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F:\3. Modust Erp 2024 - 2025\1. Progress Trello\2. Progress Daily Issue (Fixing Bugs)\Progress Tracking 2025\Task Per Pic\10. Oktober\"/>
    </mc:Choice>
  </mc:AlternateContent>
  <xr:revisionPtr revIDLastSave="0" documentId="13_ncr:1_{A53D5B94-E41A-4A98-BE78-3BD4F6E40F5A}" xr6:coauthVersionLast="47" xr6:coauthVersionMax="47" xr10:uidLastSave="{00000000-0000-0000-0000-000000000000}"/>
  <bookViews>
    <workbookView xWindow="-120" yWindow="-120" windowWidth="20730" windowHeight="11160" activeTab="3" xr2:uid="{E8E064C1-7C8A-4E81-B140-2FD52F7822ED}"/>
  </bookViews>
  <sheets>
    <sheet name="Summary" sheetId="6" r:id="rId1"/>
    <sheet name="Task Priority" sheetId="9" r:id="rId2"/>
    <sheet name="Agung Saputra" sheetId="1" state="hidden" r:id="rId3"/>
    <sheet name="Teddy Juanda" sheetId="5" r:id="rId4"/>
    <sheet name="Komang Tri" sheetId="3" state="hidden" r:id="rId5"/>
    <sheet name="Haeriah" sheetId="2" state="hidden" r:id="rId6"/>
    <sheet name="Suryana" sheetId="4" state="hidden" r:id="rId7"/>
    <sheet name="Hafidz" sheetId="7" state="hidden" r:id="rId8"/>
  </sheets>
  <externalReferences>
    <externalReference r:id="rId9"/>
    <externalReference r:id="rId10"/>
    <externalReference r:id="rId11"/>
    <externalReference r:id="rId12"/>
    <externalReference r:id="rId13"/>
    <externalReference r:id="rId14"/>
  </externalReferences>
  <definedNames>
    <definedName name="end_time">'[1]Distributed Team Meeting Plan'!$E$6</definedName>
    <definedName name="LEADS_table">[2]!CRM_Leads_table[#Data]</definedName>
    <definedName name="Milestone_Marker" localSheetId="7">[3]Purple!$C$6</definedName>
    <definedName name="Milestone_Marker">[4]Purple!$C$6</definedName>
    <definedName name="Priority">#REF!</definedName>
    <definedName name="Project_Start" localSheetId="7">[3]Purple!$C$5</definedName>
    <definedName name="Project_Start">[4]Purple!$C$5</definedName>
    <definedName name="Scrolling_Increment" localSheetId="7">[3]Purple!$U$5</definedName>
    <definedName name="Scrolling_Increment">[4]Purple!$U$5</definedName>
    <definedName name="start_time">'[1]Distributed Team Meeting Plan'!$D$6</definedName>
    <definedName name="Type">'[5]Maintenance Work Order'!#REF!</definedName>
    <definedName name="valHighlight">#REF!</definedName>
    <definedName name="VALUEVX" localSheetId="1">LAMBDA(42.314159)</definedName>
    <definedName name="VALUEVX">LAMBDA(42.314159)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6" l="1"/>
  <c r="I144" i="9"/>
  <c r="I142" i="9"/>
  <c r="I141" i="9"/>
  <c r="I140" i="9"/>
  <c r="I139" i="9"/>
  <c r="I138" i="9"/>
  <c r="I137" i="9"/>
  <c r="I134" i="9"/>
  <c r="I131" i="9"/>
  <c r="I130" i="9"/>
  <c r="I129" i="9"/>
  <c r="I128" i="9"/>
  <c r="I127" i="9"/>
  <c r="I125" i="9"/>
  <c r="I124" i="9"/>
  <c r="I123" i="9"/>
  <c r="I121" i="9"/>
  <c r="I115" i="9"/>
  <c r="I114" i="9"/>
  <c r="I113" i="9"/>
  <c r="I109" i="9"/>
  <c r="I108" i="9"/>
  <c r="I107" i="9"/>
  <c r="I106" i="9"/>
  <c r="I105" i="9"/>
  <c r="I104" i="9"/>
  <c r="I103" i="9"/>
  <c r="I102" i="9"/>
  <c r="I101" i="9"/>
  <c r="I100" i="9"/>
  <c r="I99" i="9"/>
  <c r="I98" i="9"/>
  <c r="I97" i="9"/>
  <c r="I96" i="9"/>
  <c r="I93" i="9"/>
  <c r="I91" i="9"/>
  <c r="I89" i="9"/>
  <c r="I88" i="9"/>
  <c r="I85" i="9"/>
  <c r="I84" i="9"/>
  <c r="I83" i="9"/>
  <c r="I82" i="9"/>
  <c r="I81" i="9"/>
  <c r="I80" i="9"/>
  <c r="I63" i="9"/>
  <c r="I62" i="9"/>
  <c r="I61" i="9"/>
  <c r="I60" i="9"/>
  <c r="I59" i="9"/>
  <c r="I58" i="9"/>
  <c r="I57" i="9"/>
  <c r="I54" i="9" s="1"/>
  <c r="I53" i="9"/>
  <c r="I52" i="9"/>
  <c r="I51" i="9"/>
  <c r="I50" i="9"/>
  <c r="I49" i="9"/>
  <c r="I48" i="9"/>
  <c r="I46" i="9"/>
  <c r="I45" i="9"/>
  <c r="I44" i="9"/>
  <c r="I43" i="9"/>
  <c r="I42" i="9"/>
  <c r="I41" i="9"/>
  <c r="I40" i="9"/>
  <c r="I38" i="9"/>
  <c r="I37" i="9"/>
  <c r="I36" i="9"/>
  <c r="I35" i="9"/>
  <c r="I34" i="9"/>
  <c r="I33" i="9"/>
  <c r="I32" i="9"/>
  <c r="I30" i="9"/>
  <c r="I29" i="9"/>
  <c r="I28" i="9"/>
  <c r="I27" i="9"/>
  <c r="I25" i="9"/>
  <c r="I24" i="9"/>
  <c r="I23" i="9"/>
  <c r="I22" i="9"/>
  <c r="I21" i="9"/>
  <c r="I20" i="9"/>
  <c r="I17" i="9"/>
  <c r="I16" i="9"/>
  <c r="F16" i="9"/>
  <c r="I15" i="9"/>
  <c r="I14" i="9"/>
  <c r="I13" i="9"/>
  <c r="I10" i="9"/>
  <c r="I9" i="9"/>
  <c r="I8" i="9"/>
  <c r="I7" i="9"/>
  <c r="I6" i="9"/>
  <c r="I5" i="9"/>
  <c r="I4" i="9"/>
  <c r="I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I133" i="9" l="1"/>
  <c r="I19" i="9"/>
  <c r="I90" i="9"/>
  <c r="I1" i="9"/>
  <c r="I15" i="6"/>
  <c r="I13" i="6"/>
  <c r="I14" i="6"/>
  <c r="H14" i="6"/>
  <c r="I12" i="6"/>
  <c r="I11" i="6"/>
  <c r="I10" i="6"/>
  <c r="I9" i="6"/>
  <c r="I8" i="6"/>
  <c r="I7" i="6"/>
  <c r="I6" i="6"/>
  <c r="C32" i="6"/>
  <c r="D1" i="6" s="1"/>
  <c r="H6" i="6"/>
  <c r="D6" i="6"/>
  <c r="M10" i="6" l="1"/>
  <c r="I16" i="6"/>
  <c r="L10" i="6" s="1"/>
  <c r="H7" i="6"/>
  <c r="G14" i="6"/>
  <c r="H15" i="6" l="1"/>
  <c r="H13" i="6"/>
  <c r="H12" i="6"/>
  <c r="H11" i="6"/>
  <c r="H10" i="6"/>
  <c r="H9" i="6"/>
  <c r="H8" i="6"/>
  <c r="G15" i="6"/>
  <c r="G13" i="6"/>
  <c r="G12" i="6"/>
  <c r="G11" i="6"/>
  <c r="G10" i="6"/>
  <c r="G9" i="6"/>
  <c r="G8" i="6"/>
  <c r="G7" i="6"/>
  <c r="G6" i="6"/>
  <c r="F15" i="6"/>
  <c r="F14" i="6"/>
  <c r="F13" i="6"/>
  <c r="F12" i="6"/>
  <c r="F11" i="6"/>
  <c r="F10" i="6"/>
  <c r="F9" i="6"/>
  <c r="F8" i="6"/>
  <c r="F7" i="6"/>
  <c r="E15" i="6"/>
  <c r="E14" i="6"/>
  <c r="E13" i="6"/>
  <c r="E12" i="6"/>
  <c r="E11" i="6"/>
  <c r="E10" i="6"/>
  <c r="E9" i="6"/>
  <c r="E8" i="6"/>
  <c r="E7" i="6"/>
  <c r="E6" i="6"/>
  <c r="D15" i="6"/>
  <c r="D14" i="6"/>
  <c r="D13" i="6"/>
  <c r="D12" i="6"/>
  <c r="D11" i="6"/>
  <c r="D10" i="6"/>
  <c r="D9" i="6"/>
  <c r="D8" i="6"/>
  <c r="D7" i="6"/>
  <c r="E16" i="6" l="1"/>
  <c r="F16" i="6"/>
  <c r="M7" i="6" s="1"/>
  <c r="D27" i="6"/>
  <c r="D26" i="6"/>
  <c r="D16" i="6"/>
  <c r="G16" i="6"/>
  <c r="L8" i="6" s="1"/>
  <c r="H16" i="6"/>
  <c r="L9" i="6" s="1"/>
  <c r="M6" i="6" l="1"/>
  <c r="L5" i="6"/>
  <c r="D28" i="6"/>
  <c r="L6" i="6"/>
  <c r="M5" i="6"/>
  <c r="M8" i="6"/>
  <c r="L7" i="6"/>
  <c r="M9" i="6"/>
  <c r="E26" i="6" l="1"/>
  <c r="E27" i="6"/>
</calcChain>
</file>

<file path=xl/sharedStrings.xml><?xml version="1.0" encoding="utf-8"?>
<sst xmlns="http://schemas.openxmlformats.org/spreadsheetml/2006/main" count="20124" uniqueCount="2480">
  <si>
    <t>Januari</t>
  </si>
  <si>
    <t>Project Existing</t>
  </si>
  <si>
    <t>Complete</t>
  </si>
  <si>
    <t>Agung Saputra</t>
  </si>
  <si>
    <t>Update Feature</t>
  </si>
  <si>
    <t>Tunning</t>
  </si>
  <si>
    <t>Validation Upload VA txt - MDBA AR</t>
  </si>
  <si>
    <t>MDBA</t>
  </si>
  <si>
    <t>September</t>
  </si>
  <si>
    <t>-</t>
  </si>
  <si>
    <t>Open</t>
  </si>
  <si>
    <t>Email berdasarkan segment untuk spv depo apabila ada warning limit kredit</t>
  </si>
  <si>
    <t>Update MOM Limit Kredit 290824</t>
  </si>
  <si>
    <t>100% baru bisa hold pelanggan</t>
  </si>
  <si>
    <t>Group by customer (Indomaret, Carefoor, dll)</t>
  </si>
  <si>
    <t>SO Pabrikan semua dari depo di tembak tunai tapi ada beberapa pelanggan by case dia kredit</t>
  </si>
  <si>
    <t>Nominal limit kredit di munculkan apabila lebih dari orderan khusus pelanggan kredit</t>
  </si>
  <si>
    <t>Closed</t>
  </si>
  <si>
    <t>Limit kredit notif 95% (warning)</t>
  </si>
  <si>
    <t xml:space="preserve">Lock pengajuan extend limit kredit dibuat 15 hari </t>
  </si>
  <si>
    <t>Allow Over checklist in case kredit limit (Roolback setelah 7 hari)</t>
  </si>
  <si>
    <t>Hold by case untuk all pelanggan masih by user (Dari AR tanpa approval)</t>
  </si>
  <si>
    <t>Kartu piutang hanya dimunculkan yang belum bayar</t>
  </si>
  <si>
    <t>November</t>
  </si>
  <si>
    <t>Project Charter</t>
  </si>
  <si>
    <t>New Feature</t>
  </si>
  <si>
    <t>New Project</t>
  </si>
  <si>
    <t>Update Kebutuhan MDBA PT. NOVA (KINO)</t>
  </si>
  <si>
    <t>Pembuatan Tabel stok on hand dan harga  (menggunakan tabel Produk Sales Info)</t>
  </si>
  <si>
    <t>MDBA KINO</t>
  </si>
  <si>
    <t>Perubahan BTB Supplier</t>
  </si>
  <si>
    <t>TBG CONVERT</t>
  </si>
  <si>
    <t>Desember</t>
  </si>
  <si>
    <t xml:space="preserve">Update MOM MDBA KINO </t>
  </si>
  <si>
    <t>DO Kredit Limit tidak bisa di applied</t>
  </si>
  <si>
    <t>DO Kredit Inv Langsung tidak bisa applied</t>
  </si>
  <si>
    <t>Sesuaikan BTB Supplier untuk supplier dan jasa pengangkut</t>
  </si>
  <si>
    <t>Tampilkan berapa pcs dalam 1 karton di detail (BTB Supplier)</t>
  </si>
  <si>
    <t>Web MDBA Kasir  Teddy:</t>
  </si>
  <si>
    <t>Plan Replace New Account &amp; Cost Center 2024</t>
  </si>
  <si>
    <t>GL (TVIP, ASA, MRT, TBK)</t>
  </si>
  <si>
    <t>Web MDBA Kasir .</t>
  </si>
  <si>
    <t>DMS (TVIP, ASA, MRT, TBK) 192.168.4.90</t>
  </si>
  <si>
    <t>Perhitungan PPH21 untuk persiapan Formula Baru di update untuk persiapan pajak 2024</t>
  </si>
  <si>
    <t>Perhitungan PPH21 untuk persiapan Formula Baru</t>
  </si>
  <si>
    <t>HRIS - EIS</t>
  </si>
  <si>
    <t>Pengecekan hasil perhitungan (Gross Up &amp; Net) ke system ESPT - Open</t>
  </si>
  <si>
    <t>PPh 21 In House Simulasi 2024</t>
  </si>
  <si>
    <t>Payroll</t>
  </si>
  <si>
    <t>Rekap All SA + PPh 21 (Januari - Desember 2023) - Open</t>
  </si>
  <si>
    <t>Gaji + (ketentuan kesepakatan), tarikan data Januari - Desember 2023 - In Progress</t>
  </si>
  <si>
    <t>Tarikan data karyawan simulasi - In Progress</t>
  </si>
  <si>
    <t>Februari</t>
  </si>
  <si>
    <t>1. List Data Type DO Harian &amp; Bulanan (All Transaksi Kredit Pelanggan KPP)</t>
  </si>
  <si>
    <t>MDBA TAX - Interface E - Faktur</t>
  </si>
  <si>
    <t>2. Detail Invoice</t>
  </si>
  <si>
    <t>3. Simpan Invoice to Draft E-Faktur</t>
  </si>
  <si>
    <t>4. Validasi Tolak Invoice TAX</t>
  </si>
  <si>
    <t>5. Menu Tolakan Invoice TAX =&gt; Approval Atasan</t>
  </si>
  <si>
    <t>Februari 2025</t>
  </si>
  <si>
    <t>Inventory</t>
  </si>
  <si>
    <t>BTB Supplier</t>
  </si>
  <si>
    <t>MDBA NOVA - MAMA SUKA</t>
  </si>
  <si>
    <t>BKB Supplier</t>
  </si>
  <si>
    <t>Adjustment BKB Supplier</t>
  </si>
  <si>
    <t>Adjustment BTB Supplier</t>
  </si>
  <si>
    <t>BKB Distribusi</t>
  </si>
  <si>
    <t>BTB Distribusi</t>
  </si>
  <si>
    <t>Adjustment BKB Distribusi</t>
  </si>
  <si>
    <t>Adjustment BTB Distribusi</t>
  </si>
  <si>
    <t>BTB Depot</t>
  </si>
  <si>
    <t>BKB Depot</t>
  </si>
  <si>
    <t>Adjustment BKB Depot</t>
  </si>
  <si>
    <t>Adjustment BTB Depot</t>
  </si>
  <si>
    <t>Mutasi Internal Depo</t>
  </si>
  <si>
    <t>Closing TBG</t>
  </si>
  <si>
    <t>Persiapan Realese &amp; Import Data</t>
  </si>
  <si>
    <t>Data Produk</t>
  </si>
  <si>
    <t>Data Harga</t>
  </si>
  <si>
    <t>Fixing Bugs</t>
  </si>
  <si>
    <t>Do Jambot TK Astrid tidak muncul di UMP</t>
  </si>
  <si>
    <t>MDBA Invoice - Update Trouble MDBA</t>
  </si>
  <si>
    <t>Mei</t>
  </si>
  <si>
    <t>Validasi</t>
  </si>
  <si>
    <t>MDBA Invoice - Update query UMP VS Kartu Piutang</t>
  </si>
  <si>
    <t>Agustus</t>
  </si>
  <si>
    <t>MDBA Invoice - Setting printer cetak invoice (LQ &amp; LX)</t>
  </si>
  <si>
    <t>Fixing bugs rekon ar VA lebih besar dari nominal invoice</t>
  </si>
  <si>
    <t>MDBA Invoice - Rekon VA (Fixing Bugs)</t>
  </si>
  <si>
    <t>April</t>
  </si>
  <si>
    <t>Ditambahkan Filter untuk menampilkan sisa piutang yang 0</t>
  </si>
  <si>
    <t>MDBA Invoice - Rekapan Kartu Piutang</t>
  </si>
  <si>
    <t>Penamaan menu "Sisa Piutang Pelanggan" diganti "Kartu Piutang Pelanggan"</t>
  </si>
  <si>
    <t>Update Query Untuk menampilkan semua kartu piutang pelanggan 3 Tahun terakhir, karena saat ini menggunakan query yang menampilkan kartu piutang yg belum bayar saja</t>
  </si>
  <si>
    <t>Fixing bugs nominal DO Minus masuk rekon</t>
  </si>
  <si>
    <t>MDBA Invoice - Query Rekon VA (Fixing Bugs)</t>
  </si>
  <si>
    <t>Fixing bugs payment dengan nominal nol saat upload excel</t>
  </si>
  <si>
    <t>MDBA Invoice - Payment (Fixing Bugs)</t>
  </si>
  <si>
    <t>MDBA Invoice - New Feature Print Invoice Alamat Penagih</t>
  </si>
  <si>
    <t>MDBA Invoice - Invoice Depo (Tanggal Tukar Faktur)</t>
  </si>
  <si>
    <t>MDBA Invoice - History Invoice</t>
  </si>
  <si>
    <t>Januari 2025</t>
  </si>
  <si>
    <t>Monitoring Invoice VS E-Faktur Untuk mengetahui DO mana saja yang belum di upload atau di revisi</t>
  </si>
  <si>
    <t>MDBA Invoice - Faktur Pajak (MOM 22 Januari 2025)</t>
  </si>
  <si>
    <t>Monitoring Invoice yang sudah di upload oleh TAX untuk mengetahui admin depo yang sudah di buat faktur pajak</t>
  </si>
  <si>
    <t>Update Upload PDF Korteks Pajak dari TAX Agar Depo Depo dapat melihat hasil Koteks Pajak</t>
  </si>
  <si>
    <t>Tambahkan Alert Validasi pada saat FU Invoice</t>
  </si>
  <si>
    <t>Tambahkan Filter Bulan Pada List DO (All Transaksi Kredit Pelanggan PKP)</t>
  </si>
  <si>
    <t>DO Tunai tetapi di jadikan 1 Invoice (data rekap di kirim dari depo)</t>
  </si>
  <si>
    <t>Untuk Button Applied DO Kredit pelanggan PKP di pindahkan di dalam View Detail</t>
  </si>
  <si>
    <t>Filter NPWP berdasarkan ALL PT</t>
  </si>
  <si>
    <t>Pada List Customer Pada Menu List Data NPWP Jika ada customer yang di hapus dari list harus ada approval SPV Adminnya</t>
  </si>
  <si>
    <t>Untuk Email di kirim ke all admin invoice dan spv admin berdasarkan  PT</t>
  </si>
  <si>
    <t>Jika Customer Tidak ada transaksi dalam 1 tahun kebelakang di hilangkan</t>
  </si>
  <si>
    <t>MDBA Invoice - Correction &amp; Cancel Invoice (Fixing Bugs)</t>
  </si>
  <si>
    <t>Juli</t>
  </si>
  <si>
    <t>Addhock</t>
  </si>
  <si>
    <t>MDBA Invoice - Cancel Invoice tanpa Correction</t>
  </si>
  <si>
    <t>MDBA Invoice - Applied invoice akhir bulan All</t>
  </si>
  <si>
    <t>Terdapat Validasi penginputan Nomor NPWP (15 Digit)</t>
  </si>
  <si>
    <t>MDBA E-Faktur - MOM 28 April 2024</t>
  </si>
  <si>
    <t>Di master Menu NPWP, ditambahkan Foto NPWP nya.</t>
  </si>
  <si>
    <t>Summary Card untuk mengetahui (Open, Reject, Approve)</t>
  </si>
  <si>
    <t>"Perubahan NPWP lama ke NPWP baru, terdapat menu Approval oleh TAX (NPWP Dapat di pilih). Pengajuan disertakan **"Berita Acara"** dan upload foto npwp baru" NPWP Lama akan mati, jika pengajuan NPWP baru sudah di approve oleh TAX</t>
  </si>
  <si>
    <t>Verifikasi Data sebelum TAX Revisi Judul Menu di dalam invoice</t>
  </si>
  <si>
    <t>View E-Faktur Pajak untuk mengatuhi invoice mana saja yang belum di ceklist oleh depo</t>
  </si>
  <si>
    <t>Menu Checklist Invoice dipindahkan di dalam detail invoice</t>
  </si>
  <si>
    <t>Exclude Tissue dan Galon di Detail Invoice</t>
  </si>
  <si>
    <t>Update Mom</t>
  </si>
  <si>
    <t>Report Kolom Summary (terdapat Koma ,)</t>
  </si>
  <si>
    <t>MDBA E-Faktur - MOM 13 Februari 2024</t>
  </si>
  <si>
    <t>Report Terdapat Data Kartu Piutang yang tidak lengkap antara UMP vs Kartu Piutang</t>
  </si>
  <si>
    <t>View dimunculkan semua yang di ceklist &amp; Pertanggal</t>
  </si>
  <si>
    <t>Tukar faktur yang FIX ditandai dengan "Cor" = Correct</t>
  </si>
  <si>
    <t>Note Kolom Keterangan bagi Tukar faktur yang telah direvisi ditandai dengan "Revisi 1, Revisi 2"</t>
  </si>
  <si>
    <t>Ditambahkan menu "Status Pengajuan Faktur Pajak" untuk mengetahui bahwa TF sudah di upload, diterima.</t>
  </si>
  <si>
    <t>Ditambahkan Download Excel Invoice yang sudah diajukan faktur pajak vs E-Faktur yang sudah di upload</t>
  </si>
  <si>
    <t>Revisi Berdasarkan Invoice &amp; Revisi Berdasarkan No NPWP salah / Sudah tercetak</t>
  </si>
  <si>
    <t>"Faktur Pajak Pengganti" untuk Tukar Faktur yang telah direvisi.</t>
  </si>
  <si>
    <t>Pelanggan Baru PKP, Request faktur Pajak (Depo yang tambah pelanggan baru)</t>
  </si>
  <si>
    <t>Modul AppTax, bisa diberikan di Depo, namun yang memvalidasi tetap dari pajak Pusat</t>
  </si>
  <si>
    <t>Supervisor Admin melakukan aksi verifikasi data customer (Kesalahan no npwp) &amp; Upload BA perubahan NPWP (Depo Yang mengajukan)</t>
  </si>
  <si>
    <t>MDBA AR - Update query List Data Rekon</t>
  </si>
  <si>
    <t>MDBA AR - SO Pabrikan bisa lakukan payment oleh depo (Fixing bugs)</t>
  </si>
  <si>
    <t>MDBA AR - Monitoring CO to DO</t>
  </si>
  <si>
    <t>MDBA AR - Fixing Bugs Rekon Upload Excel</t>
  </si>
  <si>
    <t>Valiadasi untuk penginputan rekon apabila ada yang sudah di rekon mengurangi sisa invoice walaupun belum dilakukan payment oleh depo</t>
  </si>
  <si>
    <t>MDBA AR - Fixing Bugs Rekon AR</t>
  </si>
  <si>
    <t>Pembuatan feature untuk delete rekon by excel apabila ada kesalahan dalam melakukan rekon dan akan di rekon ulang</t>
  </si>
  <si>
    <t>MDBA AR - Delete Rekon</t>
  </si>
  <si>
    <t>Hilangkan lembar kosong terakhir saat print invoice</t>
  </si>
  <si>
    <t>MDBA - Note Implementasi (SRG, PLT, LDN, KDY)</t>
  </si>
  <si>
    <t>Margin ttd di bawah print invoice</t>
  </si>
  <si>
    <t>Oktober</t>
  </si>
  <si>
    <t>Penambahan filter pencarian by nomor invoice ***(DONE)***</t>
  </si>
  <si>
    <t>MDBA - Note Implementasi (BRJ, LTA, BTR, CKL)</t>
  </si>
  <si>
    <t>Juni</t>
  </si>
  <si>
    <t>Pembayaran dilakukan pengembalian botol di depo</t>
  </si>
  <si>
    <t>MDBA - MOM Koordinasi ICT &amp; ACC 18 Juni 2024</t>
  </si>
  <si>
    <t>Pengecekan cut off kartu piutang tidak sama dengan UMP</t>
  </si>
  <si>
    <t>Validasi Form Rekon VA pembayaran depo</t>
  </si>
  <si>
    <t>Sisa Invoice di ambil dari sisa invoice pelanggan tersebut ALL ( 3 Tahun + Yang masih Open)</t>
  </si>
  <si>
    <t>MDBA - MOM Kartu Piutang</t>
  </si>
  <si>
    <t>Detail yang belum bayar, muncul paling atas</t>
  </si>
  <si>
    <t>View Detail Export Excel</t>
  </si>
  <si>
    <t>Untuk akses view perdepo, pusat ALL</t>
  </si>
  <si>
    <t>Secara view muncul data 1 tahun tapi filter sesuai dengan kebutuhan</t>
  </si>
  <si>
    <t>User pengajuan : (ZULFIKAR GEDE F)
Jenis koreksi : (SISTEM ERROR/DOUBLE INPUT)
Pemohon Adjustment : ZULFIKAR
Kronologis : TERJADI DOUBLE INPUT SISTEM BTB ANTAR DEPO
Konfirmasi Ke user depo Balaraja</t>
  </si>
  <si>
    <t>Issue MDBA Peralihan CO dari Balaraja ke Manis3</t>
  </si>
  <si>
    <t>MOM 020824 Meeting E-Faktur</t>
  </si>
  <si>
    <t>Konfirmasi untuk kelengkapan data terkait do invoice yang di merge - 3 month</t>
  </si>
  <si>
    <t>Integrasi pembuatan Faktur Pajak (Depo &amp; Pusat)</t>
  </si>
  <si>
    <t>Penyeragaman id produk, nama produk, satuan produk (tarikan excel, verifikasi bu obi) - 3 month</t>
  </si>
  <si>
    <t>Penyeragaman nama customer (tarikan excel, verifikasi bu obi) - 3 month</t>
  </si>
  <si>
    <t>Kesepakatan merge produk - 3 month</t>
  </si>
  <si>
    <t>Inputan PO customer di Sales Order generate ke DO - 1 week</t>
  </si>
  <si>
    <t>Merge invoice yang di pilih oleh tax dari depo tetap satuan - 3 month</t>
  </si>
  <si>
    <t>Upload berdasarkan Invoice = E-Faktur (Apakah bisa di ambil berdasarkan API) - Menunggu meeting dengan mitra pajakku</t>
  </si>
  <si>
    <t>customer clustering invoice berdasarkan (invoice, sku, atau satuan) - 3 month</t>
  </si>
  <si>
    <t>Struktur mentah dan jadi hasil clustering antara tax (NPWP &amp; KTP) berbeda - 3 month</t>
  </si>
  <si>
    <t>Hasil akhir yang sudah terverifikasi tax untuk di upload (Banding DO) - 3 month</t>
  </si>
  <si>
    <t>Pisahkan antara badan &amp; pribadi (Customer Baru) - 1 week</t>
  </si>
  <si>
    <t>Pencatatan NPWP sesuai dengan yang di inginkan pelanggan - 1 week</t>
  </si>
  <si>
    <t>Syarat standart pelanggan (Upload file KTP(Ci Anon) &amp; NPWP(Tax staff) diwajibkan) - 1 week</t>
  </si>
  <si>
    <t>Customer badan usaha (Max 7 hari) untuk melakukan feedback - 1 week</t>
  </si>
  <si>
    <t>Edit form penambahan customer baru - 1 week</t>
  </si>
  <si>
    <t>Nama Sesuai NPWP</t>
  </si>
  <si>
    <t>Nama Permintaan Pelanggan (Faktur Pajak)</t>
  </si>
  <si>
    <t>Bukti komunikasi (tidak mandatori muncul apabila Nama tidak sama)</t>
  </si>
  <si>
    <t>Hanya pelanggan yang non aktif</t>
  </si>
  <si>
    <t>Pencatatan Data KTP &amp; Upload KTP data master - 1 week</t>
  </si>
  <si>
    <t>Notif by email untuk tax apabila customer baru (Tax Staff) - 1 week</t>
  </si>
  <si>
    <t>Notif by email apabila di reject SPV Admin, Admin Invoice, ACO - 1 week</t>
  </si>
  <si>
    <t>Hapus status lunas/belum lunas - 1 week</t>
  </si>
  <si>
    <t>Saat pembuatan NPWP dan KTP, apabila di kolom nama diinput dengan huruf kecil. Maka saat save akan menjadi besar (UPPER)</t>
  </si>
  <si>
    <t>Id pelanggan yg sudah dipilih saat pembuatan NPWP dan KTP, tidak lagi muncul di pembuatan NPWP dan KTP berikutnya.</t>
  </si>
  <si>
    <t>Notifikasi apabila saat pembuatan NPWP tidak ada gambar feedback by view sistem dan email.</t>
  </si>
  <si>
    <t>View List NPWP approve, menu NPWP Cust di E-FAKTUR pusat diganti Approval NPWP dan NPWP minlength = '15' dan KTP minglenth = '16'</t>
  </si>
  <si>
    <t>Menambahkan sub menu untuk menambahkan Id Pelanggan, apabila NPWP sudah terbuat.</t>
  </si>
  <si>
    <t>View List KTP di Menu Pusat</t>
  </si>
  <si>
    <t>Filter Kategori NPWP dan Filter Approval</t>
  </si>
  <si>
    <t>Customer saat di hapus, harusnya masih bisa di input</t>
  </si>
  <si>
    <t>Untuk Login Assesment menggunakan Nik dan Password EIS</t>
  </si>
  <si>
    <t>HRIS EiS - MOM Meeting HR 16 Feb 2024</t>
  </si>
  <si>
    <t>HRIS Recruitment - Psikotes</t>
  </si>
  <si>
    <t>di Login EIS dibuatkan menu KPI,  Survei &amp; Assesment</t>
  </si>
  <si>
    <t>Buat Timeline  All Approval PTK Di Manager HRD</t>
  </si>
  <si>
    <t>Data peralihan masa kerja karyawan</t>
  </si>
  <si>
    <t>Karyawan pengajuan project mengikuti start tanggal efektif</t>
  </si>
  <si>
    <t>Pengajuan rotasi mutasi dibuat pindah 7 hari ke lokasi tujuan dan jabatan baru (update kembali ke data awal auto apabila belum di approve)</t>
  </si>
  <si>
    <t>Jika Karyawan Renew saat transisi NIK dan data averagenya bisa tetap di perhitungkan base nik lama atau tidak ? Akan di cek history renewnya</t>
  </si>
  <si>
    <t>HRIS EiS - MOM Koordinasi ICT &amp; HRD 25 September 2024</t>
  </si>
  <si>
    <t>Belum ada opsi tindakan untuk case tidak lulus promosi (case yang ada, karyawan bisa dikembalikan ke level jabatan sebelumnya Bisa ke jabatan yang sama atau jabatan yang berbeda)</t>
  </si>
  <si>
    <t>Untuk proses extend / perpanjangan mutasi, ditambahan kolom alasan perpanjangan / extend (case yang ada, bisa karna performarce dibawah target, yang diharapkan atau adanya punishment surat teguran / SP yang masih aktif)</t>
  </si>
  <si>
    <t>Perubahan alur approval untuk di EPPD</t>
  </si>
  <si>
    <t>Approval digital HRD Manager pada dokumen SPLT/IM/SK promos, rotasi &amp; demos karyawan</t>
  </si>
  <si>
    <t>Saat ini belum ada menu untuk tim training baik untuk upload history training karyawan maupun untuk penarikan data training karyawan</t>
  </si>
  <si>
    <t>Data PTK yang roleback dan minta hapus masih muncul di tarikan excel PTK</t>
  </si>
  <si>
    <t>Perubahan alur approval untuk di E-PPD</t>
  </si>
  <si>
    <t>Penambahan tgl efektif untuk pengangkatan kartap</t>
  </si>
  <si>
    <t>Update setting keterlambatan x01: (1 menit setelah jam shift masuk)</t>
  </si>
  <si>
    <t>Refund &gt; perubahan data setelah refund belum otomatis terupdate di sistem</t>
  </si>
  <si>
    <t>Karyawan TKBM yang di perbantukan ke pool / depo lain, tidak bisa di buatkan shift untuk minggu selanjutnya dari WUH depo asal</t>
  </si>
  <si>
    <t>"Rilis punishment OS dibuatkan button aksi untuk send email ke HR TVIP,  jika terjadi pembatalan punishment button cancel hanya ada di HR " "Approval 2 Category :  1. In House Langsung dari HR Manager 2. Out House oleh penanggung jawab oleh OS"</t>
  </si>
  <si>
    <t>HRIS EiS - MOM Koordinasi ICT &amp; HRD 16 Agustus 2024</t>
  </si>
  <si>
    <t>Upload punishment untuk OS dapat melakukan Upload dokumen</t>
  </si>
  <si>
    <t>Kop surat di ganti menjadi seperti Surat Keterangan (Kop Surat untuk Paklaring &amp; Non Aktif)</t>
  </si>
  <si>
    <t>Tanda Tangan All Surat dibuat digital</t>
  </si>
  <si>
    <t>Tambahkan Historical sebelum approve mutasi dan Rotasi (Ambil di HRIS)</t>
  </si>
  <si>
    <t>Feature Upload Data Peserta Training (Import Masal)</t>
  </si>
  <si>
    <t>Perubahan Alur Pengajuan PTK</t>
  </si>
  <si>
    <t>Tambahkan Filter Feature Upload persetujuan direksi (Noted: file approval direksi)</t>
  </si>
  <si>
    <t>Pada saat ada pengajuan Program promosi jika di cancel ada alert ke email user yang mengajukan</t>
  </si>
  <si>
    <t>HRIS EiS - MOM Koordinasi ICT &amp; HRD 05 November 2024</t>
  </si>
  <si>
    <t>Penambahan  judul  "Perubahan Aktual" di bawah data tabel ,
dan di atas Button save di berikan catatan  " Apa bila ada perubahan rotasi mohon ajukan ulang pengajuan rotasi &amp; mutasi"</t>
  </si>
  <si>
    <t>Tambahkan 1 kolom status pengajuan (Lulus/Tidak lulus)</t>
  </si>
  <si>
    <t>Pilihan keterangan Extend di buat dropdown listing (Punishment  Aktif &amp; Under performance</t>
  </si>
  <si>
    <t>Tambahkan keterangan dalam bentuk select option pada cancel pengajuan di mutasi rotasi  (Under performance, Tidak Lulus Panel, User Menolak)</t>
  </si>
  <si>
    <t>Pemberitahuan Extend Pelaksanaan Tugas di tambahkan :
Menginformasi Extend PLT Jabatan dengan alasan Under performance, Tidak Lulus Panel, User Menolak" Kepada karyawan sebagai berikut :</t>
  </si>
  <si>
    <t>Pemberitahuan Extend Internal Memo Job Assigment di tambahkan : Menginformasi Extend PLT Jabatan dengan alasan (Under performance, Tidak Lulus Panel, User Menolak)" Kepada karyawan sebagai berikut :</t>
  </si>
  <si>
    <t>Untuk All Barcode Tanda Tangan di berikan keterangan Format Tanda Tangan Digital "Di setujui dan di tandatangani secara elektronik pada tempat dan tanggal"</t>
  </si>
  <si>
    <t>Untuk Digitalisasi Data Karyawan Next Akan di buat view nya di HRIS menunggu format di buatkan di excel oleh mas bisyri</t>
  </si>
  <si>
    <t>Pada saat user mengajuakan promosi jika masih ada data sebelumnya tidak dapat mengajukan, case saat ini ketika user mengajukan tetap tampil dan doubel</t>
  </si>
  <si>
    <t>Pada saat pengajuan PTK terdapat Feature Rollback dari user pada saat HR Approve, jika terjadi pembatalan user yang melakukan pengajuan PTK Bisa melakukan Rollback</t>
  </si>
  <si>
    <t>HRIS EiS - MOM Koordinasi HRD &amp; ICT 07 Mei 2024</t>
  </si>
  <si>
    <t>Approval PTK ada di pak rahmat dan di mbk mala ada button Start sourcing</t>
  </si>
  <si>
    <t>Approval PTK sampai dengan HR Manager</t>
  </si>
  <si>
    <t>HRIS EiS - Exiting Task (Finishing)</t>
  </si>
  <si>
    <t>Approval Mutasi Rotasi sampai dengan HR Manager</t>
  </si>
  <si>
    <t>Approval Cuti Team HR sampai dengan HR Manager</t>
  </si>
  <si>
    <t>Approval Perubahan shifting (Tentatif)</t>
  </si>
  <si>
    <t>Form Input Module Training</t>
  </si>
  <si>
    <t>Need Review</t>
  </si>
  <si>
    <t>E-FAKTUR - Migrasi data NPWP</t>
  </si>
  <si>
    <t>Monthly</t>
  </si>
  <si>
    <t>Type Project</t>
  </si>
  <si>
    <t>Days</t>
  </si>
  <si>
    <t>Complete Date</t>
  </si>
  <si>
    <t>Due Date</t>
  </si>
  <si>
    <t>Start Date</t>
  </si>
  <si>
    <t>Progress</t>
  </si>
  <si>
    <t>Status</t>
  </si>
  <si>
    <t>Assigned to</t>
  </si>
  <si>
    <t>Category
Feature</t>
  </si>
  <si>
    <t xml:space="preserve">Category </t>
  </si>
  <si>
    <t>Description</t>
  </si>
  <si>
    <t>Feature / Task</t>
  </si>
  <si>
    <t>Milestone Card</t>
  </si>
  <si>
    <t>Module</t>
  </si>
  <si>
    <t>Haeriah</t>
  </si>
  <si>
    <t>1. Di menu FA sebelum bayar harus upload foto bukti pembayarannya (buat mandatory) =&gt; [ IN PROGRESS ]</t>
  </si>
  <si>
    <t>Update MOM Meeting Koordinasi Auto Billing Ekspedisi 08 Mei 2024</t>
  </si>
  <si>
    <t>Applied All Settlement DO Tunai</t>
  </si>
  <si>
    <t>Applied All Settlement DO Kredit Langsung &amp; Akhir Bulan</t>
  </si>
  <si>
    <t>Closing Voucher Kasir</t>
  </si>
  <si>
    <t>NEW DB di 15.90 (GL_NOVA)</t>
  </si>
  <si>
    <t>Update Patch input KM di menu BTU</t>
  </si>
  <si>
    <t>Migrasi data Account &amp; CostCenter SRG, BRJ, PDG ke DB **mdba_product**</t>
  </si>
  <si>
    <t>New Scheduler untuk 1K, 1M, JM</t>
  </si>
  <si>
    <t>Tambahkan Rollback di menu BTU</t>
  </si>
  <si>
    <t>Tambahkan Rollback di menu BKU</t>
  </si>
  <si>
    <t>Tambahkan Rollback di menu Voucher Penerimaan</t>
  </si>
  <si>
    <t>Tambahkan Rollback di menu Voucher Pengeluaran</t>
  </si>
  <si>
    <t>Migrasi Account dan Cost Center (asa+tvip) ke GL_NOVA</t>
  </si>
  <si>
    <t>Mapping Product di GL untuk Account Persediaan, HPP dan Pendapatan</t>
  </si>
  <si>
    <t>Update Kartu Mesin Setor Depo Depok</t>
  </si>
  <si>
    <t>Update Kartu Driver Mesin Setor Depo Cikokol</t>
  </si>
  <si>
    <t>Update Cost Center by Departement</t>
  </si>
  <si>
    <t>1. API Depo Closing Settlement</t>
  </si>
  <si>
    <t>Progress API GL</t>
  </si>
  <si>
    <t>GL</t>
  </si>
  <si>
    <t>2. Login NEW GL menggunakan nik EIS</t>
  </si>
  <si>
    <t>3. API Revisi BTU BKU pada kasir untuk menjadi VB VT</t>
  </si>
  <si>
    <t>Script Coding</t>
  </si>
  <si>
    <t>1. Auto Transfer di folder WO cashier new</t>
  </si>
  <si>
    <t>Persiapan Mesin Setor Depos (Depo CNK)</t>
  </si>
  <si>
    <t>2. Menu Not Transfered (API) - MDBA (perhatikan idLocAPI nya)</t>
  </si>
  <si>
    <t>3. Menu Transfered - MDBA</t>
  </si>
  <si>
    <t>4. Submit ceklis dari menu Not Transfered (API)</t>
  </si>
  <si>
    <t>5. Update Kartu Mesin Setor driver, preseller CNK</t>
  </si>
  <si>
    <t xml:space="preserve">Modul Finance - Auto Billing </t>
  </si>
  <si>
    <t>1. Auto Billing Draft</t>
  </si>
  <si>
    <t>Modul Inventory - Arus Barang + Auto Billing</t>
  </si>
  <si>
    <t>2. Auto Billing History List</t>
  </si>
  <si>
    <t>4. Auto Billing History List (Not Yet Paid)</t>
  </si>
  <si>
    <t>MDBA Settlement - Kode Driver tidak terbaca (Fixing Bugs)</t>
  </si>
  <si>
    <t>GL Mama Suka</t>
  </si>
  <si>
    <t>1K</t>
  </si>
  <si>
    <t>1M</t>
  </si>
  <si>
    <t>LA1</t>
  </si>
  <si>
    <t>LA2</t>
  </si>
  <si>
    <t>LA3</t>
  </si>
  <si>
    <t>MDBA Kasir - Void BTU BKU by Closing</t>
  </si>
  <si>
    <t>Voucher penerimaan bisa di buat H+1</t>
  </si>
  <si>
    <t>MDBA Kasir - Training Cashier Tahap 1 &amp; 2 (Noted)</t>
  </si>
  <si>
    <t>Tambahkan bank kas kecil di closing voucher walaupun tidak ada transaksi</t>
  </si>
  <si>
    <t>Tambahkan notif jika upload excel no urut tidak sesuai</t>
  </si>
  <si>
    <t>uang muka penjualan tidak masuk setlement (input manual)</t>
  </si>
  <si>
    <t>BKU piutang usaha tunai tidak masuk settlement seharusnya masuk (kredit dan tunai)</t>
  </si>
  <si>
    <t>Saat BTU manual tambahkan inputan KM</t>
  </si>
  <si>
    <t>Jika ada do tf dan tunai jika sudah BTU tidak bisa BTU lagi, harus pilih type lain-lain (ASA)</t>
  </si>
  <si>
    <t>Masih bisa buat BKB sebelum buat BTU (CNK,CRD,XBT)</t>
  </si>
  <si>
    <t>Tambahkan Rollback pada saat submit closing voucher</t>
  </si>
  <si>
    <t>tambahkan voucher pengeluaran di print cover</t>
  </si>
  <si>
    <t>BTU Benar</t>
  </si>
  <si>
    <t>MDBA Kasir - Revisi BTU BKU (Update Patch)</t>
  </si>
  <si>
    <t>BKU Benar</t>
  </si>
  <si>
    <t>1. Buat akses untuk kasir bisa buat revisi tanpa approve</t>
  </si>
  <si>
    <t>2. Jika pengajuan di not approve , bisa mengajukan lagi dengan no yang sama</t>
  </si>
  <si>
    <t>3. Hilangkan form revisi</t>
  </si>
  <si>
    <t>List Draft nominal rembes BBM</t>
  </si>
  <si>
    <t>MDBA Kasir - Rembes BBM</t>
  </si>
  <si>
    <t>BTU BBM rembes</t>
  </si>
  <si>
    <t>Pembuatan tabel untuk rembes bbm</t>
  </si>
  <si>
    <t>MDBA Kasir - Reimburse BBM</t>
  </si>
  <si>
    <t>Pengajuan BBM oleh Kasir</t>
  </si>
  <si>
    <t>Approval SPV Admin</t>
  </si>
  <si>
    <t>BTU BBM rembes (Jika nominal permintaan lebih besar dari struk)</t>
  </si>
  <si>
    <t>1. Setelah melakukan pencarian lalu klik menu pengajuan reimburse, lalu back, data tidak ditemukan.</t>
  </si>
  <si>
    <t>2. Jika ada notif ID permintaan telah dalam list, lalu tambahkan refresh halaman</t>
  </si>
  <si>
    <t>3. Pengajuan yang salah lalu di reject, bisa dilakukan pengajuan lagi kecuali approve</t>
  </si>
  <si>
    <t>4. Nominal uang reimburse masih belum sesuai</t>
  </si>
  <si>
    <t>5. Validasi apabila sudah dibuat BKU tidak bisa mengajukan reimburse</t>
  </si>
  <si>
    <t>Maret</t>
  </si>
  <si>
    <t>MDBA Kasir - Pergantian Mesin Depos (CKL &amp; XBT)</t>
  </si>
  <si>
    <t>Untuk langganan di buatkan range tanggal start date dan end date</t>
  </si>
  <si>
    <t>Task MOM</t>
  </si>
  <si>
    <t>MDBA Kasir - MOM Finalisasi BBM 1 Siklus &amp; Non 1 Siklus</t>
  </si>
  <si>
    <t>Di buatkan cheklist Langganan pada Modal Input BKU BTU</t>
  </si>
  <si>
    <t>Transfer Bank di ganti Cheklist Langganan</t>
  </si>
  <si>
    <t>Pilihan Pada Alasan Permohon di samakan dengan bu ina (Nopol, KM Awal-KM Akhir, Type (Langganan/Cash))</t>
  </si>
  <si>
    <t>Input BTU Manual</t>
  </si>
  <si>
    <t>MDBA Kasir - Lock transaksi belum closing H+3 (Fixing Bugs)</t>
  </si>
  <si>
    <t>Input BKU Manual</t>
  </si>
  <si>
    <t>Submit Upload Excel</t>
  </si>
  <si>
    <t>Submit Ceklist Payment Reguler</t>
  </si>
  <si>
    <t>Submit Ceklist Payment VA</t>
  </si>
  <si>
    <t>Auto BTU dan ceklis Submit di menu Not Transferred</t>
  </si>
  <si>
    <t>Submit BTU menu Ritase History List</t>
  </si>
  <si>
    <t>1. Auto Debet sebagai pengurang saldo BANK BCA</t>
  </si>
  <si>
    <t>MDBA Kasir - Ketidaksesuaian auto VB VT Query (Fixing Bugs)</t>
  </si>
  <si>
    <t>2. Pada saat submit closing, angka saldo akhir kas besar berbeda dengan yang di view closing voucher</t>
  </si>
  <si>
    <t>3. Script Auto VB, VT, LA123 dijalankan H-1</t>
  </si>
  <si>
    <t>4. Ketidaksesuaian VB VT saat auto GL pada header (Cost center)</t>
  </si>
  <si>
    <t>5. Tools Support Auto GL vb vt belum sesuai cost center</t>
  </si>
  <si>
    <t>6. RK All depo dibuatkan umum berdasarkan kategori depo</t>
  </si>
  <si>
    <t>Penambahan user kartu mesin setor cinangka dan cetak dilakukan pengiriman ke depo</t>
  </si>
  <si>
    <t>MDBA Kasir - Kartu Mesin Setor Cinangka</t>
  </si>
  <si>
    <t>List Draft nominal auto billing dari waterin</t>
  </si>
  <si>
    <t>MDBA Kasir - Draft auto billing</t>
  </si>
  <si>
    <t>Submit Draft</t>
  </si>
  <si>
    <t>Penambahan Status Sudah Bayar / Belum  (Perubahan status Sudah Bayar ketika di Applied)</t>
  </si>
  <si>
    <t>CO yang beda NO faktur ikut masuk sehingga pembayaran jadi lebih besar dari yang seharusnya</t>
  </si>
  <si>
    <t>Selisih 1 perak pada tampilan view GL</t>
  </si>
  <si>
    <t>Tarikan stop dispenser di reg do all masih minus seharusnya plus karena untuk penagihan</t>
  </si>
  <si>
    <t>Tarikan banding DO Invoice Faktur Pajak dengan Reg Do All masih tidak sesuai totalnya</t>
  </si>
  <si>
    <t>MDBA Invoice - Stop sewa dispenser (Fixing bugs)</t>
  </si>
  <si>
    <t>Pasang Baru</t>
  </si>
  <si>
    <t>MDBA Invoice - DO Dispenser Edit (New Feature)</t>
  </si>
  <si>
    <t>Pasang Tarik</t>
  </si>
  <si>
    <t>Stop Sewa</t>
  </si>
  <si>
    <t>Stop Jual</t>
  </si>
  <si>
    <t>1. dtmlastupdate tidak update yang di MDBA</t>
  </si>
  <si>
    <t>2. ketika rubah harga secara view total harga dll masih 0</t>
  </si>
  <si>
    <t>Validasi apabila ada adjust BKB</t>
  </si>
  <si>
    <t>MDBA Entry - Update Query PB BKB</t>
  </si>
  <si>
    <t>8. Applied by settlement tidak merubah status FDE menjadi ACT **(DONE)**</t>
  </si>
  <si>
    <t>MDBA Entry - Update Fixing Bugs</t>
  </si>
  <si>
    <t>Menampilkan BKB yang hanya dilakukan ritase (exclude BKB yang sudah di Adjust)</t>
  </si>
  <si>
    <t>MDBA Cashier - Update query auto mesin</t>
  </si>
  <si>
    <t>Ditambahkan Pengunci agar tidak dapat closing sebelum dibuat voucher.</t>
  </si>
  <si>
    <t>MDBA Cashier - MOM 13 Februari 2024</t>
  </si>
  <si>
    <t>Ditambahkan Pengunci jika Saldo Akhir Minus, maka tidak dapat closing (Kas Besar, Kecil, BCA)</t>
  </si>
  <si>
    <t>Inject Data Saldo Akhir Kasir Depo, kasir akan membuat berita acara dahulu.</t>
  </si>
  <si>
    <t>Pembuatan menu list data history saldo untuk depo yang sudah melakukan closing (Tambahkan filter)</t>
  </si>
  <si>
    <t>MDBA Cashier - List Data Saldo (New Feature)</t>
  </si>
  <si>
    <t xml:space="preserve">By Kotak Saran </t>
  </si>
  <si>
    <t>MDBA Cashier - Kotak Saran MDBA</t>
  </si>
  <si>
    <t>Data masih muncul apabila sudah submit langganan</t>
  </si>
  <si>
    <t>MDBA Cashier - Auto BKU BTU BBM (Fixing Bugs)</t>
  </si>
  <si>
    <t>Load lama saat submit</t>
  </si>
  <si>
    <t>Status masih Not BKU (ketika disubmit beda tgl antara Tgl Permintaan dengan Tgl BKU) =&gt; contoh depo CRD (cek capture image.png)</t>
  </si>
  <si>
    <t>Pilihan cash dan langganan tidak mandatori apabila tidak di pilih salah satu maka data yang di input kosong accountnya</t>
  </si>
  <si>
    <t>On Hold</t>
  </si>
  <si>
    <t>MDBA - Settlement Distribusi Lengkap</t>
  </si>
  <si>
    <t>3. Get nomor BKB pada menu Not Transfered (untuk depo yang pakai mesin setor)</t>
  </si>
  <si>
    <t>1. Tambahkan validasi jika ada penginputan BTU terdapat driver dan batangan berbeda atau mobil tidak ada di master kilometer tidak dapat di input BTU **(DONE)**</t>
  </si>
  <si>
    <t>2. Tambahkan KM Ritase terakhir pada saat penginputan BTU **(DONE)**</t>
  </si>
  <si>
    <t>Pada saat Tarik Jambot tampilan di settlement tidak muncul merah</t>
  </si>
  <si>
    <t>MDBA - Fixing Bugs Settlement</t>
  </si>
  <si>
    <t>Insert saat closing settlement tidak semua data masuk</t>
  </si>
  <si>
    <t>Kartu Mesin Setor Depo Cinangka</t>
  </si>
  <si>
    <t>Issue MDBA Kasir - KLD &amp; MNS</t>
  </si>
  <si>
    <t>BTU Full mesin belum ter insert ke table km ritase</t>
  </si>
  <si>
    <t>Issue Auto Kasir KM Ritase - All Depo</t>
  </si>
  <si>
    <t>Issue MDBA Kasir</t>
  </si>
  <si>
    <t>Rit sekarang terinput rit sebelumnya di km_ritase</t>
  </si>
  <si>
    <t>saldo piutang usaha tunai di MDBA dan query berbeda</t>
  </si>
  <si>
    <t>Issue MDBA Kasir - Alam Sutera</t>
  </si>
  <si>
    <t>1.Penarikan ump tgl 2 Januari 2024 kode bank sama sub account nya masih salah seharusnya kode bank 100252 , sub account 52999999 [DONE]
2.Saldo masih belum settle 600 di mdba</t>
  </si>
  <si>
    <t>Continue Issue MBDA Kasir - Balaraja</t>
  </si>
  <si>
    <t>1.Saldo KK Belum Sesuai</t>
  </si>
  <si>
    <t>Issue MDBA Kasir - Bintaro</t>
  </si>
  <si>
    <t>1.Bank KK Cirendeu Berbeda (Saldo Awal Dan Akhir)</t>
  </si>
  <si>
    <t>Issue - MDBA Cashier Depo Cirendeu</t>
  </si>
  <si>
    <t>1.Rit di BTU masih ada yang terbaca undefined
2.323-0072860 No BKU tidak ditemukan 1. 3..tetapi masuk settlement (DONE)
2.Kas Besar Minus (DONE) - Tanggal 2 Sudah Done
3.Kas Besar Minus - Tanggal 3 ( Setelah Closing Voucher) ini closing voucer tgl 02 depok kas kecilnya sudah benar,tp kas besarnya saldo awal tgl 2 benar 29.700 tp saldo akhirnya 34.000, jadi untuk closing voucer tgl 03 saldo awal kas besar 34.000 dan saldo akhirnya 43450 (DONE)</t>
  </si>
  <si>
    <t>Continue Issue MDBA Kasir - Depok</t>
  </si>
  <si>
    <t>Sudah Closing Voucher tetapi tidak semuanya tervoucher, saldo masih tidak sesuai (tersisa) - belum di bikin vocer terima setoran uang putih dr tgl 28, baru disetorin ke bank tanggal 2 kemaren</t>
  </si>
  <si>
    <t>Issue MDBA Kasir - Kedoya</t>
  </si>
  <si>
    <t>kasir hari ini upload FAR tapi kenapa di querynya no BKUnya sama semua dengan no BTU 311-0122092</t>
  </si>
  <si>
    <t>Issue MBDA Kasir - Cikokol</t>
  </si>
  <si>
    <t>Pengecekan integrasi 1K, 1M, dan LA 123</t>
  </si>
  <si>
    <t>Issue GL - Automatic Schedule Running</t>
  </si>
  <si>
    <t>Issue BTU Double - MBDA - Tarikan Query Depo Pluit</t>
  </si>
  <si>
    <t>update saldo GL untuk re-setting database SQL Server</t>
  </si>
  <si>
    <t>GL - Update Saldo GL</t>
  </si>
  <si>
    <t>GL - Template Report</t>
  </si>
  <si>
    <t>Tarikan excel untuk diberikan ke ZOT (Previlage FoxPro GL)</t>
  </si>
  <si>
    <t>GL - Tarikan Privilege (Hak Akses)</t>
  </si>
  <si>
    <t>GL - Query Sub Subledger</t>
  </si>
  <si>
    <t>GL - Dokumentasi Backup Konsultan</t>
  </si>
  <si>
    <t>GL - API Header Deskripsi</t>
  </si>
  <si>
    <t>Fixing Bugs Closing Voucher MDBA Kasir Depo</t>
  </si>
  <si>
    <t>tolong dibantu saldo kas kecil harusnya 7.338.824</t>
  </si>
  <si>
    <t>Continue Issue MDBA Depo Daan Mogot</t>
  </si>
  <si>
    <t>Addhock GL - GL From Consultant</t>
  </si>
  <si>
    <t>Addhock - Membuat query subledger overview</t>
  </si>
  <si>
    <t>Addhock - Grouping report aktiva dan pasiva GL</t>
  </si>
  <si>
    <t>In Progress</t>
  </si>
  <si>
    <t>Dokumentasi</t>
  </si>
  <si>
    <t>1. Database &amp; Table</t>
  </si>
  <si>
    <t>Addhock - Dokumentasi NEW GL</t>
  </si>
  <si>
    <t>2. Scheduler / API</t>
  </si>
  <si>
    <t>Addhock - Backup database GL Tahap 2</t>
  </si>
  <si>
    <t>Addhock - API GL voucher username</t>
  </si>
  <si>
    <t>Addhock - API GL Voucher</t>
  </si>
  <si>
    <t>Mobile Eis</t>
  </si>
  <si>
    <t>Addhock - Form Gratifikasi</t>
  </si>
  <si>
    <t>Komang Tri</t>
  </si>
  <si>
    <t>Ready To Production</t>
  </si>
  <si>
    <t>Mobile SFA Canvasser</t>
  </si>
  <si>
    <t>All Mobile MDBA - Upgrade API berdasarkan Login</t>
  </si>
  <si>
    <t>Update Api Login</t>
  </si>
  <si>
    <t>Mobile SFA Preseller</t>
  </si>
  <si>
    <t>Mobile Garuda Perfect Store (Marchandise)</t>
  </si>
  <si>
    <t>API</t>
  </si>
  <si>
    <t>Question</t>
  </si>
  <si>
    <t>Geotree</t>
  </si>
  <si>
    <t>Data Pelanggan</t>
  </si>
  <si>
    <t>Data Karyawan</t>
  </si>
  <si>
    <t>Mobile Preseller AHS &amp; SPV Channel</t>
  </si>
  <si>
    <t>Produk</t>
  </si>
  <si>
    <t>Harga</t>
  </si>
  <si>
    <t>Mobile Teknisi Dispenser</t>
  </si>
  <si>
    <t>Authentication</t>
  </si>
  <si>
    <t>Logout</t>
  </si>
  <si>
    <t xml:space="preserve">Login </t>
  </si>
  <si>
    <t>Login</t>
  </si>
  <si>
    <t>Automation Update Version APK</t>
  </si>
  <si>
    <t>Beranda</t>
  </si>
  <si>
    <t>List Kunjungan Terisi</t>
  </si>
  <si>
    <t>Canvasser Apps - Merger APK IOD-MT dan Retail Galon</t>
  </si>
  <si>
    <t>Detail Kunjungan</t>
  </si>
  <si>
    <t>PDF / BERITA ACARA VERIFIKASI &amp; STOK OPNAME GALON</t>
  </si>
  <si>
    <t>Detail Dispenser</t>
  </si>
  <si>
    <t>Detail Dispenser Accordion</t>
  </si>
  <si>
    <t>List Dispenser dengan Catatan</t>
  </si>
  <si>
    <t>List Dispenser</t>
  </si>
  <si>
    <t>Verifikasi Galon</t>
  </si>
  <si>
    <t>Display Produk</t>
  </si>
  <si>
    <t>Foto Produk</t>
  </si>
  <si>
    <t>Pilih Outlet</t>
  </si>
  <si>
    <t>Pilih Segmen</t>
  </si>
  <si>
    <t>Form Kunjungan</t>
  </si>
  <si>
    <t>Verifikasi Galon / Berhasil Disimpan</t>
  </si>
  <si>
    <t>Verifikasi Galon / Galon Pinjam Kosong</t>
  </si>
  <si>
    <t>Verifikasi Galon/Dispenser</t>
  </si>
  <si>
    <t>Form Kunjungan / Verifikasi Dispenser</t>
  </si>
  <si>
    <t>Verifikasi Dispenser / Perhatian</t>
  </si>
  <si>
    <t>Verifikasi Dispenser / Isi Keterangan</t>
  </si>
  <si>
    <t>Verifikasi Dispenser / Berhasil</t>
  </si>
  <si>
    <t>Verifikasi Dispenser / Apakah Anda yakin?</t>
  </si>
  <si>
    <t>Verifikasi Dispenser / Belum Isi</t>
  </si>
  <si>
    <t>Verifikasi Dispenser / Selesai</t>
  </si>
  <si>
    <t>Berhasil Disimpan</t>
  </si>
  <si>
    <t>Cek Fisik Dispenser Dengan Catatan</t>
  </si>
  <si>
    <t>Cek Fisik Dispenser</t>
  </si>
  <si>
    <t>Fisik Dispenser TIDAK</t>
  </si>
  <si>
    <t>Fisik Dispenser ADA / Manual Input Seri</t>
  </si>
  <si>
    <t>Fisik Dispenser ADA</t>
  </si>
  <si>
    <t>Fisik Dispenser</t>
  </si>
  <si>
    <t>Verifikasi Dispenser</t>
  </si>
  <si>
    <t>Histori Kunjungan</t>
  </si>
  <si>
    <t>Histori Kunjungan / Filter</t>
  </si>
  <si>
    <t>History</t>
  </si>
  <si>
    <t>List History</t>
  </si>
  <si>
    <t>Mobile EIS</t>
  </si>
  <si>
    <t>2. Listing pengajuan PTK hanya loading saja</t>
  </si>
  <si>
    <t>1. Select Option pengajuan PTK ketika double klik force close</t>
  </si>
  <si>
    <t>API PTK Perjabatan status Progress</t>
  </si>
  <si>
    <t>HRIS EiS - No Urut setiap tabel</t>
  </si>
  <si>
    <t>Data Biodata Diri</t>
  </si>
  <si>
    <t>Karyawan Project</t>
  </si>
  <si>
    <t>Mutasi Rotasi</t>
  </si>
  <si>
    <t>Issue EIS Mobile Apps</t>
  </si>
  <si>
    <t>Perbaikan Bugs di shifting</t>
  </si>
  <si>
    <t>Validasi tanggal all pengajuan</t>
  </si>
  <si>
    <t>Update status di table karyawan struktur (lokasi_hrd, jabatan_hrd, dan status HRD jadi 3)</t>
  </si>
  <si>
    <t>precepat longlat setiap pengajuan dengan metode sfa</t>
  </si>
  <si>
    <t>Karyawan Project Datanya tidak Update</t>
  </si>
  <si>
    <t>Upload Foto Cuti Tahunan Force Close</t>
  </si>
  <si>
    <t>Penutupan Akses Menu Pengajuan Resign (Website)</t>
  </si>
  <si>
    <t>Penutupan Akses Menu Pengajuan Resign (Apps Android)</t>
  </si>
  <si>
    <t>Mobile GIGO TKBKM</t>
  </si>
  <si>
    <t>Issue GIGO TKBM - All Depo</t>
  </si>
  <si>
    <t>Foto Absen Checkin-Checkout Masih simpan dipenyimpanan TAB sehingga setiap 2 minggu sekali kadang harus hapus foto agar tidak full</t>
  </si>
  <si>
    <t>Issue MDBA Mobile Canvasser - KLD, MNS</t>
  </si>
  <si>
    <t>1.Rollback insert
2.Pada saat input alih customer, loading lama lalu driver kill apps dan data sudah terupdate sehingga pada saat pilih BKB tidak tampil (Sudah di percepat dalam insert data)
3.Stock canvas tidak sesuai (sudah dilakukan perbaikan dari sisi coding)</t>
  </si>
  <si>
    <t>Issue Mobile EIS</t>
  </si>
  <si>
    <t>Password EiS Tidak Bisa Login</t>
  </si>
  <si>
    <t>Konfigurasi</t>
  </si>
  <si>
    <t>Konfigurasi Pengiriman</t>
  </si>
  <si>
    <t>Informasi Device</t>
  </si>
  <si>
    <t>Realisasi Pengiriman</t>
  </si>
  <si>
    <t>Validasi penginputan Kilometer di Menu Persiapan dan LHP Min &amp; Max 6 Digit ***(DONE)***</t>
  </si>
  <si>
    <t>3. Jika tidak ada penjualan, jangan tampilkan SO di summary kunjungan **(DONE)**</t>
  </si>
  <si>
    <t>2. Tambahkan mark nearby untuk mengetahui antara titik hh dengan titik toko **(DONE)**</t>
  </si>
  <si>
    <t>1. DO tampil di akhiri ritase tapi tidak tampil di detail LHP **(DONE)**</t>
  </si>
  <si>
    <t>MDBA All - Config PPN</t>
  </si>
  <si>
    <t>Driver Apps Canvasser</t>
  </si>
  <si>
    <t>SFA PSS</t>
  </si>
  <si>
    <t>MDBA Master Rute STO</t>
  </si>
  <si>
    <t>List Data Master Surat Tugas</t>
  </si>
  <si>
    <t>Upload Master Surat Tugas</t>
  </si>
  <si>
    <t>Mekanisme Promo Diskon Distributor + Diskon Principle (Drop Size) + Diskon Bundling Qty</t>
  </si>
  <si>
    <t>SFA Apps</t>
  </si>
  <si>
    <t>Mekanisme Auto Promo Bundling Qty Sales Order (FOC)</t>
  </si>
  <si>
    <t>Mekanisme Promo Drop Size Sales Order</t>
  </si>
  <si>
    <t>MDBA Surat Tugas STO</t>
  </si>
  <si>
    <t>Proses Surat Tugas</t>
  </si>
  <si>
    <t>Menu Istirahat</t>
  </si>
  <si>
    <t>Menu Mulai Perjalanan</t>
  </si>
  <si>
    <t>Laporan Penjualan</t>
  </si>
  <si>
    <t>Summary Kunjungan</t>
  </si>
  <si>
    <t>Scan Barcode</t>
  </si>
  <si>
    <t>Form Biodata Pelanggan</t>
  </si>
  <si>
    <t>Menu Persiapan</t>
  </si>
  <si>
    <t>Surat Tugas</t>
  </si>
  <si>
    <t>Mobile Apps - API Linux</t>
  </si>
  <si>
    <t>Mobile Daily Activity SND</t>
  </si>
  <si>
    <t>Input Market Insight (Market Activity, Competitor Activity, FeedBack Outlet )</t>
  </si>
  <si>
    <t>Listing Toko</t>
  </si>
  <si>
    <t>Pilih Segment</t>
  </si>
  <si>
    <t>Pilih Depo</t>
  </si>
  <si>
    <t xml:space="preserve">Detail Profile </t>
  </si>
  <si>
    <t>Driver Apps</t>
  </si>
  <si>
    <t>Mobile Driver Apps - RollBack Alih Customer</t>
  </si>
  <si>
    <t>Penginputan tidak sesuai karena jaringan, apps di kill</t>
  </si>
  <si>
    <t>Mobile EIS - Daily Activity SND (Penambahan Kategori Feedback Header dan Footer)</t>
  </si>
  <si>
    <t>Penambahan kategori feedback header dan footer</t>
  </si>
  <si>
    <t>Mobile EIS - Daily Activity SND (Pergantian Keterangan Feedback Outlet)</t>
  </si>
  <si>
    <t>Mobile EiS - MOM Evaluasi Daily Activity 03 Mei 2024</t>
  </si>
  <si>
    <t>Nik pusat bisa memilih depo seperti AM, CM</t>
  </si>
  <si>
    <t>Diberikan akses ke All STE</t>
  </si>
  <si>
    <t>Mobile EiS - MOM Evaluasi Daily Activity 19 April 2024</t>
  </si>
  <si>
    <t>Pengecekan inputan longlat menjadi 0</t>
  </si>
  <si>
    <t>Saat Tidak ada kompetitor Pilihan market Insightnya di buat blank hanya input feedback outlet</t>
  </si>
  <si>
    <t>Tambahkan Button Start dan finish Depo</t>
  </si>
  <si>
    <t>Mobile EiS - Pembuatan kontak EiS</t>
  </si>
  <si>
    <t>Mobile EIS - Update Feature Daily Activity</t>
  </si>
  <si>
    <t>7. Tambahkan refresh background untuk get longlat</t>
  </si>
  <si>
    <t>6. Penambahan kolom qty penjualan per week</t>
  </si>
  <si>
    <t>5. Akses jabatan IOD/MT di beri all depo, dan akhiri kunjungan cuma bisa di depo</t>
  </si>
  <si>
    <t>4. Promo &amp; Harga</t>
  </si>
  <si>
    <t>3. Pelayanan</t>
  </si>
  <si>
    <t>2. Issue Market</t>
  </si>
  <si>
    <t>1. Akhiri kunjungan wajib minimal 100m di dalam radius dari depo start, kecuali IOD/MT, AM/CM dan STE</t>
  </si>
  <si>
    <t>Mobile Stock Opname Sparepart</t>
  </si>
  <si>
    <t>Mobile Stock Opname - Apply all Opname (Request User)</t>
  </si>
  <si>
    <t>3. Jika melakukan pencarian, qty yang sudah ter isi sebelumnya ter reset</t>
  </si>
  <si>
    <t>2. Update 200 Row, yang terupdate hanya 110 Row</t>
  </si>
  <si>
    <t>1. Force close saat scroll stok yang sudah di update (Stok Fisik)</t>
  </si>
  <si>
    <t>Mobile Surviellance</t>
  </si>
  <si>
    <t>Mobile Surveilance - MOM Koordinasi Pengkinian Data</t>
  </si>
  <si>
    <t>Tanggal Lahir tidak mandatori</t>
  </si>
  <si>
    <t>Upload NPPKP</t>
  </si>
  <si>
    <t>Mobile Opname Sparepart Bulanan</t>
  </si>
  <si>
    <t>Profile</t>
  </si>
  <si>
    <t>Info Profile</t>
  </si>
  <si>
    <t>Detail Profile</t>
  </si>
  <si>
    <t xml:space="preserve">Profile </t>
  </si>
  <si>
    <t>Selesai Perjalanan</t>
  </si>
  <si>
    <t>SFA Apps - History mulai perjalan terupdate (Fixing Bugs)</t>
  </si>
  <si>
    <t>Standar Display</t>
  </si>
  <si>
    <t>Stock Opname Sparepart - MOM 27 Maret 2024</t>
  </si>
  <si>
    <t>Pagination 15 per halaman</t>
  </si>
  <si>
    <t>Tampilan Tab Outstanding di buat pagination di tampilkan semua stok yang ada sesuai kategori</t>
  </si>
  <si>
    <t>Tampilkan data stok yang tidak **"0"**</t>
  </si>
  <si>
    <t>Tampilkan semua data memakai pagination</t>
  </si>
  <si>
    <t>Update query ditampilkan semua data hanya yang ada fisiknya saja (rudy)</t>
  </si>
  <si>
    <t>Stok opname di ubah tanggal 20 sampai akhir bulan</t>
  </si>
  <si>
    <t>Tambahkan Summary Data Sparepart yang belum di update (tambahkan di menu depan)</t>
  </si>
  <si>
    <t>Stock Opname Sparepart Bulanan - Apply all Opname (Request User)</t>
  </si>
  <si>
    <t>3. Jika melakukan pencarian sparepart, qty yang sudah ter isi sebelumnya ter reset</t>
  </si>
  <si>
    <t>Stok Opname Bulanan</t>
  </si>
  <si>
    <t>Summary Stok Opname Bulanan</t>
  </si>
  <si>
    <t>End Date</t>
  </si>
  <si>
    <t>Apply Stock</t>
  </si>
  <si>
    <t>List Stok Fisik</t>
  </si>
  <si>
    <t>List Outstanding</t>
  </si>
  <si>
    <t>Stok Opname Sparepart Bulanan - MOM 20 Mei 2024</t>
  </si>
  <si>
    <t>4. Jika edit/mengurangi qty menggunakan button minus, button tidak berfungsi</t>
  </si>
  <si>
    <t>3. Jika edit qty melalui kolom edit text, tidak terupdate otomatis datanya</t>
  </si>
  <si>
    <t>2. Update otomatis opname bulanan ketika ada update dari opname harian</t>
  </si>
  <si>
    <t>1. Tambahkan kategori All (Urutkan berdasarkan nama barang ascending)</t>
  </si>
  <si>
    <t>Survei Produk</t>
  </si>
  <si>
    <t>Update MOM Meeting Be Weekly Coordination ICT &amp; SND 190724</t>
  </si>
  <si>
    <t>Simbol bintang merah sesudah tanda tanya</t>
  </si>
  <si>
    <t>Update Garuda Perfect Store (Marchandise)</t>
  </si>
  <si>
    <t>Alamat margin kanan</t>
  </si>
  <si>
    <t>Pindahkan kolom input qty stok setelah label pertanyaan</t>
  </si>
  <si>
    <t>Non White Chiller dihapus pertanyaan chiller di point reguler</t>
  </si>
  <si>
    <t>Tambahan form update untuk memasukan bahwa pelanggan itu masuk kategori non white ciller/white chiller</t>
  </si>
  <si>
    <t>Question label Ya/Tidak dipindahkan sebelum foto di inputan SPV</t>
  </si>
  <si>
    <t>Upload foto POSM dijadikan 1 antara, A600, A1500, A5Gln, Vit Gln</t>
  </si>
  <si>
    <t>upload foto Reguler dijadikan 1 antara A600, A1500, V550</t>
  </si>
  <si>
    <t>Upload foto Chiller dijadikan 1 antara A600, V550</t>
  </si>
  <si>
    <t>Label deskripsi pindahkan sesudah label point di atas upload foto di inputan Driver</t>
  </si>
  <si>
    <t>Tampilkan alamat pelanggan saat pilih pelanggan</t>
  </si>
  <si>
    <t>Menu ditampilkan berdasarkan privillege (Driver dan SPV)</t>
  </si>
  <si>
    <t>Update MOM Meeting Mobile Daily Activity 12 Agustus 2024</t>
  </si>
  <si>
    <t>•Penjualan Kompetitor dibandingkan dengan minggu lalu (Naik, Stabil, Turun)
1. Kategori alasan turun : konsumen beralih ke Air isi ulang, stok kosong, permintaan end user / anak outlet menurun</t>
  </si>
  <si>
    <t>•Penjualan AQUA/VIT dibandingkan dengan minggu lalu (Naik, Stabil, Turun)
1. Kategori alasan naik : permintaan meningkat, promo menarik</t>
  </si>
  <si>
    <t>Update Mobile Eis Penambahan Feature In Outlat Time (untuk mengetahui waktu di dalam Outlat)</t>
  </si>
  <si>
    <t>•Promo dan Harga, 
1.Mekanisme program terlalu rumit
2.Target terlalu besar
3.Kompetitor lebih menguntungkan</t>
  </si>
  <si>
    <t>•Feedback permintaan &amp; Pelayanan
1. Sering adanya pergantian sales 
2.Produk kotor / ada benda asing
3.Pembayaran tempo</t>
  </si>
  <si>
    <t>•Harga Jual(unit) = harga jual per unit / box</t>
  </si>
  <si>
    <t xml:space="preserve">•Harga beli normal (unit) = harga beli normal per unit/box </t>
  </si>
  <si>
    <t>•Qty per week = Penjualan toko per minggu</t>
  </si>
  <si>
    <t>•Segmen intern dihapus karena tidak dibutuhkan</t>
  </si>
  <si>
    <t>Validasi Counter DO - KLD, MNS</t>
  </si>
  <si>
    <t>Driver Canvasser Apps Luar Rute (komang)</t>
  </si>
  <si>
    <t>Validasi DO Counter</t>
  </si>
  <si>
    <t>Validasi Stock Sparepart</t>
  </si>
  <si>
    <t>List Validasi Stock Sparepart - Pass</t>
  </si>
  <si>
    <t>List Validasi Stock Sparepart - Invalid</t>
  </si>
  <si>
    <t>Filter Data</t>
  </si>
  <si>
    <t>Filter Lokasi Gudang</t>
  </si>
  <si>
    <t>addhock - Import kpi dept</t>
  </si>
  <si>
    <t>Suryana</t>
  </si>
  <si>
    <t>Addhock - Import master KPI</t>
  </si>
  <si>
    <t>Addhock - Persiapan Blitz DO Blank</t>
  </si>
  <si>
    <t>Waterout</t>
  </si>
  <si>
    <t>Addhock Tanggal 16-07-2024</t>
  </si>
  <si>
    <t>3. support waterout selisih dms vs waterout</t>
  </si>
  <si>
    <t>2.support pembuatan acount psikotest untuk tanggal 18-07-2024</t>
  </si>
  <si>
    <t>1.support assesment wop perubahan waktu kwartal menjadi 31-07-2024</t>
  </si>
  <si>
    <t>Assesment Wop</t>
  </si>
  <si>
    <t>Assessment WOP - Data tidak masuk saat submit (Fixing Bugs)</t>
  </si>
  <si>
    <t>Assessment WOP - Fixing Bugs</t>
  </si>
  <si>
    <t>E-KPI Form Penilaian Karyawan (Form-07 HRD)</t>
  </si>
  <si>
    <t>Download hasil form penilaian (Format dari HR)</t>
  </si>
  <si>
    <t>Approval 6 Tingkat</t>
  </si>
  <si>
    <t>Form penilaian PKWT</t>
  </si>
  <si>
    <t>Form penilaian Mutasi &amp; Rotasi</t>
  </si>
  <si>
    <t>E-Learning - Tahap 2</t>
  </si>
  <si>
    <t>Standarisasi kompetensi VS pelatihan (Template dari HR)</t>
  </si>
  <si>
    <t>Auto history data pelatihan jika lulus ke EiS</t>
  </si>
  <si>
    <t>Detail perjabatan (NIK) jika jabatan tertentu (dibagi bertahap)</t>
  </si>
  <si>
    <t>HRIS Assessment - Penilaian Karyawan Point 1-5</t>
  </si>
  <si>
    <t>6. Hasil print belum sesuai (Bobot KPI dan Realisasi blank)</t>
  </si>
  <si>
    <t>5. Poin Pelanggaran belum sesuai</t>
  </si>
  <si>
    <t>4. Data sudah lengkap, namun tidak bisa di submit</t>
  </si>
  <si>
    <t>3. Tambahkan loading pada saat get data point 4</t>
  </si>
  <si>
    <t>2. Mandatory penginputan point 5</t>
  </si>
  <si>
    <t>1. Collapse Chekclist Penilaian Tidak Sesuai</t>
  </si>
  <si>
    <t>E-Learning</t>
  </si>
  <si>
    <t>HRIS EiS - E-Learning</t>
  </si>
  <si>
    <t>User test masih bisa test, padahal di setting tidak sesuai semester</t>
  </si>
  <si>
    <t>Tambahkan edit untuk menambahkan user test dengan kondisi hanya bisa edit di semester berjalan</t>
  </si>
  <si>
    <t>Validasi start date &amp; end date tidak bisa sama dalam 1 semester</t>
  </si>
  <si>
    <t>Penambahan Video</t>
  </si>
  <si>
    <t>Session soal materi essay dan pg jadi satu sehingga test tidak sesuai</t>
  </si>
  <si>
    <t>Waktu tidak sesuai</t>
  </si>
  <si>
    <t>Jika username atau password tidak sesuai, tambahkan alert</t>
  </si>
  <si>
    <t>Tambahkan sweet alert jika data sudah di simpan (Menu User Test)</t>
  </si>
  <si>
    <t>Tambahkan button back/kembali jika ada inputan form page selanjutnya</t>
  </si>
  <si>
    <t>Pada saat import excel lalu submit, direct halaman tidak sesuai ke form yang di tuju</t>
  </si>
  <si>
    <t>Tambahkan sweet alert jika data sudah di simpan</t>
  </si>
  <si>
    <t>List exam tampilkan berdasarkan data terbaru/desc</t>
  </si>
  <si>
    <t>Tambahkan *(merah) jika wajib di isi</t>
  </si>
  <si>
    <t>Upload soal pada saat browse folder difilter berdasarkan excel saja</t>
  </si>
  <si>
    <t>Input title dengan kondisi text panjang terpotong</t>
  </si>
  <si>
    <t>List content tampilkan berdasarkan data terbaru/desc</t>
  </si>
  <si>
    <t>Upload materi pada saat browse folder difilter bedasarkan dokumen pdf dan jpg saja</t>
  </si>
  <si>
    <t>Kolom time dibuat berdasarkan menit seperti pada saat penginputan time</t>
  </si>
  <si>
    <t>Tahun dibuat select option, tambahkan beberapa tahun saja</t>
  </si>
  <si>
    <t>Penambahan fiture interaktif tutorial</t>
  </si>
  <si>
    <t>Cover Materi dibuatkan fitur upload(minor)</t>
  </si>
  <si>
    <t>Max Untuk reset waktu hanya di perbolehkan 1x dalam case - case tertentu</t>
  </si>
  <si>
    <t>Tanggal submit di masukan pada export excel</t>
  </si>
  <si>
    <t>Standar kelulusan per materi dari mas umri</t>
  </si>
  <si>
    <t>Pada Saat Selesai membuka materi button tidak auto ke buka harus di refresh terlebih dahulu</t>
  </si>
  <si>
    <t xml:space="preserve"> Pencapaian Bulanan Belum tercapture di penilaian - **New Feature** </t>
  </si>
  <si>
    <t>Integrasi Nomor PTK di Web Recruitment agar terhubung dari proses Approval PTK sampai ke Recruitment =&gt; Noted: 1 PTK Bisa tercover untuk semua Lowongan</t>
  </si>
  <si>
    <t>Re frame online rec</t>
  </si>
  <si>
    <t>Export excel per user di psikotest manual</t>
  </si>
  <si>
    <t>Tutorial Penilaain Karyawan Video</t>
  </si>
  <si>
    <t>Re Frame tampilan penilaian karyawan</t>
  </si>
  <si>
    <t>Menu Interview 1. Hasil Interview User di tambahkan jabatan yang di lamar 2. Kolom Pendidikan &amp; Usia di Hide 3. Kolom Kelebihan &amp; Kekurang di Hide 4. Untuk kolom cetak hasil interview di pindah sebelum kolom undangan PKWT</t>
  </si>
  <si>
    <t>Menu Jadwal Interview 1. Setelah user approve baru bisa aksi kirim untuk  mengirim jadwal itu by email 2. bisa send direct ke whatsapp pada saat klik button kirim</t>
  </si>
  <si>
    <t>Menu Hasil Psikotes 1. View Hasil Psikotes di buat Freeze pada pojok kanan agar fitur search nya  next page nya tidak perlu di geser 2. Hasil download bisa di standarisasi dengan format terbaru deri team HR 3. Untuk button aksi interview tidak bisa di akses 4. Pada saat psikotes manual pendaftaran di tambahkan NIK KTP, Email, No Handpone</t>
  </si>
  <si>
    <t>Screening CV : 1. Menu Filter Dept &amp; tanggal Belum bisa  2. Nilai CV Sudah tidak bisa di akses 3. Untuk hasil screening cv hasil outputnya tambahkan rekap dan detail untuk hasil exportnya</t>
  </si>
  <si>
    <t>Timeline di menu E-Recruitment di hide dulu untuk menunya karna belum ada isi contenyanya</t>
  </si>
  <si>
    <t>Tambahkan list jabatan di list account</t>
  </si>
  <si>
    <t>Export list account di buatkan tanggal di buat</t>
  </si>
  <si>
    <t>Hanya Dept Aktif yang di tampilkan sesaui HRIS pada pilihan Kategori departmen</t>
  </si>
  <si>
    <t>Di tambahkan contact person untuk pic trainer pada bagian bawah  Footer</t>
  </si>
  <si>
    <t>Di buatkan Master Bobot Grading Per tahun</t>
  </si>
  <si>
    <t>SPV UP 85 Ke atas &amp;  Staff 80 Ke atas, di bawah minimal nilai di berikan warna merah per point yang ada pada pencapaian KPI</t>
  </si>
  <si>
    <t>Pada menu penilaian keryawan tertukar dengan penilain end year</t>
  </si>
  <si>
    <t>Penilaian Karyawan di ganti jadi penilaian Bulanan Penilaian End Year di ganti jadi Penilaian End Year</t>
  </si>
  <si>
    <t>Untuk Point Uji Kopetensi di buat N/A dan untuk point 90 = 100 (50%)</t>
  </si>
  <si>
    <t>HRIS EiS - MOM Koordinasi ICT &amp; HRD 09 Juli 2024</t>
  </si>
  <si>
    <t>Kandidat Job Street &amp; Portal menjadi 1 Alur (Psikotes -&gt; Interview)</t>
  </si>
  <si>
    <t>Login - Data Diri - Rangkaian Test (Portal Job TVIP)</t>
  </si>
  <si>
    <t>Form Pendidikan Terakhir Hanya Menampilkan Tingkatan nya (Diploma, Strata 1, Strata2)</t>
  </si>
  <si>
    <t>Memperbaiki Lama Waktu OTP / Konfirmasi Email Portal Job TVIP</t>
  </si>
  <si>
    <t>HR akan Membuat Username dan Password untuk Kandidat yang akan Melamar melalui Jobstreet.</t>
  </si>
  <si>
    <t>E-Learning akan dilakukan Adopsi dari Aplikasi Assetment WOP</t>
  </si>
  <si>
    <t>HRIS EiS - MOM Koordinasi ICT &amp; HRD 09 Juli 2024 (E-Learning)</t>
  </si>
  <si>
    <t>3. penambahan fiture materi (50%)</t>
  </si>
  <si>
    <t>2. penambahan master waktu (85%)</t>
  </si>
  <si>
    <t>1. penambahan kategori soal (PG atau essay)(80%)</t>
  </si>
  <si>
    <t>Hide total penilaian jika memilih penilaian per bulan</t>
  </si>
  <si>
    <t>penambahan menu user exam</t>
  </si>
  <si>
    <t>reframe template</t>
  </si>
  <si>
    <t>Import soal by excel(20%)</t>
  </si>
  <si>
    <t>list psikotest online</t>
  </si>
  <si>
    <t>configurasi semester</t>
  </si>
  <si>
    <t>configurasi materi by database</t>
  </si>
  <si>
    <t>configurasi posttest &amp; pretest by database</t>
  </si>
  <si>
    <t>Belum ada button simpan setelah kolom Catatan atasan dan tanggapan karyawan</t>
  </si>
  <si>
    <t>Untuk kolom bobot &amp; target KPI bisa di lock dan disesuaikan dengan master KPI yang telah dikirim</t>
  </si>
  <si>
    <t>Belum ada pilihan list bulan untuk menentukan data pencapaian KPI yang akan di input</t>
  </si>
  <si>
    <t>Penambahan bulan di penilaian Perbulan</t>
  </si>
  <si>
    <t>Matriks Materi  kurikulum perjabatan untuk konfigurasi di E-learning</t>
  </si>
  <si>
    <t>Dibuatkan konfigurasi (Pre Test / Post Test) Untuk E - Learning</t>
  </si>
  <si>
    <t>Format penamaan Menu Di samaratakan huruf besar kecilnya</t>
  </si>
  <si>
    <t>Penambahan kategori KPI perjabatan berdasarkan 1 jabatan lebih dari 2 KPI</t>
  </si>
  <si>
    <t>Format Email Otomatis Reminder PKWT format dari Mas Umri</t>
  </si>
  <si>
    <t>Pada saat di klik aksi perpanjangan akan tampil view modal kontrak terdapat pilihan (dengan catatan (3 atau 6 bulan) / tanpa catatan (Langsung input Kontrak)) , dan tampil notifikasi ke email atasan terkait pada saat evaluasi di penilaian karayawan.</t>
  </si>
  <si>
    <t>Get nik atasan dan generate ke barcode</t>
  </si>
  <si>
    <t>Validasi NIK sesuai atau tidak</t>
  </si>
  <si>
    <t>Export Excel by Jabatan &amp; KPI</t>
  </si>
  <si>
    <t>Pada Menu Contet di buatkan tarikan nilai by excel , format akan di kirimkan Mas Bisyri</t>
  </si>
  <si>
    <t>Di buatkan link dummy untuk test team HR</t>
  </si>
  <si>
    <t>Di buatkan Menu terpisah untuk upload excel KPI Grouping</t>
  </si>
  <si>
    <t>Untuk Format Template akan di kirimkan mas umri"</t>
  </si>
  <si>
    <t>"Untuk Format BOBOT KPI dan Target KPI Mengacu pada Target yang sudah ada dat master</t>
  </si>
  <si>
    <t>Hide Nilai Point Keseleurahan jika di pilih KPI Bulanan</t>
  </si>
  <si>
    <t>Buat Bobot KPI dari Tinggi ke renda (Viewnya)</t>
  </si>
  <si>
    <t>Untuk KPI CRL Di buatkan mekanisme Upload sambil di evaluasi untuk mekanisme kedepanya</t>
  </si>
  <si>
    <t>Untuk Jabatan Sales Operational Staff (CRL Depo) di buatkaan detail untuk KPI Inbound &amp; Outbound</t>
  </si>
  <si>
    <t>7. Tampilkan kolom start date &amp; end date di admin</t>
  </si>
  <si>
    <t>6. Jika end date lebih dari tanggal yang di tetapkan masih tampil job di company profile</t>
  </si>
  <si>
    <t>5. Chart dibuatkan 1 page saja ketika print</t>
  </si>
  <si>
    <t>4. Sweet alert setelah isi test kemampuan verbal tidak ada</t>
  </si>
  <si>
    <t>3. List hasil psikotest descending berdasarkan yang terbaru</t>
  </si>
  <si>
    <t>2. Test kemampuan verbal belum ada hasil reportnya di menu HRD</t>
  </si>
  <si>
    <t>1. Redirect di setiap test setelah pengerjaan belum sesuai</t>
  </si>
  <si>
    <t>Untuk Upload Design Poster bisa di buat setting tanggal masa berlaku poster tesebut</t>
  </si>
  <si>
    <t>Untuk  Line Chart DISC di buat pdf tarikan reportnya</t>
  </si>
  <si>
    <t>Hasil DISC hanya di munculkan CHGnya saja  Dan di tambahkan detail chart nya</t>
  </si>
  <si>
    <t>Waktu pengerjaan Test IV Kemampuan Verbal 15 Menit</t>
  </si>
  <si>
    <t>Untuk Soal Benar &amp; Salah di ganti dengan soal Aritmatika</t>
  </si>
  <si>
    <t>Test IV Kemampuan Verbal di buat Pilihan Ganda yang di buatkan oleh team HR</t>
  </si>
  <si>
    <t>Untuk Soal  ketelitian 2 terkait aritmatika di rubah menjadi ketelitian 1</t>
  </si>
  <si>
    <t>HRIS EiS - Penilaian Karyawan (Fixing Bugs)</t>
  </si>
  <si>
    <t>Detail Penialain Karyawan (Excel)</t>
  </si>
  <si>
    <t>Detail Penialain Karyawan (Pop Up)</t>
  </si>
  <si>
    <t>HRIS EIS - Penilaian Karyawan Kerja (1-3)</t>
  </si>
  <si>
    <t>HRIS E-KPI - MOM Finalisasi 13 Juni 2024</t>
  </si>
  <si>
    <t>Tambahan untuk pilihan upload data pencapaian KPI</t>
  </si>
  <si>
    <t>Penambahan 1 kategori penilaian untuk Submit Pencapaian KPI Bulanan (Hanya Point Objectivenya saja)</t>
  </si>
  <si>
    <t>Detail Hasil Pisikotes</t>
  </si>
  <si>
    <t>Interview online - Tahap 2</t>
  </si>
  <si>
    <t>hasil interview</t>
  </si>
  <si>
    <t>seting interview</t>
  </si>
  <si>
    <t>form interview</t>
  </si>
  <si>
    <t>jadwal interview</t>
  </si>
  <si>
    <t>rekomendasi kandidat</t>
  </si>
  <si>
    <t>login</t>
  </si>
  <si>
    <t>Issue MDBA Canvasser - KLD, MNS</t>
  </si>
  <si>
    <t>1. Tambahkan validasi alert jika do sudah habis di submit di HH pada saat sebelum buat pb.</t>
  </si>
  <si>
    <t>2. BKB non mix tampil validasi alert, namun masih bisa submit.</t>
  </si>
  <si>
    <t>Issue Waterout - Alam Sutera</t>
  </si>
  <si>
    <t>Issue WaterOut - All Depo</t>
  </si>
  <si>
    <t>pengecekan data inputan waterout (Data sudah di input tetapi BKB masih muncul ) sehingga menyebabkan user input berkali-kali dan data menjadi doubel di Report dashboard</t>
  </si>
  <si>
    <t>Unpost IN Galon</t>
  </si>
  <si>
    <t>Unpost IN SPS</t>
  </si>
  <si>
    <t>Unpost OUT SPS</t>
  </si>
  <si>
    <t>Unpost IN Antar Depo</t>
  </si>
  <si>
    <t>Unpost OUT Antar Depo</t>
  </si>
  <si>
    <t>Issue WaterOut Depo Alam Sutera</t>
  </si>
  <si>
    <t>1.Produk BS Vit Tidak Muncul Di Menu IN gallon (Checker) tampilan view karena secara data sudah masuk</t>
  </si>
  <si>
    <t>Hari minggu otomatis terbuka rute semuanya</t>
  </si>
  <si>
    <t>MDBA - New Feature Monitoring Stock On Hand SO</t>
  </si>
  <si>
    <t>Validasi SO jika sudah terinput di DO ***(DONE)***</t>
  </si>
  <si>
    <t>Tambahkan loading ketika insert SO pending ***(DONE)***</t>
  </si>
  <si>
    <t>Total harga tidak sesuai dengan qty yang di input</t>
  </si>
  <si>
    <t>Jika ada produk FOC, tidak mengurangi stok konfigurasi FOC (SO : All SO Colombo, DO : Surat Tugas Non Rute &amp; SO Pending) ***(DONE)***</t>
  </si>
  <si>
    <t>Add Driver  Di keterangan ***(DONE)***</t>
  </si>
  <si>
    <t>Fitur cari DO masih bisa di input 2x, tambahkan alert atau tampilkan detail DO ***(DONE)***</t>
  </si>
  <si>
    <t>Fitur cari DO di List Surat Tugas Non Rute ***(DONE)***</t>
  </si>
  <si>
    <t>Input DO belum bisa FOC ***(DONE)***</t>
  </si>
  <si>
    <t>DO Blank ketika nama customer panjang hasil printnya menutupi kolom SK ***(DONE)***</t>
  </si>
  <si>
    <t>encript delivery order **DONE**</t>
  </si>
  <si>
    <t>validasi kendaraan yang tidak ada di master kendaraan dari kendaraan batangan</t>
  </si>
  <si>
    <t>fixing bugs ( customer blank) **DONE**</t>
  </si>
  <si>
    <t>Config tanggal PB Canvas mengikuti gen closing</t>
  </si>
  <si>
    <t>Jika input do non rute dengan kondisi buka 2 tab, do terinput double **DONE**</t>
  </si>
  <si>
    <t>Validasi jika tidak ada rute tidak bisa proses surat tugas</t>
  </si>
  <si>
    <t>Tambahkan nama pelanggan saat transaksi CRL (transaksi ke 2 dan luar rute)</t>
  </si>
  <si>
    <t>Disable button PB Canvas (1x klik)</t>
  </si>
  <si>
    <t>Saat pembuatan Canvas Non rute, validasi jika kendaraan tidak terdaftar di master kendaraan</t>
  </si>
  <si>
    <t>Tambahkan end call semua toko yang belum sudah transaksi (Validasi harus mulai terlebih dahulu baru bisa endcall)</t>
  </si>
  <si>
    <t>Saat pembuatan can non rute button dapat di double klik, output menjadi double karna button tidak disable setelah klik pertama</t>
  </si>
  <si>
    <t>Ketika ada double KTP, tambahkan keterangan double di depo mana saja</t>
  </si>
  <si>
    <t>Validasi SO induk double pada saat input SO Pending</t>
  </si>
  <si>
    <t>Tambahkan alamat pada hasil cetakan DO Blank dengan Customer</t>
  </si>
  <si>
    <t>Kode KIT di (Sales Order, Delivery Order, DO Canvas)</t>
  </si>
  <si>
    <t>MDBA - Update &amp; Fixing Bugs Training MDBA</t>
  </si>
  <si>
    <t>7. Validasi submit DO agar tidak double pada saat penginputan</t>
  </si>
  <si>
    <t>Update Training MDBA</t>
  </si>
  <si>
    <t>3. Button pengajuan backup driver hanya tampil di driver saja</t>
  </si>
  <si>
    <t>MDBA - Update Query Load Lama (Fixing Bugs)</t>
  </si>
  <si>
    <t>Input permintaan barang canvas ( saat mix tambah lama )</t>
  </si>
  <si>
    <t>Masuk menu permintaan barang canvas - pb canvas</t>
  </si>
  <si>
    <t>MDBA BI Portal - Fix BI Portal</t>
  </si>
  <si>
    <t>MDBA BI Portal - Tampilan detail retur kosong</t>
  </si>
  <si>
    <t>MDBA Canvasser - Tunning Proses Surat Tugas (Non Rute)</t>
  </si>
  <si>
    <t>MDBA CRL - Penambahan produk KIT</t>
  </si>
  <si>
    <t>MDBA Entry - Config DO Blank Per Driver</t>
  </si>
  <si>
    <t>MDBA Entry - DO Canvas Merge STD (Delivery Bisa Can)</t>
  </si>
  <si>
    <t>1. Layout Delivery bisa Canvas</t>
  </si>
  <si>
    <t>7. Validasi DO Non Rute Berdasarkan Segment Driver</t>
  </si>
  <si>
    <t>6. Surat Tugas Non Rute dan add DO STD Canvas field szStatusCanvas otomatis 1 di tbl doccallitem</t>
  </si>
  <si>
    <t>5. Tampilkan ID Customer dan Nama Customer jika sudah di input</t>
  </si>
  <si>
    <t>4. Print Range masih lebih 1</t>
  </si>
  <si>
    <t>3. Add DO tambahan dan Validasi tidak boleh melebih 5 DO / Hari</t>
  </si>
  <si>
    <t>2. DO Canvas STD Input Admin</t>
  </si>
  <si>
    <t>1. Penambahan Type DEL Di print range &amp; List std canvas</t>
  </si>
  <si>
    <t>Repot &amp; Dashboard</t>
  </si>
  <si>
    <t>MDBA Entry - New Feature Config Edit DO (Mix Galon &amp; SPS)</t>
  </si>
  <si>
    <t>2. Config DO dari Canvas</t>
  </si>
  <si>
    <t>MDBA Entry - Print DO Blank</t>
  </si>
  <si>
    <t>MDBA Entry - SO Mix by Promo</t>
  </si>
  <si>
    <t>Trigger update status on menjadi off</t>
  </si>
  <si>
    <t>Create SO transaksi kedua dan selanjutnya (di dalam dan luar rute)</t>
  </si>
  <si>
    <t>Create Sales order Pending</t>
  </si>
  <si>
    <t>Crud Config SO By SO Mix by Promo (ada di Tools Support)</t>
  </si>
  <si>
    <t>Create SO by CRL Colombo</t>
  </si>
  <si>
    <t>MDBA Entry - Unlock Input Qty</t>
  </si>
  <si>
    <t>List validasi inputan qty 352</t>
  </si>
  <si>
    <t>3. List Input DO CAN NON RUTE</t>
  </si>
  <si>
    <t>2. List Input DO CAN</t>
  </si>
  <si>
    <t>1. SO CRL</t>
  </si>
  <si>
    <t>MDBA Entry - Update Feature STD Non Rute</t>
  </si>
  <si>
    <t>7. Penambahan fitur print di cetakan DO Blank tampil ID Customer **(DONE)**</t>
  </si>
  <si>
    <t>5. Approval NOO ditampilkan listnya berdasarkan depo masing-masing **(DONE)**</t>
  </si>
  <si>
    <t>1. Pembuatan DO Canvas Delivery by Tanggal (DEL CAN, NON RUTE)</t>
  </si>
  <si>
    <t>MDBA Entry - Update NOO</t>
  </si>
  <si>
    <t>8. Metode Update NOO jika KTP sama</t>
  </si>
  <si>
    <t>7. Pada saat update dan data lengkap, menampilkan alert "Harap lengkapi struktur pelanggan"</t>
  </si>
  <si>
    <t>6. Pada saat update dan data lengkap, menampilkan alert "Harap isi kategori pelanggan"</t>
  </si>
  <si>
    <t>5. List approval yang sudah dilakukan approve/non approve masih tampil</t>
  </si>
  <si>
    <t>4. Table struktur pelanggan field shiptoid blank di dms</t>
  </si>
  <si>
    <t>3. Saat Approval NOO "error page"</t>
  </si>
  <si>
    <t>2. Saat update NOO loading, bugs di alamat tagih</t>
  </si>
  <si>
    <t>1. Pengajuan sudah di approve namun masih tampil alert "Perubahan belum disetujui"</t>
  </si>
  <si>
    <t>MDBA Entry - Update NOO (Approval Segment by ICT)</t>
  </si>
  <si>
    <t>Fixing Bugs Before Implementasi</t>
  </si>
  <si>
    <t>7. Pada saat approval backup, kendaraan lama tidak sesuai dengan PB dan detail kendaraan lama blank</t>
  </si>
  <si>
    <t>6. Sweet Alert disamakan dengan template std delivery</t>
  </si>
  <si>
    <t>5. Error pada saat simpan PB Canvas</t>
  </si>
  <si>
    <t>4. Kendaraan status inanctive masih bisa di simpan PB Canvas</t>
  </si>
  <si>
    <t>Listing Validasi BKB Dengan Kendaraan</t>
  </si>
  <si>
    <t>9. Backup Drivr Canvas</t>
  </si>
  <si>
    <t>7. PB Canvas Non Rute</t>
  </si>
  <si>
    <t>6. PB Canvas Retail Galon &amp; IOD</t>
  </si>
  <si>
    <t>Master Promo Drop Size</t>
  </si>
  <si>
    <t>Data Master Mama Suka</t>
  </si>
  <si>
    <t>Master Promo Qty (Bundling)</t>
  </si>
  <si>
    <t>Master NOO</t>
  </si>
  <si>
    <t>Master Rute</t>
  </si>
  <si>
    <t>Distribusi &amp; Penjualan</t>
  </si>
  <si>
    <t>MDBA NOVA - Mekanisme Promo (Feature Baru)</t>
  </si>
  <si>
    <t>In Testing</t>
  </si>
  <si>
    <t>MDBA RTG - BA SPV Delivery</t>
  </si>
  <si>
    <t>3. backend update status to hh rtg</t>
  </si>
  <si>
    <t>8. Validasi semua upload foto wajib format jpeg/jpg</t>
  </si>
  <si>
    <t>Re Testing</t>
  </si>
  <si>
    <t>7. Filter by tanggal error page di menu list RTG</t>
  </si>
  <si>
    <t>6. Filter by tanggal error page di menu list RTG Fleet</t>
  </si>
  <si>
    <t>5. Fitur search tidak bisa</t>
  </si>
  <si>
    <t>4. Title belum sesuai</t>
  </si>
  <si>
    <t>3. Pada saat melakukan pengajuan perbaikan, data tidak sesuai di list approval</t>
  </si>
  <si>
    <t>2. Button tidak perlu tidak bisa di klik</t>
  </si>
  <si>
    <t>1. Gambar/foto hasil upload sama semua</t>
  </si>
  <si>
    <t>Tambahkan filter (Start Date &amp; End Date) &amp; (Depo untuk pusat)</t>
  </si>
  <si>
    <t>Selesai pengerjaan perbaikan armada (After Perbaikan) Upload Gambar</t>
  </si>
  <si>
    <t>Pengajuan proses perbaikan armada (Before Perbaikan) Upload BA &amp; Upload Gambar</t>
  </si>
  <si>
    <t>List kerusakan armada RTG oleh security</t>
  </si>
  <si>
    <t>2. View Status hanya ada di MDBA  Spv Delivery dan RTG Security</t>
  </si>
  <si>
    <t>1. DI MDBA RTG Spv tampilkan History Armada Rusak yang sudah upload BA</t>
  </si>
  <si>
    <t>MDBA SO Pabrikan - Proses Pembuatan DO (Fixing Bugs)</t>
  </si>
  <si>
    <t>decAmount tidak terbaca apabila ada produk Jambot pada DO</t>
  </si>
  <si>
    <t>MOM Meeting Update Progress Dept OPR 26 April 2024</t>
  </si>
  <si>
    <t>2. Update responsif Web Waterout, di versi saat ini tidak responsif tampilan webnya</t>
  </si>
  <si>
    <t>1. Senin 29 April Upload Ke Production Waterout Batch Number Update Terakhir dan Launcing All Depo</t>
  </si>
  <si>
    <t xml:space="preserve">Update Mom </t>
  </si>
  <si>
    <t>MOM Meeting Update Progress Dept OPR 26 April 2029</t>
  </si>
  <si>
    <t>MDBA Fleet : Update Status Perbaikan dari ticket pengadaan spv delivery berdasarkan BA yang sudah di verifikasi oleh SPV Delivery</t>
  </si>
  <si>
    <t>MDBA SPV Delivery : Penambahan Kolom Foto Kerusakan, Keterangan Kerusakan, PIC Spv Delivery Memverifikasi BA Dari hasil Upload Security ketika di proses akan masuk ke MDBA Fleet Untuk Proses Selanjutnya, Pengajuan Tiket dan Progress Perbaikanya</t>
  </si>
  <si>
    <t>New Feature - Form Gratifikasi</t>
  </si>
  <si>
    <t>Penambahan Menu Unpost Tarikan Gallon - Waterout All Depo</t>
  </si>
  <si>
    <t>In Tarikan Gallon</t>
  </si>
  <si>
    <t>Penilaian Karyawan - MOM Meeting</t>
  </si>
  <si>
    <t>Tambahkan satuan pada target KPI</t>
  </si>
  <si>
    <t>Point Disiplin (Surat Peringatan) Coaching diubah menjadi Surat Teguran</t>
  </si>
  <si>
    <t>Point setiap kolom</t>
  </si>
  <si>
    <t>Untuk tujuan penilaian perpanjangan kontrak karyawan di tambahkan select option (3, 6, 12 Bulan)</t>
  </si>
  <si>
    <t>Approval penilaian karyawan dilakukan 2 layer mengikuti struktur approval HRD</t>
  </si>
  <si>
    <t>Data tahun 2023 penilaian di import untuk menjadi data history dari mbk dian</t>
  </si>
  <si>
    <t>Recruitment Online - Tahap 2</t>
  </si>
  <si>
    <t>Proses PKWT</t>
  </si>
  <si>
    <t>Interview User</t>
  </si>
  <si>
    <t>Interface Biodata Diri</t>
  </si>
  <si>
    <t>Update - Mdba Colombo Pabrikan</t>
  </si>
  <si>
    <t>Update MDBA - Menambahkan filter Can Non Rute</t>
  </si>
  <si>
    <t>Update MOM Meeting Koordinasi IOPR dan All Ka.Dept - 16 Mei 2024</t>
  </si>
  <si>
    <t>3. Waterout security new implementasi secepatnya</t>
  </si>
  <si>
    <t>Update MOM</t>
  </si>
  <si>
    <t>2. Tambahkan QTY New Jugs pada Kosongan</t>
  </si>
  <si>
    <t>1. PET diganti dengan New Jugs</t>
  </si>
  <si>
    <t>Update MOM Meeting Review Loading Sore 16 Januari 2025 - OPR</t>
  </si>
  <si>
    <t>3.  Input Nominal &amp; Foto Far dll Setelah Pengerjaan Selesai</t>
  </si>
  <si>
    <t>2. Input Nama Bengkel External,</t>
  </si>
  <si>
    <t>4. Validasi Kompres Foto Jika Kurang Dari 1 MB Tidak di kompres</t>
  </si>
  <si>
    <t>1. Tambahkan Alamat Bengkel External</t>
  </si>
  <si>
    <t>Update MOM Meeting Review Loading Sore 28 November 2024</t>
  </si>
  <si>
    <t>Tambahkan Timeline pada saat Perbaikan Internal / Eskternal  pada status sebelum Closed</t>
  </si>
  <si>
    <t>Jika spv delivery sudah upload hasil foto perbaikan maka statusnya Done, Setelah di verifikasi oleh fleet maka statusnya jadi Closed</t>
  </si>
  <si>
    <t>Master Bengkel Eksternal di kirim dari Fleet</t>
  </si>
  <si>
    <t>Change Name MDBA RTG Kendaraan jadi RTG Perbaikan</t>
  </si>
  <si>
    <t>Penambahan Kolom untuk input nama bengkel Eksternal, Input Nominal FAR,  Upload Foto FAR, Upload  Foto Kuitansi, Upload Foto After</t>
  </si>
  <si>
    <t>Update MOM Meeting Review Loading Sore 301024</t>
  </si>
  <si>
    <t>Tambah rekap yang sudah closed (perbaikan internal/eksternal)</t>
  </si>
  <si>
    <t>Tambah 1 kolom count day (outstanding) di menu progress/kendaraan approve</t>
  </si>
  <si>
    <t>Button close di hapus</t>
  </si>
  <si>
    <t>Not approved diganti closed &amp; tambah keterangan saat closed</t>
  </si>
  <si>
    <t>Approval di ganti pengajuan perbaikan</t>
  </si>
  <si>
    <t>Surat Tugas Canvasser / Non Rute (suryana)</t>
  </si>
  <si>
    <t>DO Pabrikan (suryana)</t>
  </si>
  <si>
    <t>Validasi customer hold</t>
  </si>
  <si>
    <t>WaterOut - Exiting Task (finishing)</t>
  </si>
  <si>
    <t>Next Update New Feature Mobile Driver Apps Scan Barcode By Driver pada saat **IN/OUT**</t>
  </si>
  <si>
    <t>Pengerluaran NON STD hanya BKB saja</t>
  </si>
  <si>
    <t>MDBA Depo 1 siklus parametermya wateroutnya diambil dari STD</t>
  </si>
  <si>
    <t>Transaksi Waterout Security di Hilangkan all depo</t>
  </si>
  <si>
    <t>WaterOut - Penambahan intItemnumber pada tarik jaminan</t>
  </si>
  <si>
    <t>Waterin</t>
  </si>
  <si>
    <t>WaterOut - Produk reguler + NJ tidak sum (Fixing Bugs)</t>
  </si>
  <si>
    <t>WaterOut Checker - Batch Number</t>
  </si>
  <si>
    <t>Dropdown text menggunakan A-Z pada batch number</t>
  </si>
  <si>
    <t>Multiple tidak bisa lebih dari 2</t>
  </si>
  <si>
    <t xml:space="preserve">Intnumber produk di tbl inbatchnumber tidak sesuai dengan </t>
  </si>
  <si>
    <t>Produk id di tbl outbatchnumber tidak sesuai dengan intnumber produk</t>
  </si>
  <si>
    <t>Redirect jika gagal di simpan, di menu OUT SPS AntarDepo dan IN SPS AntarDepo</t>
  </si>
  <si>
    <t>Tambahkan intitemnumber di tabel tbl_det_bkbsps</t>
  </si>
  <si>
    <t>Sesuaikan format insert jika lebih dari 1 batchnumber di kolom batchnumber</t>
  </si>
  <si>
    <t>Required field di setiap multiple (SPS IN)</t>
  </si>
  <si>
    <t>Tambahkan alert jika ada kolom multiple batchnumber yang kosong</t>
  </si>
  <si>
    <t>Required field di setiap multiple batchnumber (Galon)</t>
  </si>
  <si>
    <t>Penambahan input batchnumber di fitur Antardepo SPS (Pengirim &amp; Penerima)</t>
  </si>
  <si>
    <t>Penambahan input batchnumber di fitur IN SPS</t>
  </si>
  <si>
    <t>Penambahan kolom asal pabrik</t>
  </si>
  <si>
    <t>Format input batchnumber diganti tipe date</t>
  </si>
  <si>
    <t>Penambahan batchnumber di setiap SKU</t>
  </si>
  <si>
    <t>Out SPS</t>
  </si>
  <si>
    <t>Out Gallon</t>
  </si>
  <si>
    <t>WaterOut Checker - BKB Mix Produk</t>
  </si>
  <si>
    <t>WaterOut Cheker - MOM Update Project OPR 03 April 2024</t>
  </si>
  <si>
    <t>2. SPS In checker ketika sudah di input masih tampil bkb nya.</t>
  </si>
  <si>
    <t>1. Disable select option di menu sps checker out  (khusus untuk karton)</t>
  </si>
  <si>
    <t>Kolom Product Name di waterout batch number viewnya terlalu kecil</t>
  </si>
  <si>
    <t>Penginputan Batch Number  antar depo belum ada</t>
  </si>
  <si>
    <t>Exclude Batch number jika ada karton /  jika produk karton tidak tampil inputan batch number</t>
  </si>
  <si>
    <t>WaterOut Security - Proses hide alur security</t>
  </si>
  <si>
    <t>out antar depo sps</t>
  </si>
  <si>
    <t>In antar depo sps</t>
  </si>
  <si>
    <t>In SPS</t>
  </si>
  <si>
    <t>Out Antar Depo</t>
  </si>
  <si>
    <t>In Antar Depo</t>
  </si>
  <si>
    <t>In Gallon</t>
  </si>
  <si>
    <t>Teddy Juanda</t>
  </si>
  <si>
    <t>Di Cetakan BKB tambahkan No STD</t>
  </si>
  <si>
    <t>DO Retur (teddy)</t>
  </si>
  <si>
    <t>DO Std (teddy)</t>
  </si>
  <si>
    <t>DO PB Risk (teddy)</t>
  </si>
  <si>
    <t>DO Input (teddy)</t>
  </si>
  <si>
    <t>Pada saat submit DO retur baru, tidak tampil action jika DO bentrok</t>
  </si>
  <si>
    <t>Alert DO retur mines disamakan dengan alert DO bentrok (teddy)</t>
  </si>
  <si>
    <t>Perubahan SO</t>
  </si>
  <si>
    <t>Perubahan STD</t>
  </si>
  <si>
    <t>Perubahan DO (CRUD)</t>
  </si>
  <si>
    <t>Perubahan PB &amp; BKB</t>
  </si>
  <si>
    <t>membuat  config expired shipment  invoice to ids</t>
  </si>
  <si>
    <t>membuat validasi shimpent to ids berdasarkan tgl closing depo</t>
  </si>
  <si>
    <t>membuat validasi login dengan client dari kino</t>
  </si>
  <si>
    <t>Validasi tolak bkb sebelum BTU di hilangkan</t>
  </si>
  <si>
    <t>Ubah nama gudang TVIP menjadi NOVA</t>
  </si>
  <si>
    <t>New Feature dan Update MDBA NOVA</t>
  </si>
  <si>
    <t>Request BTB distribusi automatis input SKU berdasarkan DO</t>
  </si>
  <si>
    <t>Invoice To IDS Update shipment untuk produk yang tidak di jual (qty 0) **DONE**</t>
  </si>
  <si>
    <t>Adjusment BTB Supplier qty harusnya terbaca karton</t>
  </si>
  <si>
    <t>BKB Depot terdapat null item jika ada delete row</t>
  </si>
  <si>
    <t>BTB Depot terdapat null item jika ada delete row</t>
  </si>
  <si>
    <t>BTB distribusi terdapat null item jika ada delete row **DONE**</t>
  </si>
  <si>
    <t>Adjusment BTB distribusi terdapat null item setelah jika ada delete row **DONE**</t>
  </si>
  <si>
    <t>STD Mengikuti QTY SO dari UOM **DONE**</t>
  </si>
  <si>
    <t>Ketika melakukan adjustment, pada saat submit bkb minusnya terjadi double item **DONE**</t>
  </si>
  <si>
    <t>Ketika melakukan adjusment, pada saat edit STD tidak terbuat new PB (Permintaan Barang) **DONE**</t>
  </si>
  <si>
    <t>Validasi shipment retur **DONE**</t>
  </si>
  <si>
    <t>Ketika input std do pending, terinsert PB Mix **DONE**</t>
  </si>
  <si>
    <t>BTB supplier terdapat null item setelah inputan row ke 2 **DONE**</t>
  </si>
  <si>
    <t>Edit DO terdapat validasi galon **DONE**</t>
  </si>
  <si>
    <t>Pada saat pengajuan DO Retur dan submit DO mines nya, terjadi stuck loading saja **DONE**</t>
  </si>
  <si>
    <t>adjust bkb distribusi tidak update counter dokument adjustnya **DONE**</t>
  </si>
  <si>
    <t>Print Do Nova Di Update Menyesuaikan UOM</t>
  </si>
  <si>
    <t>update fitur shipment to so include item produk terdapat kolom BTK</t>
  </si>
  <si>
    <t>update fitur std - PB include item produk terdapat kolom BTK</t>
  </si>
  <si>
    <t>update fitur std - DO  include item produk terdapat kolom BTK</t>
  </si>
  <si>
    <t>update fitur PB-  BKB include item produk terdapat kolom BTK</t>
  </si>
  <si>
    <t>Modul Finance - Arus Barang</t>
  </si>
  <si>
    <t>1. Get Qty dari Dashboard Arus Barang</t>
  </si>
  <si>
    <t>2. Mapping Account Persediaan, HPP</t>
  </si>
  <si>
    <t>INTEGRASI MDBA</t>
  </si>
  <si>
    <t>MDBA_KINO : API KINO DAN API MDBA</t>
  </si>
  <si>
    <t>API KINO</t>
  </si>
  <si>
    <t>POST TOKEN KINO</t>
  </si>
  <si>
    <t>GET SHIPMENT KINO</t>
  </si>
  <si>
    <t>Get token dan save saat login di mdba</t>
  </si>
  <si>
    <t>membuat master tabel token dari api kino save ke DB</t>
  </si>
  <si>
    <t>membuat master tabel  shipment dari api kino save ke DB</t>
  </si>
  <si>
    <t>membuat master tabel  shipment detai produk dari api kino save ke DB</t>
  </si>
  <si>
    <t>call api Shipment by validasi token</t>
  </si>
  <si>
    <t>save header shipment dan detail by shipment api kino</t>
  </si>
  <si>
    <t>view list shipment data</t>
  </si>
  <si>
    <t>fitur filter shipment data to list grid data shipment</t>
  </si>
  <si>
    <t>header shipment jadi header so</t>
  </si>
  <si>
    <t>detail item shipment jadi item price dan item so</t>
  </si>
  <si>
    <t>Tarik Jaminan tidak muncul di menu admin gudang</t>
  </si>
  <si>
    <t>MDBA WaterOut - Exiting Task</t>
  </si>
  <si>
    <t>Adjust pada waterout tidak muncul kembali di admin gudang</t>
  </si>
  <si>
    <t>Apabila ada ketidaksesuai counter DMS VS MDBA di tabel DocDo dan tabel Counter</t>
  </si>
  <si>
    <t>MDBA Support - Update Counter DO</t>
  </si>
  <si>
    <t>Salah menginput kilometer (update ke LHP) pada tool support MDBA</t>
  </si>
  <si>
    <t>MDBA Support - New Feature Tools Support ICT</t>
  </si>
  <si>
    <t>Salah menginput kilometer (update ke LHP) pada tool support WATEROUT</t>
  </si>
  <si>
    <t>Config Do Retur Backdate ***(DONE)***</t>
  </si>
  <si>
    <t>call api data retur dari api kino</t>
  </si>
  <si>
    <t>MDBA NOVA - New Feature Retur Order</t>
  </si>
  <si>
    <t>View tampilan detail SO</t>
  </si>
  <si>
    <t>posting retur/ SRE to IDS</t>
  </si>
  <si>
    <t>List Data &amp; Detail Invoice Retur History MDBA</t>
  </si>
  <si>
    <t>detail SRE</t>
  </si>
  <si>
    <t>cancel SRE</t>
  </si>
  <si>
    <t>Penambahan kolom diskon all untuk di split perproduk (Hitungan dalam % dari total)</t>
  </si>
  <si>
    <t>MDBA NOVA - Mekanisme diskon (New Feature)</t>
  </si>
  <si>
    <t>Reg do kolom discount dimunculkan detail</t>
  </si>
  <si>
    <t>Input Delivery Order</t>
  </si>
  <si>
    <t>Edit Delivery Order</t>
  </si>
  <si>
    <t>Cancel STD</t>
  </si>
  <si>
    <t>DO Pending</t>
  </si>
  <si>
    <t>Retur DO</t>
  </si>
  <si>
    <t>Mekanisme Promo Drop Size Delivery Order</t>
  </si>
  <si>
    <t>Sales Order</t>
  </si>
  <si>
    <t>Surat Tugas Delivery (REG &amp; STTO)</t>
  </si>
  <si>
    <t>Permintaan Barang</t>
  </si>
  <si>
    <t>Post Shipment Invoice</t>
  </si>
  <si>
    <t>MDBA NOVA - API KINO</t>
  </si>
  <si>
    <t>Config max send shipment by invoice</t>
  </si>
  <si>
    <t>1. Hilangkan config SO</t>
  </si>
  <si>
    <t>MDBA NOVA - Additional Feature</t>
  </si>
  <si>
    <t>2. Hilangkan config DO</t>
  </si>
  <si>
    <t>3. Insert SO, jika diskon lebih besar dari harga, total harga tidak clear</t>
  </si>
  <si>
    <t>4. Insert DO, jika diskon lebih besar dari harga, total harga tidak clear</t>
  </si>
  <si>
    <t>5. Tambahkan shortcut untuk melakukan penambahan produk (SO, DO &amp; BTB)</t>
  </si>
  <si>
    <t>MDBA Kasir - Voucher Permintaan BBM Awal</t>
  </si>
  <si>
    <t>Ditambahkan Note ** Catatan ** pada print cover</t>
  </si>
  <si>
    <t>Lock Proses pembuatan BKB satu siklus (pebuatan bkb pada pb risk)</t>
  </si>
  <si>
    <t>Lock Proses pembuatan BKB  satu siklus (pebuatan bkb pada std)</t>
  </si>
  <si>
    <t>Lock Proses pembuatan BKB non satu siklus (pebuatan bkb pada pb)</t>
  </si>
  <si>
    <t>Lock Proses pembuatan BKB  (backup driver to std)</t>
  </si>
  <si>
    <t>1. PB Risk (1 Siklus)</t>
  </si>
  <si>
    <t>2. PB (Non 1 Siklus)</t>
  </si>
  <si>
    <t>3. Surat Tugas Delivery (1 Siklus)</t>
  </si>
  <si>
    <t>4. Backup Driver (1 Siklus)</t>
  </si>
  <si>
    <t>5. Adjusment BKB New (1 Siklus &amp; Non 1 Siklus)</t>
  </si>
  <si>
    <t>8. BKB Non 1 Siklus</t>
  </si>
  <si>
    <t>1. Pada saat memilih driver, kendaraan dalam kondisi parkir menu pb risk hanya loading saja</t>
  </si>
  <si>
    <t>2. Select option kendaraan tidak tampil data saat melakukan pencarian</t>
  </si>
  <si>
    <t>3. Kendaraan inanctive masih bisa di simpan</t>
  </si>
  <si>
    <t>Fixing Bugs Saldo Kas &amp; Cover untuk permanen solution</t>
  </si>
  <si>
    <t>MDBA Kasir - Fixing Bugs Saldo &amp; Cover (Permanent Solution)</t>
  </si>
  <si>
    <t>MDBA Kasir - Fixing Bugs Closing Voucher Saldo &amp; Cover (Permanent Solution)</t>
  </si>
  <si>
    <t>1. Kendaraan tidak sesuai dengan bkb</t>
  </si>
  <si>
    <t>Fixing Bugs After Implementasi</t>
  </si>
  <si>
    <t>MDBA Kasir - Fixing Bugs After Implementasi Validasi BKB by Kendaraan</t>
  </si>
  <si>
    <t>2. Unlock validasi kendaraan dengan tipe nopol (INTERN, COUNTER EKSTERNAL, PRESELLER, SPV, PABRIKAN)</t>
  </si>
  <si>
    <t>3. Menambahkan validasi jika tidak ada nopol di masterkilometer</t>
  </si>
  <si>
    <t>4. Menambahkan validasi jika masterkilometer kendaraannya inactive</t>
  </si>
  <si>
    <t>5. Unlock validasi kendraan jika kategori &amp; status "Null"</t>
  </si>
  <si>
    <t>6. unlock kendaraan di master kilometer BBM</t>
  </si>
  <si>
    <t>7. meloloskan Kendaraan dengan id : ('INTERN', 'PRESELLER', 'SPV', 'MOTORIS','DRIVER JEMPUT','COUNTER')  untuk seluruh depo</t>
  </si>
  <si>
    <t>8. print di format DO di tambahkan  (frm SO) ke production</t>
  </si>
  <si>
    <t>MDBA Kasir - Data tidak sesuai saat submit (Fixing Bugs)</t>
  </si>
  <si>
    <t>MDBA Gudang - Validasi Stock BTB &amp; BKB</t>
  </si>
  <si>
    <t>1. BKB Antar depo masih get data dari mdba, pindahkan ke dms untuk get data stok</t>
  </si>
  <si>
    <t>2. Tambahkan reset qty pada saat produk tidak terdaftar di master agar tidak busa submit</t>
  </si>
  <si>
    <t>MDBA Gudang - Validasi Stock BKB Depot (Fixing Bugs)</t>
  </si>
  <si>
    <t>Pembuatan PB oleh SPV Delivery</t>
  </si>
  <si>
    <t>MDBA Gudang - Skenario Ritase Harian (SRH)</t>
  </si>
  <si>
    <t>Draft PB untuk dijadikan BKB pada akses admin Gudang</t>
  </si>
  <si>
    <t>hak akses pb oleh spv delivery</t>
  </si>
  <si>
    <t>add menu list pb oleh spv delivery</t>
  </si>
  <si>
    <t>MDBA Gudang - New Feature Config PB Risk</t>
  </si>
  <si>
    <t>1. BTB Auto SPS error pada detail</t>
  </si>
  <si>
    <t>MDBA Gudang - BTB Distribusi Storing</t>
  </si>
  <si>
    <t>2. Perbesar view untuk upload BA</t>
  </si>
  <si>
    <t>3. Upload BA jika BKB SPS</t>
  </si>
  <si>
    <t>MDBA FAR - QR Code User Update</t>
  </si>
  <si>
    <t>MDBA Entry - Update Query Retur (Fixing Bugs)</t>
  </si>
  <si>
    <t>2. Penambahan DO Canvas Delivery by Tanggal pada saat input STD Delivery dan Edit</t>
  </si>
  <si>
    <t>3. Penambahan field szmobilestatus untuk penanda depo tersebut hh atau non hh</t>
  </si>
  <si>
    <t>4. Penambahan validasi DO Pending jika DO tersebut sudah ada di STD saat itu (dalam 1 std yang sama)</t>
  </si>
  <si>
    <t>6. DO Pending dengan tipe MT/IOD atau kode D bisa lebih dari 5 **(DONE)**</t>
  </si>
  <si>
    <t>9. Update std delivery menjadi std delivery canvas jika ada do pending canvas disisipkan ke dalam std **(DONE)**</t>
  </si>
  <si>
    <t>4. SO Induk</t>
  </si>
  <si>
    <t>5. DO Input</t>
  </si>
  <si>
    <t>6. Edit DO</t>
  </si>
  <si>
    <t>7. DO Retur</t>
  </si>
  <si>
    <t>MDBA Entry - STD auto jugrak PB</t>
  </si>
  <si>
    <t>Create SO by Entry</t>
  </si>
  <si>
    <t>1. Bugs STTO jika di masukan kedalam std bisa berkali-kali dan terjadi double SO</t>
  </si>
  <si>
    <t>MDBA Entry - SO dengan tipe sku FOC, di STD (Fixing Bugs)</t>
  </si>
  <si>
    <t>MDBA Entry - Retur Tarik Jaminan (Fixing Bugs)</t>
  </si>
  <si>
    <t>MDBA Entry - New Feature Monitoring SO CRL</t>
  </si>
  <si>
    <t>1. Config DO dari STD</t>
  </si>
  <si>
    <t>1.  DO Pending bisa double dalam beberapa STD</t>
  </si>
  <si>
    <t>MDBA Entry - Fixing Bugs STD</t>
  </si>
  <si>
    <t>2. Jika ada produk FOC (BOX), Error counter duplicate</t>
  </si>
  <si>
    <t>1. view canvas DO</t>
  </si>
  <si>
    <t>2.proses crud std canvas</t>
  </si>
  <si>
    <t>3. internalnumber doccal item duplicate</t>
  </si>
  <si>
    <t>4. validasi max do canvas non rute max 5 do / hari</t>
  </si>
  <si>
    <t>5. view insert dan edit penambahan canvas dengan penginputan jumah do</t>
  </si>
  <si>
    <t>6. logic pada insert dan edit  perubahan counter DO jika ada canvas dari std</t>
  </si>
  <si>
    <t>10. perubahan status header STD / doccal menjadi type canvas (baik insert dan edit)</t>
  </si>
  <si>
    <t>7. logic batal canvas pada edit std</t>
  </si>
  <si>
    <t>8. hapus stok canvas jika batal pembuatan canvas std</t>
  </si>
  <si>
    <t>9. penambahan stock canvas jika ada penambahan canvas std</t>
  </si>
  <si>
    <t>10. update type doccall jika merupakan std delivery canvas atau reguler</t>
  </si>
  <si>
    <t>11. menampung do canvas yang batal untuk bisa di add ke dalam list std pending</t>
  </si>
  <si>
    <t>12.  penambahan type do baru DO delivery -canvas pada do pending</t>
  </si>
  <si>
    <t>13. membuat menu view list std pendig khusus do std canvas</t>
  </si>
  <si>
    <t>14. menampong do yang batal dari std ke History STD DO UN-Checklist</t>
  </si>
  <si>
    <t>15. penambahan form edit std</t>
  </si>
  <si>
    <t>16. do canvas to list history cancel</t>
  </si>
  <si>
    <t>17. DO canvas di pending s/d 1 bulan di tanggal 10 bulan berikutnya</t>
  </si>
  <si>
    <t>18.  Ketika STD di edit dari non mix menjadi mix, lalu ceklist DO Canvas, DO tersebut menghilang dari STD</t>
  </si>
  <si>
    <t>19. do canvas std terpending insert ke dokument std baru</t>
  </si>
  <si>
    <t>20. Tambah validasi untuk input SKU jika ada stok canvas</t>
  </si>
  <si>
    <t>21. Tambahkan alert jika klik button detail di menu std unceklist</t>
  </si>
  <si>
    <t>22. Validasi ketika pending DO Canvas tidak boleh &gt; 5 berdasarkan segment</t>
  </si>
  <si>
    <t>23. memvalidasi segment ( D ) lebih dari max 5 do</t>
  </si>
  <si>
    <t>24. do canvas non-rute bisa di tambah ke std delivery canvas</t>
  </si>
  <si>
    <t>25. Validasi DO Canvas dari STD berdasarkan segment</t>
  </si>
  <si>
    <t>Detail Gudang</t>
  </si>
  <si>
    <t>MDBA Entry - Auto link detail DO Settlement</t>
  </si>
  <si>
    <t>Detail kasir</t>
  </si>
  <si>
    <t>bisa edit do  jika gen closing open</t>
  </si>
  <si>
    <t>jika do sudah applied maka data hanya bisa melihat detail data</t>
  </si>
  <si>
    <t>MDBA Distribusi Penjualan - Print DO</t>
  </si>
  <si>
    <t>1. Ketika BKU di Void, list BBM tidak tampil BKU nya lagi</t>
  </si>
  <si>
    <t>MDBA Cashier BBM - Lock Cancel BBM (Apabila sudah terbuat BTU)</t>
  </si>
  <si>
    <t>2. Jika sudah ter BTU tidak bisa cancel permintaan BBM</t>
  </si>
  <si>
    <t>3. Ketika BKU di Void, bisa cancel permintaan BBM</t>
  </si>
  <si>
    <t>Approval untuk pengisian BBM kendaraan baru</t>
  </si>
  <si>
    <t>MDBA BBM (New Feature) - Penambahan approval BBM</t>
  </si>
  <si>
    <t>Data rekap BBM Ritase yang tidak bisa di input saat terjadi maintanance server</t>
  </si>
  <si>
    <t>MDBA BBM - Upload Data Excel BKB Ritase &amp; Update Master KM</t>
  </si>
  <si>
    <t>Update query pada list data yang menyababkan loading lama pada sisi user</t>
  </si>
  <si>
    <t>MDBA BBM - Update Query List Data (Fixing Bugs)</t>
  </si>
  <si>
    <t>MDBA BBM - Tunning Permintaan Kendaraan Baru</t>
  </si>
  <si>
    <t>MDBA BBM - Cetak Voucher</t>
  </si>
  <si>
    <t>CRL (SO &amp; SO Pending)</t>
  </si>
  <si>
    <t>DO (Reg &amp; Non Rute)</t>
  </si>
  <si>
    <t>List Data BKB - MDBA 1 Siklus</t>
  </si>
  <si>
    <t>MDBA - Update History Reset ODO (Support ICT)</t>
  </si>
  <si>
    <t>1. Bugs jika ada SO dengan tipe sku FOC, di std (detprodukstd double) dan PB tidak sesuai qtynya</t>
  </si>
  <si>
    <t>2. Ketika sudah BKB lalu backup driver, DO Canvas std tidak update driver dan nopolnya.</t>
  </si>
  <si>
    <t>4. Perubahan template hasil print dengan no whatsapp berdasarkan depo masing-masing</t>
  </si>
  <si>
    <t>5. Penambahan status depo menggunakan HH dan Non HH</t>
  </si>
  <si>
    <t>6. New Feature Support ICT -&gt; Update status BKB</t>
  </si>
  <si>
    <t>Fitur support ict untuk update counter jika duplicate/bentrok</t>
  </si>
  <si>
    <t>MDBA - Tools Update Counter DO (Support ICT)</t>
  </si>
  <si>
    <t>DO Retur config lock</t>
  </si>
  <si>
    <t>MDBA - Persiapan MDBA All Depo (SRG, KDY, PLT, LDN)</t>
  </si>
  <si>
    <t>Void PB STD Reguler (Kebutuhan AFH)</t>
  </si>
  <si>
    <t>Lock Voucher BBM masa pemakaian hanya H+3</t>
  </si>
  <si>
    <t xml:space="preserve">MDBA - Permintaan BBM Detail </t>
  </si>
  <si>
    <t>Cetak STD (Reguler &amp; Canvasser) 1 Hari 1 STD</t>
  </si>
  <si>
    <t>Fitur DO pending per Driver</t>
  </si>
  <si>
    <t>Terjadi anomali data, SO blank tidak ada headernya, szPriceId "TVIP-C_00" yang membuat tampilan DO Blank menjadi ada qty SO di tarikan query **(DONE)**</t>
  </si>
  <si>
    <t>Tambahkan function jika input produk canvas delivery,  jumlah qty include ke rincian produk **(DONE)**</t>
  </si>
  <si>
    <t>DO Void masih bisa dilakukan pending, tambahkan validasi</t>
  </si>
  <si>
    <t>Tambahkan detail diskon dan harga pada tampilan saat ceklist STD ***(DONE)***</t>
  </si>
  <si>
    <t>Tambahkan fitur input DO pending per driver</t>
  </si>
  <si>
    <t>Edit DO Mix (Galon &amp; SPS) bisa double SKU yang sama **(DONE)**</t>
  </si>
  <si>
    <t>Jika ada penginputan FOC di menu DO SO dan Edit DO, tidak mengurangi stok konfigurasi FOC</t>
  </si>
  <si>
    <t>New Feature Retur SO Pabrikan
Pembuatan Menu SO Manual ini diperuntukan apabila ada retur karena kesalahan dari depo (admin)</t>
  </si>
  <si>
    <t>MDBA - New Feature SO Retur Pabrikan</t>
  </si>
  <si>
    <t>Maksimal input Qty SO CRL</t>
  </si>
  <si>
    <t>MDBA - New Feature Config All (TVIP &amp; ASA)</t>
  </si>
  <si>
    <t>Maksimal input Qty DO CANVAS</t>
  </si>
  <si>
    <t>DO Canvas Issue Lebih Dari 5(60%)</t>
  </si>
  <si>
    <t>Permintaan dari Bu yuyun tetapi untuk saat ini masih bisa di handle task tersebut jarang terjadi</t>
  </si>
  <si>
    <t>Lock BKB selanjutnya tambahkan pengecekan BTB Distiribusi</t>
  </si>
  <si>
    <t>STD DO Pending dibuat mandatori di saat closing ritase (Update DO Pending Tanggal Berikutnya)</t>
  </si>
  <si>
    <t>Pada saat pending status bisa dijadikan void</t>
  </si>
  <si>
    <t>MDBA - Lock BKB sebelum BTB/BTU</t>
  </si>
  <si>
    <t>List data karyawan yang muncul hanya yang aktif saja (1 bulan terakhir dari tanggal penggajian &amp; Incentive)</t>
  </si>
  <si>
    <t>MDBA - Integrasi Piutang FAR</t>
  </si>
  <si>
    <t>Form Preview Dokumen di tolak semua dan dibuatkan alert untuk mengetahui list mana yang salah (NIK yang tidak terdaftar)</t>
  </si>
  <si>
    <t>Print baru muncul setelah di approval oleh kepala depo (bm)</t>
  </si>
  <si>
    <t>1. Master Piutang Far, kolom masih bisa kosong (Tambahkan required yang dibutuhkan saja)</t>
  </si>
  <si>
    <t>2. Jika ada inputan far dan excel far dijadikan satu dalam pengajuan, nominal masih bisa melebihi piutang (manual)</t>
  </si>
  <si>
    <t>3. Setelah upload namun gagal, clear choose file menjadi tampilan awal</t>
  </si>
  <si>
    <t>4. Jika NIK tidak salah/terdaftar, tambahkan alert pada saat preview</t>
  </si>
  <si>
    <t>5. Jika detail masih kosong, BM tidak bisa melakukan approval. Tambahkan alert pada saat melakukan approval</t>
  </si>
  <si>
    <t>6. Tambah detail masih bisa double klik</t>
  </si>
  <si>
    <t>7. Upload excel masih bisa double klik pada saat submit upload</t>
  </si>
  <si>
    <t>8. Tambah FAR Auto pada saat tambah detail masih bisa double klik</t>
  </si>
  <si>
    <t>9. Approval BM tidak ada di list FAR PB Risk (Auto)</t>
  </si>
  <si>
    <t>MDBA - Fixing Bugs Print DO (Lebih dari 10 SKU)</t>
  </si>
  <si>
    <t>MDBA - DO Induk Duplicate (Fixing Bugs)</t>
  </si>
  <si>
    <t>Prority MDBA Monits</t>
  </si>
  <si>
    <t>modul management menu</t>
  </si>
  <si>
    <t>MDBA - Config All Menu Akses User</t>
  </si>
  <si>
    <t>modul hak akses menu</t>
  </si>
  <si>
    <t>modul master jabatan</t>
  </si>
  <si>
    <t>MDBA - All Transaksi Hide Button</t>
  </si>
  <si>
    <t>1.Saldo KK Tidak sesuai tanggal 2 &amp; 3 Januari 2024</t>
  </si>
  <si>
    <t>Issue MDBA Kasir - Pluit</t>
  </si>
  <si>
    <t>1.Settlement Kasir Masih Merah [DONE]
2.Saldo Kas Sementara Depo Manis masih belum sesuai [DONE]</t>
  </si>
  <si>
    <t>Continue Issue MDBA Kasir - Depo Manis</t>
  </si>
  <si>
    <t>1.saldo awal kas kecil berbeda (DONE)
2.BCA KK KLD ada dua, (DONE)
3.saldo awal BCA KK KLD berbeda, (DONE)
BTU dan BKU BCA KK KLD tidak masuk ke dalam cover BKU (DONE)
4.Ketika di Update Voucher Saldo Kas menjadi tidak sesuai (DONE)
5.Saldo Awal Kas Kecil Tidak Sesuai (DONE)</t>
  </si>
  <si>
    <t>Continue - Issue MDBA  Depo Kelapa Dua</t>
  </si>
  <si>
    <t>Bugs pada saat edit tanggal di surat tugas dan menambahkan so baru. DO lama tidak terupdate tanggalnya.</t>
  </si>
  <si>
    <t>Issue MDBA - Surat Tugas Delivery</t>
  </si>
  <si>
    <t>GL - Testing Zero One</t>
  </si>
  <si>
    <t>GL - Support GL</t>
  </si>
  <si>
    <t>GL - API Realtime LA1, LA2, LA3</t>
  </si>
  <si>
    <t>Fixing Bugs GL TVIP - ASA</t>
  </si>
  <si>
    <t>Gl</t>
  </si>
  <si>
    <t>V&amp;V</t>
  </si>
  <si>
    <t>PIC</t>
  </si>
  <si>
    <t>MDBA NOVA - KINO</t>
  </si>
  <si>
    <t>Tutup Buku Gudang</t>
  </si>
  <si>
    <t>Tambah Kolom Ext BTB Supplier</t>
  </si>
  <si>
    <t>Upload Excel PO BTB Supplier</t>
  </si>
  <si>
    <t>BKB Auto by STD</t>
  </si>
  <si>
    <t>Delivery Order</t>
  </si>
  <si>
    <t>Surat Tugas Delivery</t>
  </si>
  <si>
    <t>Shipment API</t>
  </si>
  <si>
    <t>Maret 2025</t>
  </si>
  <si>
    <t>Update - MDBA NOO Grouping customer (aqua)</t>
  </si>
  <si>
    <t>MDBA - Plan &amp; Testing Tanpa HH</t>
  </si>
  <si>
    <t>Plan Testing</t>
  </si>
  <si>
    <t>12. BKB Mix Canvasser Ritase belum sesuai</t>
  </si>
  <si>
    <t>11. Delivery Order</t>
  </si>
  <si>
    <t>10. Sales Order</t>
  </si>
  <si>
    <t>9. Backup Driver di Take Out (Route Type CAN), Apabila ada kesalahan maka lakukan adjustment BKB</t>
  </si>
  <si>
    <t>8. Validasi LHP jika belum terinput di Kasir di Take Out</t>
  </si>
  <si>
    <t>7. Pembuatan DO Retail Galon / IOD input by Admin (Jika sudah di input di HH / Admin button DO Disable)</t>
  </si>
  <si>
    <t>6. Validasi PB untuk BKB to DO Take Out</t>
  </si>
  <si>
    <t>5. DO Pending di input by Admin (DEL, CAN &amp; CAN NON RUTE)</t>
  </si>
  <si>
    <t>4. Validasi BKB di Take Out</t>
  </si>
  <si>
    <t>3. Orderan CAN IOD - MT (Input By Admin &amp; PO)</t>
  </si>
  <si>
    <t>2. Orderan PSS</t>
  </si>
  <si>
    <t>1. Orderan CRL</t>
  </si>
  <si>
    <t>Plan Upload Server Dummy</t>
  </si>
  <si>
    <t>6. Ubah koneksi ke Dummy link mdba-v2-cashier-new (Development) -&gt; **23 Feb 2024**</t>
  </si>
  <si>
    <t>5. Plan Testing QA Menyesuaikan -&gt; **Minimal 01 Mar 2024**</t>
  </si>
  <si>
    <t>4. Plan Update Page Development -&gt; **23 - 29 Feb 2024**</t>
  </si>
  <si>
    <t>3. Ubah koneksi ke Dummy (Development) -&gt; **22 Feb 2024**</t>
  </si>
  <si>
    <t>2. Migrasi ke Server Testing -&gt; **21 Feb 2024**</t>
  </si>
  <si>
    <t>1. Cloning APK Versi Production (Delete Image) -&gt; ** 21 Feb 2024**</t>
  </si>
  <si>
    <t>Details for TC - Assigned to: Teddy Juanda</t>
  </si>
  <si>
    <t>MDBA NOVA - MOM Koordinasi ICT &amp; ACC 12 Maret 2025</t>
  </si>
  <si>
    <t>Pembukaan bs dibuat 3 kolom: diskon principal (beban principal), diskon Nova (reguler yg 1-3), dan cash diskon Nova (isinya cash diskon)</t>
  </si>
  <si>
    <t>New Feature (Take Photo EIS Daily Activity)</t>
  </si>
  <si>
    <t>AutoCompleteTextView PSS</t>
  </si>
  <si>
    <t>April, 2025</t>
  </si>
  <si>
    <t>API untuk PSS</t>
  </si>
  <si>
    <t>Fitur Foto Daily Activity</t>
  </si>
  <si>
    <t>Update Feature Mandatory - Mobile EIS</t>
  </si>
  <si>
    <t>Form Permintaan Tenaga Kerja</t>
  </si>
  <si>
    <t>Pengajuan Shifting On Off</t>
  </si>
  <si>
    <t>Pengajuan Shifting Biasa</t>
  </si>
  <si>
    <t>Pengajuan Mutasi Rotasi</t>
  </si>
  <si>
    <t>Pengajuan Seragam</t>
  </si>
  <si>
    <t>Approval Izin Fullday</t>
  </si>
  <si>
    <t>Approval Izin Non Fullday</t>
  </si>
  <si>
    <t>Approval Dinas Non Fullday</t>
  </si>
  <si>
    <t>Approval Dinas Fullday</t>
  </si>
  <si>
    <t>Approval Cuti Khusus</t>
  </si>
  <si>
    <t>Approval Cuti Tahunan</t>
  </si>
  <si>
    <t>SFA Apps - Lock Apps Eksternal (Fake GPS)</t>
  </si>
  <si>
    <t>WATEROUT - Fixing bugs waterout Checker &amp; SCR</t>
  </si>
  <si>
    <t>In</t>
  </si>
  <si>
    <t>Gallon</t>
  </si>
  <si>
    <t xml:space="preserve">Out </t>
  </si>
  <si>
    <t>Upload PO</t>
  </si>
  <si>
    <t>List data PO</t>
  </si>
  <si>
    <t>Untuk Prubahan Status Closed Pada PO di pastikan setiap di awal bulan dari Inv</t>
  </si>
  <si>
    <t>Di buatkan feature untuk upload Po pada MBDA untuk view draft di admin nova.. dan di buatkan pilihan ""Jaksel / Jaktim"" untuk MDBA Nova Mama Suka, Setalah di lakukan Upload PO admin dapat cheklist PO yang sudah di kirim (Untuk diterimakan)</t>
  </si>
  <si>
    <t>pemotongan stock po ketika input btb supplier</t>
  </si>
  <si>
    <t>History data insert supplier dan adjustment supplier</t>
  </si>
  <si>
    <t>automatis btb supplier dari po di upload</t>
  </si>
  <si>
    <t>MDBA NOVA Mama Suka - Config Segment (New Feature)</t>
  </si>
  <si>
    <t>Sps</t>
  </si>
  <si>
    <t>Update Progress Summary  Per PIC</t>
  </si>
  <si>
    <t>Team 1&amp;3 Development</t>
  </si>
  <si>
    <t xml:space="preserve">Progress Proejct Charter </t>
  </si>
  <si>
    <t>https://docs.google.com/spreadsheets/d/1QYZuol0V7mZKK78ngu4fFG8v_mA-7nG2/edit?gid=608938671#gid=608938671</t>
  </si>
  <si>
    <t>TOTAL Task</t>
  </si>
  <si>
    <t>GL-NOVA TOOLS &amp; REPORT GL</t>
  </si>
  <si>
    <t>Upload data jurnal (JM) Gl berdasarkan depo dan tanggal</t>
  </si>
  <si>
    <t>Taks Jurnal (LA/JM)</t>
  </si>
  <si>
    <t>Mei, 2025</t>
  </si>
  <si>
    <t>Reset data jurnal (JM) GL berdasarkan depo dan tanggal</t>
  </si>
  <si>
    <t>Detail data history (JM) berdasarkan depo dan tanggal</t>
  </si>
  <si>
    <t>Upload data history (JM) berdasarkan depo dan tanggal</t>
  </si>
  <si>
    <t>Reset data history (JM) berdasarkan depo dan tanggal</t>
  </si>
  <si>
    <t>Upload data jurnal (vb-vt) Gl berdasarkan depo dan tanggal</t>
  </si>
  <si>
    <t>Taks VB &amp; VT</t>
  </si>
  <si>
    <t>Reset data jurnal (vb-vt) GL berdasarkan depo dan tanggal</t>
  </si>
  <si>
    <t>Detail data history (vb-vt) berdasarkan depo dan tanggal</t>
  </si>
  <si>
    <t>Upload data history (vb-vt) berdasarkan depo dan tanggal</t>
  </si>
  <si>
    <t>Reset data history (vb-vt) berdasarkan depo dan tanggal</t>
  </si>
  <si>
    <t>Cash Diskon / Diskon Distributor  (Persentase)</t>
  </si>
  <si>
    <t>Untuk STD di buatkan feature checklist SO DI MDBA Nova Kino</t>
  </si>
  <si>
    <t>Call JM NOVA Periode Jan - April</t>
  </si>
  <si>
    <t>Siti Haeriah &amp; Teddy</t>
  </si>
  <si>
    <t>Komang, Pandu, Same, Haeriah, Suryana, Teddy</t>
  </si>
  <si>
    <t>MDBA - DTC to Surat Jalan Pelanggan</t>
  </si>
  <si>
    <t>BI Portal (DTC)</t>
  </si>
  <si>
    <t>Update Query BI Portal tanpa ke Pool</t>
  </si>
  <si>
    <t>Surat Jalan Pelanggan (DTC)</t>
  </si>
  <si>
    <t>Detail SJP</t>
  </si>
  <si>
    <t>Print SJP</t>
  </si>
  <si>
    <t>Input SJP</t>
  </si>
  <si>
    <t>Input DO Surat Jalan Pelanggan</t>
  </si>
  <si>
    <t>MDBA NOVA - Approval DO Retur (+) New Feature</t>
  </si>
  <si>
    <t>Applied DO Tunai</t>
  </si>
  <si>
    <t>Invoice</t>
  </si>
  <si>
    <t>Print DO</t>
  </si>
  <si>
    <t>MDBA - Permintaan BBM Armada Backup Reguler</t>
  </si>
  <si>
    <t>Teddy Juanda &amp; Hariah</t>
  </si>
  <si>
    <t>Detail data Jurnal (JM) berdasarkan depo dan tanggal</t>
  </si>
  <si>
    <t>Detail data Jurnal (vb-vt) berdasarkan depo dan tanggal</t>
  </si>
  <si>
    <t>cloning database gl tvip ke gl nova (history dan sqlserver)</t>
  </si>
  <si>
    <t>cloning coding di gl tvip ke gl nova</t>
  </si>
  <si>
    <t>Jika order kurang dari 5 jt setelah harga W tidak dapat submit di SFA tampil alert untuk memberikan informasi jika pelanggan tidak dapat harga W</t>
  </si>
  <si>
    <t>IMPLEMENTASI NEW GL (TVIP &amp; ASA)</t>
  </si>
  <si>
    <t>Siti Haeriah</t>
  </si>
  <si>
    <t>5. Data VB VT JM tgl kemarin belum masuk secara otomatis ke Journal Temporary</t>
  </si>
  <si>
    <t>4. Data Indicator Mei 2025 belum masuk ke NEW GL J. Temporary</t>
  </si>
  <si>
    <t>3. Setting Print Journal</t>
  </si>
  <si>
    <t>2. Data Fiscal Period ASA 2025 tidak ada</t>
  </si>
  <si>
    <t>1. User Login untuk hak akses company ASA tidak bisa login</t>
  </si>
  <si>
    <t>MDBA NOVA - Cashier NOVA All Principle</t>
  </si>
  <si>
    <t>2. Penambahan **Jenis Principle** pada menu BKU &amp; View List BKU</t>
  </si>
  <si>
    <t>1. Penambahan **Jenis Principle** pada menu BTU &amp; View List BTU</t>
  </si>
  <si>
    <t>1. DB baru untuk TAX (GL NOVA TAX)</t>
  </si>
  <si>
    <t>Addhock- Support GL Foxpro (TVIP &amp; NOVA &amp; KONSULTAN)</t>
  </si>
  <si>
    <t>GL NOVA</t>
  </si>
  <si>
    <t>Saldo Double (GL Konsultan)</t>
  </si>
  <si>
    <t>Penambahan Account di Excel Template GL (Konsultan)</t>
  </si>
  <si>
    <t>Template Report GL NOVA</t>
  </si>
  <si>
    <t>Masalah GL Poxpro TVIP</t>
  </si>
  <si>
    <t>SALDO &amp; REPORT GL-NOVA</t>
  </si>
  <si>
    <t>8. PENAMBAHAN ACCOUNT BARU DI TEMPLATE REPORT TRIA</t>
  </si>
  <si>
    <t>7. REPORT NOVA-NRC2024</t>
  </si>
  <si>
    <t>6. REPORT NOVA-NRDC2024</t>
  </si>
  <si>
    <t>5. REPORT NOVA-LR-C</t>
  </si>
  <si>
    <t>4. REPORT NOVA-LR-D-C</t>
  </si>
  <si>
    <t>3. SELISIH (383) SALDO AWAL 2025</t>
  </si>
  <si>
    <t>2. REPORT NOVA-TRIAL2024</t>
  </si>
  <si>
    <t>1. TANAM SALDO AWAL 2025 GL-NOVA-1</t>
  </si>
  <si>
    <t>V&amp;V GL NOVA - KINO</t>
  </si>
  <si>
    <t>3. VB VT 3 FEB BELUM MUNCUL</t>
  </si>
  <si>
    <t>V&amp;V GL KINO - LTA</t>
  </si>
  <si>
    <t>6. 2. Kelebihan nilai payment ketimbang nilai invoice sehingga di UMP minus</t>
  </si>
  <si>
    <t>1. JM tgl 20,21,28,30,31/01 TIDAK SAMA DENGAN TARIKAN DASHBOARD</t>
  </si>
  <si>
    <t>4. VB VT TGL 10 FEB BELUM MUNCUL</t>
  </si>
  <si>
    <t>3. TGL 13 14 15 17 18 19 20 21 JM TIDAK MUNCUL</t>
  </si>
  <si>
    <t>V&amp;V GL KINO - KLD</t>
  </si>
  <si>
    <t>2. Saldo bank kld januari masih 0 harusnya 365.000</t>
  </si>
  <si>
    <t>1. Saldo awal KAS BESAR Jan 2025 harusnya 378,449</t>
  </si>
  <si>
    <t>5. SRG - JM tgl 15 Maret TIDAK SAMA DENGAN TARIKAN DASHBOARD</t>
  </si>
  <si>
    <t>V&amp;V GL KINO - SRG</t>
  </si>
  <si>
    <t>4. SALDO BANK 100231 bln Feb HARUSNYA SESUAI DENGAN SALDO AKHIR JANUARI</t>
  </si>
  <si>
    <t>3. Saldo bank SRG tgl 01/01 masih 0 blm ikutin saldo akhir Des</t>
  </si>
  <si>
    <t>2. SRG - LA3 belum muncul 31/01/2025</t>
  </si>
  <si>
    <t>1. SRG - LA2 nominal beda 31/01/2025</t>
  </si>
  <si>
    <t>1. Query API VT</t>
  </si>
  <si>
    <t>9. Selisih. BKU/BTU yang memiliki 2 row item terbaca di 1K &amp; 1M nya hanya 1 row</t>
  </si>
  <si>
    <t>8. Salah Journal JM</t>
  </si>
  <si>
    <t>7. terdapat voucher yg tidak muncul sama sekali di NEW GL</t>
  </si>
  <si>
    <t>6. Account PIUTANG USAHA TUNAI antara GL dan tarikan VBVT DMS tidak sesuai</t>
  </si>
  <si>
    <t>7. buatkan report TB di link GL web old (Persediaan, Pendapatan, HPP) =&gt; kebutuhan GL NOVA principle untuk dilihat team accounting detail2 produknya</t>
  </si>
  <si>
    <t>6. Penggabungan account Persediaan, Pendapatan &amp; HPP Mama Suka</t>
  </si>
  <si>
    <t>5. Penggabungan account Persediaan, Pendapatan &amp; HPP Kino</t>
  </si>
  <si>
    <t>4. Penambahan **Jenis Principle** pada menu Voucher Pengeluaran</t>
  </si>
  <si>
    <t>3. Penambahan **Jenis Principle** pada menu Voucher Penerimaan</t>
  </si>
  <si>
    <t>MDBA - Get nomor BKB pada menu Not Transfered (untuk depo yang pakai mesin setor)</t>
  </si>
  <si>
    <t>Pandu &amp; Komang</t>
  </si>
  <si>
    <t>Mobile Stock Opname ATK</t>
  </si>
  <si>
    <t>List Validasi Stock ATK- Pass</t>
  </si>
  <si>
    <t>List Validasi Stock ATK- Invalid</t>
  </si>
  <si>
    <t xml:space="preserve">Filter Lokasi Gudang </t>
  </si>
  <si>
    <t>Validasi Stock ATK</t>
  </si>
  <si>
    <t>Summary Stok Opname Bulanan &amp; Harian</t>
  </si>
  <si>
    <t xml:space="preserve">List Outstanding </t>
  </si>
  <si>
    <t>Stok Opname Bulanan &amp; Harian</t>
  </si>
  <si>
    <t>Update MOM Waterout (New Feature)</t>
  </si>
  <si>
    <t>5. Hilangkan penginputan KM</t>
  </si>
  <si>
    <t>4. Jam di lock otomatis</t>
  </si>
  <si>
    <t>MDBA NOO - TVIP</t>
  </si>
  <si>
    <t>1. Pada saat update, masih tervalidasi KTP</t>
  </si>
  <si>
    <t>3. Tambahkan detail armada berdasarkan BKB</t>
  </si>
  <si>
    <t>2. Hilangkan list produk, hanya fokus in out</t>
  </si>
  <si>
    <t>1. Scan BKB</t>
  </si>
  <si>
    <t>sub detail jurnal</t>
  </si>
  <si>
    <t>Fiture Gl</t>
  </si>
  <si>
    <t>reset filter jurnal temporary</t>
  </si>
  <si>
    <t>filter jurnal temporary by depo</t>
  </si>
  <si>
    <t>filter jurnal temporary by type jurnal</t>
  </si>
  <si>
    <t>filter jurnal temporary by tanggal range</t>
  </si>
  <si>
    <t>reframe login gl</t>
  </si>
  <si>
    <t>UPLOAD MINGGU - Buy n Sell to production</t>
  </si>
  <si>
    <t>PRINT : DO reguler Range di tambahkan field text Harga jual tertera diatas</t>
  </si>
  <si>
    <t>Juni, 2025</t>
  </si>
  <si>
    <t>PRINT : DO reguler di tambahkan field text Harga jual tertera diatas termasuk PPN 11%</t>
  </si>
  <si>
    <t>DO : new fitur histori do pinjam dengan saldo dan in out</t>
  </si>
  <si>
    <t>DO TERMIN : new fitur upload data dan set up termin</t>
  </si>
  <si>
    <t>DO : new fitur histori do pinjam - upload view</t>
  </si>
  <si>
    <t>DO : new fitur termin - upload view</t>
  </si>
  <si>
    <t>DO : void dan unvoid DO dengan tipe Tarik pinjam update stok loan balance dan insert ke history</t>
  </si>
  <si>
    <t>DO : void dan unvoid DO dengan tipe pinjam update stok loan balance dan insert ke history</t>
  </si>
  <si>
    <t>DO: view edit Do all type</t>
  </si>
  <si>
    <t>DO : view Tambah Do reguler</t>
  </si>
  <si>
    <t>DO : updaet DO reguler dengan type pinjam</t>
  </si>
  <si>
    <t>DO : Tambah DO reguler dengan type pinjam</t>
  </si>
  <si>
    <t>STD PENDING : set full counter memisahkan item PB dengan type jual pada galon kosong</t>
  </si>
  <si>
    <t>STD : menambahkan type order jual pada produk galon kosong</t>
  </si>
  <si>
    <t>STD : menambahkan type order pinjam</t>
  </si>
  <si>
    <t>SO : menambahkan type order jual pada produk galon kosong</t>
  </si>
  <si>
    <t>SO : menampahkan type order Pinjam</t>
  </si>
  <si>
    <t>MDBA - Buy and Sell (Perubahan Galon Jaminan ke Jual)</t>
  </si>
  <si>
    <t>Print Do &amp; Invoice (Harga jual tertera diatas termasuk ppn 11%)</t>
  </si>
  <si>
    <t>Teddy Juanda, Della</t>
  </si>
  <si>
    <t>New Feature Pinjam Galon (Tempo</t>
  </si>
  <si>
    <t xml:space="preserve">STD Cancel &amp; Pending </t>
  </si>
  <si>
    <t xml:space="preserve">DO Reguler (Insert &amp; Update) </t>
  </si>
  <si>
    <t xml:space="preserve">PB &amp; BKB </t>
  </si>
  <si>
    <t xml:space="preserve">STD </t>
  </si>
  <si>
    <t xml:space="preserve">SO Manual Entry </t>
  </si>
  <si>
    <t>Jaminan Di Hidden After 2 Juni</t>
  </si>
  <si>
    <t>MDBA - Retur DO degan type PINJAM, TARIK PINJAM dan TARIK JAMINAN</t>
  </si>
  <si>
    <t>Retur DO(plus) type TARIK PINJAM akan insert atau update  stok loan balance  dan insert loan transaction (IN)</t>
  </si>
  <si>
    <t>Retur DO(plus) type PINJAM akan insert atau update  stok loan balance  dan insert loan transaction (out)</t>
  </si>
  <si>
    <t>Retur do (minus) type TARIK PINJAM akan menambah stok loan balance dan insert loan transaction (in)</t>
  </si>
  <si>
    <t>Retur do(minus) type PINJAM akan mengurangi stok loan balance dan insert loan transaction (out)</t>
  </si>
  <si>
    <t>1K KINO VS TARIKAN QUERY DMS VB</t>
  </si>
  <si>
    <t>TESTING TOOLS GL-NOVA</t>
  </si>
  <si>
    <t>2. Query API VT</t>
  </si>
  <si>
    <t>FIXING BUGS GL NOVA</t>
  </si>
  <si>
    <t>5. update query di coding tools http://192.168.15.90/gl_kino/support/supportAutoGL</t>
  </si>
  <si>
    <t>PENAMBAHAN ID BARU UNTUK BEKASI MDBA TO GL</t>
  </si>
  <si>
    <t>4. penambahan account 333 di tools</t>
  </si>
  <si>
    <t>3. update query 1K 1M pada saat upload GL ke GL-NOVA-1</t>
  </si>
  <si>
    <t>2. update query VB VT pada saat upload ke history_principle_gl</t>
  </si>
  <si>
    <t>1. add new id depo 333 - NOVA LENTENG AGUNG 2</t>
  </si>
  <si>
    <t>10. Update / Tarik ulang data JM (random case by Nisa AR)</t>
  </si>
  <si>
    <t>9. Cost Center dgn Kode 17 untuk BKS (LTA-2)</t>
  </si>
  <si>
    <t>8. Template NOVA-LRC2024</t>
  </si>
  <si>
    <t>7. Template NOVA-LRDC2024</t>
  </si>
  <si>
    <t>6. Template NOVA-NRDC2024</t>
  </si>
  <si>
    <t>5. Template NOVA-NRC2024</t>
  </si>
  <si>
    <t>4. Template NOVA-TRIAL2024</t>
  </si>
  <si>
    <t>2. Create ulang DB untuk mamasuka : GL_NOVA-2</t>
  </si>
  <si>
    <t>1. Create ulang DB untuk tax : GL_NOVA_TAX</t>
  </si>
  <si>
    <t>4. NEW TEMPLATE REPORT NOVA-LR-C</t>
  </si>
  <si>
    <t>REPORT GL NOVA</t>
  </si>
  <si>
    <t>3. NEW TEMPLATE REPORT NOVA-LRD-C</t>
  </si>
  <si>
    <t>2. NEW TEMPLATE REPORT NOVA-TRIAL</t>
  </si>
  <si>
    <t>1. PENAMBAHAN &amp; UPDATE NEW ACCOUNT NOVA DI DB GL-NOVA</t>
  </si>
  <si>
    <t>GL NOVA (MAMASUKA) by TOOLS SUPPORT</t>
  </si>
  <si>
    <t>3. Duplikat folder CI</t>
  </si>
  <si>
    <t>2. Create NEW DB di history (SQLYOG)</t>
  </si>
  <si>
    <t>1. Create New DB **GL_NOVA-2** (SQL SERVER)</t>
  </si>
  <si>
    <t>FIXING BUGS MDBA NOVA KASIR</t>
  </si>
  <si>
    <t>Submit payment aauto BTU/BKU</t>
  </si>
  <si>
    <t>Masih menunggu inputan BBM</t>
  </si>
  <si>
    <t>Submit pada saat penarikan uang muka</t>
  </si>
  <si>
    <t>yang menyebabkan selisih itu karena : (cintia kasir SRG said _"bagian sales ga pake bkb, nah otomatis di settlement deposit kan ga muncul dan kita ga bisa input UMP by system tapi kalau driver itu kan ada bkb kita bisa input ump by system, waktu pengeluaran ump sales di settlement withdrawl jadinya selisih mba"_ ) || sehingga solvingnya : narik uang muka(UMP) bagi driver/sales yang tidak punya bkb itu input manual saja.</t>
  </si>
  <si>
    <t>Submit settlement deposit</t>
  </si>
  <si>
    <t>MDBA - KASIR PDG (Penyesuaian Saldo Kas Kecil &amp; Kas Besar)</t>
  </si>
  <si>
    <t>MDBA CASHIER NOVA LTA (BEKASI)</t>
  </si>
  <si>
    <t>1. Munculkan nominal KAS KECIL Bekasi dengan cost center 17999999</t>
  </si>
  <si>
    <t>QUERY API NEW GL LA3</t>
  </si>
  <si>
    <t>QUERY API NEW GL LA2</t>
  </si>
  <si>
    <t>QUERY API NEW GL LA1</t>
  </si>
  <si>
    <t>MAPING PRODUCT 74560G (JUAL &amp; RETUR)</t>
  </si>
  <si>
    <t>MAPING PRODUCT 74559G (JUAL &amp; RETUR)</t>
  </si>
  <si>
    <t>CREATE ACCOUNT HPP GALON KOSONG</t>
  </si>
  <si>
    <t>CREATE ACCOUNT PENDAPATAN GALON KOSONG</t>
  </si>
  <si>
    <t>CREATE ACCOUNT PERSEDIAAN GALON KOSONG</t>
  </si>
  <si>
    <t>REPORT GL FOXPRO</t>
  </si>
  <si>
    <t>MDBA - Digitalisasi Report Harian Kasir (Cash Flow)</t>
  </si>
  <si>
    <t>11. update query JM LA3 pada saat upload GL ke GL-NOVA-1</t>
  </si>
  <si>
    <t>10. update query JM LA2 pada saat upload GL ke GL-NOVA-1</t>
  </si>
  <si>
    <t>9. update query JM LA1 pada saat upload GL ke GL-NOVA-1</t>
  </si>
  <si>
    <t>8. update query LA3 pada saat upload ke history_principle_gl</t>
  </si>
  <si>
    <t>7. update query LA2 pada saat upload ke history_principle_gl</t>
  </si>
  <si>
    <t>6. update query LA1 pada saat upload ke history_principle_gl</t>
  </si>
  <si>
    <t>MDBA - CASHIER Piutang Karyawan (FAR)</t>
  </si>
  <si>
    <t>6. NEW TEMPLATE REPORT NOVA-NRDC</t>
  </si>
  <si>
    <t>5. NEW TEMPLATE REPORT NOVA-NRC</t>
  </si>
  <si>
    <t>4. Template Report GL MAMASUKA (foxpro)</t>
  </si>
  <si>
    <t>Details for TC - Assigned to: Siti Haeriah</t>
  </si>
  <si>
    <t>Update Data Asset 1 Pintu di Mobile EIS</t>
  </si>
  <si>
    <t xml:space="preserve">DO Retail Canvasser </t>
  </si>
  <si>
    <t>SO SFA</t>
  </si>
  <si>
    <t>Mobile EIS - Update Penambahan akses izin dan cuti by kode perusahaan</t>
  </si>
  <si>
    <t>akses menu cuti</t>
  </si>
  <si>
    <t>akses menu izin</t>
  </si>
  <si>
    <t>API Perusahaan</t>
  </si>
  <si>
    <t>MDBA Buy and Sell - Fixing Bugs</t>
  </si>
  <si>
    <t>3. Penginputan DO Blank dengan tipe TARIK JAMINAN, harga masih belum sesuai</t>
  </si>
  <si>
    <t>2. Penginputan DO Blank dengan tipe TARIK JAMINAN dan kondisi tidak ada saldo, masih bisa ter submit</t>
  </si>
  <si>
    <t>1. Penginputan DO Blank dengan tipe TARIK JAMINAN harganya masih tidak mines (-), Depo ASA</t>
  </si>
  <si>
    <t xml:space="preserve">BI Portal </t>
  </si>
  <si>
    <t>DO Blank (Tarik Pinjam &amp; Retur)</t>
  </si>
  <si>
    <t>SO CRL (2x Penginputan &amp; Luar Rute)</t>
  </si>
  <si>
    <t xml:space="preserve">Retur SO Pabrikan </t>
  </si>
  <si>
    <t xml:space="preserve">Logic View Pelanggan Bisa melihat history </t>
  </si>
  <si>
    <t>PJ &amp; TPJ</t>
  </si>
  <si>
    <t>Jaminan Muncul Saat Tarik Jaminan</t>
  </si>
  <si>
    <t>MDBA - Tambahkan alamat pada hasil cetakan DO Blank dengan Customer(on hold)</t>
  </si>
  <si>
    <t xml:space="preserve">Total Task Open </t>
  </si>
  <si>
    <t>Total Task Complete</t>
  </si>
  <si>
    <t>Total Task All</t>
  </si>
  <si>
    <t>Percentage Dari Task Open</t>
  </si>
  <si>
    <t>Percentage Dari Task Complete</t>
  </si>
  <si>
    <t xml:space="preserve"> All Pic</t>
  </si>
  <si>
    <t>SEEDING DATA NEW GL TVIP-ASA-TAX</t>
  </si>
  <si>
    <t>9. Import data Jan-Apr 2025 to Production</t>
  </si>
  <si>
    <t>TVIP</t>
  </si>
  <si>
    <t>8. Backup data Dummy &amp; Production</t>
  </si>
  <si>
    <t>Details for TC - Assigned to: Agung Saputra</t>
  </si>
  <si>
    <t>Upload Data JM ke Database sql server</t>
  </si>
  <si>
    <t>Detail Description JM berdasarkan tabggal dan depo</t>
  </si>
  <si>
    <t>Reset JM berdasarkan tanggal dan depo</t>
  </si>
  <si>
    <t>Upload Data VB VT ke Database MDBA-Histori</t>
  </si>
  <si>
    <t>Detail description VB VT berdasarkan tanggal dan depo</t>
  </si>
  <si>
    <t>Reset VB dan VT berdasarkan tanggal,dan depo</t>
  </si>
  <si>
    <t>5. backup ke git (error karan pakai windows 7 )</t>
  </si>
  <si>
    <t>MDBA ASA-TVIP ADHOOK-PERMINTAAN BBM NON BKB</t>
  </si>
  <si>
    <t>perhitunggan bbm non bkb ada selisih 20 perak</t>
  </si>
  <si>
    <t>Juli, 2025</t>
  </si>
  <si>
    <t>1. Seeding data ASA Jan-Apr 2025 to NEW GL Server 168</t>
  </si>
  <si>
    <t>ASA</t>
  </si>
  <si>
    <t>1. Seeding data TVIP Jan-Apr2025 to NEW GL Server 168</t>
  </si>
  <si>
    <t>MDBA-NOVA Bug fixing print validasi 1 x print</t>
  </si>
  <si>
    <t>LA3 MMS VS TARIKAN QUERY</t>
  </si>
  <si>
    <t>LA3 KINO VS TARIKAN QUERY</t>
  </si>
  <si>
    <t>LA2 MMS VS TARIKAN QUERY REG DO TUNAI</t>
  </si>
  <si>
    <t>LA2 KINO VS TARIKAN QUERY REG DO TUNAI</t>
  </si>
  <si>
    <t>LA1 MMS VS TARIKAN QUERY REG DO KREDIT</t>
  </si>
  <si>
    <t>LA1 KINO VS TARIKAN QUERY REG DO KREDIT</t>
  </si>
  <si>
    <t>1M MMS VS TARIKAN QUERY DMS VT</t>
  </si>
  <si>
    <t>1M KINO VS TARIKAN QUERY DMS VT</t>
  </si>
  <si>
    <t>1K MMS VS TARIKAN QUERY DMS VB</t>
  </si>
  <si>
    <t>FIXING BUGS MDBA</t>
  </si>
  <si>
    <t>3. Summary bawah settlement distribusi tidak sesuai terutama yang product 74559G dan 74560G (karena ada RETUR &amp; TARIK JAMINAN)</t>
  </si>
  <si>
    <t>GL NOVA GABUNG PRINCIPLE</t>
  </si>
  <si>
    <t>IV. Migrasi Data Pusat</t>
  </si>
  <si>
    <t>III. Account GL NOVA</t>
  </si>
  <si>
    <t>II. Template Report GL NOVA</t>
  </si>
  <si>
    <t>3. Cek Selisih saldo dan tanem saldo awal JAN - APR 2025</t>
  </si>
  <si>
    <t>6. Cek selisih FEB s/d APRIL 2025</t>
  </si>
  <si>
    <t>4. Tarik data kembali setelah disesuaikan saldo awal Jan 2025</t>
  </si>
  <si>
    <t>3. Cek selisih saldo awal , tanem saldo awal Jan 2025</t>
  </si>
  <si>
    <t>GL - DB GL_NOVA_TAX</t>
  </si>
  <si>
    <t>2. Dispenser stop sewa harusnya hapus data di tabel rental product. Selama ini hanya dihapus INS nya aja</t>
  </si>
  <si>
    <t>1. Disepenser input 54 qty, pada saat save jadi 5 qty (pasang baru)</t>
  </si>
  <si>
    <t>Pengecekan HH Depo Manis</t>
  </si>
  <si>
    <t>Yudistira, Komang, Pandu, Afrizal</t>
  </si>
  <si>
    <t>List Data Asset karyawan TVIP/ASA</t>
  </si>
  <si>
    <t>Limit kredit SFA Canvasser IOD/MT</t>
  </si>
  <si>
    <t>Label Notifikasi</t>
  </si>
  <si>
    <t>Validasi kredit</t>
  </si>
  <si>
    <t>Addhock - Support Case HRD</t>
  </si>
  <si>
    <t>inject KPI penilaian BM</t>
  </si>
  <si>
    <t>Inject KPI dept GA</t>
  </si>
  <si>
    <t>WATEROUT - ADDHOOK</t>
  </si>
  <si>
    <t>MDBA - Fixing bugs - Tarik jaminan  depo ASA</t>
  </si>
  <si>
    <t>Inject KPI dept fleet</t>
  </si>
  <si>
    <t>Details for TC - Assigned to: Suryana Saputra</t>
  </si>
  <si>
    <t>Sisa Hari Kerja</t>
  </si>
  <si>
    <t>Waterout Approval SA (Project Charter)</t>
  </si>
  <si>
    <t>List Data History Approval</t>
  </si>
  <si>
    <t>Kirim Email to SC Area</t>
  </si>
  <si>
    <t>Approval AM</t>
  </si>
  <si>
    <t>List Data AM (By Cover Depo)</t>
  </si>
  <si>
    <t>Submit Auto Kirim Email CRL to AM</t>
  </si>
  <si>
    <t>Penambahan Logic SA Perlu Approval AM (CRL)</t>
  </si>
  <si>
    <t>Approval SA By AM</t>
  </si>
  <si>
    <t>MDBA - NEW FEATURE PO MT</t>
  </si>
  <si>
    <t>1 PO masih bisa deng</t>
  </si>
  <si>
    <t>Upload dengan kondisi kode depo berbeda dengan session masih bisa tidak sesuai</t>
  </si>
  <si>
    <t>Masih bisa upload no PO yang sama dari yang sebelumnya</t>
  </si>
  <si>
    <t>1 PO masih bisa dengan kondisi JUAL &amp; FOC, seharusnya tidak bisa</t>
  </si>
  <si>
    <t>Tanggal pesan &amp; tanggal expired tidak sesuai</t>
  </si>
  <si>
    <t>MDBA - aplikasi support new GL laravel 12</t>
  </si>
  <si>
    <t>entry menjadi unposted)</t>
  </si>
  <si>
    <t>Jurnal Temprary To Entry (TTE) ( fitur ini hanya merubah status Jurnal temporart to</t>
  </si>
  <si>
    <t>master Produk : membuat query dan set ke view Produk</t>
  </si>
  <si>
    <t>master Produk : membuat view list Produk</t>
  </si>
  <si>
    <t>master users : membuat query dan set ke view users</t>
  </si>
  <si>
    <t>master users : membuat view list users</t>
  </si>
  <si>
    <t>master segmengt : membuat query dan set ke view segment</t>
  </si>
  <si>
    <t>master segment : membuat view list segment</t>
  </si>
  <si>
    <t>master divisi : membuat query dan set ke view depo</t>
  </si>
  <si>
    <t>master divisi : membuat view list divisi</t>
  </si>
  <si>
    <t>master role : membuat query dan set ke view role</t>
  </si>
  <si>
    <t>master role : membuat view list role</t>
  </si>
  <si>
    <t>master depos : membuat query dan set ke view depo</t>
  </si>
  <si>
    <t>master depos : membuat view list depo</t>
  </si>
  <si>
    <t>setup datatable + exstensi yajra untuk performa query laravel</t>
  </si>
  <si>
    <t>login : proses login simpan ke session laravel</t>
  </si>
  <si>
    <t>login : membuat koneksi API login dengan login EIS</t>
  </si>
  <si>
    <t>login : membuat routing login</t>
  </si>
  <si>
    <t>login : membuat views login</t>
  </si>
  <si>
    <t>setup laravel singel pages / SPA (only ajax)</t>
  </si>
  <si>
    <t>templating admin dashboard</t>
  </si>
  <si>
    <t>setup dan koneksi konection ke database aws</t>
  </si>
  <si>
    <t>install dan setup laravel</t>
  </si>
  <si>
    <t>menampilkan data admin pusat untuk seluruh depo</t>
  </si>
  <si>
    <t>membuat tampilan detail data header dan detail</t>
  </si>
  <si>
    <t>validasi untuk depo pusat boleh hapus data by dokument upload depo lain</t>
  </si>
  <si>
    <t>validasi data header dan detail pada excel</t>
  </si>
  <si>
    <t>validasi untuk depo pusat boleh hapus data satuan depo lain</t>
  </si>
  <si>
    <t>validasi data excel tidak boleh ada data duplikat</t>
  </si>
  <si>
    <t>tandai sudah diproses</t>
  </si>
  <si>
    <t>Validasi only header : Jika szNoFpp belum diproses, tambahkan ke header dan</t>
  </si>
  <si>
    <t>Validasi NoFpp -&gt; hanya boleh 1 AccountId ( 1 po | 1 do)</t>
  </si>
  <si>
    <t>Validasi type order hanya satu jenis</t>
  </si>
  <si>
    <t>validasi untuk depo pusat boleh input depo lain</t>
  </si>
  <si>
    <t>convert tanggal order dan expaired data excel</t>
  </si>
  <si>
    <t>validasi semua NoFpp dari Excel dan cek ke database tidak boleh duplicate</t>
  </si>
  <si>
    <t>Cek apakah ada data kosong (null) selain baris header excel</t>
  </si>
  <si>
    <t>validasi file csv dan Xlsx</t>
  </si>
  <si>
    <t>validasi data excel sesuai dengan template yang sudah di sediakan</t>
  </si>
  <si>
    <t>membuat tabel header dan detail po mt</t>
  </si>
  <si>
    <t>membuat form upload po-mt</t>
  </si>
  <si>
    <t>membuat preview excel po-mt</t>
  </si>
  <si>
    <t>membuat download template excel po-mt</t>
  </si>
  <si>
    <t>membuat design grid list data po-mt</t>
  </si>
  <si>
    <t>membuat hak akses admin pusat dan admin depo</t>
  </si>
  <si>
    <t>MDBA-ADDHOOK-BBM</t>
  </si>
  <si>
    <t>MDBA-TVIP ADDHOOK</t>
  </si>
  <si>
    <t>update query list detail so turunan</t>
  </si>
  <si>
    <t>Agustus, 2025</t>
  </si>
  <si>
    <t>update query pencarian by no so induk</t>
  </si>
  <si>
    <t>update query pencarian by no so turunan</t>
  </si>
  <si>
    <t>update query pencarian by tanggal so</t>
  </si>
  <si>
    <t>update query grid so</t>
  </si>
  <si>
    <t>update query list detail do turunan</t>
  </si>
  <si>
    <t>update query pencarian by no do induk</t>
  </si>
  <si>
    <t>update query pencarian by no do turunan</t>
  </si>
  <si>
    <t>update query pencarian by tanggal do</t>
  </si>
  <si>
    <t>update query grid do</t>
  </si>
  <si>
    <t>MDBA - TVIP UPDATE FEATURE MULTIPLE FOC</t>
  </si>
  <si>
    <t>membuat simpan data multiple produk</t>
  </si>
  <si>
    <t>membuat validasi data di input tidak boleh sama dengan produk yang sudah di input di list daftar input produk</t>
  </si>
  <si>
    <t>auto migrasi ( langsung insert ke mdba) dan sebaliknya jika dms yang kosong dan mdba yang memiliki data (insert ke dms)</t>
  </si>
  <si>
    <t xml:space="preserve">membuat logic jika produk di databse mdba kosong tetapi di dms ada data produk itu </t>
  </si>
  <si>
    <t xml:space="preserve"> dengan data yang sudah ada di database foc berdasarkan customer dan id produk</t>
  </si>
  <si>
    <t>membuat validasi input produk tidak boleh sama</t>
  </si>
  <si>
    <t>membuat form data input produk multiple foc</t>
  </si>
  <si>
    <t>IM Digital (Number Latter)</t>
  </si>
  <si>
    <t>IM Digital - Structur Coding</t>
  </si>
  <si>
    <t>History Pengajuan</t>
  </si>
  <si>
    <t>Approval Pengajuan</t>
  </si>
  <si>
    <t>List Data Pengajuan</t>
  </si>
  <si>
    <t>QMS SPV</t>
  </si>
  <si>
    <t>QMS Staff</t>
  </si>
  <si>
    <t>Form Pengajuan Revisi No. Lama</t>
  </si>
  <si>
    <t>Form Pengajuan No. Baru</t>
  </si>
  <si>
    <t>List Data</t>
  </si>
  <si>
    <t>All User</t>
  </si>
  <si>
    <t>Tampilan Awal</t>
  </si>
  <si>
    <t>Task From Zoom GL 14 Juli 2025</t>
  </si>
  <si>
    <t>Pengecekan Harga Github</t>
  </si>
  <si>
    <t>FIXING CASE GL</t>
  </si>
  <si>
    <t>TVIP - PAJAK PENGHASILAN PASAL 29</t>
  </si>
  <si>
    <t>TVIP - TOL</t>
  </si>
  <si>
    <t>TVIP - BBM</t>
  </si>
  <si>
    <t>TVIP - HUTANG PPh PASAL 25/29</t>
  </si>
  <si>
    <t>TVIP - HUTANG PPH FINAL</t>
  </si>
  <si>
    <t>TVIP - AKTIVA DALAM PENYELESAIAN</t>
  </si>
  <si>
    <t>TVIP - PPN MASUKAN</t>
  </si>
  <si>
    <t>TVIP- SELISIH BCA PUSAT</t>
  </si>
  <si>
    <t>Saldo subledger tidak nyambung dari Januari ke Februari Dst...</t>
  </si>
  <si>
    <t>Setor Transfer dari Toko</t>
  </si>
  <si>
    <t>3107/2025</t>
  </si>
  <si>
    <t>2. Input Rincian Setoran ADVANTAGE</t>
  </si>
  <si>
    <t>MENU INPUT</t>
  </si>
  <si>
    <t>1. Input Pecahan uang Tunai 100.000, 75.000, 50.000, 20.000, 10.000, 5.000, 2.000, 1.000, 500, 100</t>
  </si>
  <si>
    <t>2. Jumlah Penjualan (Setor Manual)</t>
  </si>
  <si>
    <t>JUMLAH PENJUALAN</t>
  </si>
  <si>
    <t>3. Pelunasan Piutang Pelanggan (BTU) &gt;&gt; RK Piutang Depo &amp; RK Piutang Pusat</t>
  </si>
  <si>
    <t>PENDAPATAN NON TUNAI</t>
  </si>
  <si>
    <t>2. Pengeluaran (Biaya)</t>
  </si>
  <si>
    <t>1. Pelunasan Piutang Pelanggan (BTU) &gt;&gt; Kas Besar &amp; Bank</t>
  </si>
  <si>
    <t>5. Pembulatan Mesin</t>
  </si>
  <si>
    <t>PENJUALAN TUNAI</t>
  </si>
  <si>
    <t>4. Penerimaan Lain (Cash)</t>
  </si>
  <si>
    <t>3. Penerimaan Piutang Pelanggan</t>
  </si>
  <si>
    <t>2. Penerimaan Uang Muka</t>
  </si>
  <si>
    <t>1. Hasil Penjualan Tunai</t>
  </si>
  <si>
    <t xml:space="preserve">GL BTT </t>
  </si>
  <si>
    <t>URUTIN TVIP (10 &amp; 11) &amp; ASA (KB)</t>
  </si>
  <si>
    <t>DATA AFTER</t>
  </si>
  <si>
    <t>TARIK REPORT</t>
  </si>
  <si>
    <t>RESTORE LOCAL</t>
  </si>
  <si>
    <t>Kamis selesaikan report untuk yang TVIP ASA New GL</t>
  </si>
  <si>
    <t>V&amp;V NEWGL VS GL FOXPRO</t>
  </si>
  <si>
    <t>SALDO MEI 2025</t>
  </si>
  <si>
    <t>GL Nova setelah pengerjaan GL TVIP</t>
  </si>
  <si>
    <t>TVIP - SELISIH R/K DEPO</t>
  </si>
  <si>
    <t>Report LRD</t>
  </si>
  <si>
    <t>Report LR</t>
  </si>
  <si>
    <t>Report NRD</t>
  </si>
  <si>
    <t>Report NR</t>
  </si>
  <si>
    <t>Report Trial</t>
  </si>
  <si>
    <t>Tidak ada validasi pada saat Posting dengan posisi masih Difference/selisih</t>
  </si>
  <si>
    <t>Error Journal Posting</t>
  </si>
  <si>
    <t>Mobile Driver Management</t>
  </si>
  <si>
    <t>Driver Variant</t>
  </si>
  <si>
    <t>Pilih Driver</t>
  </si>
  <si>
    <t>Api Driver Variant</t>
  </si>
  <si>
    <t>Home Page</t>
  </si>
  <si>
    <t>Shift Sore</t>
  </si>
  <si>
    <t>Shift Siang</t>
  </si>
  <si>
    <t>Shift Pagi</t>
  </si>
  <si>
    <t>Submit Driver</t>
  </si>
  <si>
    <t>Edit Driver</t>
  </si>
  <si>
    <t>History Driver</t>
  </si>
  <si>
    <t>Vehicle Variant</t>
  </si>
  <si>
    <t>New Apps - Mobile STO Segment AHS</t>
  </si>
  <si>
    <t xml:space="preserve">Details for TC - Assigned to: Komang Tri </t>
  </si>
  <si>
    <t>WBS</t>
  </si>
  <si>
    <t>WBS - Desk Audit</t>
  </si>
  <si>
    <t>Choose Category and PIC</t>
  </si>
  <si>
    <t>Suryana Saputra</t>
  </si>
  <si>
    <t>Investigasi Pelaporan</t>
  </si>
  <si>
    <t>List Pelaporan</t>
  </si>
  <si>
    <t>Form Pelaporan</t>
  </si>
  <si>
    <t>WBS - SPV / ASMAN IA</t>
  </si>
  <si>
    <t>WBS - Informant</t>
  </si>
  <si>
    <t>Timeline Tracking Pelaporan</t>
  </si>
  <si>
    <t>Pengurang Sisa Saldo PO By DO Submit</t>
  </si>
  <si>
    <t>Penginputan Qty Lock Sisa Saldo By PO</t>
  </si>
  <si>
    <t>DO Blank Integrate PO MT</t>
  </si>
  <si>
    <t>inject KPI helper &amp; driver</t>
  </si>
  <si>
    <t>New Application IA - WBS (Wisthle Blowing System)</t>
  </si>
  <si>
    <t>Get Data PO Berdasarkan Customer</t>
  </si>
  <si>
    <t>Hafidz</t>
  </si>
  <si>
    <t>Video Tutorial - Driver Apps canvasser</t>
  </si>
  <si>
    <t>Hafidz Bachtiar</t>
  </si>
  <si>
    <t>Design Graphic</t>
  </si>
  <si>
    <t>Material Design UI &amp; UX - Mobile Kurir Apps</t>
  </si>
  <si>
    <t>Detail Items Received</t>
  </si>
  <si>
    <t>Items Received</t>
  </si>
  <si>
    <t>Create Order Success</t>
  </si>
  <si>
    <t>Create New Order</t>
  </si>
  <si>
    <t>History Order/Request</t>
  </si>
  <si>
    <t>On Progress</t>
  </si>
  <si>
    <t>Update Detail New Order</t>
  </si>
  <si>
    <t>Foto Barang</t>
  </si>
  <si>
    <t>Upload Foto</t>
  </si>
  <si>
    <t>Detail New Order</t>
  </si>
  <si>
    <t>New Order List</t>
  </si>
  <si>
    <t>Tambahkan Target Galon 1200, SPS 100 Per Hari</t>
  </si>
  <si>
    <t>Update Design Mobile SFA AHS Preseller</t>
  </si>
  <si>
    <t>Update Dashboard &amp; Design ModuST Archictecture 'ERP Orbit Data'</t>
  </si>
  <si>
    <t>Update Design Erp</t>
  </si>
  <si>
    <t>Material Design UI &amp; UX IM Digital (Number Latter)</t>
  </si>
  <si>
    <t>Design</t>
  </si>
  <si>
    <t>Material Design UI &amp; UX - Mobile Driver Management</t>
  </si>
  <si>
    <t>Material Design UI &amp; UX - Whistle Blowing System</t>
  </si>
  <si>
    <t>SPV / IA Asman</t>
  </si>
  <si>
    <t>Approval Screening Pelaporan</t>
  </si>
  <si>
    <t>Screening Pelaporan</t>
  </si>
  <si>
    <t>Desk Audit</t>
  </si>
  <si>
    <t>Informant</t>
  </si>
  <si>
    <t>Video tutorial AQUA Tebar Untung - SND</t>
  </si>
  <si>
    <t>Update MOM Meeting Update New Portal TVIP Group 261124</t>
  </si>
  <si>
    <t>Notifikasi untuk alert masa berlaku SMKPO dan halal</t>
  </si>
  <si>
    <t>Tambahkan Halal Sama seperti SMKPO</t>
  </si>
  <si>
    <t>Facebook, Instagram, Linked In, Jobstreet di hilangkan dari More Info hanya email saja</t>
  </si>
  <si>
    <t>Untuk Isi MRT TBK Tidak perlu di show QO</t>
  </si>
  <si>
    <t>Tambahkan Portal NOVA</t>
  </si>
  <si>
    <t>Design UI &amp; UX</t>
  </si>
  <si>
    <t>Data Informasi Karyawan NIk, Nama, &amp; Jabatan</t>
  </si>
  <si>
    <t>2023 Des</t>
  </si>
  <si>
    <t>History Cheklist RTG</t>
  </si>
  <si>
    <t>Summry Penilaian Bobot</t>
  </si>
  <si>
    <t>Detail History Transaksi Cheklist RTG</t>
  </si>
  <si>
    <t>Form Cheklist RTG</t>
  </si>
  <si>
    <t>Cheklist TIRE / BAN</t>
  </si>
  <si>
    <t>Cheklist SUSPENSION</t>
  </si>
  <si>
    <t>Cheklist BRAKE AND CLUTCH</t>
  </si>
  <si>
    <t>Cheklist ENGINE</t>
  </si>
  <si>
    <t>Cheklist ELECTRICAL</t>
  </si>
  <si>
    <t>Cheklist BODY</t>
  </si>
  <si>
    <t>Cheklist TOOLS</t>
  </si>
  <si>
    <t>Cheklist DOCUMENT</t>
  </si>
  <si>
    <t>Pilih Nopol</t>
  </si>
  <si>
    <t>Untuk Keluar dari aplikasi</t>
  </si>
  <si>
    <t>Untuk masuk ke aplikasi</t>
  </si>
  <si>
    <t>Update MOM Meeting Review Design Mobile Teknisi Dispenser 23 Oktober 2024</t>
  </si>
  <si>
    <t>Semua Select Option diganti dengan Radio Button</t>
  </si>
  <si>
    <t>Untuk Status Verfikasi di buat radio button untuk meminimalisir terjadinya salah input</t>
  </si>
  <si>
    <t>Print Out Hasil kunjungan berupa PDF di ambil dari Detail Kunjungan Perpelanggan</t>
  </si>
  <si>
    <t>Pada saat form kunjungan di tambahkan pilih depo (halaman awal)</t>
  </si>
  <si>
    <t>Design Mobile Opname Sparepart Bulanan</t>
  </si>
  <si>
    <t>Filter Range by Tanggal</t>
  </si>
  <si>
    <t>Apply Stok</t>
  </si>
  <si>
    <t>Form Garuda Store</t>
  </si>
  <si>
    <t>List Hasl Survei</t>
  </si>
  <si>
    <t>Detai Hasil Survei</t>
  </si>
  <si>
    <t>Hasil Survei</t>
  </si>
  <si>
    <t>Isi stock rak reguler</t>
  </si>
  <si>
    <t>Isi stock white chiller</t>
  </si>
  <si>
    <t>Foto Survei (Foto Outlet, Shop Blind, Poster, Blue Chiler, White Chiler)</t>
  </si>
  <si>
    <t>Tambah Survei (+)</t>
  </si>
  <si>
    <t>Design Mobile Preseller AHS &amp; SPV Channel</t>
  </si>
  <si>
    <t>MDBA - List Data Master Surat Tugas</t>
  </si>
  <si>
    <t>MDBA - Upload Master Surat Tugas</t>
  </si>
  <si>
    <t>MDBA - Proses Surat Tugas</t>
  </si>
  <si>
    <t>Detail Istirahat</t>
  </si>
  <si>
    <t>Calon Pelanggan Baru</t>
  </si>
  <si>
    <t>Daftar Kunjungan</t>
  </si>
  <si>
    <t>Design Mobile Daily Activity SND</t>
  </si>
  <si>
    <t>Pilih Segemnt</t>
  </si>
  <si>
    <t>Form Daily Activity SND</t>
  </si>
  <si>
    <t>Design Mobile Mekanik Apps Multi User</t>
  </si>
  <si>
    <t>Monitoring PIC Pengerjaan Job Order</t>
  </si>
  <si>
    <t>Monitoring (Open, On Progress, Closed)</t>
  </si>
  <si>
    <t>Card Monitoring PIC Pengerjaan Job Order</t>
  </si>
  <si>
    <t>Form MHC Pool &amp; Depo</t>
  </si>
  <si>
    <t>Penambahan Kategori "Normal" Pada Cheklist Engine</t>
  </si>
  <si>
    <t>Nama Mekanik</t>
  </si>
  <si>
    <t>Foto Mekanik</t>
  </si>
  <si>
    <t>Multi Mekanik</t>
  </si>
  <si>
    <t>Fleet - Mobile Security RTG Daily</t>
  </si>
  <si>
    <t>History RTG</t>
  </si>
  <si>
    <t>Detail History Transaksi RTG</t>
  </si>
  <si>
    <t>Form RTG</t>
  </si>
  <si>
    <t>Foto Kerusakan + Opsi (Upload BA)</t>
  </si>
  <si>
    <t>Foto Samping Kiri + Opsi (Depan + Belakang)</t>
  </si>
  <si>
    <t>Foto Samping Kanan + Opsi (Depan + Belakang )</t>
  </si>
  <si>
    <t>Foto Tampak Belakang</t>
  </si>
  <si>
    <t>Foto Tampak Depan</t>
  </si>
  <si>
    <t>Pilih Jenis Armada + Opsi (L300 / Engkel Double)</t>
  </si>
  <si>
    <t>Tambahkan Radius Performance (Target, In Radius, Out Radius)</t>
  </si>
  <si>
    <t>Hilangkan AO Performance</t>
  </si>
  <si>
    <t>Kolom qty expired &amp; qty display di hilangkan</t>
  </si>
  <si>
    <t>History penjualan tambahkan average</t>
  </si>
  <si>
    <t>History penjualan tambahkan grouping berdasarkan Galon dan SPS range waktu 3 bulan</t>
  </si>
  <si>
    <t>Biodata Calon Pelanggan -&gt; Biodata Prospek NOO</t>
  </si>
  <si>
    <t>Produk yang dijual saat ini tambahkan jawaban "RSFT"</t>
  </si>
  <si>
    <t>Tambahkan pertanyaan "Memiliki mesin isi ulang (RSFT)? Ya/Tidak"</t>
  </si>
  <si>
    <t>Pelanggan Lama -&gt; Rute Pelanggan</t>
  </si>
  <si>
    <t>Calon Pelanggan Baru -&gt; Prospek NOO</t>
  </si>
  <si>
    <t>Tambahkan fitur extra call/luar rute</t>
  </si>
  <si>
    <t>Pelanggan lama - Pelanggan</t>
  </si>
  <si>
    <t>Hilangkan inputan KM</t>
  </si>
  <si>
    <t>No</t>
  </si>
  <si>
    <t>% Task Open</t>
  </si>
  <si>
    <t xml:space="preserve">% Task Complete </t>
  </si>
  <si>
    <t>Update MOM Meeting Be Weekly Coordination HRD &amp; ICT 170725</t>
  </si>
  <si>
    <t>Untuk Asset 1 Pintu di mulai dari pengajuan PTK dari team HRD Harus kirim email konfrimasi ke ICT terkait kebutuhan Assetnya untuk karyawan / jabatan baru</t>
  </si>
  <si>
    <t>Untuk jabatan ACO dapat menilai all spv admin incase</t>
  </si>
  <si>
    <t>Penilaian mid year perlu di update query dan logic untuk penilaian pertengahan tahun,
akan di buat timelinenya</t>
  </si>
  <si>
    <t>HRIS - EiS Upload ke production selasa, 22 juli 2025</t>
  </si>
  <si>
    <t>Untuk Tanggal Approval Pak Rahmat Menjadi tanggal rilis SK (Semua SK)</t>
  </si>
  <si>
    <t>Untuk TTD Bu sandra di buat QR Code di semua SK</t>
  </si>
  <si>
    <t>Setelah di setting tanggal update karyawan team HRdapat setting NIK Untuk Kolom QR Code TTD  
"diajukan oleh" pada SK Penugasan, SK Penujukan, SK Keterangan</t>
  </si>
  <si>
    <t>Update keterangan pada extend promosi "Extend Promosi Jabatan di karnakan keterangan sampai dengan tanggal punishment"</t>
  </si>
  <si>
    <t>Pada data approve mutasi dan rotasi jika terdapat extend promosi terkait penambahan project, 
data extend tidak tersambung jadi harus di tambahkan kolom input lain - lain</t>
  </si>
  <si>
    <t>Ratu Della</t>
  </si>
  <si>
    <t>HRIS - Penambahan kolom pengisian history training</t>
  </si>
  <si>
    <t>September, 2025</t>
  </si>
  <si>
    <t>Update MOM Meeting Be Weekly Coordination HRD &amp; ICT 090925</t>
  </si>
  <si>
    <t>Pada saat approval surat di user atasan tidak bisa print preview.
Berikan akses untuk preview hanya isi suratnya saja tidak dengan tanda tangan (Semua Surat Rotasi Mutasi)</t>
  </si>
  <si>
    <t>Untuk Approval Digital Signnya di seragamkan Contoh (Nama : Rahmat Iswanto, Jabatan :HRM , Nik : XXX)</t>
  </si>
  <si>
    <t>MDBA - Limit Kredit Pelanggan</t>
  </si>
  <si>
    <t>Lock Apps MDBA Limit Kredit</t>
  </si>
  <si>
    <t>Extend Limit Cust</t>
  </si>
  <si>
    <t>Limit Credit Cust</t>
  </si>
  <si>
    <t>Limit Credit</t>
  </si>
  <si>
    <t>Struktur Coding</t>
  </si>
  <si>
    <t>Mockup UI/UX (Matrial Design)</t>
  </si>
  <si>
    <t>Mapping Matriks</t>
  </si>
  <si>
    <t>Meeting Be Weekly Coordination HRD &amp; ICT 080825</t>
  </si>
  <si>
    <t>SC Shiftingnya belum bisa di buat oleh mbk maya</t>
  </si>
  <si>
    <t xml:space="preserve">View HRIS masih belum sesuai untuk TL nya </t>
  </si>
  <si>
    <t>Di menu tambah data master karyawan kolom input NPWP Tidak tebaca no NPWP di view pak mamet, untuk penginputan NPWP di buatkan formatnya oleh mbk mala</t>
  </si>
  <si>
    <t>Jika pengajuan PTK Cancel atau hangus atau reject status pengajuanya closed</t>
  </si>
  <si>
    <t xml:space="preserve">Update pengajuan belum masuk ke all data karyawan </t>
  </si>
  <si>
    <t>TIMELINE NEW GL - FIXING CASE GL</t>
  </si>
  <si>
    <t>TRAINING DAN TRIAL PENGGUNAAN NEW GL</t>
  </si>
  <si>
    <t>SEEDING DATA MEI 2025 SETELAH POINT 4 SELESAI</t>
  </si>
  <si>
    <t>SEEDING DATA JAN-APR 2025 SETELAH POINT 3 SELESAI  (ALL REPORTING &amp; SALDO HARUS SAMA DENGAN FOXPRO)</t>
  </si>
  <si>
    <t>Tambahkan approval digital lainnya</t>
  </si>
  <si>
    <t>Testing - Waterout Approval SA</t>
  </si>
  <si>
    <t>4. Nama driver kosong di detail approval AM</t>
  </si>
  <si>
    <t>3. Pengajuan SA tidak masuk ke approval AM</t>
  </si>
  <si>
    <t>2. Tambahkan keterangan status approval AM di tampilan admin</t>
  </si>
  <si>
    <t>1. Jika ke SO kolom depo pengajuan kosong di history approval</t>
  </si>
  <si>
    <t xml:space="preserve">MDBA Limit Kredit - Extend Limit Kredit </t>
  </si>
  <si>
    <t>Update MOM Meeting Review Digital Claim  2 September 2025</t>
  </si>
  <si>
    <t>insert data manual</t>
  </si>
  <si>
    <t>filter by no surat , tanggal release dan no dokument</t>
  </si>
  <si>
    <t>revamp tampilan karna ada filter</t>
  </si>
  <si>
    <t>perbaikan upload excel di atas 1000 data karna limit post data</t>
  </si>
  <si>
    <t>Untuk upload full bisa pilih priode tapi lamgsung closed</t>
  </si>
  <si>
    <t>Tambahkan form digital claim satuan manual</t>
  </si>
  <si>
    <t>FIXING CASE NEWGL TAX</t>
  </si>
  <si>
    <t>pembuatan laporan LABA-RUGI DETAIL ke excel</t>
  </si>
  <si>
    <t>New Fitur Laporan Laba-Rugi Montly dengan golang</t>
  </si>
  <si>
    <t>pembuatan laporan LABA-RUGI RECAP ke excel</t>
  </si>
  <si>
    <t>pembuatan Query report SUM LABA-RUGI PER TYPE ACCOUNT</t>
  </si>
  <si>
    <t>pembuatan Query report LABA BERSIH SETELAH PAJAK</t>
  </si>
  <si>
    <t>pembuatan Query report LABA BERSIH SEBELUM PAJAK</t>
  </si>
  <si>
    <t>pembuatan Query report LABA-RUGI RECAP DETAIl</t>
  </si>
  <si>
    <t>pembuatan Query report LABA-RUGI RECAP HADER</t>
  </si>
  <si>
    <t>pembuatan model laporan laba rugi</t>
  </si>
  <si>
    <t>pembuatan service laporan laba rugi</t>
  </si>
  <si>
    <t>pembuatan handler laporan laba rugi</t>
  </si>
  <si>
    <t>pembuatan halaman ui laporan laba rugi</t>
  </si>
  <si>
    <t>pembuatan midelwhere menu laporan</t>
  </si>
  <si>
    <t>pembuatan laporan NR ke excel</t>
  </si>
  <si>
    <t>New Fitur Laporan Neraca Montly dengan golang</t>
  </si>
  <si>
    <t>pembuatan laporan NRD ke excel</t>
  </si>
  <si>
    <t>pembuatan Query report Neraca berdasarkan activa dan pasiva</t>
  </si>
  <si>
    <t>pembuatan Query report NERACA RECAP DETAIL (NR)</t>
  </si>
  <si>
    <t>pembuatan Query report NERACA RECAP HADER (NR)</t>
  </si>
  <si>
    <t>pembuatan model laporan neraca</t>
  </si>
  <si>
    <t>pembuatan service laporan neraca</t>
  </si>
  <si>
    <t>pembuatan handler laporan neraca</t>
  </si>
  <si>
    <t>pembuatan halaman ui laporan neraca</t>
  </si>
  <si>
    <t>posting jurnal saldo posting balance tidak update dengan saldo bulan sebelumnya</t>
  </si>
  <si>
    <t>Fixing Bugs New GL</t>
  </si>
  <si>
    <t>input jurnal entri COA hanya di perbolehkan 4, 6, 9 jadi saat ada coa berjumlah digit 7 error</t>
  </si>
  <si>
    <t>posting dan unpust jurnal saldo tidak terbaca di januari</t>
  </si>
  <si>
    <t>MDBA Limit Kredit Pelanggan</t>
  </si>
  <si>
    <t>Masih bisa buat DO ketika batasan limit kredit melebihi batas kredit</t>
  </si>
  <si>
    <t>Tipe penjualan PINJAM, TARIK JAMINAN, TARIK PINJAM tidak perlu validasi limit kredit</t>
  </si>
  <si>
    <t>SO pending masih bisa buat sales order dengan kondisi melebihi batas limit kredit</t>
  </si>
  <si>
    <t>Pelanggan luar rute masih bisa buat sales order dengan kondisi melebihi batas limit kredi</t>
  </si>
  <si>
    <t>Ketika ada kondisi do tunai di ubah ke kredit (inject), masih bisa lolos</t>
  </si>
  <si>
    <t>Ketika ada kondisi 2 so dibuat secara terpisah karena batasan limit kredit masih bisa lolos</t>
  </si>
  <si>
    <t>Edit Delivery Order (DO Blank)</t>
  </si>
  <si>
    <t>Pembuatan Sales Order (Entry)</t>
  </si>
  <si>
    <t>MDBA-NOVA - update patch SO penambahan nama sales</t>
  </si>
  <si>
    <t>Penambahan nama sales pada tabel SO</t>
  </si>
  <si>
    <t>LINK NEW GL TAX DI SERVER KITA (NON AWS), USER LOGIN, SETTING MENU KHUSUS UNTUK TAX</t>
  </si>
  <si>
    <t>Update Feature MDBA - Hilangkan PPN dan DPP</t>
  </si>
  <si>
    <t>2. PINJAM</t>
  </si>
  <si>
    <t>Devlop New GL Bahasa-golang</t>
  </si>
  <si>
    <t>MDBA - New Feature Transaksi Claim</t>
  </si>
  <si>
    <t>Jika sudah di approve, masih bisa di ubah rejected</t>
  </si>
  <si>
    <t>Tambahkan validasi ccd tidak boleh &gt; dari realisasi</t>
  </si>
  <si>
    <t>Pada saat verifikasi, jika nominal approval ccd &lt; realisasi, seharusnya masuk ke list spv claim</t>
  </si>
  <si>
    <t>Kolom validasi CCD dibuat format nominal</t>
  </si>
  <si>
    <t>Result Testing</t>
  </si>
  <si>
    <t>Update Status Claim By No. Surat TIV</t>
  </si>
  <si>
    <t>Update Nominal CCD</t>
  </si>
  <si>
    <t>Verifikasi Data By Hasil Import Admin Sales/SPV MT</t>
  </si>
  <si>
    <t>Hak Akses (SPV Claim)</t>
  </si>
  <si>
    <t>Delete Data</t>
  </si>
  <si>
    <t>Re-Upload Data</t>
  </si>
  <si>
    <t>Verifikasi &amp; Validasi Upload Data</t>
  </si>
  <si>
    <t>Upload Data</t>
  </si>
  <si>
    <t>Hak Akses (Admin Sales/SPV MT)</t>
  </si>
  <si>
    <t>PIisahkan beban internal dan yang bisa di claim</t>
  </si>
  <si>
    <t>Di menu admin sales bisa update tambahan IDBP jika terdapat revisi 1, revisi 2, revisi 3</t>
  </si>
  <si>
    <t>Addendum terjadi pada saat di pertangahan bulan atau bisa pas closinan akhir bulan</t>
  </si>
  <si>
    <t>Mingguan, Bulanan, Kuartal (addendum)</t>
  </si>
  <si>
    <t>Tambahkan total summary realisasi dan approval ccd pada patrial</t>
  </si>
  <si>
    <t>New Apps QMS - Number Letter</t>
  </si>
  <si>
    <t>Validasi revisi tidak bisa dilakukan ketika sudah ada no surat</t>
  </si>
  <si>
    <t>perluan 1 nik rangkap jabatan</t>
  </si>
  <si>
    <t>penambahan di form login untuk menambahakan pilihan kategori untuk ke</t>
  </si>
  <si>
    <t>Ketika pengajuan dari QMS, pada saat di approve tidak menghasilkan no surat</t>
  </si>
  <si>
    <t>Ketika QMS SPV reject pengajuan, nomor surat seharusnya tidak terbuat</t>
  </si>
  <si>
    <t>No Surat tidak sesuai dengan department pengajuan</t>
  </si>
  <si>
    <t>Approval QMS Staff dan QMS SPV tidak tampil</t>
  </si>
  <si>
    <t>Data detail revisi yang di tampilkan belum sesuai</t>
  </si>
  <si>
    <t>kebutuhan testing</t>
  </si>
  <si>
    <t>Saat ini jabatan staff masih bisa melakukan pengajuan dan revisi untuk</t>
  </si>
  <si>
    <t>Format NIK sebagai username diganti menjadi text</t>
  </si>
  <si>
    <t>Category Feature</t>
  </si>
  <si>
    <t>Column1</t>
  </si>
  <si>
    <t>Pembuatan Delivery Order Apss IOD MT (DO Blank)</t>
  </si>
  <si>
    <t>Update MOM Meeting Koordinasi ICT, POOL, &amp; SC 150825</t>
  </si>
  <si>
    <t>untuk status service parameternya di ambil pada saat pembuatan tiket</t>
  </si>
  <si>
    <t>Jika ada in case kehadiran dapat di edit tetapi hanya 1x perubahan</t>
  </si>
  <si>
    <t>650 sps dan 600 CDD BOK sisanya dijadikan grouping menjadi varian WB</t>
  </si>
  <si>
    <t>Teknisi Dispenser - Update jumlah galon otomatis VIA database</t>
  </si>
  <si>
    <t>Waterin Transporter - Safety Checklist Armada (Testing)</t>
  </si>
  <si>
    <t>Checklist Safety Juga dapat dilakukan di aplikasi Driver Management</t>
  </si>
  <si>
    <t>Testing - Driver Management Apps</t>
  </si>
  <si>
    <t>6. Jumlah driver belum sesuai</t>
  </si>
  <si>
    <t>5. Rubah query untuk tampilkan semua driver di semua waktu</t>
  </si>
  <si>
    <t>4. Data yang di tampilkan seharusnya semua driver</t>
  </si>
  <si>
    <t>3. Data double saat backup armada</t>
  </si>
  <si>
    <t>2. Data double saat ada reset CO</t>
  </si>
  <si>
    <t>1. Loading lama saat load data</t>
  </si>
  <si>
    <t>Fixing Bugs Recruitment - HRD</t>
  </si>
  <si>
    <t>PTK Manual</t>
  </si>
  <si>
    <t>Fixing bugs recruitment</t>
  </si>
  <si>
    <t>Untuk kolom target pada master KPI dan dashboard di buat menjadi (%)</t>
  </si>
  <si>
    <t xml:space="preserve">Untuk Template Inject detail perindikator KPI Bulanan Januari - Maret di ambil dari bulan april datanya oleh ict </t>
  </si>
  <si>
    <t>Untuk Task Update Tambahan E-Learning di buatkan timelinenya</t>
  </si>
  <si>
    <t>Data yang akan dikirim dari  mbk mala 
1. Listing Case Psikotes
2. Template report Psikotes
3. Template Psikogram</t>
  </si>
  <si>
    <t xml:space="preserve">Tambakan Psikogram pada hasil  E-Recruitment </t>
  </si>
  <si>
    <t>IN</t>
  </si>
  <si>
    <t>Unpost</t>
  </si>
  <si>
    <t>perbaikan ritase dan mengambil data dari bkb</t>
  </si>
  <si>
    <t>Detail Penilaian per indikator belum masuk ke dalam E-KPI</t>
  </si>
  <si>
    <t>Untuk Penilaian Point  4. Disiplin karyawan belum auto ke GET</t>
  </si>
  <si>
    <t>Untuk Menu Penilaian di buat 1 page 1 Menu (Penilaian Per Bulan, Penilaian Mid Year, Penialain End Year) tidak perlu di buat ceklist</t>
  </si>
  <si>
    <t>Jika PTK manual, tambahkan tombol + (row baru)</t>
  </si>
  <si>
    <t>Hasil repot psikogram di buat pdf dengan hasil keseluruhan</t>
  </si>
  <si>
    <t>Psikogram di buat menjadi  1 view pada saat di print preview</t>
  </si>
  <si>
    <t>MBDA - Update Feature CRL Colombo</t>
  </si>
  <si>
    <t>Update tipe transaksi PO DO Blank menjadi auto kredit</t>
  </si>
  <si>
    <t>Penambahan tipe transaksi Tunai/Kredit di Dalam Rute, Luar Rute, SO Pending</t>
  </si>
  <si>
    <t>List Case Penilaian Mid Year</t>
  </si>
  <si>
    <t>Total nilai keseluruhan (total nilai I + II + III + IV) masih belum sesuai</t>
  </si>
  <si>
    <t>Point 4 Disiplin Karyawan total nilai belum sesuai</t>
  </si>
  <si>
    <t>Point 3 Soft Kompetensi tidak ada nilai total</t>
  </si>
  <si>
    <t>Perhitungan total rekap bulan januari - juni belum sesuai</t>
  </si>
  <si>
    <t>Pembuatan Delivery Order (DO Blank)</t>
  </si>
  <si>
    <t>Pembuatan Sales Order (CRL)</t>
  </si>
  <si>
    <t>MDBA NOVA - New Feature DO Blank</t>
  </si>
  <si>
    <t>Untuk kolom aktif 1 di ganti jadi status (aktif / tidak aktif)</t>
  </si>
  <si>
    <t xml:space="preserve">Tambahkan kolom jabatan yang di lamar </t>
  </si>
  <si>
    <t>Tambahkan Master Data pada Psikogram</t>
  </si>
  <si>
    <t>Tambahkan kolom pembanding antara niltai pretest dan postest dalam bentuk percetage (%)</t>
  </si>
  <si>
    <t xml:space="preserve">Pada kolom nilai pretest dan postest angka di buat 2 angka saja </t>
  </si>
  <si>
    <t>Untuk Core value sikap di ganti super data akan di kirim oleh mas umri</t>
  </si>
  <si>
    <t>3. TARIK JAMINAN</t>
  </si>
  <si>
    <t>1. TARIK PINJAM</t>
  </si>
  <si>
    <t>Susulan</t>
  </si>
  <si>
    <t>Untuk data karyawan resign pada E-KPI dan dashboard di hilangkan</t>
  </si>
  <si>
    <t>Report LR detail Juni</t>
  </si>
  <si>
    <t>Report LR rekap Juni</t>
  </si>
  <si>
    <t>Report NR detail Juni</t>
  </si>
  <si>
    <t>Report NR rekap Juni</t>
  </si>
  <si>
    <t>Report Trial Balance Juni All Depo</t>
  </si>
  <si>
    <t>13. Saldo Akhir Trial Balance TVIP - Juni belum bala</t>
  </si>
  <si>
    <t>LIST CASE</t>
  </si>
  <si>
    <t>12. Saldo Akhir Juni ASA 2025 selisih</t>
  </si>
  <si>
    <t>11. Query report LRD</t>
  </si>
  <si>
    <t>10. Query report LR (rekap)</t>
  </si>
  <si>
    <t>9. Query report NRD</t>
  </si>
  <si>
    <t>8. Query report NR (rekap)</t>
  </si>
  <si>
    <t>7. Fiscal Period ASA 2025 belum ada</t>
  </si>
  <si>
    <t>6. Saldo Awal ASA 2025</t>
  </si>
  <si>
    <t>5. Saldo AKhir Trial Balance Mei Selisih</t>
  </si>
  <si>
    <t>akun</t>
  </si>
  <si>
    <t>3. Tidak bisa save data failed pada saat edit</t>
  </si>
  <si>
    <t>2. Tampilan Account Subledger YTD MTD, saldo awal all depo tidak sesuai</t>
  </si>
  <si>
    <t>1. Saldo Awal Trial Balance selisih</t>
  </si>
  <si>
    <t>CEK SEMUA REPORT-REPORT (KETERSAMBUNGAN SALDO)</t>
  </si>
  <si>
    <t>RESTORE &amp; CEK DATA DB 2025 (JAN-APR), DIPASTIKAN BALANCE TB NR LR</t>
  </si>
  <si>
    <t>6. Tambahkan filter pilih bulan, jika user ingin melihat data bln lalu yg sudah bayar</t>
  </si>
  <si>
    <t>Tambahan Note Auto Billing (dari Team FA) 22 Juli 2024</t>
  </si>
  <si>
    <t>Oka &amp; Haeriah</t>
  </si>
  <si>
    <t>5. Listing nama ekspedisi lalu muncul nomor faktur yang siap dibayar</t>
  </si>
  <si>
    <t>4. Masih ada selisih buat yang ppn 11%</t>
  </si>
  <si>
    <t>3. Dibuat multiple faktur dalam print rekap</t>
  </si>
  <si>
    <t>2. Print PT. ASA bank masih belum sesuai (masih bank TVIP)</t>
  </si>
  <si>
    <t>1. Hide sementara bukti pembayaran saat payment</t>
  </si>
  <si>
    <t>4. Nama akun di Report Account Subledger masih ada bbrp yg tidak sesuai nama</t>
  </si>
  <si>
    <t>3. To Journal (Formula Debet Credit)</t>
  </si>
  <si>
    <t>5. To Journal (Formula Debet Credit)</t>
  </si>
  <si>
    <t>Design - User Interface MDBA Cash Flow</t>
  </si>
  <si>
    <t>Cashier Financial Report / Detail</t>
  </si>
  <si>
    <t>Cashier Financial Report / History</t>
  </si>
  <si>
    <t>Cashier Financial Report / Preview</t>
  </si>
  <si>
    <t>Cashier Financial Report</t>
  </si>
  <si>
    <t>Print Report</t>
  </si>
  <si>
    <t>Design September</t>
  </si>
  <si>
    <t>21 September : Hari Perdamaian Internasional</t>
  </si>
  <si>
    <t>9 September : Hari Olah Raga Nasional</t>
  </si>
  <si>
    <t>5 September : Maulid Nabi Muhammad SAW</t>
  </si>
  <si>
    <t>Design Agustus</t>
  </si>
  <si>
    <t>17 Agustus : Proklamasi Kemerdekaan</t>
  </si>
  <si>
    <t>14 Agustus : Hari Pramuka</t>
  </si>
  <si>
    <t>8 Agustus : HUT ASEAN</t>
  </si>
  <si>
    <t>Design Juli</t>
  </si>
  <si>
    <t>23 Juli : Hari Anak Nasional</t>
  </si>
  <si>
    <t>17 Juli : Hari Keadilan Internasional</t>
  </si>
  <si>
    <t>12 Juli : Hari Koperasi Nasional</t>
  </si>
  <si>
    <t>1 Juli : Hari Bhayangkara</t>
  </si>
  <si>
    <t>Design Juni</t>
  </si>
  <si>
    <t>27 Juni : 1 Muharam Tahun Baru Islam 1447 Hijriah</t>
  </si>
  <si>
    <t>6 Juni : Iduladha 1446 Hijriah</t>
  </si>
  <si>
    <t>PEMISAHAN MANUAL BOOK</t>
  </si>
  <si>
    <t>Details for TC - Assigned to: Hafid Bachtiar</t>
  </si>
  <si>
    <t>New Timeline Project Charter 2025 - Priority 3 Month</t>
  </si>
  <si>
    <t>JUNI</t>
  </si>
  <si>
    <t>JULI</t>
  </si>
  <si>
    <t>AGUSTUS</t>
  </si>
  <si>
    <t>Department</t>
  </si>
  <si>
    <t>Project</t>
  </si>
  <si>
    <t>Task</t>
  </si>
  <si>
    <t>Percentage (%)</t>
  </si>
  <si>
    <t>Keterangan</t>
  </si>
  <si>
    <t>Week 1</t>
  </si>
  <si>
    <t>Week 2</t>
  </si>
  <si>
    <t>Week 3</t>
  </si>
  <si>
    <t>Week 4</t>
  </si>
  <si>
    <t>Closed
Task</t>
  </si>
  <si>
    <t>ACC</t>
  </si>
  <si>
    <t>Limit kredit pelanggan</t>
  </si>
  <si>
    <t>Completed</t>
  </si>
  <si>
    <t>Wating  Data Limit Per Pelanggan AR</t>
  </si>
  <si>
    <t>Pengerjaan Task</t>
  </si>
  <si>
    <t>Not Started</t>
  </si>
  <si>
    <t>Final Review Noted Terakhir</t>
  </si>
  <si>
    <t>Cash Flow</t>
  </si>
  <si>
    <t>Cash flow</t>
  </si>
  <si>
    <t>Digital Harian Report Kasir</t>
  </si>
  <si>
    <t>Siti Haeriah, Oka Rizky Nirlandi</t>
  </si>
  <si>
    <t>Monitoring Transaksi Claim</t>
  </si>
  <si>
    <t>Monitoring transaksi claim</t>
  </si>
  <si>
    <t>Agung Saputra, Samsudin</t>
  </si>
  <si>
    <t>Meeting Mekanisme Proses Claim</t>
  </si>
  <si>
    <t>Samsudin, Agung Saputra</t>
  </si>
  <si>
    <t>Task MDBA</t>
  </si>
  <si>
    <t>Ready Implement</t>
  </si>
  <si>
    <t>HRD</t>
  </si>
  <si>
    <t>Mekanisme Asset 1 Pintu</t>
  </si>
  <si>
    <t>Task Dari HRIS &amp; EIS</t>
  </si>
  <si>
    <t>Task Mobile EIS</t>
  </si>
  <si>
    <t>Komang Tri Dharma Putra</t>
  </si>
  <si>
    <t>Task E-Learning</t>
  </si>
  <si>
    <t>KPI &amp; Penilaian Karyawan</t>
  </si>
  <si>
    <t>KPI &amp; Penilaian Karyawan (Rotasi/Mutasi &amp; PKWT)</t>
  </si>
  <si>
    <t>Task KPI &amp; Penilaian Karyawan</t>
  </si>
  <si>
    <t>Fixing Bugs &amp; Update Patch</t>
  </si>
  <si>
    <t>SC</t>
  </si>
  <si>
    <t>Realtime Monitoring</t>
  </si>
  <si>
    <t>New Project with SC (Control Tower = Easy Go =&gt; Realtime Monitoring)</t>
  </si>
  <si>
    <t>Samsudin, Iyan Hadi Mulyana</t>
  </si>
  <si>
    <t>Monitoring Easygo</t>
  </si>
  <si>
    <t>OPR</t>
  </si>
  <si>
    <t>DSC</t>
  </si>
  <si>
    <t>Implement 9 Depo</t>
  </si>
  <si>
    <t>MDBA RTG Perbaikan</t>
  </si>
  <si>
    <t>GPS Tracking Armada Distribusi</t>
  </si>
  <si>
    <t>GPS Tracking Armada Distribusi (Untuk NOVA)</t>
  </si>
  <si>
    <t>Iyan Hadi Mulyana, Agung Saputra</t>
  </si>
  <si>
    <t>Meeting Koordinasi Easy Go</t>
  </si>
  <si>
    <t>Agung Saputra, Iyan Hadi Mulyana</t>
  </si>
  <si>
    <t>Sudah Terinstall di Armada Nova</t>
  </si>
  <si>
    <t>Timeline Menunggu PO Order Ke Easy GO</t>
  </si>
  <si>
    <t xml:space="preserve">Proses Installasi GPS </t>
  </si>
  <si>
    <t>SND</t>
  </si>
  <si>
    <t>MDBA PO-MT</t>
  </si>
  <si>
    <t>Task MDBA PO-MT</t>
  </si>
  <si>
    <t>Teddy Juanda, Suryana Saputra</t>
  </si>
  <si>
    <t>Hafid Bachtiar</t>
  </si>
  <si>
    <t>Waterout Approval SA</t>
  </si>
  <si>
    <t>MDBA Approval SA</t>
  </si>
  <si>
    <t>Task Approval SA Waterout</t>
  </si>
  <si>
    <t>POOL</t>
  </si>
  <si>
    <t>Mobile Mekanik Apps Multi User</t>
  </si>
  <si>
    <t>Mobile RTG SPV Delivery</t>
  </si>
  <si>
    <t>IA</t>
  </si>
  <si>
    <t>WBS (Pelaporan Audit)</t>
  </si>
  <si>
    <t>Task WBS (Pelaporan Audit)</t>
  </si>
  <si>
    <t>CSQM</t>
  </si>
  <si>
    <t>IM Digital (Number Letter)</t>
  </si>
  <si>
    <t>IM Digital (TTD QR Code)</t>
  </si>
  <si>
    <t>Completed 16 Juli 2025</t>
  </si>
  <si>
    <t>Task IM Digital (TTD QR Code)</t>
  </si>
  <si>
    <t>Mobile Apps Driver Management</t>
  </si>
  <si>
    <t xml:space="preserve">Start Meeting </t>
  </si>
  <si>
    <t>Task Apps Driver Management</t>
  </si>
  <si>
    <t>FA</t>
  </si>
  <si>
    <t>NEW GL</t>
  </si>
  <si>
    <t>Need Training From ZOG</t>
  </si>
  <si>
    <t>Task Implementasi &amp; Kawal GL</t>
  </si>
  <si>
    <t>Teddy Juanda, Siti Haeriah</t>
  </si>
  <si>
    <t>NOVA</t>
  </si>
  <si>
    <t>Nexsoft</t>
  </si>
  <si>
    <t>Koordinator Implementation</t>
  </si>
  <si>
    <t>Samsudin, Resa Puji Rianto, Taufik Hidayat</t>
  </si>
  <si>
    <t>Week 12</t>
  </si>
  <si>
    <t>Week 23</t>
  </si>
  <si>
    <t>Week 34</t>
  </si>
  <si>
    <t>Week 45</t>
  </si>
  <si>
    <t>Week 16</t>
  </si>
  <si>
    <t>Week 27</t>
  </si>
  <si>
    <t>Week 38</t>
  </si>
  <si>
    <t>Week 49</t>
  </si>
  <si>
    <t>rombak header nama akun jadi nama akun coa (bukan deskripsi)</t>
  </si>
  <si>
    <t>FIX bug laporan Account Subladger</t>
  </si>
  <si>
    <t>update query detail list data account subledger</t>
  </si>
  <si>
    <t>cek logic get ending balance</t>
  </si>
  <si>
    <t>cek alur login coding golang</t>
  </si>
  <si>
    <t>Jika tidak-gap/ya-gap tetap ada approval dari spv claim</t>
  </si>
  <si>
    <t>Pada saat penginputan ID BP, jika ada spasi di hilangkan saja (TRIM)</t>
  </si>
  <si>
    <t>Addendum bisa dilakukan sebelum atau sesudah diverifikasi oleh admin analis</t>
  </si>
  <si>
    <t>Melakukan filter by tanggal, dok upload, no surat. Error szValidateClaim di tampilan kolom</t>
  </si>
  <si>
    <t>Jika tidak target maka TIDAK-GAP, langsung closed tidak perlu approval spv claim</t>
  </si>
  <si>
    <t>Jika status  program full dalam 1 bulan, tidak perlu ada penambahan approval ccd</t>
  </si>
  <si>
    <t>Pada saat approval spv claim, tambahkan validasi tidak bisa spasi jika input kolom credit note</t>
  </si>
  <si>
    <t>Pada saat approval spv claim, jika credit note 0 tidak bisa submit</t>
  </si>
  <si>
    <t>15. Persediaan Galon Kosong Belum masuk di NR bawaan zog</t>
  </si>
  <si>
    <t>14. Pendapatan Galon Kosong belum masuk di report LR bawaan zog</t>
  </si>
  <si>
    <t>IN SCR</t>
  </si>
  <si>
    <t>OUT SCR</t>
  </si>
  <si>
    <t>Mobile RTG Security</t>
  </si>
  <si>
    <t>RTG Security - New Feature BA Digital</t>
  </si>
  <si>
    <t>API view dan Download BA</t>
  </si>
  <si>
    <t>Testing QA</t>
  </si>
  <si>
    <t>Sigit Suntoro</t>
  </si>
  <si>
    <t>Dokumentasi Technical Writer</t>
  </si>
  <si>
    <t>Reno Rimawan</t>
  </si>
  <si>
    <t>V&amp;V Limit Kredit Pelanggan</t>
  </si>
  <si>
    <t>Resa Puji Rianto</t>
  </si>
  <si>
    <t>Update Report Cash Flow</t>
  </si>
  <si>
    <t>Anas Darmawan</t>
  </si>
  <si>
    <t>V&amp;V Data Cash Flow</t>
  </si>
  <si>
    <t>Fanny Tri fajar Sari</t>
  </si>
  <si>
    <t>Pengerjaan Task Report</t>
  </si>
  <si>
    <t>V&amp;V Data Claim</t>
  </si>
  <si>
    <t>Taufik Hidayat</t>
  </si>
  <si>
    <t>Task Modust Utilities</t>
  </si>
  <si>
    <t>Iyan Hadi Mulyana</t>
  </si>
  <si>
    <t>Oka Rizky Nirlandi</t>
  </si>
  <si>
    <t>Report Data Asset</t>
  </si>
  <si>
    <t>Erdian Ananda</t>
  </si>
  <si>
    <t>V&amp;V Data Asset</t>
  </si>
  <si>
    <t>Fanny Tri fajar Sari, Teguh Wibowo</t>
  </si>
  <si>
    <t>Yudistira, Reno Rimawan</t>
  </si>
  <si>
    <t>Report E-Learning</t>
  </si>
  <si>
    <t>Rudianto</t>
  </si>
  <si>
    <t>V&amp;V E-Learning</t>
  </si>
  <si>
    <t>Report KPI &amp; Penilaian Karyawan</t>
  </si>
  <si>
    <t>PCH</t>
  </si>
  <si>
    <t>New Dashboard Purchasing</t>
  </si>
  <si>
    <t>Samsudin</t>
  </si>
  <si>
    <t>Task Dashboard Tahap 1</t>
  </si>
  <si>
    <t>V&amp;V Dashboard Purchasing Tahap 1</t>
  </si>
  <si>
    <t>GA</t>
  </si>
  <si>
    <t>Asset Management</t>
  </si>
  <si>
    <t>Report Asset</t>
  </si>
  <si>
    <t>V&amp;V Data Aset</t>
  </si>
  <si>
    <t>Mobile Re-Asset Apps Scan</t>
  </si>
  <si>
    <t>Task Mobile Re-Asset Apps Scan</t>
  </si>
  <si>
    <t>Arga Fauzianto</t>
  </si>
  <si>
    <t>Eri Septian</t>
  </si>
  <si>
    <t>Monitoring Asset Scan</t>
  </si>
  <si>
    <t>ITD - Peminjaman Asset</t>
  </si>
  <si>
    <t>Task ITD - Peminjaman Asset</t>
  </si>
  <si>
    <t>Report ITD - Peminjaman Asset</t>
  </si>
  <si>
    <t>V&amp;V Data ITD Peminjaman Asset</t>
  </si>
  <si>
    <t>Task Waterin</t>
  </si>
  <si>
    <t>Deden Wahyudi</t>
  </si>
  <si>
    <t>Task Realtime Monitoring</t>
  </si>
  <si>
    <t>V&amp;V Realtime Monitoring</t>
  </si>
  <si>
    <t>Live Stock Real Time</t>
  </si>
  <si>
    <t>Task Stock Real Time</t>
  </si>
  <si>
    <t>V&amp;V Stock Real Time</t>
  </si>
  <si>
    <t>Safety Checklist Armada</t>
  </si>
  <si>
    <t>Safety Checklist Armada (PIC Lead Trainer = Pak Sugi (Temporary) =&gt; Production MRT &amp; TBK</t>
  </si>
  <si>
    <t>Waiting Pak Syafei</t>
  </si>
  <si>
    <t>Task Safety Checklist Armada</t>
  </si>
  <si>
    <t>Report Safety Checklist Armada</t>
  </si>
  <si>
    <t>E-Tilang (With HR &amp; IA)</t>
  </si>
  <si>
    <t>Pandu Pradana Putra</t>
  </si>
  <si>
    <t>Report WMS</t>
  </si>
  <si>
    <t>V&amp;V WMS</t>
  </si>
  <si>
    <t>Taufik Hidayat, Resa Puji Rianto</t>
  </si>
  <si>
    <t>Report DSC</t>
  </si>
  <si>
    <t>Report Setoran Kasir (Alert)</t>
  </si>
  <si>
    <t>Interfacing (menyusul)</t>
  </si>
  <si>
    <t>Menunggu Meeting Selanjutnya</t>
  </si>
  <si>
    <t>Task Interfacing with nexsoft</t>
  </si>
  <si>
    <t>Mobile Apps Stock Opname (Asset OPR)</t>
  </si>
  <si>
    <t>Menunggu Meeting</t>
  </si>
  <si>
    <t>Task Mobile Opname Asset OPR</t>
  </si>
  <si>
    <t>Report MDBA PO-MT</t>
  </si>
  <si>
    <t>V&amp;V Report</t>
  </si>
  <si>
    <t>Dashboard Performance All Depo &amp; All</t>
  </si>
  <si>
    <t>Waiting Template SND</t>
  </si>
  <si>
    <t>Task Dashboard Performance All Depo &amp; All</t>
  </si>
  <si>
    <t>Task Mobile Mekanik Apps Multi User</t>
  </si>
  <si>
    <t>Report Mobile Mekanik Apps Multi User</t>
  </si>
  <si>
    <t>Waiting Meeting Dengan OPR</t>
  </si>
  <si>
    <t>Task Mobile RTG SPV Delivery</t>
  </si>
  <si>
    <t>Report Mobile RTG SPV Delivery</t>
  </si>
  <si>
    <t>Completed 7 Agustus 2025</t>
  </si>
  <si>
    <t>Report WBS (Pelaporan Audit)</t>
  </si>
  <si>
    <t>V&amp;V Report WBS</t>
  </si>
  <si>
    <t>New Dashboard Pool</t>
  </si>
  <si>
    <t>Dashboard JobCard Mechanic</t>
  </si>
  <si>
    <t>Dashboard Tire Pool</t>
  </si>
  <si>
    <t>Dashboard Part Pool</t>
  </si>
  <si>
    <t>V&amp;V Report Dashboard Pool</t>
  </si>
  <si>
    <t>Report Driver Management</t>
  </si>
  <si>
    <t>V&amp;V Report Driver Management</t>
  </si>
  <si>
    <t>V&amp;V NEW GL</t>
  </si>
  <si>
    <t>ICT</t>
  </si>
  <si>
    <t>Project IP CCTV</t>
  </si>
  <si>
    <t>Andrianto, Ari Wibowo</t>
  </si>
  <si>
    <t>Update MOM Evaluasi Cash Flow 30 September 2025</t>
  </si>
  <si>
    <t>Sosialisasi Depo Serang dan Kalibata 30 September 2025</t>
  </si>
  <si>
    <t>Oktober, 2025</t>
  </si>
  <si>
    <t>Trial Penginputan after update Cash Flow Sampai tanggal 4 Oktober dan di review kembali di tanggal Rabu 8 Oktober 2025</t>
  </si>
  <si>
    <t>Update Case Waterin Auto Billing (REKAP) (MOM MEETING 14/10/2025)</t>
  </si>
  <si>
    <t>Transaksi Adjustman Berhasil namun di QTY saldo Tidak Berubah</t>
  </si>
  <si>
    <t>Case MDBA Pool</t>
  </si>
  <si>
    <t>Transaksi TBG MDBA vs TBG Tarikan DMS Seringkali Tidak Sesuai</t>
  </si>
  <si>
    <t>Update MOM Meeting Be Weekly Coordination HRD &amp; ICT 011025</t>
  </si>
  <si>
    <t>Tambahkan feature download data untuk historical kontrak</t>
  </si>
  <si>
    <t>Tambahkan 1 kolom "waktu evaluasi" setelah kolom "waktu berakhir"</t>
  </si>
  <si>
    <t>Untuk reminder automatic apakah bisa masuk ke email HRD terkait reminder H-2 Minggu penilaian kinerja dan PKWT dengan catatan</t>
  </si>
  <si>
    <t>Monitoring evaluasi dengan PKWT Normal 12 Bulan atau PKWT dengan catatan di lakukan evaluasi secara berkala (3 Bulan, 6 Bulan dan 1 Tahun) acuannya di E-KPI</t>
  </si>
  <si>
    <t>Untuk setiap reminder akan di buat lognya, mulai dari  "CC" dan "TO" nya auto dari reminder pertama</t>
  </si>
  <si>
    <t>Request pembuatan akun pegangan untuk akses penilaian mid year</t>
  </si>
  <si>
    <t>Untuk barcode di seragamkan tambahan keterangan seperti Internal Memo dan Violation</t>
  </si>
  <si>
    <t>MDBA Kino</t>
  </si>
  <si>
    <t>NOVA - UPDATE API IDS KINO</t>
  </si>
  <si>
    <t>post retur api SRE bug</t>
  </si>
  <si>
    <t>post api to ids bug</t>
  </si>
  <si>
    <t>get token api bug</t>
  </si>
  <si>
    <t>BUG laporan Subledger Overview jika tidak ada desc, text pada pdf menumpuk</t>
  </si>
  <si>
    <t>Bug fix featur GL</t>
  </si>
  <si>
    <t xml:space="preserve">BUG data indikator call api </t>
  </si>
  <si>
    <t>BUG pada Saldo laporan Account SubLedger</t>
  </si>
  <si>
    <t>update query untuk penambahana account 200401</t>
  </si>
  <si>
    <t>BUG pada posting jurnal entry duplicate key value violates unique</t>
  </si>
  <si>
    <t>Mobile Stock Opname IA</t>
  </si>
  <si>
    <t>New Mobile Stock Opname IA</t>
  </si>
  <si>
    <t>API Draft Bulanan</t>
  </si>
  <si>
    <t>Validasi Stock Opname IA Bulanan</t>
  </si>
  <si>
    <t>List Stock Opname IA Bulanan</t>
  </si>
  <si>
    <t>Menu Biodata</t>
  </si>
  <si>
    <t>Menu Awal</t>
  </si>
  <si>
    <t>API Draft Harian</t>
  </si>
  <si>
    <t>Validasi Stock Opname Harian</t>
  </si>
  <si>
    <t>List Stock Opname IA Harian</t>
  </si>
  <si>
    <t>Menu Login</t>
  </si>
  <si>
    <t>Splash</t>
  </si>
  <si>
    <t>Testing - Mobile EIS Daily Activity</t>
  </si>
  <si>
    <t>Badge Cluster Pelanggan</t>
  </si>
  <si>
    <t>API STO AHS</t>
  </si>
  <si>
    <t>Menu Selesai Perjalanan</t>
  </si>
  <si>
    <t>SALDO AWAL JANUARI BEBERAPA TIDAK NYAMBUNG</t>
  </si>
  <si>
    <t>FIXING GL NOVA (MARET)</t>
  </si>
  <si>
    <t>FIXING BUG NEW GL</t>
  </si>
  <si>
    <t>5. Update query LR NR YTD untuk case BTT</t>
  </si>
  <si>
    <t>STAGGING NEW GL TAX</t>
  </si>
  <si>
    <t>4. Retesting unpost-posting</t>
  </si>
  <si>
    <t>3. Cek logic unpost-posting</t>
  </si>
  <si>
    <t>2. Testing unpost-posting selain bulan Januari. Jika ternyata angka saldo masih bergerak maka next point 3</t>
  </si>
  <si>
    <t>1. Link stagging untuk NEW GL TAX dan new GL TVIP-ASA</t>
  </si>
  <si>
    <t>6. Update query NR YTD untuk case BTT</t>
  </si>
  <si>
    <t>Untuk data yang determinet perlu di cek terlebih dahulu agar tidak masuk kedalam penilaian</t>
  </si>
  <si>
    <t>Untuk bintang pada hasil psikogram tidak tampil</t>
  </si>
  <si>
    <t>13/010/2025</t>
  </si>
  <si>
    <t>Sel 7/01/25</t>
  </si>
  <si>
    <t>Jum 6/27/25</t>
  </si>
  <si>
    <t>Jum 5/23/25</t>
  </si>
  <si>
    <t>Kam 5/22/25</t>
  </si>
  <si>
    <t>Rab 5/14/25</t>
  </si>
  <si>
    <t>Jum 5/09/25</t>
  </si>
  <si>
    <t>Rab 5/07/25</t>
  </si>
  <si>
    <t>Sel 5/06/25</t>
  </si>
  <si>
    <t>Rab 6/25/25</t>
  </si>
  <si>
    <t>Kam 5/15/25</t>
  </si>
  <si>
    <t>Pada penilaian end year setiap point I-V dibuat disable, jika point sebelumnya belum di simpan maka point berikutnya tidak dapat di isi atau disable, Agar akumulasi nilai tidak bisa di edit</t>
  </si>
  <si>
    <t>SPV QMS &amp; QMS Staff cuma bisa lihat detail aja</t>
  </si>
  <si>
    <t>Hilangin button revisi di login (Kepala Dept, SPV QMS, QMS Staff, GM</t>
  </si>
  <si>
    <t>Tambahkan jenis internal dan external</t>
  </si>
  <si>
    <t>Hilangkan privillege SPV Dept, Pengajuan langsung melakui KADEPT</t>
  </si>
  <si>
    <t>Material Design UI &amp; UX - Kurir Versi Web</t>
  </si>
  <si>
    <t>Overlay Detail Items Received</t>
  </si>
  <si>
    <t>Overlay Detail History Request</t>
  </si>
  <si>
    <t>History Request</t>
  </si>
  <si>
    <t>Overlay Success New Request</t>
  </si>
  <si>
    <t>New Request</t>
  </si>
  <si>
    <t>Homepage</t>
  </si>
  <si>
    <t>Design - User Interface Distribution Secondary Cycle (DSC)</t>
  </si>
  <si>
    <t>Update Status Armada Distribusi</t>
  </si>
  <si>
    <t>Dashboard Distribution Secondary Cycle</t>
  </si>
  <si>
    <t>Laporan Ritase dan Volume</t>
  </si>
  <si>
    <t>Report Loading Sore Group Team</t>
  </si>
  <si>
    <t>Report Loading Sore</t>
  </si>
  <si>
    <t>Produktifitas Armada Distribusi</t>
  </si>
  <si>
    <t>Pengajuan Perbaikan</t>
  </si>
  <si>
    <t>List RTG</t>
  </si>
  <si>
    <t>Foto BA</t>
  </si>
  <si>
    <t>Foto Kerusakan</t>
  </si>
  <si>
    <t>List RTG Perbaikan</t>
  </si>
  <si>
    <t>Penyelesaian Repair</t>
  </si>
  <si>
    <t>List Perbaikan</t>
  </si>
  <si>
    <t>After Repair</t>
  </si>
  <si>
    <t>Before Repair</t>
  </si>
  <si>
    <t>List Perbaikan / Status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</si>
</sst>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d\ mmmm\ yyyy"/>
  </numFmts>
  <fonts count="54">
    <font>
      <sz val="11"/>
      <color theme="8" tint="-0.499984740745262"/>
      <name val="Calibri"/>
      <family val="2"/>
      <scheme val="minor"/>
    </font>
    <font>
      <sz val="11"/>
      <color theme="1"/>
      <name val="Calibri"/>
      <family val="2"/>
      <scheme val="minor"/>
    </font>
    <font>
      <sz val="11"/>
      <color theme="1"/>
      <name val="Calibri"/>
      <family val="2"/>
      <scheme val="minor"/>
    </font>
    <font>
      <b/>
      <sz val="11"/>
      <color theme="8" tint="-0.499984740745262"/>
      <name val="Calibri"/>
      <family val="2"/>
      <scheme val="minor"/>
    </font>
    <font>
      <sz val="16"/>
      <color theme="8" tint="-0.499984740745262"/>
      <name val="Calibri"/>
      <family val="2"/>
      <scheme val="minor"/>
    </font>
    <font>
      <sz val="16"/>
      <color rgb="FF0C1652"/>
      <name val="Calibri"/>
      <family val="2"/>
    </font>
    <font>
      <b/>
      <sz val="18"/>
      <color theme="8" tint="-0.499984740745262"/>
      <name val="Calibri"/>
      <family val="2"/>
      <scheme val="minor"/>
    </font>
    <font>
      <b/>
      <sz val="16"/>
      <color theme="0"/>
      <name val="Calibri"/>
      <family val="2"/>
    </font>
    <font>
      <sz val="16"/>
      <color theme="1" tint="0.249977111117893"/>
      <name val="Calibri"/>
      <family val="2"/>
    </font>
    <font>
      <sz val="16"/>
      <color theme="0"/>
      <name val="Calibri"/>
      <family val="2"/>
      <scheme val="minor"/>
    </font>
    <font>
      <sz val="11"/>
      <color theme="8" tint="-0.499984740745262"/>
      <name val="Calibri"/>
      <family val="2"/>
      <scheme val="minor"/>
    </font>
    <font>
      <u/>
      <sz val="11"/>
      <color theme="1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0"/>
      <name val="Calibri"/>
      <family val="2"/>
      <scheme val="minor"/>
    </font>
    <font>
      <b/>
      <sz val="22"/>
      <color theme="8" tint="-0.499984740745262"/>
      <name val="Calibri Light"/>
      <family val="2"/>
      <scheme val="major"/>
    </font>
    <font>
      <sz val="14"/>
      <color theme="8" tint="-0.499984740745262"/>
      <name val="Calibri"/>
      <family val="2"/>
      <scheme val="minor"/>
    </font>
    <font>
      <sz val="10"/>
      <name val="Arial"/>
      <family val="2"/>
    </font>
    <font>
      <sz val="11"/>
      <color indexed="8"/>
      <name val="Calibri"/>
      <family val="2"/>
      <charset val="1"/>
    </font>
    <font>
      <sz val="12"/>
      <color theme="1"/>
      <name val="Calibri"/>
      <family val="2"/>
      <scheme val="minor"/>
    </font>
    <font>
      <u/>
      <sz val="7.7"/>
      <color theme="10"/>
      <name val="Calibri"/>
      <family val="2"/>
    </font>
    <font>
      <sz val="11"/>
      <color rgb="FF006100"/>
      <name val="Calibri"/>
      <family val="2"/>
      <charset val="1"/>
      <scheme val="minor"/>
    </font>
    <font>
      <sz val="11"/>
      <color rgb="FF9C6500"/>
      <name val="Calibri"/>
      <family val="2"/>
      <scheme val="minor"/>
    </font>
    <font>
      <sz val="11"/>
      <color rgb="FF9C0006"/>
      <name val="Calibri"/>
      <family val="2"/>
      <charset val="1"/>
      <scheme val="minor"/>
    </font>
    <font>
      <b/>
      <sz val="12"/>
      <color theme="8" tint="-0.499984740745262"/>
      <name val="Calibri"/>
      <family val="2"/>
      <scheme val="minor"/>
    </font>
    <font>
      <sz val="12"/>
      <color theme="8" tint="-0.499984740745262"/>
      <name val="Calibri"/>
      <family val="2"/>
      <scheme val="minor"/>
    </font>
    <font>
      <b/>
      <sz val="16"/>
      <color theme="8" tint="-0.499984740745262"/>
      <name val="Calibri"/>
      <family val="2"/>
      <scheme val="minor"/>
    </font>
    <font>
      <sz val="10"/>
      <color rgb="FF000000"/>
      <name val="Calibri"/>
      <family val="2"/>
      <scheme val="minor"/>
    </font>
    <font>
      <sz val="10"/>
      <color theme="1"/>
      <name val="Arial"/>
      <family val="2"/>
    </font>
    <font>
      <b/>
      <sz val="20"/>
      <color rgb="FF000000"/>
      <name val="Calibri"/>
      <family val="2"/>
    </font>
    <font>
      <b/>
      <sz val="11"/>
      <color theme="1"/>
      <name val="Arial"/>
      <family val="2"/>
    </font>
    <font>
      <sz val="14"/>
      <color theme="0"/>
      <name val="Calibri"/>
      <family val="2"/>
      <scheme val="minor"/>
    </font>
    <font>
      <sz val="12"/>
      <color theme="0"/>
      <name val="Calibri"/>
      <family val="2"/>
      <scheme val="minor"/>
    </font>
    <font>
      <sz val="12"/>
      <color theme="0"/>
      <name val="Roboto"/>
    </font>
    <font>
      <sz val="12"/>
      <color theme="1"/>
      <name val="Calibri"/>
      <family val="2"/>
    </font>
    <font>
      <sz val="12"/>
      <color theme="1"/>
      <name val="Calibri"/>
      <family val="2"/>
    </font>
    <font>
      <sz val="10"/>
      <color theme="1"/>
      <name val="Arial"/>
      <family val="2"/>
    </font>
    <font>
      <sz val="12"/>
      <color rgb="FF000000"/>
      <name val="Calibri"/>
      <family val="2"/>
    </font>
    <font>
      <sz val="12"/>
      <color rgb="FFFF0000"/>
      <name val="Calibri"/>
      <family val="2"/>
    </font>
  </fonts>
  <fills count="4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rgb="FF284E3F"/>
        <bgColor rgb="FF284E3F"/>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
      <patternFill patternType="solid">
        <fgColor rgb="FFF6F8F9"/>
        <bgColor rgb="FFF6F8F9"/>
      </patternFill>
    </fill>
    <fill>
      <patternFill patternType="solid">
        <fgColor rgb="FFCDD9D4"/>
        <bgColor rgb="FFCDD9D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indexed="64"/>
      </left>
      <right/>
      <top/>
      <bottom style="thin">
        <color indexed="64"/>
      </bottom>
      <diagonal/>
    </border>
    <border>
      <left/>
      <right/>
      <top/>
      <bottom style="thin">
        <color indexed="64"/>
      </bottom>
      <diagonal/>
    </border>
    <border>
      <left style="thin">
        <color rgb="FF284E3F"/>
      </left>
      <right style="thin">
        <color rgb="FF284E3F"/>
      </right>
      <top style="thin">
        <color rgb="FF284E3F"/>
      </top>
      <bottom style="thin">
        <color rgb="FF284E3F"/>
      </bottom>
      <diagonal/>
    </border>
    <border>
      <left style="thin">
        <color rgb="FF49564C"/>
      </left>
      <right style="thin">
        <color rgb="FF49564C"/>
      </right>
      <top style="thin">
        <color rgb="FF374139"/>
      </top>
      <bottom style="thin">
        <color rgb="FF284E3F"/>
      </bottom>
      <diagonal/>
    </border>
    <border>
      <left style="thin">
        <color rgb="FF49564C"/>
      </left>
      <right style="thin">
        <color rgb="FF49564C"/>
      </right>
      <top style="thin">
        <color rgb="FF374139"/>
      </top>
      <bottom style="thin">
        <color rgb="FF374139"/>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EFEFEF"/>
      </top>
      <bottom style="thin">
        <color rgb="FFEFEFE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B6D7A8"/>
      </left>
      <right style="thin">
        <color rgb="FFB6D7A8"/>
      </right>
      <top style="thin">
        <color rgb="FFB6D7A8"/>
      </top>
      <bottom style="thin">
        <color rgb="FFB6D7A8"/>
      </bottom>
      <diagonal/>
    </border>
    <border>
      <left style="thin">
        <color rgb="FF284E3F"/>
      </left>
      <right style="thin">
        <color rgb="FFCDD9D4"/>
      </right>
      <top/>
      <bottom style="thin">
        <color rgb="FF284E3F"/>
      </bottom>
      <diagonal/>
    </border>
    <border>
      <left style="thin">
        <color rgb="FFCDD9D4"/>
      </left>
      <right style="thin">
        <color rgb="FFCDD9D4"/>
      </right>
      <top/>
      <bottom style="thin">
        <color rgb="FF284E3F"/>
      </bottom>
      <diagonal/>
    </border>
    <border>
      <left style="thin">
        <color rgb="FFCDD9D4"/>
      </left>
      <right style="thin">
        <color rgb="FF284E3F"/>
      </right>
      <top/>
      <bottom style="thin">
        <color rgb="FF284E3F"/>
      </bottom>
      <diagonal/>
    </border>
  </borders>
  <cellStyleXfs count="78">
    <xf numFmtId="0" fontId="0" fillId="0" borderId="0"/>
    <xf numFmtId="9" fontId="10" fillId="0" borderId="0" applyFont="0" applyFill="0" applyBorder="0" applyAlignment="0" applyProtection="0"/>
    <xf numFmtId="0" fontId="11"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8" applyNumberFormat="0" applyAlignment="0" applyProtection="0"/>
    <xf numFmtId="0" fontId="20" fillId="8" borderId="9" applyNumberFormat="0" applyAlignment="0" applyProtection="0"/>
    <xf numFmtId="0" fontId="21" fillId="8" borderId="8" applyNumberFormat="0" applyAlignment="0" applyProtection="0"/>
    <xf numFmtId="0" fontId="22" fillId="0" borderId="10" applyNumberFormat="0" applyFill="0" applyAlignment="0" applyProtection="0"/>
    <xf numFmtId="0" fontId="23" fillId="9" borderId="11"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0" fontId="27"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7"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7"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7"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7"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7"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8"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27" fillId="0" borderId="0"/>
    <xf numFmtId="43" fontId="2" fillId="0" borderId="14" applyFont="0" applyFill="0" applyAlignment="0" applyProtection="0"/>
    <xf numFmtId="0" fontId="30" fillId="0" borderId="0" applyNumberFormat="0" applyFill="0" applyBorder="0" applyAlignment="0" applyProtection="0"/>
    <xf numFmtId="0" fontId="31" fillId="0" borderId="0" applyNumberFormat="0" applyFill="0" applyAlignment="0" applyProtection="0"/>
    <xf numFmtId="0" fontId="4" fillId="0" borderId="16" applyNumberFormat="0" applyFill="0" applyProtection="0"/>
    <xf numFmtId="0" fontId="10" fillId="0" borderId="0" applyNumberFormat="0" applyFill="0" applyProtection="0">
      <alignment horizontal="right" vertical="center" indent="1"/>
    </xf>
    <xf numFmtId="14" fontId="10" fillId="0" borderId="0" applyFill="0" applyBorder="0">
      <alignment horizontal="center" vertical="center"/>
    </xf>
    <xf numFmtId="37" fontId="2" fillId="0" borderId="0" applyFont="0" applyFill="0" applyBorder="0" applyProtection="0">
      <alignment horizontal="center" vertical="center"/>
    </xf>
    <xf numFmtId="0" fontId="29" fillId="35" borderId="15" applyNumberFormat="0" applyProtection="0">
      <alignment horizontal="center" vertical="center"/>
    </xf>
    <xf numFmtId="0" fontId="32" fillId="0" borderId="0"/>
    <xf numFmtId="0" fontId="33" fillId="0" borderId="0"/>
    <xf numFmtId="9" fontId="2" fillId="0" borderId="0" applyFont="0" applyFill="0" applyBorder="0" applyProtection="0">
      <alignment horizontal="center" vertical="center"/>
    </xf>
    <xf numFmtId="37" fontId="2" fillId="0" borderId="0" applyFont="0" applyFill="0" applyBorder="0" applyProtection="0">
      <alignment horizontal="center" vertical="center"/>
    </xf>
    <xf numFmtId="0" fontId="32" fillId="0" borderId="0"/>
    <xf numFmtId="0" fontId="12"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2" fillId="10" borderId="12" applyNumberFormat="0" applyFont="0" applyAlignment="0" applyProtection="0"/>
    <xf numFmtId="0" fontId="2" fillId="22" borderId="0" applyNumberFormat="0" applyBorder="0" applyAlignment="0" applyProtection="0"/>
    <xf numFmtId="0" fontId="2" fillId="0" borderId="0"/>
    <xf numFmtId="9" fontId="2" fillId="0" borderId="0" applyFont="0" applyFill="0" applyBorder="0" applyAlignment="0" applyProtection="0"/>
    <xf numFmtId="0" fontId="11" fillId="0" borderId="0" applyNumberFormat="0" applyFill="0" applyBorder="0" applyAlignment="0" applyProtection="0"/>
    <xf numFmtId="0" fontId="35" fillId="0" borderId="0" applyNumberFormat="0" applyFill="0" applyBorder="0" applyAlignment="0" applyProtection="0">
      <alignment vertical="top"/>
      <protection locked="0"/>
    </xf>
    <xf numFmtId="0" fontId="2" fillId="0" borderId="0"/>
    <xf numFmtId="0" fontId="34" fillId="0" borderId="0"/>
    <xf numFmtId="0" fontId="36" fillId="4" borderId="0" applyNumberFormat="0" applyBorder="0" applyAlignment="0" applyProtection="0"/>
    <xf numFmtId="0" fontId="37" fillId="6" borderId="0" applyNumberFormat="0" applyBorder="0" applyAlignment="0" applyProtection="0"/>
    <xf numFmtId="0" fontId="2" fillId="0" borderId="0"/>
    <xf numFmtId="0" fontId="2" fillId="0" borderId="0"/>
    <xf numFmtId="0" fontId="2" fillId="25" borderId="0" applyNumberFormat="0" applyBorder="0" applyAlignment="0" applyProtection="0"/>
    <xf numFmtId="0" fontId="38" fillId="5" borderId="0" applyNumberFormat="0" applyBorder="0" applyAlignment="0" applyProtection="0"/>
    <xf numFmtId="0" fontId="2" fillId="0" borderId="0"/>
    <xf numFmtId="0" fontId="38" fillId="5" borderId="0" applyNumberFormat="0" applyBorder="0" applyAlignment="0" applyProtection="0"/>
    <xf numFmtId="0" fontId="2" fillId="0" borderId="0"/>
    <xf numFmtId="0" fontId="42" fillId="0" borderId="0"/>
    <xf numFmtId="0" fontId="1" fillId="16" borderId="0" applyNumberFormat="0" applyBorder="0" applyAlignment="0" applyProtection="0"/>
    <xf numFmtId="0" fontId="1" fillId="34" borderId="0" applyNumberFormat="0" applyBorder="0" applyAlignment="0" applyProtection="0"/>
  </cellStyleXfs>
  <cellXfs count="107">
    <xf numFmtId="0" fontId="0" fillId="0" borderId="0" xfId="0"/>
    <xf numFmtId="14" fontId="0" fillId="0" borderId="0" xfId="0" applyNumberFormat="1"/>
    <xf numFmtId="0" fontId="0" fillId="0" borderId="0" xfId="0" applyAlignment="1">
      <alignment wrapText="1"/>
    </xf>
    <xf numFmtId="0" fontId="3" fillId="0" borderId="0" xfId="0" applyFont="1"/>
    <xf numFmtId="0" fontId="6" fillId="2" borderId="0" xfId="0" applyFont="1" applyFill="1"/>
    <xf numFmtId="0" fontId="0" fillId="2" borderId="0" xfId="0" applyFill="1"/>
    <xf numFmtId="0" fontId="5" fillId="3" borderId="1" xfId="0" applyFont="1" applyFill="1" applyBorder="1" applyAlignment="1">
      <alignment horizontal="center"/>
    </xf>
    <xf numFmtId="0" fontId="0" fillId="2" borderId="0" xfId="0" applyFill="1" applyAlignment="1">
      <alignment horizontal="center" vertical="center"/>
    </xf>
    <xf numFmtId="0" fontId="4" fillId="2" borderId="1" xfId="0" applyFont="1" applyFill="1" applyBorder="1" applyAlignment="1">
      <alignment horizontal="center" vertical="center"/>
    </xf>
    <xf numFmtId="0" fontId="6" fillId="2" borderId="0" xfId="0" applyFont="1" applyFill="1" applyAlignment="1">
      <alignment horizontal="center" vertical="center"/>
    </xf>
    <xf numFmtId="0" fontId="8" fillId="0" borderId="1" xfId="0" applyFont="1" applyBorder="1" applyAlignment="1">
      <alignment vertical="center"/>
    </xf>
    <xf numFmtId="9" fontId="0" fillId="2" borderId="0" xfId="1" applyFont="1" applyFill="1" applyAlignment="1">
      <alignment horizontal="center" vertical="center"/>
    </xf>
    <xf numFmtId="0" fontId="11" fillId="2" borderId="0" xfId="2" applyFill="1"/>
    <xf numFmtId="0" fontId="7" fillId="36" borderId="1" xfId="0" applyFont="1" applyFill="1" applyBorder="1" applyAlignment="1">
      <alignment horizontal="center" vertical="center"/>
    </xf>
    <xf numFmtId="0" fontId="9" fillId="36" borderId="1" xfId="0" applyFont="1" applyFill="1" applyBorder="1" applyAlignment="1">
      <alignment horizontal="center" vertical="center"/>
    </xf>
    <xf numFmtId="0" fontId="39" fillId="2" borderId="0" xfId="0" applyFont="1" applyFill="1"/>
    <xf numFmtId="0" fontId="3" fillId="2" borderId="0" xfId="0" applyFont="1" applyFill="1" applyAlignment="1">
      <alignment horizontal="center" vertical="center"/>
    </xf>
    <xf numFmtId="0" fontId="39" fillId="2" borderId="0" xfId="0" applyFont="1" applyFill="1" applyAlignment="1">
      <alignment horizontal="center" vertical="center"/>
    </xf>
    <xf numFmtId="0" fontId="40" fillId="2" borderId="0" xfId="0" applyFont="1" applyFill="1"/>
    <xf numFmtId="0" fontId="41" fillId="2" borderId="0" xfId="0" applyFont="1" applyFill="1"/>
    <xf numFmtId="9" fontId="3" fillId="2" borderId="0" xfId="1" applyFont="1" applyFill="1" applyAlignment="1">
      <alignment horizontal="center" vertical="center"/>
    </xf>
    <xf numFmtId="0" fontId="0" fillId="2" borderId="0" xfId="0" applyFill="1" applyAlignment="1">
      <alignment horizontal="left" vertical="center"/>
    </xf>
    <xf numFmtId="0" fontId="0" fillId="0" borderId="0" xfId="0" applyAlignment="1">
      <alignment vertical="center"/>
    </xf>
    <xf numFmtId="14" fontId="0" fillId="2" borderId="0" xfId="0" applyNumberFormat="1" applyFill="1"/>
    <xf numFmtId="0" fontId="3" fillId="37" borderId="0" xfId="0" applyFont="1" applyFill="1" applyAlignment="1">
      <alignment horizontal="center" vertical="center"/>
    </xf>
    <xf numFmtId="0" fontId="3" fillId="0" borderId="0" xfId="0" applyFont="1" applyAlignment="1">
      <alignment vertical="center"/>
    </xf>
    <xf numFmtId="0" fontId="31" fillId="0" borderId="0" xfId="0" applyFont="1" applyAlignment="1">
      <alignment vertical="center"/>
    </xf>
    <xf numFmtId="0" fontId="7" fillId="36" borderId="2" xfId="0" applyFont="1" applyFill="1" applyBorder="1" applyAlignment="1">
      <alignment horizontal="center" vertical="center" wrapText="1"/>
    </xf>
    <xf numFmtId="0" fontId="0" fillId="0" borderId="0" xfId="0" applyAlignment="1">
      <alignment horizontal="left" vertical="center"/>
    </xf>
    <xf numFmtId="0" fontId="43" fillId="0" borderId="0" xfId="75" applyFont="1" applyAlignment="1">
      <alignment horizontal="center"/>
    </xf>
    <xf numFmtId="0" fontId="43" fillId="0" borderId="0" xfId="75" applyFont="1" applyAlignment="1">
      <alignment horizontal="center" vertical="center"/>
    </xf>
    <xf numFmtId="0" fontId="44" fillId="0" borderId="0" xfId="75" applyFont="1" applyAlignment="1">
      <alignment horizontal="left"/>
    </xf>
    <xf numFmtId="0" fontId="43" fillId="0" borderId="0" xfId="75" applyFont="1"/>
    <xf numFmtId="1" fontId="43" fillId="0" borderId="0" xfId="75" applyNumberFormat="1" applyFont="1" applyAlignment="1">
      <alignment horizontal="center" vertical="center"/>
    </xf>
    <xf numFmtId="0" fontId="42" fillId="0" borderId="0" xfId="75"/>
    <xf numFmtId="0" fontId="46" fillId="38" borderId="19" xfId="75" applyFont="1" applyFill="1" applyBorder="1" applyAlignment="1">
      <alignment horizontal="center" vertical="center"/>
    </xf>
    <xf numFmtId="0" fontId="46" fillId="38" borderId="19" xfId="75" applyFont="1" applyFill="1" applyBorder="1" applyAlignment="1">
      <alignment horizontal="left" vertical="center"/>
    </xf>
    <xf numFmtId="0" fontId="47" fillId="38" borderId="19" xfId="75" applyFont="1" applyFill="1" applyBorder="1" applyAlignment="1">
      <alignment horizontal="center" vertical="center"/>
    </xf>
    <xf numFmtId="0" fontId="48" fillId="38" borderId="20" xfId="75" applyFont="1" applyFill="1" applyBorder="1" applyAlignment="1">
      <alignment horizontal="center" vertical="center"/>
    </xf>
    <xf numFmtId="0" fontId="48" fillId="38" borderId="21" xfId="75" applyFont="1" applyFill="1" applyBorder="1" applyAlignment="1">
      <alignment horizontal="center" vertical="center"/>
    </xf>
    <xf numFmtId="49" fontId="49" fillId="39" borderId="23" xfId="75" applyNumberFormat="1" applyFont="1" applyFill="1" applyBorder="1"/>
    <xf numFmtId="0" fontId="43" fillId="0" borderId="23" xfId="75" applyFont="1" applyBorder="1" applyAlignment="1">
      <alignment vertical="center"/>
    </xf>
    <xf numFmtId="0" fontId="43" fillId="40" borderId="25" xfId="75" applyFont="1" applyFill="1" applyBorder="1" applyAlignment="1">
      <alignment horizontal="center" vertical="center"/>
    </xf>
    <xf numFmtId="49" fontId="43" fillId="0" borderId="27" xfId="75" applyNumberFormat="1" applyFont="1" applyBorder="1"/>
    <xf numFmtId="0" fontId="43" fillId="0" borderId="27" xfId="75" applyFont="1" applyBorder="1"/>
    <xf numFmtId="0" fontId="43" fillId="0" borderId="27" xfId="75" applyFont="1" applyBorder="1" applyAlignment="1">
      <alignment vertical="center"/>
    </xf>
    <xf numFmtId="0" fontId="43" fillId="40" borderId="28" xfId="75" applyFont="1" applyFill="1" applyBorder="1" applyAlignment="1">
      <alignment horizontal="center" vertical="center"/>
    </xf>
    <xf numFmtId="49" fontId="43" fillId="0" borderId="23" xfId="75" applyNumberFormat="1" applyFont="1" applyBorder="1"/>
    <xf numFmtId="0" fontId="43" fillId="0" borderId="23" xfId="75" applyFont="1" applyBorder="1"/>
    <xf numFmtId="0" fontId="43" fillId="42" borderId="28" xfId="75" applyFont="1" applyFill="1" applyBorder="1" applyAlignment="1">
      <alignment horizontal="center" vertical="center"/>
    </xf>
    <xf numFmtId="49" fontId="43" fillId="0" borderId="27" xfId="75" applyNumberFormat="1" applyFont="1" applyBorder="1" applyAlignment="1">
      <alignment vertical="center"/>
    </xf>
    <xf numFmtId="49" fontId="43" fillId="0" borderId="23" xfId="75" applyNumberFormat="1" applyFont="1" applyBorder="1" applyAlignment="1">
      <alignment vertical="center"/>
    </xf>
    <xf numFmtId="0" fontId="43" fillId="42" borderId="25" xfId="75" applyFont="1" applyFill="1" applyBorder="1" applyAlignment="1">
      <alignment horizontal="center" vertical="center"/>
    </xf>
    <xf numFmtId="0" fontId="18" fillId="6" borderId="27" xfId="5" applyBorder="1" applyAlignment="1">
      <alignment horizontal="center" vertical="center"/>
    </xf>
    <xf numFmtId="0" fontId="18" fillId="6" borderId="23" xfId="5" applyBorder="1" applyAlignment="1">
      <alignment horizontal="center" vertical="center"/>
    </xf>
    <xf numFmtId="0" fontId="17" fillId="5" borderId="27" xfId="4" applyBorder="1" applyAlignment="1">
      <alignment horizontal="center" vertical="center"/>
    </xf>
    <xf numFmtId="0" fontId="42" fillId="0" borderId="0" xfId="75" applyAlignment="1">
      <alignment horizontal="center"/>
    </xf>
    <xf numFmtId="49" fontId="50" fillId="39" borderId="23" xfId="75" applyNumberFormat="1" applyFont="1" applyFill="1" applyBorder="1"/>
    <xf numFmtId="49" fontId="50" fillId="39" borderId="23" xfId="75" applyNumberFormat="1" applyFont="1" applyFill="1" applyBorder="1" applyAlignment="1">
      <alignment horizontal="center" vertical="center"/>
    </xf>
    <xf numFmtId="0" fontId="51" fillId="40" borderId="25" xfId="75" applyFont="1" applyFill="1" applyBorder="1" applyAlignment="1">
      <alignment horizontal="center" vertical="center"/>
    </xf>
    <xf numFmtId="0" fontId="52" fillId="0" borderId="22" xfId="0" applyFont="1" applyBorder="1" applyAlignment="1">
      <alignment horizontal="center" vertical="center"/>
    </xf>
    <xf numFmtId="0" fontId="52" fillId="0" borderId="23" xfId="0" applyFont="1" applyBorder="1" applyAlignment="1">
      <alignment horizontal="center" vertical="center"/>
    </xf>
    <xf numFmtId="49" fontId="52" fillId="0" borderId="23" xfId="0" applyNumberFormat="1" applyFont="1" applyBorder="1" applyAlignment="1">
      <alignment vertical="center"/>
    </xf>
    <xf numFmtId="0" fontId="52" fillId="0" borderId="23" xfId="0" applyFont="1" applyBorder="1" applyAlignment="1">
      <alignment vertical="center"/>
    </xf>
    <xf numFmtId="14" fontId="52" fillId="0" borderId="23" xfId="0" applyNumberFormat="1" applyFont="1" applyBorder="1" applyAlignment="1">
      <alignment horizontal="center" vertical="center"/>
    </xf>
    <xf numFmtId="14" fontId="53" fillId="0" borderId="23" xfId="0" applyNumberFormat="1" applyFont="1" applyBorder="1" applyAlignment="1">
      <alignment horizontal="center" vertical="center"/>
    </xf>
    <xf numFmtId="10" fontId="52" fillId="0" borderId="24" xfId="0" applyNumberFormat="1" applyFont="1" applyBorder="1" applyAlignment="1">
      <alignment horizontal="center" vertical="center"/>
    </xf>
    <xf numFmtId="0" fontId="52" fillId="0" borderId="26" xfId="0" applyFont="1" applyBorder="1" applyAlignment="1">
      <alignment horizontal="center" vertical="center"/>
    </xf>
    <xf numFmtId="0" fontId="52" fillId="0" borderId="27" xfId="0" applyFont="1" applyBorder="1" applyAlignment="1">
      <alignment horizontal="center" vertical="center"/>
    </xf>
    <xf numFmtId="49" fontId="52" fillId="0" borderId="27" xfId="0" applyNumberFormat="1" applyFont="1" applyBorder="1" applyAlignment="1">
      <alignment vertical="center"/>
    </xf>
    <xf numFmtId="0" fontId="52" fillId="0" borderId="27" xfId="0" applyFont="1" applyBorder="1" applyAlignment="1">
      <alignment vertical="center"/>
    </xf>
    <xf numFmtId="14" fontId="52" fillId="0" borderId="27" xfId="0" applyNumberFormat="1" applyFont="1" applyBorder="1" applyAlignment="1">
      <alignment horizontal="center" vertical="center"/>
    </xf>
    <xf numFmtId="14" fontId="53" fillId="0" borderId="27" xfId="0" applyNumberFormat="1" applyFont="1" applyBorder="1" applyAlignment="1">
      <alignment horizontal="center" vertical="center"/>
    </xf>
    <xf numFmtId="14" fontId="52" fillId="41" borderId="29" xfId="0" applyNumberFormat="1" applyFont="1" applyFill="1" applyBorder="1" applyAlignment="1">
      <alignment horizontal="center" vertical="center"/>
    </xf>
    <xf numFmtId="164" fontId="52" fillId="0" borderId="27" xfId="0" applyNumberFormat="1" applyFont="1" applyBorder="1" applyAlignment="1">
      <alignment vertical="center"/>
    </xf>
    <xf numFmtId="0" fontId="50" fillId="42" borderId="27" xfId="0" applyFont="1" applyFill="1" applyBorder="1" applyAlignment="1">
      <alignment horizontal="center" vertical="center"/>
    </xf>
    <xf numFmtId="49" fontId="52" fillId="42" borderId="27" xfId="0" applyNumberFormat="1" applyFont="1" applyFill="1" applyBorder="1" applyAlignment="1">
      <alignment vertical="center"/>
    </xf>
    <xf numFmtId="0" fontId="49" fillId="43" borderId="30" xfId="0" applyFont="1" applyFill="1" applyBorder="1" applyAlignment="1">
      <alignment horizontal="center" vertical="center"/>
    </xf>
    <xf numFmtId="0" fontId="49" fillId="43" borderId="31" xfId="0" applyFont="1" applyFill="1" applyBorder="1" applyAlignment="1">
      <alignment horizontal="center" vertical="center"/>
    </xf>
    <xf numFmtId="0" fontId="49" fillId="43" borderId="31" xfId="0" applyFont="1" applyFill="1" applyBorder="1" applyAlignment="1">
      <alignment vertical="center"/>
    </xf>
    <xf numFmtId="0" fontId="34" fillId="43" borderId="31" xfId="0" applyFont="1" applyFill="1" applyBorder="1" applyAlignment="1">
      <alignment horizontal="center" vertical="center"/>
    </xf>
    <xf numFmtId="0" fontId="43" fillId="42" borderId="32" xfId="0" applyFont="1" applyFill="1" applyBorder="1" applyAlignment="1">
      <alignment horizontal="center" vertical="center"/>
    </xf>
    <xf numFmtId="0" fontId="36" fillId="4" borderId="23" xfId="66" applyBorder="1" applyAlignment="1">
      <alignment horizontal="center" vertical="center"/>
    </xf>
    <xf numFmtId="0" fontId="36" fillId="4" borderId="27" xfId="66" applyBorder="1" applyAlignment="1">
      <alignment horizontal="center" vertical="center"/>
    </xf>
    <xf numFmtId="0" fontId="2" fillId="12" borderId="27" xfId="15" applyBorder="1" applyAlignment="1">
      <alignment horizontal="center" vertical="center"/>
    </xf>
    <xf numFmtId="0" fontId="2" fillId="12" borderId="23" xfId="15" applyBorder="1" applyAlignment="1">
      <alignment horizontal="center" vertical="center"/>
    </xf>
    <xf numFmtId="0" fontId="17" fillId="5" borderId="23" xfId="4" applyBorder="1" applyAlignment="1">
      <alignment horizontal="center" vertical="center"/>
    </xf>
    <xf numFmtId="0" fontId="2" fillId="14" borderId="23" xfId="17" applyBorder="1" applyAlignment="1">
      <alignment horizontal="center" vertical="center"/>
    </xf>
    <xf numFmtId="0" fontId="2" fillId="14" borderId="27" xfId="17" applyBorder="1" applyAlignment="1">
      <alignment horizontal="center" vertical="center"/>
    </xf>
    <xf numFmtId="9" fontId="0" fillId="0" borderId="0" xfId="1" applyFont="1"/>
    <xf numFmtId="9" fontId="0" fillId="0" borderId="0" xfId="1" applyFont="1" applyAlignment="1">
      <alignment horizontal="center"/>
    </xf>
    <xf numFmtId="9" fontId="3" fillId="0" borderId="0" xfId="1" applyFont="1" applyAlignment="1">
      <alignment horizontal="center" vertical="center"/>
    </xf>
    <xf numFmtId="9" fontId="0" fillId="0" borderId="0" xfId="1" applyFont="1" applyAlignment="1">
      <alignment horizontal="center" vertical="center"/>
    </xf>
    <xf numFmtId="0" fontId="0" fillId="0" borderId="0" xfId="0" applyAlignment="1">
      <alignment vertical="center" wrapText="1"/>
    </xf>
    <xf numFmtId="14" fontId="0" fillId="0" borderId="0" xfId="0" applyNumberFormat="1" applyAlignment="1">
      <alignment vertical="center"/>
    </xf>
    <xf numFmtId="9" fontId="0" fillId="0" borderId="0" xfId="1" applyFont="1" applyAlignment="1">
      <alignment vertical="center"/>
    </xf>
    <xf numFmtId="9" fontId="0" fillId="0" borderId="0" xfId="1" applyFont="1" applyAlignment="1">
      <alignment horizontal="left" vertical="center"/>
    </xf>
    <xf numFmtId="9" fontId="31" fillId="0" borderId="0" xfId="1" applyFont="1" applyAlignment="1">
      <alignment vertical="center"/>
    </xf>
    <xf numFmtId="0" fontId="7" fillId="36" borderId="3" xfId="0" applyFont="1" applyFill="1" applyBorder="1" applyAlignment="1">
      <alignment horizontal="center" vertical="center"/>
    </xf>
    <xf numFmtId="0" fontId="7" fillId="36" borderId="4" xfId="0" applyFont="1" applyFill="1" applyBorder="1" applyAlignment="1">
      <alignment horizontal="center" vertical="center"/>
    </xf>
    <xf numFmtId="0" fontId="7" fillId="36" borderId="3" xfId="0" applyFont="1" applyFill="1" applyBorder="1" applyAlignment="1">
      <alignment horizontal="left" vertical="center"/>
    </xf>
    <xf numFmtId="0" fontId="7" fillId="36" borderId="4" xfId="0" applyFont="1" applyFill="1" applyBorder="1" applyAlignment="1">
      <alignment horizontal="left" vertical="center"/>
    </xf>
    <xf numFmtId="0" fontId="7" fillId="36" borderId="1" xfId="0" applyFont="1" applyFill="1" applyBorder="1" applyAlignment="1">
      <alignment horizontal="center" vertical="center"/>
    </xf>
    <xf numFmtId="0" fontId="7" fillId="36" borderId="17" xfId="0" applyFont="1" applyFill="1" applyBorder="1" applyAlignment="1">
      <alignment horizontal="center" vertical="center"/>
    </xf>
    <xf numFmtId="0" fontId="7" fillId="36" borderId="18" xfId="0" applyFont="1" applyFill="1" applyBorder="1" applyAlignment="1">
      <alignment horizontal="center" vertical="center"/>
    </xf>
    <xf numFmtId="0" fontId="45" fillId="0" borderId="0" xfId="75" applyFont="1" applyAlignment="1">
      <alignment horizontal="center" vertical="center"/>
    </xf>
    <xf numFmtId="0" fontId="42" fillId="0" borderId="0" xfId="75"/>
  </cellXfs>
  <cellStyles count="78">
    <cellStyle name="20% - Accent1" xfId="15" builtinId="30" customBuiltin="1"/>
    <cellStyle name="20% - Accent2" xfId="19" builtinId="34" customBuiltin="1"/>
    <cellStyle name="20% - Accent2 2" xfId="76" xr:uid="{9EA11808-4F09-4CA3-A6C0-056C45D8C082}"/>
    <cellStyle name="20% - Accent3" xfId="23" builtinId="38" customBuiltin="1"/>
    <cellStyle name="20% - Accent4" xfId="26" builtinId="42" customBuiltin="1"/>
    <cellStyle name="20% - Accent5" xfId="30" builtinId="46" customBuiltin="1"/>
    <cellStyle name="20% - Accent6" xfId="34" builtinId="50" customBuiltin="1"/>
    <cellStyle name="40% - Accent1" xfId="16" builtinId="31" customBuiltin="1"/>
    <cellStyle name="40% - Accent2" xfId="20" builtinId="35" customBuiltin="1"/>
    <cellStyle name="40% - Accent3" xfId="24" builtinId="39" customBuiltin="1"/>
    <cellStyle name="40% - Accent4" xfId="27" builtinId="43" customBuiltin="1"/>
    <cellStyle name="40% - Accent4 2" xfId="70" xr:uid="{900FDEA4-CA6C-43D2-8707-CB6658113BDE}"/>
    <cellStyle name="40% - Accent5" xfId="31" builtinId="47" customBuiltin="1"/>
    <cellStyle name="40% - Accent6" xfId="35" builtinId="51" customBuiltin="1"/>
    <cellStyle name="60% - Accent1" xfId="17" builtinId="32" customBuiltin="1"/>
    <cellStyle name="60% - Accent2" xfId="21" builtinId="36" customBuiltin="1"/>
    <cellStyle name="60% - Accent3 2" xfId="59" xr:uid="{F635D770-00C1-4A67-87F6-57C8D4BDB643}"/>
    <cellStyle name="60% - Accent4" xfId="28" builtinId="44" customBuiltin="1"/>
    <cellStyle name="60% - Accent5" xfId="32" builtinId="48" customBuiltin="1"/>
    <cellStyle name="60% - Accent6" xfId="36" builtinId="52" customBuiltin="1"/>
    <cellStyle name="60% - Accent6 2" xfId="77" xr:uid="{397A76EE-7B4D-4263-A01C-4526B348B21B}"/>
    <cellStyle name="Accent1" xfId="14" builtinId="29" customBuiltin="1"/>
    <cellStyle name="Accent2" xfId="18" builtinId="33" customBuiltin="1"/>
    <cellStyle name="Accent3" xfId="22" builtinId="37" customBuiltin="1"/>
    <cellStyle name="Accent4" xfId="25" builtinId="41" customBuiltin="1"/>
    <cellStyle name="Accent5" xfId="29" builtinId="45" customBuiltin="1"/>
    <cellStyle name="Accent6" xfId="33" builtinId="49" customBuiltin="1"/>
    <cellStyle name="Bad" xfId="4" builtinId="27" customBuiltin="1"/>
    <cellStyle name="Bad 2" xfId="71" xr:uid="{7E4E01EB-C4CB-469E-8765-3A7C6C2925AB}"/>
    <cellStyle name="Bad 4" xfId="73" xr:uid="{C0D5A4CF-1EA7-4934-AC17-45F4C490EC7F}"/>
    <cellStyle name="Calculation" xfId="8" builtinId="22" customBuiltin="1"/>
    <cellStyle name="Check Cell" xfId="10" builtinId="23" customBuiltin="1"/>
    <cellStyle name="Comma [0] 2" xfId="51" xr:uid="{41F57FF2-7409-4AC3-961F-BA565AC45427}"/>
    <cellStyle name="Comma [0] 3" xfId="46" xr:uid="{140247DC-2940-4AE5-A6F4-1C746CDA39FF}"/>
    <cellStyle name="Comma 2" xfId="40" xr:uid="{8AC7C03A-1863-4DCF-9031-09CB6FEDBA60}"/>
    <cellStyle name="Date" xfId="45" xr:uid="{E0630AC7-290A-4C56-A526-01E692BED7E3}"/>
    <cellStyle name="Explanatory Text" xfId="12" builtinId="53" customBuiltin="1"/>
    <cellStyle name="Good" xfId="3" builtinId="26" customBuiltin="1"/>
    <cellStyle name="Good 2" xfId="66" xr:uid="{63099F71-5343-40A0-828B-9F07D64F9EAA}"/>
    <cellStyle name="Heading 1 2" xfId="54" xr:uid="{915380CD-B1BE-4B5E-B7A1-CCEAA688B3BE}"/>
    <cellStyle name="Heading 1 3" xfId="42" xr:uid="{82FA5492-3DD8-427D-965C-1346CCECB57A}"/>
    <cellStyle name="Heading 2 2" xfId="55" xr:uid="{B3ADB215-D587-4A78-A7A5-D97FAF1019B4}"/>
    <cellStyle name="Heading 2 3" xfId="43" xr:uid="{5B8AED42-06A0-4654-965E-BC5F7CAABF42}"/>
    <cellStyle name="Heading 3 2" xfId="56" xr:uid="{1DF6EAF7-0B1C-452D-9D1E-24D154E99250}"/>
    <cellStyle name="Heading 3 3" xfId="44" xr:uid="{1520A715-FCE0-44CA-99FF-C7A637E26765}"/>
    <cellStyle name="Heading 4 2" xfId="57" xr:uid="{BA55F8C3-DB22-41FA-BB40-6F898AB40F16}"/>
    <cellStyle name="Heading 4 3" xfId="47" xr:uid="{0C3A2203-DA98-4B99-B5EC-2A268067115B}"/>
    <cellStyle name="Hyperlink" xfId="2" builtinId="8"/>
    <cellStyle name="Hyperlink 2" xfId="62" xr:uid="{6A24FC1F-0330-4A30-816E-14A7C685B995}"/>
    <cellStyle name="Hyperlink 2 2 2" xfId="63" xr:uid="{F80F9C61-8BDF-4BDD-BB72-54030389B394}"/>
    <cellStyle name="Hyperlink 3" xfId="37" xr:uid="{F066CD7F-4D38-45EA-9D0C-C79B7D483857}"/>
    <cellStyle name="Input" xfId="6" builtinId="20" customBuiltin="1"/>
    <cellStyle name="Linked Cell" xfId="9" builtinId="24" customBuiltin="1"/>
    <cellStyle name="Neutral" xfId="5" builtinId="28" customBuiltin="1"/>
    <cellStyle name="Neutral 2" xfId="67" xr:uid="{B2810C20-2659-4379-81C7-CA96C27ADF8D}"/>
    <cellStyle name="Normal" xfId="0" builtinId="0" customBuiltin="1"/>
    <cellStyle name="Normal 2" xfId="48" xr:uid="{0A0ACE63-1D8D-458B-876E-17A45D215D5E}"/>
    <cellStyle name="Normal 2 2" xfId="49" xr:uid="{870E0099-9B6F-4D23-8C30-43D1D41E89A1}"/>
    <cellStyle name="Normal 2 2 2" xfId="64" xr:uid="{F115AB58-18D2-4230-8D4B-6766E9ECA8BE}"/>
    <cellStyle name="Normal 2 3" xfId="69" xr:uid="{6C185697-0F0A-40C4-A074-23DCE1C771B0}"/>
    <cellStyle name="Normal 2 4" xfId="65" xr:uid="{E14A5139-645C-4336-9DF1-04668BE27E2F}"/>
    <cellStyle name="Normal 3" xfId="52" xr:uid="{C65AE77D-EDD4-438E-AF45-D698D1394985}"/>
    <cellStyle name="Normal 4" xfId="60" xr:uid="{DC91BB58-4542-4720-BB29-5FA07D0F1CB4}"/>
    <cellStyle name="Normal 4 2" xfId="68" xr:uid="{F3F915E6-0E35-4C44-87E2-AF2FE507CE7D}"/>
    <cellStyle name="Normal 5" xfId="74" xr:uid="{DBDA5170-F8D5-444B-93BD-36FC24D6F9B2}"/>
    <cellStyle name="Normal 6" xfId="75" xr:uid="{733AB9AD-AE76-4FD9-85D7-580555CE4047}"/>
    <cellStyle name="Normal 7" xfId="72" xr:uid="{E3204B32-934B-4BDE-A11F-6673A5CC8CC3}"/>
    <cellStyle name="Note 2" xfId="58" xr:uid="{B75E9E1D-7BFF-4AE6-A0A4-CE6E89636BD8}"/>
    <cellStyle name="Output" xfId="7" builtinId="21" customBuiltin="1"/>
    <cellStyle name="Percent" xfId="1" builtinId="5"/>
    <cellStyle name="Percent 2" xfId="50" xr:uid="{DA58F17D-8B97-41D3-BF66-3A814B2686F8}"/>
    <cellStyle name="Percent 3" xfId="61" xr:uid="{B06CCF91-256F-4D3D-9E42-D1C8931F05A2}"/>
    <cellStyle name="Percent 4" xfId="38" xr:uid="{353F85BA-D4A5-46DC-9D86-98B5CB2B8E4D}"/>
    <cellStyle name="Title 2" xfId="53" xr:uid="{BB9FE707-9ABF-47B3-A2F3-1A1DADD9ECBE}"/>
    <cellStyle name="Title 3" xfId="41" xr:uid="{D6FF7D88-6BB4-4533-8F37-9E2E978C260D}"/>
    <cellStyle name="Total" xfId="13" builtinId="25" customBuiltin="1"/>
    <cellStyle name="Warning Text" xfId="11" builtinId="11" customBuiltin="1"/>
    <cellStyle name="zHiddenText" xfId="39" xr:uid="{B1320495-E1A4-4639-B239-3899D07671FC}"/>
  </cellStyles>
  <dxfs count="92">
    <dxf>
      <fill>
        <patternFill patternType="solid">
          <fgColor rgb="FFB7E1CD"/>
          <bgColor rgb="FFB7E1CD"/>
        </patternFill>
      </fill>
    </dxf>
    <dxf>
      <numFmt numFmtId="19" formatCode="dd/mm/yyyy"/>
    </dxf>
    <dxf>
      <numFmt numFmtId="19" formatCode="dd/mm/yyyy"/>
    </dxf>
    <dxf>
      <numFmt numFmtId="19" formatCode="dd/mm/yyyy"/>
    </dxf>
    <dxf>
      <alignment horizontal="general" vertical="center" textRotation="0" wrapText="0" indent="0" justifyLastLine="0" shrinkToFit="0" readingOrder="0"/>
    </dxf>
    <dxf>
      <numFmt numFmtId="19" formatCode="dd/mm/yyyy"/>
    </dxf>
    <dxf>
      <numFmt numFmtId="19" formatCode="dd/mm/yyyy"/>
    </dxf>
    <dxf>
      <numFmt numFmtId="19" formatCode="dd/mm/yyyy"/>
    </dxf>
    <dxf>
      <alignment horizontal="general" vertical="center" textRotation="0" wrapText="0" indent="0" justifyLastLine="0" shrinkToFit="0" readingOrder="0"/>
    </dxf>
    <dxf>
      <numFmt numFmtId="19" formatCode="dd/mm/yyyy"/>
    </dxf>
    <dxf>
      <numFmt numFmtId="19" formatCode="dd/mm/yyyy"/>
    </dxf>
    <dxf>
      <numFmt numFmtId="19" formatCode="dd/mm/yyyy"/>
    </dxf>
    <dxf>
      <font>
        <strike val="0"/>
        <outline val="0"/>
        <shadow val="0"/>
        <u val="none"/>
        <vertAlign val="baseline"/>
        <sz val="14"/>
        <color theme="8" tint="-0.499984740745262"/>
        <name val="Calibri"/>
        <family val="2"/>
        <scheme val="minor"/>
      </font>
      <alignment horizontal="general" vertical="center" textRotation="0" wrapText="0" indent="0" justifyLastLine="0" shrinkToFit="0" readingOrder="0"/>
    </dxf>
    <dxf>
      <numFmt numFmtId="19" formatCode="dd/mm/yyyy"/>
    </dxf>
    <dxf>
      <numFmt numFmtId="19" formatCode="dd/mm/yyyy"/>
    </dxf>
    <dxf>
      <numFmt numFmtId="19" formatCode="dd/mm/yyyy"/>
    </dxf>
    <dxf>
      <alignment horizontal="left" vertical="center" textRotation="0" wrapText="0" indent="0" justifyLastLine="0" shrinkToFit="0" readingOrder="0"/>
    </dxf>
    <dxf>
      <numFmt numFmtId="19" formatCode="dd/mm/yyyy"/>
    </dxf>
    <dxf>
      <numFmt numFmtId="19" formatCode="dd/mm/yyyy"/>
    </dxf>
    <dxf>
      <numFmt numFmtId="19" formatCode="dd/mm/yyyy"/>
    </dxf>
    <dxf>
      <alignment horizontal="center" textRotation="0" wrapText="0" indent="0" justifyLastLine="0" shrinkToFit="0" readingOrder="0"/>
    </dxf>
    <dxf>
      <alignment horizontal="general" vertical="center" textRotation="0" wrapText="0" indent="0" justifyLastLine="0" shrinkToFit="0" readingOrder="0"/>
    </dxf>
    <dxf>
      <numFmt numFmtId="19" formatCode="dd/mm/yyyy"/>
    </dxf>
    <dxf>
      <numFmt numFmtId="19" formatCode="dd/mm/yyyy"/>
    </dxf>
    <dxf>
      <numFmt numFmtId="19" formatCode="dd/mm/yyyy"/>
    </dxf>
    <dxf>
      <alignment horizontal="center" vertical="center" textRotation="0" wrapText="0" indent="0" justifyLastLine="0" shrinkToFit="0" readingOrder="0"/>
    </dxf>
    <dxf>
      <font>
        <b/>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rgb="FFF6F8F9"/>
          <bgColor rgb="FFF6F8F9"/>
        </patternFill>
      </fill>
      <alignment horizontal="center" vertical="center" textRotation="0" wrapText="0" indent="0" justifyLastLine="0" shrinkToFit="0" readingOrder="0"/>
      <border diagonalUp="0" diagonalDown="0" outline="0">
        <left style="thin">
          <color rgb="FFCDD9D4"/>
        </left>
        <right style="thin">
          <color rgb="FF284E3F"/>
        </right>
        <top/>
        <bottom style="thin">
          <color rgb="FF284E3F"/>
        </bottom>
      </border>
    </dxf>
    <dxf>
      <font>
        <b val="0"/>
        <i val="0"/>
        <strike val="0"/>
        <condense val="0"/>
        <extend val="0"/>
        <outline val="0"/>
        <shadow val="0"/>
        <u val="none"/>
        <vertAlign val="baseline"/>
        <sz val="10"/>
        <color theme="1"/>
        <name val="Arial"/>
        <scheme val="none"/>
      </font>
      <fill>
        <patternFill patternType="solid">
          <fgColor rgb="FFFFFFFF"/>
          <bgColor rgb="FFFFFFFF"/>
        </patternFill>
      </fill>
      <alignment horizontal="center" vertical="center" textRotation="0" wrapText="0" indent="0" justifyLastLine="0" shrinkToFit="0" readingOrder="0"/>
      <border diagonalUp="0" diagonalDown="0">
        <left style="thin">
          <color rgb="FFFFFFFF"/>
        </left>
        <right style="thin">
          <color rgb="FF284E3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minor"/>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theme="1"/>
        <name val="Calibri"/>
        <scheme val="none"/>
      </font>
      <numFmt numFmtId="30" formatCode="@"/>
      <fill>
        <patternFill patternType="solid">
          <fgColor rgb="FFFFE599"/>
          <bgColor rgb="FFFFE599"/>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general"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numFmt numFmtId="14" formatCode="0.00%"/>
      <alignment horizontal="center" vertical="center" textRotation="0" wrapText="0" indent="0" justifyLastLine="0" shrinkToFit="0" readingOrder="0"/>
      <border diagonalUp="0" diagonalDown="0">
        <left/>
        <right/>
        <top style="thin">
          <color rgb="FFEFEFEF"/>
        </top>
        <bottom style="thin">
          <color rgb="FFEFEFE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numFmt numFmtId="19" formatCode="dd/mm/yyyy"/>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numFmt numFmtId="19" formatCode="dd/mm/yyyy"/>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general"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general"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numFmt numFmtId="30" formatCode="@"/>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general"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numFmt numFmtId="30" formatCode="@"/>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CDD9D4"/>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1"/>
        <name val="Calibri"/>
        <family val="2"/>
        <scheme val="none"/>
      </font>
      <fill>
        <patternFill patternType="solid">
          <fgColor rgb="FFCDD9D4"/>
          <bgColor rgb="FFCDD9D4"/>
        </patternFill>
      </fill>
      <alignment horizontal="center" vertical="center" textRotation="0" wrapText="0" indent="0" justifyLastLine="0" shrinkToFit="0" readingOrder="0"/>
      <border diagonalUp="0" diagonalDown="0" outline="0">
        <left style="thin">
          <color rgb="FF284E3F"/>
        </left>
        <right style="thin">
          <color rgb="FFCDD9D4"/>
        </right>
        <top/>
        <bottom style="thin">
          <color rgb="FF284E3F"/>
        </bottom>
      </border>
    </dxf>
    <dxf>
      <font>
        <b val="0"/>
        <i val="0"/>
        <strike val="0"/>
        <condense val="0"/>
        <extend val="0"/>
        <outline val="0"/>
        <shadow val="0"/>
        <u val="none"/>
        <vertAlign val="baseline"/>
        <sz val="12"/>
        <color rgb="FF000000"/>
        <name val="Calibri"/>
        <scheme val="none"/>
      </font>
      <alignment horizontal="center" vertical="center" textRotation="0" wrapText="0" indent="0" justifyLastLine="0" shrinkToFit="0" readingOrder="0"/>
      <border diagonalUp="0" diagonalDown="0">
        <left style="thin">
          <color rgb="FF284E3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theme="0"/>
        <name val="Roboto"/>
        <scheme val="none"/>
      </font>
      <fill>
        <patternFill patternType="solid">
          <fgColor rgb="FF284E3F"/>
          <bgColor rgb="FF284E3F"/>
        </patternFill>
      </fill>
      <alignment horizontal="center" vertical="center" textRotation="0" wrapText="0" indent="0" justifyLastLine="0" shrinkToFit="0" readingOrder="0"/>
      <border diagonalUp="0" diagonalDown="0" outline="0">
        <left style="thin">
          <color rgb="FF49564C"/>
        </left>
        <right style="thin">
          <color rgb="FF49564C"/>
        </right>
        <top/>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solid">
          <fgColor rgb="FFF6F8F9"/>
          <bgColor rgb="FFF6F8F9"/>
        </patternFill>
      </fill>
    </dxf>
    <dxf>
      <fill>
        <patternFill patternType="solid">
          <fgColor rgb="FFFFFFFF"/>
          <bgColor rgb="FFFFFFFF"/>
        </patternFill>
      </fill>
    </dxf>
    <dxf>
      <fill>
        <patternFill patternType="solid">
          <fgColor rgb="FFCDD9D4"/>
          <bgColor rgb="FFCDD9D4"/>
        </patternFill>
      </fill>
    </dxf>
    <dxf>
      <fill>
        <patternFill patternType="solid">
          <fgColor rgb="FF356854"/>
          <bgColor rgb="FF356854"/>
        </patternFill>
      </fill>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3" defaultTableStyle="TableStyleMedium2" defaultPivotStyle="PivotStyleLight16">
    <tableStyle name="Gantt Table Style" pivot="0" count="5" xr9:uid="{C591A511-6A60-4059-BDE8-DBC314DE6B54}">
      <tableStyleElement type="wholeTable" dxfId="91"/>
      <tableStyleElement type="headerRow" dxfId="90"/>
      <tableStyleElement type="firstRowStripe" dxfId="89"/>
      <tableStyleElement type="firstColumnStripe" dxfId="88"/>
      <tableStyleElement type="secondColumnStripe" dxfId="87"/>
    </tableStyle>
    <tableStyle name="Task Priority-style" pivot="0" count="4" xr9:uid="{7B1393B8-7003-468E-A4F5-D33A3258527E}">
      <tableStyleElement type="headerRow" dxfId="86"/>
      <tableStyleElement type="totalRow" dxfId="85"/>
      <tableStyleElement type="firstRowStripe" dxfId="84"/>
      <tableStyleElement type="secondRowStripe" dxfId="83"/>
    </tableStyle>
    <tableStyle name="ToDoList" pivot="0" count="9" xr9:uid="{F3189DD8-6692-4F15-BFEE-2A1DE8919E87}">
      <tableStyleElement type="wholeTable" dxfId="82"/>
      <tableStyleElement type="headerRow" dxfId="81"/>
      <tableStyleElement type="totalRow" dxfId="80"/>
      <tableStyleElement type="firstColumn" dxfId="79"/>
      <tableStyleElement type="lastColumn" dxfId="78"/>
      <tableStyleElement type="firstRowStripe" dxfId="77"/>
      <tableStyleElement type="secondRowStripe" dxfId="76"/>
      <tableStyleElement type="firstColumnStripe" dxfId="75"/>
      <tableStyleElement type="secondColumnStripe" dxfId="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Progress Summary  Per PIC</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Summary!$D$5:$I$5</c:f>
              <c:strCache>
                <c:ptCount val="6"/>
                <c:pt idx="0">
                  <c:v>Agung Saputra</c:v>
                </c:pt>
                <c:pt idx="1">
                  <c:v>Teddy Juanda</c:v>
                </c:pt>
                <c:pt idx="2">
                  <c:v>Komang Tri</c:v>
                </c:pt>
                <c:pt idx="3">
                  <c:v>Suryana</c:v>
                </c:pt>
                <c:pt idx="4">
                  <c:v>Haeriah</c:v>
                </c:pt>
                <c:pt idx="5">
                  <c:v>Hafidz</c:v>
                </c:pt>
              </c:strCache>
            </c:strRef>
          </c:cat>
          <c:val>
            <c:numRef>
              <c:f>Summary!$D$16:$I$16</c:f>
              <c:numCache>
                <c:formatCode>General</c:formatCode>
                <c:ptCount val="6"/>
                <c:pt idx="0">
                  <c:v>241</c:v>
                </c:pt>
                <c:pt idx="1">
                  <c:v>516</c:v>
                </c:pt>
                <c:pt idx="2">
                  <c:v>288</c:v>
                </c:pt>
                <c:pt idx="3">
                  <c:v>428</c:v>
                </c:pt>
                <c:pt idx="4">
                  <c:v>346</c:v>
                </c:pt>
                <c:pt idx="5">
                  <c:v>228</c:v>
                </c:pt>
              </c:numCache>
            </c:numRef>
          </c:val>
          <c:smooth val="0"/>
          <c:extLst>
            <c:ext xmlns:c16="http://schemas.microsoft.com/office/drawing/2014/chart" uri="{C3380CC4-5D6E-409C-BE32-E72D297353CC}">
              <c16:uniqueId val="{00000000-F9C6-4C1C-8EF2-475F5422842B}"/>
            </c:ext>
          </c:extLst>
        </c:ser>
        <c:dLbls>
          <c:dLblPos val="ctr"/>
          <c:showLegendKey val="0"/>
          <c:showVal val="1"/>
          <c:showCatName val="0"/>
          <c:showSerName val="0"/>
          <c:showPercent val="0"/>
          <c:showBubbleSize val="0"/>
        </c:dLbls>
        <c:smooth val="0"/>
        <c:axId val="597274936"/>
        <c:axId val="597279616"/>
      </c:lineChart>
      <c:catAx>
        <c:axId val="5972749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7279616"/>
        <c:crosses val="autoZero"/>
        <c:auto val="1"/>
        <c:lblAlgn val="ctr"/>
        <c:lblOffset val="100"/>
        <c:noMultiLvlLbl val="0"/>
      </c:catAx>
      <c:valAx>
        <c:axId val="5972796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7274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857249</xdr:colOff>
      <xdr:row>11</xdr:row>
      <xdr:rowOff>191619</xdr:rowOff>
    </xdr:from>
    <xdr:to>
      <xdr:col>12</xdr:col>
      <xdr:colOff>1994646</xdr:colOff>
      <xdr:row>23</xdr:row>
      <xdr:rowOff>256613</xdr:rowOff>
    </xdr:to>
    <xdr:graphicFrame macro="">
      <xdr:nvGraphicFramePr>
        <xdr:cNvPr id="2" name="Chart 1">
          <a:extLst>
            <a:ext uri="{FF2B5EF4-FFF2-40B4-BE49-F238E27FC236}">
              <a16:creationId xmlns:a16="http://schemas.microsoft.com/office/drawing/2014/main" id="{1A82A1FA-FA28-15EA-BF88-83371EFA3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Distributed-Team-Meeting-Planner10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Leads-and-Opportunities-Tracking-Template23"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F:\3.%20Modust%20Erp%202024%20-%202025\1.%20Progress%20Trello\2.%20Progress%20Daily%20Issue%20(Fixing%20Bugs)\Progress%20Tracking%202025\8.%20Progress%20Tracking%20Agustus%202025.xlsx" TargetMode="External"/><Relationship Id="rId1" Type="http://schemas.openxmlformats.org/officeDocument/2006/relationships/externalLinkPath" Target="/3.%20Modust%20Erp%202024%20-%202025/1.%20Progress%20Trello/2.%20Progress%20Daily%20Issue%20(Fixing%20Bugs)/Progress%20Tracking%202025/8.%20Progress%20Tracking%20Agustus%202025.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F:\3.%20Modust%20Erp%202024%20-%202025\1.%20Progress%20Trello\2.%20Progress%20Daily%20Issue%20(Fixing%20Bugs)\Progress%20Tracking%202025\2.%20Progress%20Tracking%20Februari%202025.xlsx" TargetMode="External"/><Relationship Id="rId1" Type="http://schemas.openxmlformats.org/officeDocument/2006/relationships/externalLinkPath" Target="/3.%20Modust%20Erp%202024%20-%202025/1.%20Progress%20Trello/2.%20Progress%20Daily%20Issue%20(Fixing%20Bugs)/Progress%20Tracking%202025/2.%20Progress%20Tracking%20Februari%202025.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F:\3.%20Modust%20Erp%202024%20-%202025\1.%20Progress%20Trello\1.%20Progress%20Project%20Charter\2.%20Progress%20Project%20Charter%202025\10.%20Oktober\102225_Progress%20Project%20Charter%202025%20New.xlsx" TargetMode="External"/><Relationship Id="rId1" Type="http://schemas.openxmlformats.org/officeDocument/2006/relationships/externalLinkPath" Target="/3.%20Modust%20Erp%202024%20-%202025/1.%20Progress%20Trello/1.%20Progress%20Project%20Charter/2.%20Progress%20Project%20Charter%202025/10.%20Oktober/102225_Progress%20Project%20Charter%202025%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tributed Team Meeting Plan"/>
    </sheetNames>
    <sheetDataSet>
      <sheetData sheetId="0">
        <row r="6">
          <cell r="D6">
            <v>0.4375</v>
          </cell>
          <cell r="E6">
            <v>0.48958333333333331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amp; Opportunities Dashboard"/>
      <sheetName val="Leads"/>
      <sheetName val="Opportunities"/>
      <sheetName val="IC-Leads-and-Opportunities-Trac"/>
    </sheetNames>
    <sheetDataSet>
      <sheetData sheetId="0" refreshError="1"/>
      <sheetData sheetId="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Highlight"/>
      <sheetName val="All Progress"/>
      <sheetName val="Project Charter"/>
      <sheetName val="RTP"/>
      <sheetName val="RTW"/>
      <sheetName val="Rekap Gogs"/>
      <sheetName val="New Feature 2024 - 2025"/>
      <sheetName val="Activity Gogs &amp; Trello (2)"/>
      <sheetName val="Activity Gogs &amp; Trello"/>
      <sheetName val="Ceklist Gogs &amp; Trello"/>
      <sheetName val="Tarikan Gogs"/>
      <sheetName val="ALL Detail"/>
      <sheetName val="Master"/>
      <sheetName val="Green"/>
      <sheetName val="Purp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C5">
            <v>45870</v>
          </cell>
          <cell r="U5">
            <v>13</v>
          </cell>
        </row>
        <row r="6">
          <cell r="C6">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Daily Issue (Fixing Bugs) (2)"/>
      <sheetName val="Highlight"/>
      <sheetName val="Sheet2"/>
      <sheetName val="Daily Issue (Fixing Bugs)"/>
      <sheetName val="Before"/>
      <sheetName val="After"/>
      <sheetName val="History Gogs 25 Mei S.D 23 Jun"/>
      <sheetName val="History Gogs 24 Jun S.D 22 Jul"/>
      <sheetName val="Ready to Production this Week"/>
      <sheetName val="RTP"/>
      <sheetName val="Rekap RTP &amp; RTW"/>
      <sheetName val="RTW"/>
      <sheetName val="Rekap Gogs"/>
      <sheetName val="Tarikan Gogs"/>
      <sheetName val="ALL Detail"/>
      <sheetName val="New Feature 2024 - 2025"/>
      <sheetName val="Status Card In Trello"/>
      <sheetName val="Update MOM"/>
      <sheetName val="Green"/>
      <sheetName val="Purple"/>
      <sheetName val="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5">
          <cell r="C5">
            <v>45711</v>
          </cell>
          <cell r="U5">
            <v>13</v>
          </cell>
        </row>
        <row r="6">
          <cell r="C6">
            <v>1</v>
          </cell>
        </row>
      </sheetData>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Task Priority"/>
      <sheetName val="Highlight"/>
      <sheetName val="Pivot Table 1"/>
      <sheetName val="SC"/>
      <sheetName val="GA"/>
      <sheetName val="PCH"/>
      <sheetName val="IA"/>
      <sheetName val="SND"/>
      <sheetName val="Fleet"/>
      <sheetName val="CSQM"/>
      <sheetName val="HRD"/>
      <sheetName val="ACC"/>
      <sheetName val="OPR"/>
      <sheetName val="ICT"/>
      <sheetName val="Pool"/>
      <sheetName val="FA"/>
      <sheetName val="Update Mom"/>
      <sheetName val="Master"/>
      <sheetName val="Template"/>
      <sheetName val="©"/>
      <sheetName val="Sheet2"/>
    </sheetNames>
    <sheetDataSet>
      <sheetData sheetId="0"/>
      <sheetData sheetId="1"/>
      <sheetData sheetId="2"/>
      <sheetData sheetId="3"/>
      <sheetData sheetId="4"/>
      <sheetData sheetId="5">
        <row r="8">
          <cell r="I8">
            <v>1</v>
          </cell>
        </row>
        <row r="138">
          <cell r="I138">
            <v>1</v>
          </cell>
        </row>
      </sheetData>
      <sheetData sheetId="6">
        <row r="6">
          <cell r="D6">
            <v>1</v>
          </cell>
        </row>
      </sheetData>
      <sheetData sheetId="7"/>
      <sheetData sheetId="8">
        <row r="8">
          <cell r="I8">
            <v>1</v>
          </cell>
        </row>
        <row r="77">
          <cell r="I77">
            <v>0.96111111111111114</v>
          </cell>
        </row>
      </sheetData>
      <sheetData sheetId="9"/>
      <sheetData sheetId="10">
        <row r="6">
          <cell r="D6">
            <v>0.97499999999999998</v>
          </cell>
        </row>
      </sheetData>
      <sheetData sheetId="11"/>
      <sheetData sheetId="12">
        <row r="85">
          <cell r="D85">
            <v>0.95384615384615379</v>
          </cell>
        </row>
        <row r="87">
          <cell r="I87">
            <v>0.95769230769230751</v>
          </cell>
        </row>
      </sheetData>
      <sheetData sheetId="13"/>
      <sheetData sheetId="14"/>
      <sheetData sheetId="15">
        <row r="6">
          <cell r="E6">
            <v>0.33333333333333331</v>
          </cell>
        </row>
        <row r="8">
          <cell r="J8">
            <v>1</v>
          </cell>
        </row>
      </sheetData>
      <sheetData sheetId="16">
        <row r="6">
          <cell r="D6">
            <v>0.96108720339489573</v>
          </cell>
        </row>
      </sheetData>
      <sheetData sheetId="17"/>
      <sheetData sheetId="18">
        <row r="1">
          <cell r="G1" t="str">
            <v xml:space="preserve">Status </v>
          </cell>
          <cell r="H1" t="str">
            <v>Percentage (%)</v>
          </cell>
        </row>
        <row r="2">
          <cell r="G2" t="str">
            <v>Not Started</v>
          </cell>
          <cell r="H2">
            <v>0</v>
          </cell>
        </row>
        <row r="3">
          <cell r="G3" t="str">
            <v>In Progress</v>
          </cell>
          <cell r="H3"/>
        </row>
        <row r="4">
          <cell r="G4" t="str">
            <v>Ready Implement</v>
          </cell>
          <cell r="H4">
            <v>0.95</v>
          </cell>
        </row>
        <row r="5">
          <cell r="G5" t="str">
            <v>Completed</v>
          </cell>
          <cell r="H5">
            <v>1</v>
          </cell>
        </row>
        <row r="6">
          <cell r="G6" t="str">
            <v>Open</v>
          </cell>
          <cell r="H6">
            <v>0</v>
          </cell>
        </row>
        <row r="7">
          <cell r="G7" t="str">
            <v>On Hold</v>
          </cell>
          <cell r="H7"/>
        </row>
        <row r="8">
          <cell r="H8"/>
        </row>
        <row r="9">
          <cell r="H9"/>
        </row>
      </sheetData>
      <sheetData sheetId="19"/>
      <sheetData sheetId="20"/>
      <sheetData sheetId="2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7DFFA3-15E7-4589-9AC6-BD1A1AF0C7F8}" name="Project_Priority" displayName="Project_Priority" ref="A2:W146" totalsRowCount="1" headerRowDxfId="73">
  <tableColumns count="23">
    <tableColumn id="1" xr3:uid="{AD74D34A-76B3-46CF-9BC0-E135F6A53F09}" name="WBS" dataDxfId="72" totalsRowDxfId="71" totalsRowCellStyle="Normal 6"/>
    <tableColumn id="2" xr3:uid="{8D02CB22-690B-4FD0-8E89-7AE319300F3E}" name="Department" dataDxfId="70" totalsRowDxfId="69" totalsRowCellStyle="Normal 6"/>
    <tableColumn id="3" xr3:uid="{072BCDEC-EB4C-44DD-AD10-63C1505CB04A}" name="Project" dataDxfId="68" totalsRowDxfId="67" totalsRowCellStyle="Normal 6"/>
    <tableColumn id="4" xr3:uid="{0BFC1A00-B9A0-4267-B7A2-9751C2A03971}" name="Task" dataDxfId="66" totalsRowDxfId="65" totalsRowCellStyle="Normal 6"/>
    <tableColumn id="5" xr3:uid="{0EF57155-C06C-40BE-90AE-7545B077AA60}" name="PIC" dataDxfId="64" totalsRowDxfId="63" totalsRowCellStyle="Normal 6"/>
    <tableColumn id="6" xr3:uid="{6C8148D6-41C3-4D42-8EFF-5E8D1B28CC60}" name="Start Date" dataDxfId="62" totalsRowDxfId="61" totalsRowCellStyle="Normal 6"/>
    <tableColumn id="7" xr3:uid="{20C85C3D-82EE-4359-BCC9-F90A47ECED67}" name="End Date" dataDxfId="60" totalsRowDxfId="59" totalsRowCellStyle="Normal 6"/>
    <tableColumn id="8" xr3:uid="{A5E76D85-8F39-4C9C-BDE6-88DBBAAAB966}" name="Status" dataDxfId="58" totalsRowDxfId="57" totalsRowCellStyle="Normal 6"/>
    <tableColumn id="9" xr3:uid="{47CF1D79-7B5F-45FE-9AC2-8B7BE672ED12}" name="Percentage (%)" dataDxfId="56" totalsRowDxfId="55" totalsRowCellStyle="Normal 6"/>
    <tableColumn id="10" xr3:uid="{D66FBFA7-BF55-4A7E-8AAF-A63864421EBC}" name="Keterangan" dataDxfId="54" totalsRowDxfId="53" totalsRowCellStyle="Normal 6"/>
    <tableColumn id="11" xr3:uid="{65BCA546-7770-437E-BBF6-8E53C9C77B74}" name="Week 1" dataDxfId="52" totalsRowDxfId="51" totalsRowCellStyle="Normal 6"/>
    <tableColumn id="12" xr3:uid="{8E5DD33B-401F-4615-A670-7F34525696E7}" name="Week 2" dataDxfId="50" totalsRowDxfId="49" totalsRowCellStyle="Normal 6"/>
    <tableColumn id="13" xr3:uid="{90869813-F038-4F04-A2B9-D33D888FA897}" name="Week 3" dataDxfId="48" totalsRowDxfId="47" totalsRowCellStyle="Normal 6"/>
    <tableColumn id="14" xr3:uid="{D97FCCFC-5FC3-4D7C-AF16-6E94C8CD5981}" name="Week 4" dataDxfId="46" totalsRowDxfId="45" totalsRowCellStyle="Normal 6"/>
    <tableColumn id="15" xr3:uid="{7C1092FC-BC2A-4B0F-BEA3-99096799F4F6}" name="Week 12" dataDxfId="44" totalsRowDxfId="43" totalsRowCellStyle="Normal 6"/>
    <tableColumn id="16" xr3:uid="{F67B0233-43BE-41DF-94A7-2DFA13841D7C}" name="Week 23" dataDxfId="42" totalsRowDxfId="41" totalsRowCellStyle="Normal 6"/>
    <tableColumn id="17" xr3:uid="{96B84914-48A3-40B0-B855-13676CD69289}" name="Week 34" dataDxfId="40" totalsRowDxfId="39" totalsRowCellStyle="Normal 6"/>
    <tableColumn id="18" xr3:uid="{B21F9F16-229A-4225-9FB9-D90C25C8BCDD}" name="Week 45" dataDxfId="38" totalsRowDxfId="37" totalsRowCellStyle="Normal 6"/>
    <tableColumn id="19" xr3:uid="{01CA4A39-D1AA-42BC-890E-C8520FF31536}" name="Week 16" dataDxfId="36" totalsRowDxfId="35" totalsRowCellStyle="Normal 6"/>
    <tableColumn id="20" xr3:uid="{FABDFCF2-F360-486A-938F-CC5CB44426BB}" name="Week 27" dataDxfId="34" totalsRowDxfId="33" totalsRowCellStyle="Normal 6"/>
    <tableColumn id="21" xr3:uid="{778FCB2C-BF7E-4F84-A2BB-4BE600F087DD}" name="Week 38" dataDxfId="32" totalsRowDxfId="31" totalsRowCellStyle="Normal 6"/>
    <tableColumn id="22" xr3:uid="{FEEF060E-A7C5-4904-9A06-2721DA0285B3}" name="Week 49" dataDxfId="30" totalsRowDxfId="29" totalsRowCellStyle="Normal 6"/>
    <tableColumn id="23" xr3:uid="{C8CF965B-715C-4374-8AC4-C3A0E86CF97A}" name="Closed_x000a_Task" dataDxfId="28" totalsRowDxfId="27" totalsRowCellStyle="Normal 6"/>
  </tableColumns>
  <tableStyleInfo name="Task Priorit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027BD6-1138-444F-9F02-17574289FB3A}" name="Table4" displayName="Table4" ref="A3:O244" totalsRowShown="0" headerRowDxfId="26">
  <tableColumns count="15">
    <tableColumn id="1" xr3:uid="{9D5EDB9E-DCF1-435A-BDF0-6B3A9394150A}" name="Module"/>
    <tableColumn id="2" xr3:uid="{954DC175-6B42-42E8-ABC0-B3579DD136A3}" name="Milestone Card"/>
    <tableColumn id="3" xr3:uid="{37FEF865-B9C7-42F4-B0A1-8934FC82A93D}" name="Feature / Task"/>
    <tableColumn id="4" xr3:uid="{FF6B7E88-3467-40DF-B4DC-B6E863A21545}" name="Description"/>
    <tableColumn id="5" xr3:uid="{ADF44D27-6772-4FD8-A46C-8D3510CC901C}" name="Category "/>
    <tableColumn id="6" xr3:uid="{B5303049-F016-42C8-BE28-46E8B9691E04}" name="Category_x000a_Feature"/>
    <tableColumn id="7" xr3:uid="{6127875C-10BB-42DB-82F2-8BB3936C6940}" name="Assigned to"/>
    <tableColumn id="8" xr3:uid="{E23FCA11-54DB-4F3D-AAEF-31BDEB7E2114}" name="Status"/>
    <tableColumn id="9" xr3:uid="{87DA23AF-8FB2-4624-BCFA-1F59829B22F3}" name="Progress" dataDxfId="25" dataCellStyle="Percent"/>
    <tableColumn id="10" xr3:uid="{CE2E8E6B-8435-4FC2-BAAB-C39CCABF9E85}" name="Start Date" dataDxfId="24"/>
    <tableColumn id="11" xr3:uid="{72C9BA37-CAC8-486B-A336-F50D8E24E126}" name="Due Date" dataDxfId="23"/>
    <tableColumn id="12" xr3:uid="{17C45CB3-4248-486B-84C0-329CB1D77F45}" name="Complete Date" dataDxfId="22"/>
    <tableColumn id="13" xr3:uid="{6D297602-C82F-4706-B133-A5C633F96300}" name="Days"/>
    <tableColumn id="14" xr3:uid="{7F31A661-F53E-4CB1-B62E-D9350AAC58C4}" name="Type Project"/>
    <tableColumn id="15" xr3:uid="{7BDF46A2-68D8-4615-B6D6-A1869E902826}" name="Monthl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C54DBD-0B9B-40A9-A5E0-B8450677BF95}" name="Table43" displayName="Table43" ref="A3:O519" totalsRowShown="0" headerRowDxfId="21">
  <autoFilter ref="A3:O519" xr:uid="{E9C54DBD-0B9B-40A9-A5E0-B8450677BF95}">
    <filterColumn colId="7">
      <filters>
        <filter val="Open"/>
      </filters>
    </filterColumn>
  </autoFilter>
  <tableColumns count="15">
    <tableColumn id="1" xr3:uid="{0AE5E498-7CAB-4613-9443-F6CB60508E86}" name="Module"/>
    <tableColumn id="2" xr3:uid="{EE15B17B-4324-4A05-9108-2D46B1200656}" name="Milestone Card"/>
    <tableColumn id="3" xr3:uid="{047EAC6F-7A4D-493F-B41E-CD060F09E63C}" name="Feature / Task"/>
    <tableColumn id="4" xr3:uid="{DEE60191-650A-46FA-9EF1-55880839A30D}" name="Description"/>
    <tableColumn id="5" xr3:uid="{FF3515EC-BABF-4C0A-BD00-EABE8C099EF3}" name="Category "/>
    <tableColumn id="6" xr3:uid="{27AFC90D-7EFA-4D79-ADE9-0A4061E5F801}" name="Category_x000a_Feature"/>
    <tableColumn id="7" xr3:uid="{D429E8FC-86A8-46E1-B7ED-4F9B29921209}" name="Assigned to"/>
    <tableColumn id="8" xr3:uid="{0414B90E-F787-4219-8B13-FDAC2901ACF4}" name="Status"/>
    <tableColumn id="9" xr3:uid="{FE154E43-F6BC-4B83-AB4E-116779C2E7DB}" name="Progress" dataDxfId="20" dataCellStyle="Percent"/>
    <tableColumn id="10" xr3:uid="{C38B6459-8ADC-4270-B260-9F136D4BB463}" name="Start Date" dataDxfId="19"/>
    <tableColumn id="11" xr3:uid="{9D9CDBE0-F23B-4691-850E-3A965B398AE4}" name="Due Date" dataDxfId="18"/>
    <tableColumn id="12" xr3:uid="{BDBCBA07-43B6-4025-857A-EA0623574C45}" name="Complete Date" dataDxfId="17"/>
    <tableColumn id="13" xr3:uid="{8E931FC2-32A8-4B96-BF9D-7C3D5DB4BF1C}" name="Days"/>
    <tableColumn id="14" xr3:uid="{20BA6AD2-AC84-4628-906E-2D1E3CDE347D}" name="Type Project"/>
    <tableColumn id="15" xr3:uid="{146DDBF2-5A78-4A37-80DE-06AB58D2AD80}" name="Monthl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B84B19A-FF66-44F5-9E7E-2BDAF42658F7}" name="Table98" displayName="Table98" ref="A3:P291" totalsRowShown="0" headerRowDxfId="16">
  <tableColumns count="16">
    <tableColumn id="1" xr3:uid="{C712E92A-5DFB-4D3B-B36C-783EAED3C81E}" name="Module"/>
    <tableColumn id="2" xr3:uid="{45264CBE-CCB2-420E-9FD0-60284D40CA3F}" name="Milestone Card"/>
    <tableColumn id="3" xr3:uid="{5598859F-71A9-478B-8661-793751F3F710}" name="Feature / Task"/>
    <tableColumn id="4" xr3:uid="{A574A015-4152-44A6-8CA3-027A18F8822F}" name="Description"/>
    <tableColumn id="5" xr3:uid="{0E11F157-DFE0-4320-9C32-340B39306881}" name="Category "/>
    <tableColumn id="6" xr3:uid="{E076A0D0-5DB4-4F4C-9471-6AD66C6121D9}" name="Category Feature"/>
    <tableColumn id="7" xr3:uid="{42CD571C-C56A-4163-9791-13C0801E37C6}" name="Assigned to"/>
    <tableColumn id="8" xr3:uid="{4978FFB1-B1C9-4616-A1B9-C332ADF6D351}" name="Status"/>
    <tableColumn id="9" xr3:uid="{398CA3F0-F4D5-4628-BA1C-8C79B1198869}" name="Progress" dataCellStyle="Percent"/>
    <tableColumn id="10" xr3:uid="{CB22AE4D-CD21-4104-83C5-951E709E8265}" name="Start Date" dataDxfId="15"/>
    <tableColumn id="11" xr3:uid="{FC8339EA-9283-468D-ACF7-16470ED8756B}" name="Due Date" dataDxfId="14"/>
    <tableColumn id="12" xr3:uid="{0D3EA73E-79E1-4877-A285-0309B4C940AE}" name="Complete Date" dataDxfId="13"/>
    <tableColumn id="13" xr3:uid="{A720B92A-C62C-441A-89A5-800921D40394}" name="Days"/>
    <tableColumn id="14" xr3:uid="{2F945770-CEE1-4AB4-A419-DBC1569BD22B}" name="Type Project"/>
    <tableColumn id="15" xr3:uid="{CC4F6F15-7C67-4081-AA66-9025C50304DB}" name="Monthly"/>
    <tableColumn id="16" xr3:uid="{73874376-E567-4D89-8321-A5EACD7D2B69}" name="Column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F8D01-9BDA-4B17-B893-22FD5EF21140}" name="Table9" displayName="Table9" ref="A3:O349" totalsRowShown="0" headerRowDxfId="12">
  <autoFilter ref="A3:O349" xr:uid="{186F8D01-9BDA-4B17-B893-22FD5EF21140}">
    <filterColumn colId="7">
      <filters>
        <filter val="Open"/>
      </filters>
    </filterColumn>
  </autoFilter>
  <tableColumns count="15">
    <tableColumn id="1" xr3:uid="{720D4B7C-10E8-4CFC-9542-03BF7E1B8D56}" name="Module"/>
    <tableColumn id="2" xr3:uid="{963D5922-29A2-4F88-8E86-F9A8EDF4D137}" name="Milestone Card"/>
    <tableColumn id="3" xr3:uid="{D3CF0C1D-D0EA-46AF-B3E3-A05090C0CFF4}" name="Feature / Task"/>
    <tableColumn id="4" xr3:uid="{5867B96A-054C-4070-A245-72DFFD3D9580}" name="Description"/>
    <tableColumn id="5" xr3:uid="{E3F5E65A-800F-49E4-ABCF-A061926807DD}" name="Category "/>
    <tableColumn id="6" xr3:uid="{BDB3931B-3814-428A-BB8D-4102C168D350}" name="Category_x000a_Feature"/>
    <tableColumn id="7" xr3:uid="{AA630AE8-AD93-4C6A-9DDF-3DED4EFF1C06}" name="Assigned to"/>
    <tableColumn id="8" xr3:uid="{3E46FCC4-073F-4F46-9937-54EC953D4D88}" name="Status"/>
    <tableColumn id="9" xr3:uid="{D8A188D7-BD9E-4323-9BAD-84AB9679A6D0}" name="Progress" dataCellStyle="Percent"/>
    <tableColumn id="10" xr3:uid="{FA6C0AAF-EEF6-4B61-9896-A7349F653FE8}" name="Start Date" dataDxfId="11"/>
    <tableColumn id="11" xr3:uid="{7FCFF20D-5A99-49E9-9FA5-30FE482AA094}" name="Due Date" dataDxfId="10"/>
    <tableColumn id="12" xr3:uid="{4FE5810B-75EA-4ECF-AAC1-5FB4F8DBCB87}" name="Complete Date" dataDxfId="9"/>
    <tableColumn id="13" xr3:uid="{8E885177-55B7-46DF-A1E8-31F72DFA4BD1}" name="Days"/>
    <tableColumn id="14" xr3:uid="{C66B6793-C762-4126-A6A5-45730C0EF778}" name="Type Project"/>
    <tableColumn id="15" xr3:uid="{1C1C237B-3EE6-4188-A5B2-020338F574A5}" name="Monthl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EB402CB-2288-48D5-A5A9-AC85529DAF0C}" name="Table1112" displayName="Table1112" ref="A3:P431" totalsRowShown="0" headerRowDxfId="8">
  <autoFilter ref="A3:P431" xr:uid="{CEB402CB-2288-48D5-A5A9-AC85529DAF0C}">
    <filterColumn colId="7">
      <filters>
        <filter val="Open"/>
      </filters>
    </filterColumn>
  </autoFilter>
  <tableColumns count="16">
    <tableColumn id="1" xr3:uid="{DD83A6FD-855A-4F75-A0B5-8F1999A16C3A}" name="Module"/>
    <tableColumn id="2" xr3:uid="{3F955845-FDD0-4D41-9281-BAC70300056F}" name="Milestone Card"/>
    <tableColumn id="3" xr3:uid="{C620F646-4F78-469C-BC07-BB08571E4A10}" name="Feature / Task"/>
    <tableColumn id="4" xr3:uid="{AD9E9AB2-D290-4408-A57E-4B52EC6F5E0C}" name="Description"/>
    <tableColumn id="5" xr3:uid="{7178E42C-9004-4C89-A38F-104859B72A85}" name="Category "/>
    <tableColumn id="6" xr3:uid="{EC4B375B-EFEC-4D1D-AEC6-841081A094D2}" name="Category_x000a_Feature"/>
    <tableColumn id="7" xr3:uid="{C1AA4B2B-EB75-4B1C-A776-AB08CABE4437}" name="Assigned to"/>
    <tableColumn id="8" xr3:uid="{8F66C1CE-ABED-4BDA-B4D8-D3CF59ED9BBE}" name="Status"/>
    <tableColumn id="9" xr3:uid="{AC196CCB-DD68-40B5-80CE-09599B6ECE03}" name="Progress" dataCellStyle="Percent"/>
    <tableColumn id="10" xr3:uid="{3A8F1E1D-38B9-46A7-9134-DF07634A49B8}" name="Start Date" dataDxfId="7"/>
    <tableColumn id="11" xr3:uid="{D4263F8C-B11D-418A-9474-0333CAC603BB}" name="Due Date" dataDxfId="6"/>
    <tableColumn id="12" xr3:uid="{3B719D7B-7749-4B77-87F0-DD7C11EF1FDF}" name="Complete Date" dataDxfId="5"/>
    <tableColumn id="13" xr3:uid="{C1B772A7-F0B4-4DC5-816C-F50626BA6951}" name="Days"/>
    <tableColumn id="14" xr3:uid="{2F1C7C63-60E7-4652-9ECF-792B71908488}" name="Type Project"/>
    <tableColumn id="15" xr3:uid="{8112A241-E7FD-43A4-8B3D-FA4480D99311}" name="Monthly"/>
    <tableColumn id="16" xr3:uid="{C75A2BA0-86E6-4C6A-8AC6-ED0BC21D1A10}"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590B78-EB1D-4225-9599-D359FB402F07}" name="Table29" displayName="Table29" ref="A3:O231" totalsRowShown="0" headerRowDxfId="4">
  <tableColumns count="15">
    <tableColumn id="1" xr3:uid="{DC59B01C-371F-4B63-8E1E-D48009739FD4}" name="Module"/>
    <tableColumn id="2" xr3:uid="{475E85AB-31B4-427E-AB72-A2577B5253DB}" name="Milestone Card"/>
    <tableColumn id="3" xr3:uid="{47CDEB85-F9E7-416A-9191-42D31B9463C1}" name="Feature / Task"/>
    <tableColumn id="4" xr3:uid="{6EFF490F-8975-4196-BF11-287CA24A712A}" name="Description"/>
    <tableColumn id="5" xr3:uid="{18ED1833-6096-40CE-8310-092ED4C941BA}" name="Category "/>
    <tableColumn id="6" xr3:uid="{0B91A8F4-34BE-4B69-BF31-2B7E9937DE12}" name="Category_x000a_Feature"/>
    <tableColumn id="7" xr3:uid="{399F5269-6A3A-4E58-8139-6E7B85DD53E1}" name="Assigned to"/>
    <tableColumn id="8" xr3:uid="{5E3C2DA2-BE1B-4488-9A75-7A2C3EA6B183}" name="Status"/>
    <tableColumn id="9" xr3:uid="{F77A657B-F177-42D5-A731-C42FAEA46BA5}" name="Progress" dataCellStyle="Percent"/>
    <tableColumn id="10" xr3:uid="{CCF4FF72-8A64-406E-A05B-D8FE40C561B6}" name="Start Date" dataDxfId="3"/>
    <tableColumn id="11" xr3:uid="{DBE0602E-7CA6-45E6-A81B-133670362284}" name="Due Date" dataDxfId="2"/>
    <tableColumn id="12" xr3:uid="{99777507-7B00-4946-B10F-8C7DCC76B807}" name="Complete Date" dataDxfId="1"/>
    <tableColumn id="13" xr3:uid="{134F36B3-92B2-44BB-9FEA-DD8F75232BE3}" name="Days"/>
    <tableColumn id="14" xr3:uid="{888F318C-7478-45A2-B1DE-CFB4B3DE09F7}" name="Type Project"/>
    <tableColumn id="15" xr3:uid="{E2649A82-3DC9-4F25-A152-CEDF0BD9F345}" name="Monthl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ocs.google.com/spreadsheets/d/1QYZuol0V7mZKK78ngu4fFG8v_mA-7nG2/edit?gid=60893867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DB7E-8495-4AE9-A196-0E5CDCB76EA2}">
  <sheetPr>
    <tabColor rgb="FFFFC000"/>
  </sheetPr>
  <dimension ref="B1:Q33"/>
  <sheetViews>
    <sheetView zoomScale="70" zoomScaleNormal="70" workbookViewId="0">
      <selection activeCell="F9" sqref="F9"/>
    </sheetView>
  </sheetViews>
  <sheetFormatPr defaultRowHeight="15"/>
  <cols>
    <col min="1" max="1" width="9.140625" style="5"/>
    <col min="2" max="2" width="4.85546875" style="5" customWidth="1"/>
    <col min="3" max="3" width="27.42578125" style="5" bestFit="1" customWidth="1"/>
    <col min="4" max="4" width="20.5703125" style="7" customWidth="1"/>
    <col min="5" max="5" width="18.42578125" style="7" bestFit="1" customWidth="1"/>
    <col min="6" max="6" width="15.28515625" style="7" bestFit="1" customWidth="1"/>
    <col min="7" max="7" width="11.140625" style="7" bestFit="1" customWidth="1"/>
    <col min="8" max="9" width="10.85546875" style="7" bestFit="1" customWidth="1"/>
    <col min="10" max="10" width="13" style="7" bestFit="1" customWidth="1"/>
    <col min="11" max="11" width="23" style="7" bestFit="1" customWidth="1"/>
    <col min="12" max="12" width="41.28515625" style="7" customWidth="1"/>
    <col min="13" max="13" width="30.7109375" style="7" bestFit="1" customWidth="1"/>
    <col min="14" max="14" width="19.42578125" style="7" bestFit="1" customWidth="1"/>
    <col min="15" max="15" width="16.140625" style="7" bestFit="1" customWidth="1"/>
    <col min="16" max="16" width="11.85546875" style="7" bestFit="1" customWidth="1"/>
    <col min="17" max="17" width="11.28515625" style="7" bestFit="1" customWidth="1"/>
    <col min="18" max="16384" width="9.140625" style="5"/>
  </cols>
  <sheetData>
    <row r="1" spans="2:13" ht="15.75">
      <c r="B1" s="15" t="s">
        <v>1656</v>
      </c>
      <c r="D1" s="24">
        <f ca="1">C33-C32</f>
        <v>8</v>
      </c>
    </row>
    <row r="2" spans="2:13" ht="23.25">
      <c r="B2" s="4" t="s">
        <v>1365</v>
      </c>
      <c r="C2" s="4"/>
      <c r="D2" s="9"/>
    </row>
    <row r="3" spans="2:13">
      <c r="B3" s="5" t="s">
        <v>1366</v>
      </c>
    </row>
    <row r="4" spans="2:13" ht="36.75" customHeight="1">
      <c r="B4" s="98" t="s">
        <v>1938</v>
      </c>
      <c r="C4" s="100" t="s">
        <v>261</v>
      </c>
      <c r="D4" s="103" t="s">
        <v>1299</v>
      </c>
      <c r="E4" s="104"/>
      <c r="F4" s="104"/>
      <c r="G4" s="104"/>
      <c r="H4" s="104"/>
      <c r="I4" s="104"/>
      <c r="K4" s="13" t="s">
        <v>1299</v>
      </c>
      <c r="L4" s="27" t="s">
        <v>1940</v>
      </c>
      <c r="M4" s="27" t="s">
        <v>1939</v>
      </c>
    </row>
    <row r="5" spans="2:13" ht="21">
      <c r="B5" s="99"/>
      <c r="C5" s="101"/>
      <c r="D5" s="13" t="s">
        <v>3</v>
      </c>
      <c r="E5" s="13" t="s">
        <v>1026</v>
      </c>
      <c r="F5" s="13" t="s">
        <v>458</v>
      </c>
      <c r="G5" s="13" t="s">
        <v>669</v>
      </c>
      <c r="H5" s="13" t="s">
        <v>269</v>
      </c>
      <c r="I5" s="13" t="s">
        <v>1826</v>
      </c>
      <c r="K5" s="13" t="s">
        <v>3</v>
      </c>
      <c r="L5" s="11">
        <f>D14/D16*100%</f>
        <v>0.68879668049792531</v>
      </c>
      <c r="M5" s="11">
        <f>D6/D16*100%</f>
        <v>4.1493775933609957E-2</v>
      </c>
    </row>
    <row r="6" spans="2:13" ht="21">
      <c r="B6" s="6">
        <v>1</v>
      </c>
      <c r="C6" s="10" t="s">
        <v>10</v>
      </c>
      <c r="D6" s="8">
        <f>COUNTIFS('Agung Saputra'!H:H,"Open")</f>
        <v>10</v>
      </c>
      <c r="E6" s="8">
        <f>COUNTIFS('Teddy Juanda'!H:H,"Open")</f>
        <v>10</v>
      </c>
      <c r="F6" s="8">
        <f>COUNTIFS('Komang Tri'!H:H,"Open")</f>
        <v>1</v>
      </c>
      <c r="G6" s="8">
        <f>COUNTIFS(Suryana!H:H,"Open")</f>
        <v>16</v>
      </c>
      <c r="H6" s="8">
        <f>COUNTIFS(Haeriah!H:H,"Open")</f>
        <v>15</v>
      </c>
      <c r="I6" s="8">
        <f>COUNTIFS(Hafidz!H:H,"Open")</f>
        <v>0</v>
      </c>
      <c r="K6" s="13" t="s">
        <v>1026</v>
      </c>
      <c r="L6" s="11">
        <f>E14/E16*100%</f>
        <v>0.82751937984496127</v>
      </c>
      <c r="M6" s="11">
        <f>E6/E16*100%</f>
        <v>1.937984496124031E-2</v>
      </c>
    </row>
    <row r="7" spans="2:13" ht="21">
      <c r="B7" s="6">
        <v>2</v>
      </c>
      <c r="C7" s="10" t="s">
        <v>448</v>
      </c>
      <c r="D7" s="8">
        <f>COUNTIFS('Agung Saputra'!H:H,"In Progress")</f>
        <v>0</v>
      </c>
      <c r="E7" s="8">
        <f>COUNTIFS('Teddy Juanda'!H:H,"In Progress")</f>
        <v>0</v>
      </c>
      <c r="F7" s="8">
        <f>COUNTIFS('Komang Tri'!H:H,"In Progress")</f>
        <v>0</v>
      </c>
      <c r="G7" s="8">
        <f>COUNTIFS(Suryana!H:H,"In Progress")</f>
        <v>5</v>
      </c>
      <c r="H7" s="8">
        <f>COUNTIFS(Haeriah!H:H,"In Progress")</f>
        <v>0</v>
      </c>
      <c r="I7" s="8">
        <f>COUNTIFS(Hafidz!H:H,"In Progress")</f>
        <v>0</v>
      </c>
      <c r="K7" s="13" t="s">
        <v>458</v>
      </c>
      <c r="L7" s="11">
        <f>F14/F16*100%</f>
        <v>0.93402777777777779</v>
      </c>
      <c r="M7" s="11">
        <f>F6/F16*100%</f>
        <v>3.472222222222222E-3</v>
      </c>
    </row>
    <row r="8" spans="2:13" ht="21">
      <c r="B8" s="6">
        <v>3</v>
      </c>
      <c r="C8" s="10" t="s">
        <v>17</v>
      </c>
      <c r="D8" s="8">
        <f>COUNTIFS('Agung Saputra'!H:H,"Closed")</f>
        <v>43</v>
      </c>
      <c r="E8" s="8">
        <f>COUNTIFS('Teddy Juanda'!H:H,"Closed")</f>
        <v>8</v>
      </c>
      <c r="F8" s="8">
        <f>COUNTIFS('Komang Tri'!H:H,"Closed")</f>
        <v>0</v>
      </c>
      <c r="G8" s="8">
        <f>COUNTIFS(Suryana!H:H,"Closed")</f>
        <v>23</v>
      </c>
      <c r="H8" s="8">
        <f>COUNTIFS(Haeriah!H:H,"Closed")</f>
        <v>23</v>
      </c>
      <c r="I8" s="8">
        <f>COUNTIFS(Hafidz!H:H,"Closed")</f>
        <v>0</v>
      </c>
      <c r="K8" s="13" t="s">
        <v>1813</v>
      </c>
      <c r="L8" s="11">
        <f>G14/G16*100%</f>
        <v>0.86448598130841126</v>
      </c>
      <c r="M8" s="11">
        <f>G6/G16*100%</f>
        <v>3.7383177570093455E-2</v>
      </c>
    </row>
    <row r="9" spans="2:13" ht="21">
      <c r="B9" s="6">
        <v>4</v>
      </c>
      <c r="C9" s="10" t="s">
        <v>252</v>
      </c>
      <c r="D9" s="8">
        <f>COUNTIFS('Agung Saputra'!H:H,"Need Review")</f>
        <v>0</v>
      </c>
      <c r="E9" s="8">
        <f>COUNTIFS('Teddy Juanda'!H:H,"Need Review")</f>
        <v>18</v>
      </c>
      <c r="F9" s="8">
        <f>COUNTIFS('Komang Tri'!H:H,"Need Review")</f>
        <v>17</v>
      </c>
      <c r="G9" s="8">
        <f>COUNTIFS(Suryana!H:H,"Need Review")</f>
        <v>8</v>
      </c>
      <c r="H9" s="8">
        <f>COUNTIFS(Haeriah!H:H,"Need Review")</f>
        <v>0</v>
      </c>
      <c r="I9" s="8">
        <f>COUNTIFS(Hafidz!H:H,"Need Review")</f>
        <v>0</v>
      </c>
      <c r="K9" s="13" t="s">
        <v>1409</v>
      </c>
      <c r="L9" s="11">
        <f>H14/H16*100%</f>
        <v>0.86127167630057799</v>
      </c>
      <c r="M9" s="11">
        <f>H6/H16*100%</f>
        <v>4.3352601156069363E-2</v>
      </c>
    </row>
    <row r="10" spans="2:13" ht="21">
      <c r="B10" s="6">
        <v>5</v>
      </c>
      <c r="C10" s="10" t="s">
        <v>918</v>
      </c>
      <c r="D10" s="8">
        <f>COUNTIFS('Agung Saputra'!H:H,"In Testing")</f>
        <v>0</v>
      </c>
      <c r="E10" s="8">
        <f>COUNTIFS('Teddy Juanda'!H:H,"In Testing")</f>
        <v>0</v>
      </c>
      <c r="F10" s="8">
        <f>COUNTIFS('Komang Tri'!H:H,"In Testing")</f>
        <v>0</v>
      </c>
      <c r="G10" s="8">
        <f>COUNTIFS(Suryana!H:H,"In Testing")</f>
        <v>0</v>
      </c>
      <c r="H10" s="8">
        <f>COUNTIFS(Haeriah!H:H,"In Testing")</f>
        <v>0</v>
      </c>
      <c r="I10" s="8">
        <f>COUNTIFS(Hafidz!H:H,"In Testing")</f>
        <v>0</v>
      </c>
      <c r="K10" s="13" t="s">
        <v>1828</v>
      </c>
      <c r="L10" s="11">
        <f>I15/I16*100%</f>
        <v>0</v>
      </c>
      <c r="M10" s="11">
        <f>I7/I16*100%</f>
        <v>0</v>
      </c>
    </row>
    <row r="11" spans="2:13" ht="21">
      <c r="B11" s="6">
        <v>6</v>
      </c>
      <c r="C11" s="10" t="s">
        <v>922</v>
      </c>
      <c r="D11" s="8">
        <f>COUNTIFS('Agung Saputra'!H:H,"Re Testing")</f>
        <v>0</v>
      </c>
      <c r="E11" s="8">
        <f>COUNTIFS('Teddy Juanda'!H:H,"Re Testing")</f>
        <v>12</v>
      </c>
      <c r="F11" s="8">
        <f>COUNTIFS('Komang Tri'!H:H,"Re Testing")</f>
        <v>0</v>
      </c>
      <c r="G11" s="8">
        <f>COUNTIFS(Suryana!H:H,"Re Testing")</f>
        <v>0</v>
      </c>
      <c r="H11" s="8">
        <f>COUNTIFS(Haeriah!H:H,"Re Testing")</f>
        <v>0</v>
      </c>
      <c r="I11" s="8">
        <f>COUNTIFS(Hafidz!H:H,"Re Testing")</f>
        <v>0</v>
      </c>
    </row>
    <row r="12" spans="2:13" ht="21">
      <c r="B12" s="6">
        <v>7</v>
      </c>
      <c r="C12" s="10" t="s">
        <v>459</v>
      </c>
      <c r="D12" s="8">
        <f>COUNTIFS('Agung Saputra'!H:H,"Ready To Production")</f>
        <v>11</v>
      </c>
      <c r="E12" s="8">
        <f>COUNTIFS('Teddy Juanda'!H:H,"Ready To Production")</f>
        <v>34</v>
      </c>
      <c r="F12" s="8">
        <f>COUNTIFS('Komang Tri'!H:H,"Ready To Production")</f>
        <v>0</v>
      </c>
      <c r="G12" s="8">
        <f>COUNTIFS(Suryana!H:H,"Ready To Production")</f>
        <v>4</v>
      </c>
      <c r="H12" s="8">
        <f>COUNTIFS(Haeriah!H:H,"Ready To Production")</f>
        <v>0</v>
      </c>
      <c r="I12" s="8">
        <f>COUNTIFS(Hafidz!H:H,"Ready To Production")</f>
        <v>0</v>
      </c>
    </row>
    <row r="13" spans="2:13" ht="21">
      <c r="B13" s="6">
        <v>8</v>
      </c>
      <c r="C13" s="10" t="s">
        <v>1298</v>
      </c>
      <c r="D13" s="8">
        <f>COUNTIFS('Agung Saputra'!H:H,"V&amp;V")</f>
        <v>0</v>
      </c>
      <c r="E13" s="8">
        <f>COUNTIFS('Teddy Juanda'!H:H,"V&amp;V")</f>
        <v>0</v>
      </c>
      <c r="F13" s="8">
        <f>COUNTIFS('Komang Tri'!H:H,"V&amp;V")</f>
        <v>0</v>
      </c>
      <c r="G13" s="8">
        <f>COUNTIFS(Suryana!H:H,"V&amp;V")</f>
        <v>0</v>
      </c>
      <c r="H13" s="8">
        <f>COUNTIFS(Haeriah!H:H,"V&amp;V")</f>
        <v>0</v>
      </c>
      <c r="I13" s="8">
        <f>COUNTIFS(Hafidz!H:H,"V&amp;V")</f>
        <v>0</v>
      </c>
    </row>
    <row r="14" spans="2:13" ht="21">
      <c r="B14" s="6">
        <v>9</v>
      </c>
      <c r="C14" s="10" t="s">
        <v>2</v>
      </c>
      <c r="D14" s="8">
        <f>COUNTIFS('Agung Saputra'!H:H,"Complete")</f>
        <v>166</v>
      </c>
      <c r="E14" s="8">
        <f>COUNTIFS('Teddy Juanda'!H:H,"Complete")</f>
        <v>427</v>
      </c>
      <c r="F14" s="8">
        <f>COUNTIFS('Komang Tri'!H:H,"Complete")</f>
        <v>269</v>
      </c>
      <c r="G14" s="8">
        <f>COUNTIFS(Suryana!H:H,"Complete")</f>
        <v>370</v>
      </c>
      <c r="H14" s="8">
        <f>COUNTIFS(Haeriah!H:H,"Complete")</f>
        <v>298</v>
      </c>
      <c r="I14" s="8">
        <f>COUNTIFS(Hafidz!H:H,"Complete")</f>
        <v>228</v>
      </c>
    </row>
    <row r="15" spans="2:13" ht="21">
      <c r="B15" s="6">
        <v>10</v>
      </c>
      <c r="C15" s="10" t="s">
        <v>403</v>
      </c>
      <c r="D15" s="8">
        <f>COUNTIFS('Agung Saputra'!H:H,"On Hold")</f>
        <v>11</v>
      </c>
      <c r="E15" s="8">
        <f>COUNTIFS('Teddy Juanda'!H:H,"On Hold")</f>
        <v>7</v>
      </c>
      <c r="F15" s="8">
        <f>COUNTIFS('Komang Tri'!H:H,"On Hold")</f>
        <v>1</v>
      </c>
      <c r="G15" s="8">
        <f>COUNTIFS(Suryana!H:H,"On Hold")</f>
        <v>2</v>
      </c>
      <c r="H15" s="8">
        <f>COUNTIFS(Haeriah!H:H,"On Hold")</f>
        <v>10</v>
      </c>
      <c r="I15" s="8">
        <f>COUNTIFS(Hafidz!H:H,"On Hold")</f>
        <v>0</v>
      </c>
    </row>
    <row r="16" spans="2:13" ht="21">
      <c r="B16" s="102" t="s">
        <v>1369</v>
      </c>
      <c r="C16" s="102"/>
      <c r="D16" s="14">
        <f>SUM(D6:D15)</f>
        <v>241</v>
      </c>
      <c r="E16" s="14">
        <f>SUM(E6:E15)</f>
        <v>516</v>
      </c>
      <c r="F16" s="14">
        <f>SUM(F6:F15)</f>
        <v>288</v>
      </c>
      <c r="G16" s="14">
        <f>SUM(G6:G15)</f>
        <v>428</v>
      </c>
      <c r="H16" s="14">
        <f t="shared" ref="H16" si="0">SUM(H6:H15)</f>
        <v>346</v>
      </c>
      <c r="I16" s="14">
        <f t="shared" ref="I16" si="1">SUM(I6:I15)</f>
        <v>228</v>
      </c>
    </row>
    <row r="20" spans="2:6">
      <c r="B20" s="5" t="s">
        <v>1367</v>
      </c>
    </row>
    <row r="21" spans="2:6">
      <c r="B21" s="12" t="s">
        <v>1368</v>
      </c>
    </row>
    <row r="24" spans="2:6" ht="21">
      <c r="B24" s="19" t="s">
        <v>1601</v>
      </c>
    </row>
    <row r="26" spans="2:6" ht="15.75">
      <c r="B26" s="15" t="s">
        <v>1596</v>
      </c>
      <c r="C26" s="18"/>
      <c r="D26" s="17">
        <f>SUM(D6:H6)</f>
        <v>52</v>
      </c>
      <c r="E26" s="20">
        <f>D26/D28*100%</f>
        <v>2.8587135788894998E-2</v>
      </c>
      <c r="F26" s="21" t="s">
        <v>1599</v>
      </c>
    </row>
    <row r="27" spans="2:6" ht="15.75">
      <c r="B27" s="15" t="s">
        <v>1597</v>
      </c>
      <c r="C27" s="18"/>
      <c r="D27" s="17">
        <f>SUM(D14:H14)</f>
        <v>1530</v>
      </c>
      <c r="E27" s="20">
        <f>D27/D28*100%</f>
        <v>0.84112149532710279</v>
      </c>
      <c r="F27" s="21" t="s">
        <v>1600</v>
      </c>
    </row>
    <row r="28" spans="2:6" ht="15.75">
      <c r="B28" s="15" t="s">
        <v>1598</v>
      </c>
      <c r="C28" s="18"/>
      <c r="D28" s="17">
        <f>SUM(D16:H16)</f>
        <v>1819</v>
      </c>
      <c r="E28" s="16"/>
    </row>
    <row r="32" spans="2:6">
      <c r="C32" s="23">
        <f ca="1">TODAY()</f>
        <v>45953</v>
      </c>
    </row>
    <row r="33" spans="3:3">
      <c r="C33" s="23">
        <v>45961</v>
      </c>
    </row>
  </sheetData>
  <mergeCells count="4">
    <mergeCell ref="B4:B5"/>
    <mergeCell ref="C4:C5"/>
    <mergeCell ref="B16:C16"/>
    <mergeCell ref="D4:I4"/>
  </mergeCells>
  <conditionalFormatting sqref="L5:L10">
    <cfRule type="dataBar" priority="3">
      <dataBar>
        <cfvo type="min"/>
        <cfvo type="max"/>
        <color rgb="FF008AEF"/>
      </dataBar>
      <extLst>
        <ext xmlns:x14="http://schemas.microsoft.com/office/spreadsheetml/2009/9/main" uri="{B025F937-C7B1-47D3-B67F-A62EFF666E3E}">
          <x14:id>{453DDBA4-B296-4F33-8D50-5C084A790C4A}</x14:id>
        </ext>
      </extLst>
    </cfRule>
  </conditionalFormatting>
  <conditionalFormatting sqref="M5:M10">
    <cfRule type="dataBar" priority="1">
      <dataBar>
        <cfvo type="min"/>
        <cfvo type="max"/>
        <color rgb="FFFFB628"/>
      </dataBar>
      <extLst>
        <ext xmlns:x14="http://schemas.microsoft.com/office/spreadsheetml/2009/9/main" uri="{B025F937-C7B1-47D3-B67F-A62EFF666E3E}">
          <x14:id>{B7D7C439-3B48-412A-A77E-BCDD4FB072AD}</x14:id>
        </ext>
      </extLst>
    </cfRule>
  </conditionalFormatting>
  <hyperlinks>
    <hyperlink ref="B21" r:id="rId1" location="gid=608938671" xr:uid="{1A591A2C-5C01-4BAB-8746-CD3B48D4EF87}"/>
  </hyperlinks>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453DDBA4-B296-4F33-8D50-5C084A790C4A}">
            <x14:dataBar minLength="0" maxLength="100" border="1" negativeBarBorderColorSameAsPositive="0">
              <x14:cfvo type="autoMin"/>
              <x14:cfvo type="autoMax"/>
              <x14:borderColor rgb="FF008AEF"/>
              <x14:negativeFillColor rgb="FFFF0000"/>
              <x14:negativeBorderColor rgb="FFFF0000"/>
              <x14:axisColor rgb="FF000000"/>
            </x14:dataBar>
          </x14:cfRule>
          <xm:sqref>L5:L10</xm:sqref>
        </x14:conditionalFormatting>
        <x14:conditionalFormatting xmlns:xm="http://schemas.microsoft.com/office/excel/2006/main">
          <x14:cfRule type="dataBar" id="{B7D7C439-3B48-412A-A77E-BCDD4FB072AD}">
            <x14:dataBar minLength="0" maxLength="100" border="1" negativeBarBorderColorSameAsPositive="0">
              <x14:cfvo type="autoMin"/>
              <x14:cfvo type="autoMax"/>
              <x14:borderColor rgb="FFFFB628"/>
              <x14:negativeFillColor rgb="FFFF0000"/>
              <x14:negativeBorderColor rgb="FFFF0000"/>
              <x14:axisColor rgb="FF000000"/>
            </x14:dataBar>
          </x14:cfRule>
          <xm:sqref>M5:M10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3DB72-187B-4D2E-B744-714834413942}">
  <sheetPr>
    <outlinePr summaryBelow="0" summaryRight="0"/>
  </sheetPr>
  <dimension ref="A1:AA146"/>
  <sheetViews>
    <sheetView zoomScale="70" zoomScaleNormal="70" workbookViewId="0">
      <pane ySplit="2" topLeftCell="A42" activePane="bottomLeft" state="frozen"/>
      <selection pane="bottomLeft" activeCell="C56" sqref="C56"/>
    </sheetView>
  </sheetViews>
  <sheetFormatPr defaultColWidth="12.5703125" defaultRowHeight="15" customHeight="1"/>
  <cols>
    <col min="1" max="1" width="8.42578125" style="34" customWidth="1"/>
    <col min="2" max="2" width="16.42578125" style="34" customWidth="1"/>
    <col min="3" max="3" width="40.42578125" style="34" customWidth="1"/>
    <col min="4" max="4" width="42.42578125" style="34" customWidth="1"/>
    <col min="5" max="5" width="23.140625" style="34" customWidth="1"/>
    <col min="6" max="6" width="18.7109375" style="34" customWidth="1"/>
    <col min="7" max="7" width="16" style="34" customWidth="1"/>
    <col min="8" max="8" width="21.7109375" style="56" customWidth="1"/>
    <col min="9" max="9" width="24.42578125" style="34" customWidth="1"/>
    <col min="10" max="10" width="35.42578125" style="34" customWidth="1"/>
    <col min="11" max="16384" width="12.5703125" style="34"/>
  </cols>
  <sheetData>
    <row r="1" spans="1:27" ht="26.25">
      <c r="A1" s="29"/>
      <c r="B1" s="30"/>
      <c r="C1" s="31" t="s">
        <v>2175</v>
      </c>
      <c r="D1" s="32"/>
      <c r="E1" s="32"/>
      <c r="F1" s="30"/>
      <c r="G1" s="30"/>
      <c r="H1" s="30"/>
      <c r="I1" s="33">
        <f>ROUND(I3,0)</f>
        <v>1</v>
      </c>
      <c r="J1" s="32"/>
      <c r="K1" s="105" t="s">
        <v>2176</v>
      </c>
      <c r="L1" s="106"/>
      <c r="M1" s="106"/>
      <c r="N1" s="106"/>
      <c r="O1" s="105" t="s">
        <v>2177</v>
      </c>
      <c r="P1" s="106"/>
      <c r="Q1" s="106"/>
      <c r="R1" s="106"/>
      <c r="S1" s="105" t="s">
        <v>2178</v>
      </c>
      <c r="T1" s="106"/>
      <c r="U1" s="106"/>
      <c r="V1" s="106"/>
      <c r="W1" s="30"/>
      <c r="X1" s="32"/>
      <c r="Y1" s="32"/>
      <c r="Z1" s="32"/>
      <c r="AA1" s="32"/>
    </row>
    <row r="2" spans="1:27" ht="34.5" customHeight="1">
      <c r="A2" s="35" t="s">
        <v>1810</v>
      </c>
      <c r="B2" s="35" t="s">
        <v>2179</v>
      </c>
      <c r="C2" s="36" t="s">
        <v>2180</v>
      </c>
      <c r="D2" s="36" t="s">
        <v>2181</v>
      </c>
      <c r="E2" s="36" t="s">
        <v>1299</v>
      </c>
      <c r="F2" s="35" t="s">
        <v>259</v>
      </c>
      <c r="G2" s="35" t="s">
        <v>626</v>
      </c>
      <c r="H2" s="35" t="s">
        <v>261</v>
      </c>
      <c r="I2" s="35" t="s">
        <v>2182</v>
      </c>
      <c r="J2" s="36" t="s">
        <v>2183</v>
      </c>
      <c r="K2" s="37" t="s">
        <v>2184</v>
      </c>
      <c r="L2" s="37" t="s">
        <v>2185</v>
      </c>
      <c r="M2" s="37" t="s">
        <v>2186</v>
      </c>
      <c r="N2" s="37" t="s">
        <v>2187</v>
      </c>
      <c r="O2" s="37" t="s">
        <v>2265</v>
      </c>
      <c r="P2" s="37" t="s">
        <v>2266</v>
      </c>
      <c r="Q2" s="37" t="s">
        <v>2267</v>
      </c>
      <c r="R2" s="37" t="s">
        <v>2268</v>
      </c>
      <c r="S2" s="38" t="s">
        <v>2269</v>
      </c>
      <c r="T2" s="38" t="s">
        <v>2270</v>
      </c>
      <c r="U2" s="38" t="s">
        <v>2271</v>
      </c>
      <c r="V2" s="38" t="s">
        <v>2272</v>
      </c>
      <c r="W2" s="39" t="s">
        <v>2188</v>
      </c>
      <c r="X2" s="32"/>
      <c r="Y2" s="32"/>
      <c r="Z2" s="32"/>
      <c r="AA2" s="32"/>
    </row>
    <row r="3" spans="1:27" ht="15.75">
      <c r="A3" s="60" t="str">
        <f ca="1">IF(ISERROR(VALUE(SUBSTITUTE(OFFSET(A3,-1,0,1,1),".",""))),"1",IF(ISERROR(FIND("`",SUBSTITUTE(OFFSET(A3,-1,0,1,1),".","`",1))),TEXT(VALUE(OFFSET(A3,-1,0,1,1))+1,"#"),TEXT(VALUE(LEFT(OFFSET(A3,-1,0,1,1),FIND("`",SUBSTITUTE(OFFSET(A3,-1,0,1,1),".","`",1))-1))+1,"#")))</f>
        <v>1</v>
      </c>
      <c r="B3" s="61" t="s">
        <v>2189</v>
      </c>
      <c r="C3" s="62" t="s">
        <v>2190</v>
      </c>
      <c r="D3" s="62" t="s">
        <v>2190</v>
      </c>
      <c r="E3" s="63" t="s">
        <v>3</v>
      </c>
      <c r="F3" s="64">
        <v>45397</v>
      </c>
      <c r="G3" s="65">
        <v>45504</v>
      </c>
      <c r="H3" s="82" t="s">
        <v>2191</v>
      </c>
      <c r="I3" s="66">
        <f>VLOOKUP(H3,[6]Master!G:H,2,FALSE)</f>
        <v>1</v>
      </c>
      <c r="J3" s="63" t="s">
        <v>2192</v>
      </c>
      <c r="K3" s="40"/>
      <c r="L3" s="40"/>
      <c r="M3" s="40"/>
      <c r="N3" s="40"/>
      <c r="O3" s="40"/>
      <c r="P3" s="40"/>
      <c r="Q3" s="40"/>
      <c r="R3" s="40"/>
      <c r="S3" s="41"/>
      <c r="T3" s="41"/>
      <c r="U3" s="41"/>
      <c r="V3" s="41"/>
      <c r="W3" s="42" t="s">
        <v>115</v>
      </c>
      <c r="X3" s="32"/>
      <c r="Y3" s="32"/>
      <c r="Z3" s="32"/>
      <c r="AA3" s="32"/>
    </row>
    <row r="4" spans="1:27" ht="15.75">
      <c r="A4" s="67" t="str">
        <f t="shared" ref="A4:A8" ca="1" si="0">IF(ISERROR(VALUE(SUBSTITUTE(OFFSET(A4,-1,0,1,1),".",""))),"0.1",IF(ISERROR(FIND("`",SUBSTITUTE(OFFSET(A4,-1,0,1,1),".","`",1))),OFFSET(A4,-1,0,1,1)&amp;".1",LEFT(OFFSET(A4,-1,0,1,1),FIND("`",SUBSTITUTE(OFFSET(A4,-1,0,1,1),".","`",1)))&amp;IF(ISERROR(FIND("`",SUBSTITUTE(OFFSET(A4,-1,0,1,1),".","`",2))),VALUE(RIGHT(OFFSET(A4,-1,0,1,1),LEN(OFFSET(A4,-1,0,1,1))-FIND("`",SUBSTITUTE(OFFSET(A4,-1,0,1,1),".","`",1))))+1,VALUE(MID(OFFSET(A4,-1,0,1,1),FIND("`",SUBSTITUTE(OFFSET(A4,-1,0,1,1),".","`",1))+1,(FIND("`",SUBSTITUTE(OFFSET(A4,-1,0,1,1),".","`",2))-FIND("`",SUBSTITUTE(OFFSET(A4,-1,0,1,1),".","`",1))-1)))+1)))</f>
        <v>1.1</v>
      </c>
      <c r="B4" s="68" t="s">
        <v>2189</v>
      </c>
      <c r="C4" s="69" t="s">
        <v>2190</v>
      </c>
      <c r="D4" s="69" t="s">
        <v>2193</v>
      </c>
      <c r="E4" s="70" t="s">
        <v>3</v>
      </c>
      <c r="F4" s="71">
        <v>45839</v>
      </c>
      <c r="G4" s="72">
        <v>45847</v>
      </c>
      <c r="H4" s="83" t="s">
        <v>2191</v>
      </c>
      <c r="I4" s="66">
        <f>VLOOKUP(H4,[6]Master!G:H,2,FALSE)</f>
        <v>1</v>
      </c>
      <c r="J4" s="70" t="s">
        <v>2192</v>
      </c>
      <c r="K4" s="43"/>
      <c r="L4" s="43"/>
      <c r="M4" s="43"/>
      <c r="N4" s="43"/>
      <c r="O4" s="40"/>
      <c r="P4" s="40"/>
      <c r="Q4" s="44"/>
      <c r="R4" s="45"/>
      <c r="S4" s="45"/>
      <c r="T4" s="45"/>
      <c r="U4" s="45"/>
      <c r="V4" s="45"/>
      <c r="W4" s="46" t="s">
        <v>115</v>
      </c>
      <c r="X4" s="32"/>
      <c r="Y4" s="32"/>
      <c r="Z4" s="32"/>
      <c r="AA4" s="32"/>
    </row>
    <row r="5" spans="1:27" ht="15.75">
      <c r="A5" s="60" t="str">
        <f t="shared" ca="1" si="0"/>
        <v>1.2</v>
      </c>
      <c r="B5" s="61" t="s">
        <v>2189</v>
      </c>
      <c r="C5" s="62" t="s">
        <v>2190</v>
      </c>
      <c r="D5" s="62" t="s">
        <v>2293</v>
      </c>
      <c r="E5" s="63" t="s">
        <v>2294</v>
      </c>
      <c r="F5" s="64">
        <v>45850</v>
      </c>
      <c r="G5" s="65">
        <v>45857</v>
      </c>
      <c r="H5" s="82" t="s">
        <v>2191</v>
      </c>
      <c r="I5" s="66">
        <f>VLOOKUP(H5,[6]Master!G:H,2,FALSE)</f>
        <v>1</v>
      </c>
      <c r="J5" s="63" t="s">
        <v>2192</v>
      </c>
      <c r="K5" s="47"/>
      <c r="L5" s="47"/>
      <c r="M5" s="47"/>
      <c r="N5" s="47"/>
      <c r="O5" s="47"/>
      <c r="P5" s="48"/>
      <c r="Q5" s="48"/>
      <c r="R5" s="40"/>
      <c r="S5" s="41"/>
      <c r="T5" s="41"/>
      <c r="U5" s="41"/>
      <c r="V5" s="41"/>
      <c r="W5" s="42" t="s">
        <v>115</v>
      </c>
      <c r="X5" s="32"/>
      <c r="Y5" s="32"/>
      <c r="Z5" s="32"/>
      <c r="AA5" s="32"/>
    </row>
    <row r="6" spans="1:27" ht="15.75">
      <c r="A6" s="67" t="str">
        <f t="shared" ca="1" si="0"/>
        <v>1.3</v>
      </c>
      <c r="B6" s="68" t="s">
        <v>2189</v>
      </c>
      <c r="C6" s="69" t="s">
        <v>2190</v>
      </c>
      <c r="D6" s="69" t="s">
        <v>2295</v>
      </c>
      <c r="E6" s="70" t="s">
        <v>2296</v>
      </c>
      <c r="F6" s="71">
        <v>45859</v>
      </c>
      <c r="G6" s="72">
        <v>45867</v>
      </c>
      <c r="H6" s="84" t="s">
        <v>2194</v>
      </c>
      <c r="I6" s="66">
        <f>VLOOKUP(H6,[6]Master!G:H,2,FALSE)</f>
        <v>0</v>
      </c>
      <c r="J6" s="70" t="s">
        <v>2192</v>
      </c>
      <c r="K6" s="47"/>
      <c r="L6" s="40"/>
      <c r="M6" s="40"/>
      <c r="N6" s="40"/>
      <c r="O6" s="40"/>
      <c r="P6" s="40"/>
      <c r="Q6" s="40"/>
      <c r="R6" s="40"/>
      <c r="S6" s="40"/>
      <c r="T6" s="41"/>
      <c r="U6" s="41"/>
      <c r="V6" s="41"/>
      <c r="W6" s="42" t="s">
        <v>85</v>
      </c>
      <c r="X6" s="32"/>
      <c r="Y6" s="32"/>
      <c r="Z6" s="32"/>
      <c r="AA6" s="32"/>
    </row>
    <row r="7" spans="1:27" ht="15.75">
      <c r="A7" s="60" t="str">
        <f t="shared" ca="1" si="0"/>
        <v>1.4</v>
      </c>
      <c r="B7" s="61" t="s">
        <v>2189</v>
      </c>
      <c r="C7" s="62" t="s">
        <v>2190</v>
      </c>
      <c r="D7" s="62" t="s">
        <v>2195</v>
      </c>
      <c r="E7" s="63" t="s">
        <v>3</v>
      </c>
      <c r="F7" s="64">
        <v>45867</v>
      </c>
      <c r="G7" s="65">
        <v>45869</v>
      </c>
      <c r="H7" s="82" t="s">
        <v>2191</v>
      </c>
      <c r="I7" s="66">
        <f>VLOOKUP(H7,[6]Master!G:H,2,FALSE)</f>
        <v>1</v>
      </c>
      <c r="J7" s="63" t="s">
        <v>2192</v>
      </c>
      <c r="K7" s="43"/>
      <c r="L7" s="40"/>
      <c r="M7" s="40"/>
      <c r="N7" s="40"/>
      <c r="O7" s="40"/>
      <c r="P7" s="40"/>
      <c r="Q7" s="44"/>
      <c r="R7" s="45"/>
      <c r="S7" s="45"/>
      <c r="T7" s="45"/>
      <c r="U7" s="45"/>
      <c r="V7" s="45"/>
      <c r="W7" s="46" t="s">
        <v>115</v>
      </c>
      <c r="X7" s="32"/>
      <c r="Y7" s="32"/>
      <c r="Z7" s="32"/>
      <c r="AA7" s="32"/>
    </row>
    <row r="8" spans="1:27" ht="15.75">
      <c r="A8" s="67" t="str">
        <f t="shared" ca="1" si="0"/>
        <v>1.5</v>
      </c>
      <c r="B8" s="68" t="s">
        <v>2189</v>
      </c>
      <c r="C8" s="69" t="s">
        <v>2190</v>
      </c>
      <c r="D8" s="69" t="s">
        <v>2297</v>
      </c>
      <c r="E8" s="70" t="s">
        <v>2298</v>
      </c>
      <c r="F8" s="71">
        <v>45867</v>
      </c>
      <c r="G8" s="72">
        <v>45869</v>
      </c>
      <c r="H8" s="83" t="s">
        <v>2191</v>
      </c>
      <c r="I8" s="66">
        <f>VLOOKUP(H8,[6]Master!G:H,2,FALSE)</f>
        <v>1</v>
      </c>
      <c r="J8" s="70"/>
      <c r="K8" s="47"/>
      <c r="L8" s="48"/>
      <c r="M8" s="48"/>
      <c r="N8" s="40"/>
      <c r="O8" s="40"/>
      <c r="P8" s="40"/>
      <c r="Q8" s="40"/>
      <c r="R8" s="40"/>
      <c r="S8" s="40"/>
      <c r="T8" s="40"/>
      <c r="U8" s="41"/>
      <c r="V8" s="41"/>
      <c r="W8" s="42" t="s">
        <v>85</v>
      </c>
      <c r="X8" s="32"/>
      <c r="Y8" s="32"/>
      <c r="Z8" s="32"/>
      <c r="AA8" s="32"/>
    </row>
    <row r="9" spans="1:27" ht="15.75">
      <c r="A9" s="60" t="str">
        <f ca="1">IF(ISERROR(VALUE(SUBSTITUTE(OFFSET(A9,-1,0,1,1),".",""))),"1",IF(ISERROR(FIND("`",SUBSTITUTE(OFFSET(A9,-1,0,1,1),".","`",1))),TEXT(VALUE(OFFSET(A9,-1,0,1,1))+1,"#"),TEXT(VALUE(LEFT(OFFSET(A9,-1,0,1,1),FIND("`",SUBSTITUTE(OFFSET(A9,-1,0,1,1),".","`",1))-1))+1,"#")))</f>
        <v>2</v>
      </c>
      <c r="B9" s="61" t="s">
        <v>2189</v>
      </c>
      <c r="C9" s="62" t="s">
        <v>2196</v>
      </c>
      <c r="D9" s="62" t="s">
        <v>2197</v>
      </c>
      <c r="E9" s="63" t="s">
        <v>3</v>
      </c>
      <c r="F9" s="64">
        <v>45818</v>
      </c>
      <c r="G9" s="65">
        <v>45877</v>
      </c>
      <c r="H9" s="82" t="s">
        <v>2191</v>
      </c>
      <c r="I9" s="66">
        <f>VLOOKUP(H9,[6]Master!G:H,2,FALSE)</f>
        <v>1</v>
      </c>
      <c r="J9" s="63"/>
      <c r="M9" s="40"/>
      <c r="N9" s="40"/>
      <c r="O9" s="43"/>
      <c r="P9" s="44"/>
      <c r="Q9" s="44"/>
      <c r="R9" s="45"/>
      <c r="S9" s="45"/>
      <c r="T9" s="45"/>
      <c r="U9" s="45"/>
      <c r="V9" s="45"/>
      <c r="W9" s="49" t="s">
        <v>156</v>
      </c>
      <c r="X9" s="32"/>
      <c r="Y9" s="32"/>
      <c r="Z9" s="32"/>
      <c r="AA9" s="32"/>
    </row>
    <row r="10" spans="1:27" ht="15.75">
      <c r="A10" s="67" t="str">
        <f t="shared" ref="A10:A12" ca="1" si="1">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2.1</v>
      </c>
      <c r="B10" s="68" t="s">
        <v>2189</v>
      </c>
      <c r="C10" s="69" t="s">
        <v>2196</v>
      </c>
      <c r="D10" s="69" t="s">
        <v>2198</v>
      </c>
      <c r="E10" s="70" t="s">
        <v>2199</v>
      </c>
      <c r="F10" s="71">
        <v>45819</v>
      </c>
      <c r="G10" s="72">
        <v>45853</v>
      </c>
      <c r="H10" s="83" t="s">
        <v>2191</v>
      </c>
      <c r="I10" s="66">
        <f>VLOOKUP(H10,[6]Master!G:H,2,FALSE)</f>
        <v>1</v>
      </c>
      <c r="J10" s="70"/>
      <c r="K10" s="47"/>
      <c r="L10" s="48"/>
      <c r="M10" s="48"/>
      <c r="N10" s="40"/>
      <c r="O10" s="40"/>
      <c r="P10" s="40"/>
      <c r="Q10" s="48"/>
      <c r="R10" s="41"/>
      <c r="S10" s="41"/>
      <c r="T10" s="41"/>
      <c r="U10" s="41"/>
      <c r="V10" s="41"/>
      <c r="W10" s="42" t="s">
        <v>115</v>
      </c>
      <c r="X10" s="32"/>
      <c r="Y10" s="32"/>
      <c r="Z10" s="32"/>
      <c r="AA10" s="32"/>
    </row>
    <row r="11" spans="1:27" ht="15.75">
      <c r="A11" s="60" t="str">
        <f t="shared" ca="1" si="1"/>
        <v>2.2</v>
      </c>
      <c r="B11" s="61" t="s">
        <v>2189</v>
      </c>
      <c r="C11" s="62" t="s">
        <v>2196</v>
      </c>
      <c r="D11" s="62" t="s">
        <v>2299</v>
      </c>
      <c r="E11" s="63" t="s">
        <v>2300</v>
      </c>
      <c r="F11" s="64">
        <v>45856</v>
      </c>
      <c r="G11" s="65">
        <v>45866</v>
      </c>
      <c r="H11" s="82" t="s">
        <v>2191</v>
      </c>
      <c r="I11" s="66">
        <v>1</v>
      </c>
      <c r="J11" s="63"/>
      <c r="K11" s="40"/>
      <c r="L11" s="40"/>
      <c r="M11" s="40"/>
      <c r="N11" s="40"/>
      <c r="O11" s="40"/>
      <c r="P11" s="40"/>
      <c r="Q11" s="40"/>
      <c r="R11" s="41"/>
      <c r="S11" s="41"/>
      <c r="T11" s="41"/>
      <c r="U11" s="41"/>
      <c r="V11" s="41"/>
      <c r="W11" s="42" t="s">
        <v>115</v>
      </c>
      <c r="X11" s="32"/>
      <c r="Y11" s="32"/>
      <c r="Z11" s="32"/>
      <c r="AA11" s="32"/>
    </row>
    <row r="12" spans="1:27" ht="15.75">
      <c r="A12" s="67" t="str">
        <f t="shared" ca="1" si="1"/>
        <v>2.3</v>
      </c>
      <c r="B12" s="68" t="s">
        <v>2189</v>
      </c>
      <c r="C12" s="69" t="s">
        <v>2196</v>
      </c>
      <c r="D12" s="69" t="s">
        <v>2301</v>
      </c>
      <c r="E12" s="70" t="s">
        <v>2302</v>
      </c>
      <c r="F12" s="71">
        <v>45866</v>
      </c>
      <c r="G12" s="72">
        <v>45868</v>
      </c>
      <c r="H12" s="83" t="s">
        <v>2191</v>
      </c>
      <c r="I12" s="66">
        <v>1</v>
      </c>
      <c r="J12" s="70"/>
      <c r="K12" s="43"/>
      <c r="L12" s="44"/>
      <c r="M12" s="44"/>
      <c r="N12" s="44"/>
      <c r="O12" s="50"/>
      <c r="P12" s="45"/>
      <c r="Q12" s="45"/>
      <c r="R12" s="45"/>
      <c r="S12" s="45"/>
      <c r="T12" s="45"/>
      <c r="U12" s="45"/>
      <c r="V12" s="45"/>
      <c r="W12" s="49" t="s">
        <v>82</v>
      </c>
      <c r="X12" s="32"/>
      <c r="Y12" s="32"/>
      <c r="Z12" s="32"/>
      <c r="AA12" s="32"/>
    </row>
    <row r="13" spans="1:27" ht="15.75">
      <c r="A13" s="60" t="str">
        <f ca="1">IF(ISERROR(VALUE(SUBSTITUTE(OFFSET(A13,-1,0,1,1),".",""))),"1",IF(ISERROR(FIND("`",SUBSTITUTE(OFFSET(A13,-1,0,1,1),".","`",1))),TEXT(VALUE(OFFSET(A13,-1,0,1,1))+1,"#"),TEXT(VALUE(LEFT(OFFSET(A13,-1,0,1,1),FIND("`",SUBSTITUTE(OFFSET(A13,-1,0,1,1),".","`",1))-1))+1,"#")))</f>
        <v>3</v>
      </c>
      <c r="B13" s="61" t="s">
        <v>2189</v>
      </c>
      <c r="C13" s="62" t="s">
        <v>2200</v>
      </c>
      <c r="D13" s="62" t="s">
        <v>2201</v>
      </c>
      <c r="E13" s="63" t="s">
        <v>2202</v>
      </c>
      <c r="F13" s="64">
        <v>45834</v>
      </c>
      <c r="G13" s="65">
        <v>45877</v>
      </c>
      <c r="H13" s="54" t="s">
        <v>448</v>
      </c>
      <c r="I13" s="66">
        <f>AVERAGE([6]ACC!D85)</f>
        <v>0.95384615384615379</v>
      </c>
      <c r="J13" s="63"/>
      <c r="K13" s="43"/>
      <c r="L13" s="44"/>
      <c r="M13" s="44"/>
      <c r="N13" s="44"/>
      <c r="O13" s="50"/>
      <c r="P13" s="45"/>
      <c r="Q13" s="45"/>
      <c r="R13" s="45"/>
      <c r="S13" s="45"/>
      <c r="T13" s="45"/>
      <c r="U13" s="45"/>
      <c r="V13" s="45"/>
      <c r="W13" s="49" t="s">
        <v>82</v>
      </c>
      <c r="X13" s="32"/>
      <c r="Y13" s="32"/>
      <c r="Z13" s="32"/>
      <c r="AA13" s="32"/>
    </row>
    <row r="14" spans="1:27" ht="15.75">
      <c r="A14" s="67" t="str">
        <f t="shared" ref="A14:A18" ca="1" si="2">IF(ISERROR(VALUE(SUBSTITUTE(OFFSET(A14,-1,0,1,1),".",""))),"0.1",IF(ISERROR(FIND("`",SUBSTITUTE(OFFSET(A14,-1,0,1,1),".","`",1))),OFFSET(A14,-1,0,1,1)&amp;".1",LEFT(OFFSET(A14,-1,0,1,1),FIND("`",SUBSTITUTE(OFFSET(A14,-1,0,1,1),".","`",1)))&amp;IF(ISERROR(FIND("`",SUBSTITUTE(OFFSET(A14,-1,0,1,1),".","`",2))),VALUE(RIGHT(OFFSET(A14,-1,0,1,1),LEN(OFFSET(A14,-1,0,1,1))-FIND("`",SUBSTITUTE(OFFSET(A14,-1,0,1,1),".","`",1))))+1,VALUE(MID(OFFSET(A14,-1,0,1,1),FIND("`",SUBSTITUTE(OFFSET(A14,-1,0,1,1),".","`",1))+1,(FIND("`",SUBSTITUTE(OFFSET(A14,-1,0,1,1),".","`",2))-FIND("`",SUBSTITUTE(OFFSET(A14,-1,0,1,1),".","`",1))-1)))+1)))</f>
        <v>3.1</v>
      </c>
      <c r="B14" s="68" t="s">
        <v>2189</v>
      </c>
      <c r="C14" s="69" t="s">
        <v>2200</v>
      </c>
      <c r="D14" s="69" t="s">
        <v>2203</v>
      </c>
      <c r="E14" s="70" t="s">
        <v>2204</v>
      </c>
      <c r="F14" s="73">
        <v>45828</v>
      </c>
      <c r="G14" s="73">
        <v>45828</v>
      </c>
      <c r="H14" s="83" t="s">
        <v>2191</v>
      </c>
      <c r="I14" s="66">
        <f>VLOOKUP(H14,[6]Master!G:H,2,FALSE)</f>
        <v>1</v>
      </c>
      <c r="J14" s="74">
        <v>45830</v>
      </c>
      <c r="K14" s="47"/>
      <c r="L14" s="48"/>
      <c r="M14" s="48"/>
      <c r="N14" s="48"/>
      <c r="O14" s="51"/>
      <c r="P14" s="41"/>
      <c r="Q14" s="41"/>
      <c r="R14" s="41"/>
      <c r="S14" s="41"/>
      <c r="T14" s="41"/>
      <c r="U14" s="41"/>
      <c r="V14" s="41"/>
      <c r="W14" s="52" t="s">
        <v>82</v>
      </c>
      <c r="X14" s="32"/>
      <c r="Y14" s="32"/>
      <c r="Z14" s="32"/>
      <c r="AA14" s="32"/>
    </row>
    <row r="15" spans="1:27" ht="15.75">
      <c r="A15" s="60" t="str">
        <f t="shared" ca="1" si="2"/>
        <v>3.2</v>
      </c>
      <c r="B15" s="61" t="s">
        <v>2189</v>
      </c>
      <c r="C15" s="62" t="s">
        <v>2200</v>
      </c>
      <c r="D15" s="62" t="s">
        <v>2205</v>
      </c>
      <c r="E15" s="63" t="s">
        <v>1026</v>
      </c>
      <c r="F15" s="64">
        <v>45834</v>
      </c>
      <c r="G15" s="65">
        <v>45846</v>
      </c>
      <c r="H15" s="87" t="s">
        <v>2206</v>
      </c>
      <c r="I15" s="66">
        <f>AVERAGE([6]ACC!I87)</f>
        <v>0.95769230769230751</v>
      </c>
      <c r="J15" s="63"/>
      <c r="K15" s="43"/>
      <c r="L15" s="44"/>
      <c r="M15" s="44"/>
      <c r="N15" s="44"/>
      <c r="O15" s="50"/>
      <c r="P15" s="45"/>
      <c r="Q15" s="45"/>
      <c r="R15" s="45"/>
      <c r="S15" s="45"/>
      <c r="T15" s="45"/>
      <c r="U15" s="45"/>
      <c r="V15" s="45"/>
      <c r="W15" s="49" t="s">
        <v>82</v>
      </c>
      <c r="X15" s="32"/>
      <c r="Y15" s="32"/>
      <c r="Z15" s="32"/>
      <c r="AA15" s="32"/>
    </row>
    <row r="16" spans="1:27" ht="15.75">
      <c r="A16" s="67" t="str">
        <f t="shared" ca="1" si="2"/>
        <v>3.3</v>
      </c>
      <c r="B16" s="68" t="s">
        <v>2189</v>
      </c>
      <c r="C16" s="69" t="s">
        <v>2200</v>
      </c>
      <c r="D16" s="69" t="s">
        <v>2303</v>
      </c>
      <c r="E16" s="70" t="s">
        <v>2300</v>
      </c>
      <c r="F16" s="71">
        <f>G15</f>
        <v>45846</v>
      </c>
      <c r="G16" s="71">
        <v>45886</v>
      </c>
      <c r="H16" s="84" t="s">
        <v>2194</v>
      </c>
      <c r="I16" s="66">
        <f>VLOOKUP(H16,[6]Master!G:H,2,FALSE)</f>
        <v>0</v>
      </c>
      <c r="J16" s="70"/>
      <c r="K16" s="47"/>
      <c r="L16" s="48"/>
      <c r="M16" s="48"/>
      <c r="N16" s="48"/>
      <c r="O16" s="51"/>
      <c r="P16" s="41"/>
      <c r="Q16" s="41"/>
      <c r="R16" s="41"/>
      <c r="S16" s="41"/>
      <c r="T16" s="41"/>
      <c r="U16" s="41"/>
      <c r="V16" s="41"/>
      <c r="W16" s="52" t="s">
        <v>89</v>
      </c>
      <c r="X16" s="32"/>
      <c r="Y16" s="32"/>
      <c r="Z16" s="32"/>
      <c r="AA16" s="32"/>
    </row>
    <row r="17" spans="1:27" ht="15.75">
      <c r="A17" s="60" t="str">
        <f t="shared" ca="1" si="2"/>
        <v>3.4</v>
      </c>
      <c r="B17" s="61" t="s">
        <v>2189</v>
      </c>
      <c r="C17" s="62" t="s">
        <v>2200</v>
      </c>
      <c r="D17" s="62" t="s">
        <v>2304</v>
      </c>
      <c r="E17" s="63" t="s">
        <v>2305</v>
      </c>
      <c r="F17" s="64">
        <v>45886</v>
      </c>
      <c r="G17" s="64">
        <v>45887</v>
      </c>
      <c r="H17" s="85" t="s">
        <v>2194</v>
      </c>
      <c r="I17" s="66">
        <f>VLOOKUP(H17,[6]Master!G:H,2,FALSE)</f>
        <v>0</v>
      </c>
      <c r="J17" s="63"/>
      <c r="K17" s="43"/>
      <c r="L17" s="44"/>
      <c r="M17" s="44"/>
      <c r="N17" s="44"/>
      <c r="O17" s="50"/>
      <c r="P17" s="45"/>
      <c r="Q17" s="45"/>
      <c r="R17" s="45"/>
      <c r="S17" s="45"/>
      <c r="T17" s="45"/>
      <c r="U17" s="45"/>
      <c r="V17" s="45"/>
      <c r="W17" s="49" t="s">
        <v>89</v>
      </c>
      <c r="X17" s="32"/>
      <c r="Y17" s="32"/>
      <c r="Z17" s="32"/>
      <c r="AA17" s="32"/>
    </row>
    <row r="18" spans="1:27" ht="15.75">
      <c r="A18" s="67" t="str">
        <f t="shared" ca="1" si="2"/>
        <v>3.5</v>
      </c>
      <c r="B18" s="68" t="s">
        <v>2189</v>
      </c>
      <c r="C18" s="69" t="s">
        <v>2200</v>
      </c>
      <c r="D18" s="69" t="s">
        <v>2293</v>
      </c>
      <c r="E18" s="70" t="s">
        <v>2294</v>
      </c>
      <c r="F18" s="71">
        <v>45834</v>
      </c>
      <c r="G18" s="72">
        <v>45839</v>
      </c>
      <c r="H18" s="53" t="s">
        <v>448</v>
      </c>
      <c r="I18" s="66">
        <v>0.7</v>
      </c>
      <c r="J18" s="70"/>
      <c r="K18" s="43"/>
      <c r="L18" s="44"/>
      <c r="M18" s="44"/>
      <c r="N18" s="44"/>
      <c r="O18" s="50"/>
      <c r="P18" s="45"/>
      <c r="Q18" s="45"/>
      <c r="R18" s="45"/>
      <c r="S18" s="45"/>
      <c r="T18" s="45"/>
      <c r="U18" s="45"/>
      <c r="V18" s="45"/>
      <c r="W18" s="46" t="s">
        <v>9</v>
      </c>
      <c r="X18" s="32"/>
      <c r="Y18" s="32"/>
      <c r="Z18" s="32"/>
      <c r="AA18" s="32"/>
    </row>
    <row r="19" spans="1:27" ht="15.75">
      <c r="A19" s="60" t="str">
        <f ca="1">IF(ISERROR(VALUE(SUBSTITUTE(OFFSET(A19,-1,0,1,1),".",""))),"1",IF(ISERROR(FIND("`",SUBSTITUTE(OFFSET(A19,-1,0,1,1),".","`",1))),TEXT(VALUE(OFFSET(A19,-1,0,1,1))+1,"#"),TEXT(VALUE(LEFT(OFFSET(A19,-1,0,1,1),FIND("`",SUBSTITUTE(OFFSET(A19,-1,0,1,1),".","`",1))-1))+1,"#")))</f>
        <v>4</v>
      </c>
      <c r="B19" s="61" t="s">
        <v>2207</v>
      </c>
      <c r="C19" s="62" t="s">
        <v>2208</v>
      </c>
      <c r="D19" s="62" t="s">
        <v>2208</v>
      </c>
      <c r="E19" s="63" t="s">
        <v>3</v>
      </c>
      <c r="F19" s="64">
        <v>45783</v>
      </c>
      <c r="G19" s="65">
        <v>45856</v>
      </c>
      <c r="H19" s="54" t="s">
        <v>448</v>
      </c>
      <c r="I19" s="66">
        <f>AVERAGE(I20:I26)</f>
        <v>0.9285714285714286</v>
      </c>
      <c r="J19" s="63"/>
      <c r="K19" s="40"/>
      <c r="L19" s="40"/>
      <c r="M19" s="40"/>
      <c r="N19" s="40"/>
      <c r="O19" s="40"/>
      <c r="P19" s="40"/>
      <c r="Q19" s="40"/>
      <c r="R19" s="40"/>
      <c r="S19" s="40"/>
      <c r="T19" s="40"/>
      <c r="U19" s="40"/>
      <c r="V19" s="40"/>
      <c r="W19" s="46" t="s">
        <v>85</v>
      </c>
      <c r="X19" s="32"/>
      <c r="Y19" s="32"/>
      <c r="Z19" s="32"/>
      <c r="AA19" s="32"/>
    </row>
    <row r="20" spans="1:27" ht="15.75">
      <c r="A20" s="67" t="str">
        <f t="shared" ref="A20:A26" ca="1" si="3">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4.1</v>
      </c>
      <c r="B20" s="68" t="s">
        <v>2207</v>
      </c>
      <c r="C20" s="69" t="s">
        <v>2208</v>
      </c>
      <c r="D20" s="69" t="s">
        <v>2209</v>
      </c>
      <c r="E20" s="70" t="s">
        <v>3</v>
      </c>
      <c r="F20" s="73">
        <v>45783</v>
      </c>
      <c r="G20" s="73">
        <v>45808</v>
      </c>
      <c r="H20" s="83" t="s">
        <v>2191</v>
      </c>
      <c r="I20" s="66">
        <f>VLOOKUP(H20,[6]Master!G:H,2,FALSE)</f>
        <v>1</v>
      </c>
      <c r="J20" s="70"/>
      <c r="K20" s="40"/>
      <c r="L20" s="40"/>
      <c r="M20" s="40"/>
      <c r="N20" s="40"/>
      <c r="O20" s="40"/>
      <c r="P20" s="40"/>
      <c r="Q20" s="40"/>
      <c r="R20" s="40"/>
      <c r="S20" s="40"/>
      <c r="T20" s="40"/>
      <c r="U20" s="40"/>
      <c r="V20" s="40"/>
      <c r="W20" s="46" t="s">
        <v>85</v>
      </c>
      <c r="X20" s="32"/>
      <c r="Y20" s="32"/>
      <c r="Z20" s="32"/>
      <c r="AA20" s="32"/>
    </row>
    <row r="21" spans="1:27" ht="15.75">
      <c r="A21" s="60" t="str">
        <f t="shared" ca="1" si="3"/>
        <v>4.2</v>
      </c>
      <c r="B21" s="61" t="s">
        <v>2207</v>
      </c>
      <c r="C21" s="62" t="s">
        <v>2208</v>
      </c>
      <c r="D21" s="62" t="s">
        <v>2306</v>
      </c>
      <c r="E21" s="63" t="s">
        <v>2307</v>
      </c>
      <c r="F21" s="73">
        <v>45797</v>
      </c>
      <c r="G21" s="73">
        <v>45832</v>
      </c>
      <c r="H21" s="82" t="s">
        <v>2191</v>
      </c>
      <c r="I21" s="66">
        <f>VLOOKUP(H21,[6]Master!G:H,2,FALSE)</f>
        <v>1</v>
      </c>
      <c r="J21" s="63"/>
      <c r="K21" s="43"/>
      <c r="L21" s="45"/>
      <c r="M21" s="45"/>
      <c r="N21" s="45"/>
      <c r="O21" s="50"/>
      <c r="P21" s="45"/>
      <c r="Q21" s="45"/>
      <c r="R21" s="45"/>
      <c r="S21" s="45"/>
      <c r="T21" s="45"/>
      <c r="U21" s="45"/>
      <c r="V21" s="45"/>
      <c r="W21" s="46" t="s">
        <v>9</v>
      </c>
      <c r="X21" s="32"/>
      <c r="Y21" s="32"/>
      <c r="Z21" s="32"/>
      <c r="AA21" s="32"/>
    </row>
    <row r="22" spans="1:27" ht="15.75">
      <c r="A22" s="67" t="str">
        <f t="shared" ca="1" si="3"/>
        <v>4.3</v>
      </c>
      <c r="B22" s="68" t="s">
        <v>2207</v>
      </c>
      <c r="C22" s="69" t="s">
        <v>2208</v>
      </c>
      <c r="D22" s="69" t="s">
        <v>2210</v>
      </c>
      <c r="E22" s="70" t="s">
        <v>2211</v>
      </c>
      <c r="F22" s="73">
        <v>45783</v>
      </c>
      <c r="G22" s="73">
        <v>45786</v>
      </c>
      <c r="H22" s="83" t="s">
        <v>2191</v>
      </c>
      <c r="I22" s="66">
        <f>VLOOKUP(H22,[6]Master!G:H,2,FALSE)</f>
        <v>1</v>
      </c>
      <c r="J22" s="70"/>
      <c r="K22" s="40"/>
      <c r="L22" s="41"/>
      <c r="M22" s="41"/>
      <c r="N22" s="41"/>
      <c r="O22" s="51"/>
      <c r="P22" s="41"/>
      <c r="Q22" s="41"/>
      <c r="R22" s="41"/>
      <c r="S22" s="41"/>
      <c r="T22" s="41"/>
      <c r="U22" s="41"/>
      <c r="V22" s="41"/>
      <c r="W22" s="52" t="s">
        <v>156</v>
      </c>
      <c r="X22" s="32"/>
      <c r="Y22" s="32"/>
      <c r="Z22" s="32"/>
      <c r="AA22" s="32"/>
    </row>
    <row r="23" spans="1:27" ht="15.75">
      <c r="A23" s="60" t="str">
        <f t="shared" ca="1" si="3"/>
        <v>4.4</v>
      </c>
      <c r="B23" s="75" t="s">
        <v>2207</v>
      </c>
      <c r="C23" s="76" t="s">
        <v>2208</v>
      </c>
      <c r="D23" s="62" t="s">
        <v>2209</v>
      </c>
      <c r="E23" s="63" t="s">
        <v>2308</v>
      </c>
      <c r="F23" s="64">
        <v>45848</v>
      </c>
      <c r="G23" s="64">
        <v>45900</v>
      </c>
      <c r="H23" s="82" t="s">
        <v>2191</v>
      </c>
      <c r="I23" s="66">
        <f>VLOOKUP(H23,[6]Master!G:H,2,FALSE)</f>
        <v>1</v>
      </c>
      <c r="J23" s="63"/>
      <c r="K23" s="40"/>
      <c r="L23" s="45"/>
      <c r="M23" s="45"/>
      <c r="N23" s="45"/>
      <c r="O23" s="50"/>
      <c r="P23" s="45"/>
      <c r="Q23" s="45"/>
      <c r="R23" s="45"/>
      <c r="S23" s="45"/>
      <c r="T23" s="45"/>
      <c r="U23" s="45"/>
      <c r="V23" s="45"/>
      <c r="W23" s="49" t="s">
        <v>156</v>
      </c>
      <c r="X23" s="32"/>
      <c r="Y23" s="32"/>
      <c r="Z23" s="32"/>
      <c r="AA23" s="32"/>
    </row>
    <row r="24" spans="1:27" ht="15.75">
      <c r="A24" s="67" t="str">
        <f t="shared" ca="1" si="3"/>
        <v>4.5</v>
      </c>
      <c r="B24" s="68" t="s">
        <v>2207</v>
      </c>
      <c r="C24" s="69" t="s">
        <v>2208</v>
      </c>
      <c r="D24" s="69" t="s">
        <v>2309</v>
      </c>
      <c r="E24" s="70" t="s">
        <v>2310</v>
      </c>
      <c r="F24" s="71">
        <v>45852</v>
      </c>
      <c r="G24" s="72">
        <v>45853</v>
      </c>
      <c r="H24" s="83" t="s">
        <v>2191</v>
      </c>
      <c r="I24" s="66">
        <f>VLOOKUP(H24,[6]Master!G:H,2,FALSE)</f>
        <v>1</v>
      </c>
      <c r="J24" s="70"/>
      <c r="K24" s="47"/>
      <c r="L24" s="40"/>
      <c r="M24" s="41"/>
      <c r="N24" s="41"/>
      <c r="O24" s="51"/>
      <c r="P24" s="41"/>
      <c r="Q24" s="41"/>
      <c r="R24" s="41"/>
      <c r="S24" s="41"/>
      <c r="T24" s="41"/>
      <c r="U24" s="41"/>
      <c r="V24" s="41"/>
      <c r="W24" s="52" t="s">
        <v>156</v>
      </c>
      <c r="X24" s="32"/>
      <c r="Y24" s="32"/>
      <c r="Z24" s="32"/>
      <c r="AA24" s="32"/>
    </row>
    <row r="25" spans="1:27" ht="15.75">
      <c r="A25" s="60" t="str">
        <f t="shared" ca="1" si="3"/>
        <v>4.6</v>
      </c>
      <c r="B25" s="61" t="s">
        <v>2207</v>
      </c>
      <c r="C25" s="62" t="s">
        <v>2208</v>
      </c>
      <c r="D25" s="62" t="s">
        <v>2295</v>
      </c>
      <c r="E25" s="63" t="s">
        <v>2296</v>
      </c>
      <c r="F25" s="64">
        <v>45845</v>
      </c>
      <c r="G25" s="64">
        <v>45853</v>
      </c>
      <c r="H25" s="82" t="s">
        <v>2191</v>
      </c>
      <c r="I25" s="66">
        <f>VLOOKUP(H25,[6]Master!G:H,2,FALSE)</f>
        <v>1</v>
      </c>
      <c r="J25" s="63"/>
      <c r="K25" s="43"/>
      <c r="L25" s="43"/>
      <c r="M25" s="43"/>
      <c r="N25" s="40"/>
      <c r="O25" s="40"/>
      <c r="P25" s="40"/>
      <c r="Q25" s="44"/>
      <c r="R25" s="44"/>
      <c r="S25" s="45"/>
      <c r="T25" s="45"/>
      <c r="U25" s="45"/>
      <c r="V25" s="45"/>
      <c r="W25" s="46" t="s">
        <v>115</v>
      </c>
      <c r="X25" s="32"/>
      <c r="Y25" s="32"/>
      <c r="Z25" s="32"/>
      <c r="AA25" s="32"/>
    </row>
    <row r="26" spans="1:27" ht="15.75">
      <c r="A26" s="67" t="str">
        <f t="shared" ca="1" si="3"/>
        <v>4.7</v>
      </c>
      <c r="B26" s="68" t="s">
        <v>2207</v>
      </c>
      <c r="C26" s="69" t="s">
        <v>2208</v>
      </c>
      <c r="D26" s="69" t="s">
        <v>2311</v>
      </c>
      <c r="E26" s="70" t="s">
        <v>2312</v>
      </c>
      <c r="F26" s="71">
        <v>45855</v>
      </c>
      <c r="G26" s="72">
        <v>45856</v>
      </c>
      <c r="H26" s="53" t="s">
        <v>448</v>
      </c>
      <c r="I26" s="66">
        <v>0.5</v>
      </c>
      <c r="J26" s="70"/>
      <c r="K26" s="47"/>
      <c r="L26" s="47"/>
      <c r="M26" s="47"/>
      <c r="N26" s="40"/>
      <c r="O26" s="40"/>
      <c r="P26" s="40"/>
      <c r="Q26" s="48"/>
      <c r="R26" s="48"/>
      <c r="S26" s="41"/>
      <c r="T26" s="41"/>
      <c r="U26" s="41"/>
      <c r="V26" s="41"/>
      <c r="W26" s="42" t="s">
        <v>115</v>
      </c>
      <c r="X26" s="32"/>
      <c r="Y26" s="32"/>
      <c r="Z26" s="32"/>
      <c r="AA26" s="32"/>
    </row>
    <row r="27" spans="1:27" ht="15.75">
      <c r="A27" s="60" t="str">
        <f ca="1">IF(ISERROR(VALUE(SUBSTITUTE(OFFSET(A27,-1,0,1,1),".",""))),"1",IF(ISERROR(FIND("`",SUBSTITUTE(OFFSET(A27,-1,0,1,1),".","`",1))),TEXT(VALUE(OFFSET(A27,-1,0,1,1))+1,"#"),TEXT(VALUE(LEFT(OFFSET(A27,-1,0,1,1),FIND("`",SUBSTITUTE(OFFSET(A27,-1,0,1,1),".","`",1))-1))+1,"#")))</f>
        <v>5</v>
      </c>
      <c r="B27" s="61" t="s">
        <v>2207</v>
      </c>
      <c r="C27" s="62" t="s">
        <v>696</v>
      </c>
      <c r="D27" s="62" t="s">
        <v>696</v>
      </c>
      <c r="E27" s="63" t="s">
        <v>3</v>
      </c>
      <c r="F27" s="73">
        <v>45783</v>
      </c>
      <c r="G27" s="73">
        <v>45796</v>
      </c>
      <c r="H27" s="82" t="s">
        <v>2191</v>
      </c>
      <c r="I27" s="66">
        <f>VLOOKUP(H27,[6]Master!G:H,2,FALSE)</f>
        <v>1</v>
      </c>
      <c r="J27" s="63"/>
      <c r="K27" s="43"/>
      <c r="L27" s="44"/>
      <c r="M27" s="40"/>
      <c r="N27" s="44"/>
      <c r="O27" s="43"/>
      <c r="P27" s="44"/>
      <c r="Q27" s="44"/>
      <c r="R27" s="44"/>
      <c r="S27" s="45"/>
      <c r="T27" s="45"/>
      <c r="U27" s="45"/>
      <c r="V27" s="45"/>
      <c r="W27" s="49" t="s">
        <v>156</v>
      </c>
      <c r="X27" s="32"/>
      <c r="Y27" s="32"/>
      <c r="Z27" s="32"/>
      <c r="AA27" s="32"/>
    </row>
    <row r="28" spans="1:27" ht="15.75">
      <c r="A28" s="67" t="str">
        <f t="shared" ref="A28:A32" ca="1" si="4">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5.1</v>
      </c>
      <c r="B28" s="68" t="s">
        <v>2207</v>
      </c>
      <c r="C28" s="69" t="s">
        <v>696</v>
      </c>
      <c r="D28" s="69" t="s">
        <v>2212</v>
      </c>
      <c r="E28" s="70" t="s">
        <v>1813</v>
      </c>
      <c r="F28" s="73">
        <v>45783</v>
      </c>
      <c r="G28" s="73">
        <v>45796</v>
      </c>
      <c r="H28" s="83" t="s">
        <v>2191</v>
      </c>
      <c r="I28" s="66">
        <f>VLOOKUP(H28,[6]Master!G:H,2,FALSE)</f>
        <v>1</v>
      </c>
      <c r="J28" s="70"/>
      <c r="K28" s="43"/>
      <c r="L28" s="44"/>
      <c r="M28" s="40"/>
      <c r="N28" s="40"/>
      <c r="O28" s="40"/>
      <c r="P28" s="40"/>
      <c r="Q28" s="40"/>
      <c r="R28" s="40"/>
      <c r="S28" s="40"/>
      <c r="T28" s="45"/>
      <c r="U28" s="45"/>
      <c r="V28" s="45"/>
      <c r="W28" s="46" t="s">
        <v>85</v>
      </c>
      <c r="X28" s="32"/>
      <c r="Y28" s="32"/>
      <c r="Z28" s="32"/>
      <c r="AA28" s="32"/>
    </row>
    <row r="29" spans="1:27" ht="15.75">
      <c r="A29" s="60" t="str">
        <f t="shared" ca="1" si="4"/>
        <v>5.2</v>
      </c>
      <c r="B29" s="61" t="s">
        <v>2207</v>
      </c>
      <c r="C29" s="62" t="s">
        <v>696</v>
      </c>
      <c r="D29" s="62" t="s">
        <v>2293</v>
      </c>
      <c r="E29" s="63" t="s">
        <v>2294</v>
      </c>
      <c r="F29" s="73">
        <v>45792</v>
      </c>
      <c r="G29" s="73">
        <v>45796</v>
      </c>
      <c r="H29" s="82" t="s">
        <v>2191</v>
      </c>
      <c r="I29" s="66">
        <f>VLOOKUP(H29,[6]Master!G:H,2,FALSE)</f>
        <v>1</v>
      </c>
      <c r="J29" s="63"/>
      <c r="K29" s="47"/>
      <c r="L29" s="48"/>
      <c r="M29" s="40"/>
      <c r="N29" s="40"/>
      <c r="O29" s="40"/>
      <c r="P29" s="40"/>
      <c r="Q29" s="41"/>
      <c r="R29" s="41"/>
      <c r="S29" s="41"/>
      <c r="T29" s="41"/>
      <c r="U29" s="41"/>
      <c r="V29" s="41"/>
      <c r="W29" s="42" t="s">
        <v>115</v>
      </c>
      <c r="X29" s="32"/>
      <c r="Y29" s="32"/>
      <c r="Z29" s="32"/>
      <c r="AA29" s="32"/>
    </row>
    <row r="30" spans="1:27" ht="15.75">
      <c r="A30" s="67" t="str">
        <f t="shared" ca="1" si="4"/>
        <v>5.3</v>
      </c>
      <c r="B30" s="68" t="s">
        <v>2207</v>
      </c>
      <c r="C30" s="69" t="s">
        <v>696</v>
      </c>
      <c r="D30" s="69" t="s">
        <v>2295</v>
      </c>
      <c r="E30" s="70" t="s">
        <v>2313</v>
      </c>
      <c r="F30" s="73">
        <v>45792</v>
      </c>
      <c r="G30" s="73">
        <v>45796</v>
      </c>
      <c r="H30" s="83" t="s">
        <v>2191</v>
      </c>
      <c r="I30" s="66">
        <f>VLOOKUP(H30,[6]Master!G:H,2,FALSE)</f>
        <v>1</v>
      </c>
      <c r="J30" s="70"/>
      <c r="K30" s="51"/>
      <c r="L30" s="41"/>
      <c r="M30" s="41"/>
      <c r="N30" s="41"/>
      <c r="O30" s="51"/>
      <c r="P30" s="41"/>
      <c r="Q30" s="41"/>
      <c r="R30" s="41"/>
      <c r="S30" s="41"/>
      <c r="T30" s="41"/>
      <c r="U30" s="41"/>
      <c r="V30" s="41"/>
      <c r="W30" s="42" t="s">
        <v>115</v>
      </c>
      <c r="X30" s="32"/>
      <c r="Y30" s="32"/>
      <c r="Z30" s="32"/>
      <c r="AA30" s="32"/>
    </row>
    <row r="31" spans="1:27" ht="15.75">
      <c r="A31" s="60" t="str">
        <f t="shared" ca="1" si="4"/>
        <v>5.4</v>
      </c>
      <c r="B31" s="61" t="s">
        <v>2207</v>
      </c>
      <c r="C31" s="62" t="s">
        <v>696</v>
      </c>
      <c r="D31" s="62" t="s">
        <v>2314</v>
      </c>
      <c r="E31" s="63" t="s">
        <v>2315</v>
      </c>
      <c r="F31" s="64">
        <v>45848</v>
      </c>
      <c r="G31" s="65">
        <v>45850</v>
      </c>
      <c r="H31" s="54" t="s">
        <v>448</v>
      </c>
      <c r="I31" s="66">
        <v>0.9</v>
      </c>
      <c r="J31" s="63"/>
      <c r="K31" s="51"/>
      <c r="L31" s="41"/>
      <c r="M31" s="41"/>
      <c r="N31" s="41"/>
      <c r="O31" s="51"/>
      <c r="P31" s="41"/>
      <c r="Q31" s="41"/>
      <c r="R31" s="41"/>
      <c r="S31" s="41"/>
      <c r="T31" s="41"/>
      <c r="U31" s="41"/>
      <c r="V31" s="41"/>
      <c r="W31" s="42" t="s">
        <v>8</v>
      </c>
      <c r="X31" s="32"/>
      <c r="Y31" s="32"/>
      <c r="Z31" s="32"/>
      <c r="AA31" s="32"/>
    </row>
    <row r="32" spans="1:27" ht="15.75">
      <c r="A32" s="67" t="str">
        <f t="shared" ca="1" si="4"/>
        <v>5.5</v>
      </c>
      <c r="B32" s="68" t="s">
        <v>2207</v>
      </c>
      <c r="C32" s="69" t="s">
        <v>696</v>
      </c>
      <c r="D32" s="69" t="s">
        <v>2316</v>
      </c>
      <c r="E32" s="70" t="s">
        <v>2305</v>
      </c>
      <c r="F32" s="71">
        <v>45859</v>
      </c>
      <c r="G32" s="72">
        <v>45860</v>
      </c>
      <c r="H32" s="84" t="s">
        <v>2194</v>
      </c>
      <c r="I32" s="66">
        <f>VLOOKUP(H32,[6]Master!G:H,2,FALSE)</f>
        <v>0</v>
      </c>
      <c r="J32" s="70"/>
      <c r="K32" s="40"/>
      <c r="L32" s="40"/>
      <c r="M32" s="40"/>
      <c r="N32" s="40"/>
      <c r="O32" s="40"/>
      <c r="P32" s="40"/>
      <c r="Q32" s="45"/>
      <c r="R32" s="45"/>
      <c r="S32" s="45"/>
      <c r="T32" s="45"/>
      <c r="U32" s="45"/>
      <c r="V32" s="45"/>
      <c r="W32" s="46" t="s">
        <v>115</v>
      </c>
      <c r="X32" s="32"/>
      <c r="Y32" s="32"/>
      <c r="Z32" s="32"/>
      <c r="AA32" s="32"/>
    </row>
    <row r="33" spans="1:27" ht="15.75">
      <c r="A33" s="60" t="str">
        <f ca="1">IF(ISERROR(VALUE(SUBSTITUTE(OFFSET(A33,-1,0,1,1),".",""))),"1",IF(ISERROR(FIND("`",SUBSTITUTE(OFFSET(A33,-1,0,1,1),".","`",1))),TEXT(VALUE(OFFSET(A33,-1,0,1,1))+1,"#"),TEXT(VALUE(LEFT(OFFSET(A33,-1,0,1,1),FIND("`",SUBSTITUTE(OFFSET(A33,-1,0,1,1),".","`",1))-1))+1,"#")))</f>
        <v>6</v>
      </c>
      <c r="B33" s="61" t="s">
        <v>2207</v>
      </c>
      <c r="C33" s="62" t="s">
        <v>2213</v>
      </c>
      <c r="D33" s="62" t="s">
        <v>2214</v>
      </c>
      <c r="E33" s="63" t="s">
        <v>3</v>
      </c>
      <c r="F33" s="73">
        <v>45761</v>
      </c>
      <c r="G33" s="73">
        <v>45777</v>
      </c>
      <c r="H33" s="82" t="s">
        <v>2191</v>
      </c>
      <c r="I33" s="66">
        <f>VLOOKUP(H33,[6]Master!G:H,2,FALSE)</f>
        <v>1</v>
      </c>
      <c r="J33" s="63"/>
      <c r="K33" s="40"/>
      <c r="L33" s="40"/>
      <c r="M33" s="40"/>
      <c r="N33" s="40"/>
      <c r="O33" s="40"/>
      <c r="P33" s="48"/>
      <c r="Q33" s="41"/>
      <c r="R33" s="41"/>
      <c r="S33" s="41"/>
      <c r="T33" s="41"/>
      <c r="U33" s="41"/>
      <c r="V33" s="41"/>
      <c r="W33" s="42" t="s">
        <v>115</v>
      </c>
      <c r="X33" s="32"/>
      <c r="Y33" s="32"/>
      <c r="Z33" s="32"/>
      <c r="AA33" s="32"/>
    </row>
    <row r="34" spans="1:27" ht="15.75">
      <c r="A34" s="67" t="str">
        <f t="shared" ref="A34:A38" ca="1" si="5">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6.1</v>
      </c>
      <c r="B34" s="68" t="s">
        <v>2207</v>
      </c>
      <c r="C34" s="69" t="s">
        <v>2213</v>
      </c>
      <c r="D34" s="69" t="s">
        <v>2215</v>
      </c>
      <c r="E34" s="70" t="s">
        <v>1813</v>
      </c>
      <c r="F34" s="73">
        <v>45761</v>
      </c>
      <c r="G34" s="73">
        <v>45777</v>
      </c>
      <c r="H34" s="83" t="s">
        <v>2191</v>
      </c>
      <c r="I34" s="66">
        <f>VLOOKUP(H34,[6]Master!G:H,2,FALSE)</f>
        <v>1</v>
      </c>
      <c r="J34" s="70"/>
      <c r="K34" s="51"/>
      <c r="L34" s="41"/>
      <c r="M34" s="41"/>
      <c r="N34" s="41"/>
      <c r="O34" s="51"/>
      <c r="P34" s="41"/>
      <c r="Q34" s="41"/>
      <c r="R34" s="41"/>
      <c r="S34" s="41"/>
      <c r="T34" s="41"/>
      <c r="U34" s="41"/>
      <c r="V34" s="41"/>
      <c r="W34" s="42" t="s">
        <v>82</v>
      </c>
      <c r="X34" s="32"/>
      <c r="Y34" s="32"/>
      <c r="Z34" s="32"/>
      <c r="AA34" s="32"/>
    </row>
    <row r="35" spans="1:27" ht="15.75">
      <c r="A35" s="60" t="str">
        <f t="shared" ca="1" si="5"/>
        <v>6.2</v>
      </c>
      <c r="B35" s="61" t="s">
        <v>2207</v>
      </c>
      <c r="C35" s="62" t="s">
        <v>2213</v>
      </c>
      <c r="D35" s="62" t="s">
        <v>2293</v>
      </c>
      <c r="E35" s="63" t="s">
        <v>2294</v>
      </c>
      <c r="F35" s="73">
        <v>45767</v>
      </c>
      <c r="G35" s="73">
        <v>45777</v>
      </c>
      <c r="H35" s="82" t="s">
        <v>2191</v>
      </c>
      <c r="I35" s="66">
        <f>VLOOKUP(H35,[6]Master!G:H,2,FALSE)</f>
        <v>1</v>
      </c>
      <c r="J35" s="63"/>
      <c r="K35" s="47"/>
      <c r="L35" s="48"/>
      <c r="M35" s="48"/>
      <c r="N35" s="48"/>
      <c r="O35" s="47"/>
      <c r="P35" s="48"/>
      <c r="Q35" s="48"/>
      <c r="R35" s="41"/>
      <c r="S35" s="41"/>
      <c r="T35" s="41"/>
      <c r="U35" s="41"/>
      <c r="V35" s="41"/>
      <c r="W35" s="42" t="s">
        <v>85</v>
      </c>
      <c r="X35" s="32"/>
      <c r="Y35" s="32"/>
      <c r="Z35" s="32"/>
      <c r="AA35" s="32"/>
    </row>
    <row r="36" spans="1:27" ht="15.75">
      <c r="A36" s="67" t="str">
        <f t="shared" ca="1" si="5"/>
        <v>6.3</v>
      </c>
      <c r="B36" s="68" t="s">
        <v>2207</v>
      </c>
      <c r="C36" s="69" t="s">
        <v>2213</v>
      </c>
      <c r="D36" s="69" t="s">
        <v>2295</v>
      </c>
      <c r="E36" s="70" t="s">
        <v>2313</v>
      </c>
      <c r="F36" s="73">
        <v>45776</v>
      </c>
      <c r="G36" s="73">
        <v>45777</v>
      </c>
      <c r="H36" s="83" t="s">
        <v>2191</v>
      </c>
      <c r="I36" s="66">
        <f>VLOOKUP(H36,[6]Master!G:H,2,FALSE)</f>
        <v>1</v>
      </c>
      <c r="J36" s="70"/>
      <c r="K36" s="43"/>
      <c r="L36" s="44"/>
      <c r="N36" s="40"/>
      <c r="O36" s="40"/>
      <c r="P36" s="40"/>
      <c r="Q36" s="44"/>
      <c r="R36" s="45"/>
      <c r="S36" s="45"/>
      <c r="T36" s="45"/>
      <c r="U36" s="45"/>
      <c r="V36" s="45"/>
      <c r="W36" s="46" t="s">
        <v>115</v>
      </c>
      <c r="X36" s="32"/>
      <c r="Y36" s="32"/>
      <c r="Z36" s="32"/>
      <c r="AA36" s="32"/>
    </row>
    <row r="37" spans="1:27" ht="15.75">
      <c r="A37" s="60" t="str">
        <f t="shared" ca="1" si="5"/>
        <v>6.4</v>
      </c>
      <c r="B37" s="61" t="s">
        <v>2207</v>
      </c>
      <c r="C37" s="62" t="s">
        <v>2213</v>
      </c>
      <c r="D37" s="62" t="s">
        <v>2317</v>
      </c>
      <c r="E37" s="63" t="s">
        <v>2315</v>
      </c>
      <c r="F37" s="73">
        <v>45777</v>
      </c>
      <c r="G37" s="73">
        <v>45777</v>
      </c>
      <c r="H37" s="82" t="s">
        <v>2191</v>
      </c>
      <c r="I37" s="66">
        <f>VLOOKUP(H37,[6]Master!G:H,2,FALSE)</f>
        <v>1</v>
      </c>
      <c r="J37" s="63"/>
      <c r="K37" s="47"/>
      <c r="L37" s="48"/>
      <c r="M37" s="48"/>
      <c r="N37" s="48"/>
      <c r="O37" s="47"/>
      <c r="P37" s="40"/>
      <c r="Q37" s="40"/>
      <c r="R37" s="40"/>
      <c r="S37" s="41"/>
      <c r="T37" s="41"/>
      <c r="U37" s="41"/>
      <c r="V37" s="41"/>
      <c r="W37" s="42" t="s">
        <v>115</v>
      </c>
      <c r="X37" s="32"/>
      <c r="Y37" s="32"/>
      <c r="Z37" s="32"/>
      <c r="AA37" s="32"/>
    </row>
    <row r="38" spans="1:27" ht="15.75">
      <c r="A38" s="67" t="str">
        <f t="shared" ca="1" si="5"/>
        <v>6.5</v>
      </c>
      <c r="B38" s="68" t="s">
        <v>2207</v>
      </c>
      <c r="C38" s="69" t="s">
        <v>2213</v>
      </c>
      <c r="D38" s="69" t="s">
        <v>2216</v>
      </c>
      <c r="E38" s="70" t="s">
        <v>1813</v>
      </c>
      <c r="F38" s="71"/>
      <c r="G38" s="71"/>
      <c r="H38" s="53" t="s">
        <v>448</v>
      </c>
      <c r="I38" s="66">
        <f>VLOOKUP(H38,[6]Master!G:H,2,FALSE)</f>
        <v>0</v>
      </c>
      <c r="J38" s="70"/>
      <c r="K38" s="47"/>
      <c r="L38" s="48"/>
      <c r="M38" s="48"/>
      <c r="N38" s="48"/>
      <c r="O38" s="47"/>
      <c r="P38" s="48"/>
      <c r="Q38" s="48"/>
      <c r="R38" s="48"/>
      <c r="S38" s="48"/>
      <c r="T38" s="48"/>
      <c r="U38" s="48"/>
      <c r="V38" s="48"/>
      <c r="W38" s="52" t="s">
        <v>9</v>
      </c>
      <c r="X38" s="32"/>
      <c r="Y38" s="32"/>
      <c r="Z38" s="32"/>
      <c r="AA38" s="32"/>
    </row>
    <row r="39" spans="1:27" ht="15.75">
      <c r="A39" s="60" t="str">
        <f ca="1">IF(ISERROR(VALUE(SUBSTITUTE(OFFSET(A39,-1,0,1,1),".",""))),"1",IF(ISERROR(FIND("`",SUBSTITUTE(OFFSET(A39,-1,0,1,1),".","`",1))),TEXT(VALUE(OFFSET(A39,-1,0,1,1))+1,"#"),TEXT(VALUE(LEFT(OFFSET(A39,-1,0,1,1),FIND("`",SUBSTITUTE(OFFSET(A39,-1,0,1,1),".","`",1))-1))+1,"#")))</f>
        <v>7</v>
      </c>
      <c r="B39" s="61" t="s">
        <v>2318</v>
      </c>
      <c r="C39" s="62" t="s">
        <v>2319</v>
      </c>
      <c r="D39" s="62" t="s">
        <v>2319</v>
      </c>
      <c r="E39" s="63" t="s">
        <v>2320</v>
      </c>
      <c r="F39" s="64">
        <v>45768</v>
      </c>
      <c r="G39" s="64">
        <v>45845</v>
      </c>
      <c r="H39" s="82" t="s">
        <v>2191</v>
      </c>
      <c r="I39" s="66">
        <v>1</v>
      </c>
      <c r="J39" s="63"/>
      <c r="K39" s="43"/>
      <c r="L39" s="44"/>
      <c r="M39" s="40"/>
      <c r="N39" s="44"/>
      <c r="O39" s="43"/>
      <c r="P39" s="44"/>
      <c r="Q39" s="44"/>
      <c r="R39" s="44"/>
      <c r="S39" s="44"/>
      <c r="T39" s="44"/>
      <c r="U39" s="44"/>
      <c r="V39" s="44"/>
      <c r="W39" s="49" t="s">
        <v>156</v>
      </c>
      <c r="X39" s="32"/>
      <c r="Y39" s="32"/>
      <c r="Z39" s="32"/>
      <c r="AA39" s="32"/>
    </row>
    <row r="40" spans="1:27" ht="15.75">
      <c r="A40" s="67" t="str">
        <f t="shared" ref="A40:A41" ca="1" si="6">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7.1</v>
      </c>
      <c r="B40" s="68" t="s">
        <v>2318</v>
      </c>
      <c r="C40" s="69" t="s">
        <v>2319</v>
      </c>
      <c r="D40" s="69" t="s">
        <v>2321</v>
      </c>
      <c r="E40" s="70" t="s">
        <v>2315</v>
      </c>
      <c r="F40" s="71">
        <v>45768</v>
      </c>
      <c r="G40" s="71">
        <v>45838</v>
      </c>
      <c r="H40" s="83" t="s">
        <v>2191</v>
      </c>
      <c r="I40" s="66">
        <f>[6]PCH!D6</f>
        <v>1</v>
      </c>
      <c r="J40" s="70"/>
      <c r="K40" s="47"/>
      <c r="L40" s="48"/>
      <c r="M40" s="48"/>
      <c r="N40" s="48"/>
      <c r="O40" s="47"/>
      <c r="P40" s="48"/>
      <c r="Q40" s="48"/>
      <c r="R40" s="48"/>
      <c r="S40" s="48"/>
      <c r="T40" s="48"/>
      <c r="U40" s="48"/>
      <c r="V40" s="48"/>
      <c r="W40" s="52" t="s">
        <v>9</v>
      </c>
      <c r="X40" s="32"/>
      <c r="Y40" s="32"/>
      <c r="Z40" s="32"/>
      <c r="AA40" s="32"/>
    </row>
    <row r="41" spans="1:27" ht="15.75">
      <c r="A41" s="60" t="str">
        <f t="shared" ca="1" si="6"/>
        <v>7.2</v>
      </c>
      <c r="B41" s="61" t="s">
        <v>2318</v>
      </c>
      <c r="C41" s="62" t="s">
        <v>2319</v>
      </c>
      <c r="D41" s="62" t="s">
        <v>2322</v>
      </c>
      <c r="E41" s="63" t="s">
        <v>2298</v>
      </c>
      <c r="F41" s="64">
        <v>45841</v>
      </c>
      <c r="G41" s="65">
        <v>45845</v>
      </c>
      <c r="H41" s="82" t="s">
        <v>2191</v>
      </c>
      <c r="I41" s="66">
        <f>[6]PCH!D6</f>
        <v>1</v>
      </c>
      <c r="J41" s="63"/>
      <c r="K41" s="47"/>
      <c r="L41" s="48"/>
      <c r="M41" s="48"/>
      <c r="N41" s="48"/>
      <c r="O41" s="47"/>
      <c r="P41" s="48"/>
      <c r="Q41" s="48"/>
      <c r="R41" s="48"/>
      <c r="S41" s="48"/>
      <c r="T41" s="48"/>
      <c r="U41" s="48"/>
      <c r="V41" s="48"/>
      <c r="W41" s="52" t="s">
        <v>9</v>
      </c>
      <c r="X41" s="32"/>
      <c r="Y41" s="32"/>
      <c r="Z41" s="32"/>
      <c r="AA41" s="32"/>
    </row>
    <row r="42" spans="1:27" ht="15.75">
      <c r="A42" s="67" t="str">
        <f ca="1">IF(ISERROR(VALUE(SUBSTITUTE(OFFSET(A42,-1,0,1,1),".",""))),"1",IF(ISERROR(FIND("`",SUBSTITUTE(OFFSET(A42,-1,0,1,1),".","`",1))),TEXT(VALUE(OFFSET(A42,-1,0,1,1))+1,"#"),TEXT(VALUE(LEFT(OFFSET(A42,-1,0,1,1),FIND("`",SUBSTITUTE(OFFSET(A42,-1,0,1,1),".","`",1))-1))+1,"#")))</f>
        <v>8</v>
      </c>
      <c r="B42" s="68" t="s">
        <v>2323</v>
      </c>
      <c r="C42" s="69" t="s">
        <v>2324</v>
      </c>
      <c r="D42" s="69" t="s">
        <v>2324</v>
      </c>
      <c r="E42" s="70" t="s">
        <v>2307</v>
      </c>
      <c r="F42" s="71">
        <v>45594</v>
      </c>
      <c r="G42" s="72">
        <v>45866</v>
      </c>
      <c r="H42" s="83" t="s">
        <v>2191</v>
      </c>
      <c r="I42" s="66">
        <f>AVERAGE([6]GA!I8)</f>
        <v>1</v>
      </c>
      <c r="J42" s="70"/>
      <c r="K42" s="40"/>
      <c r="L42" s="40"/>
      <c r="M42" s="40"/>
      <c r="N42" s="40"/>
      <c r="O42" s="40"/>
      <c r="P42" s="40"/>
      <c r="Q42" s="40"/>
      <c r="R42" s="40"/>
      <c r="S42" s="40"/>
      <c r="T42" s="40"/>
      <c r="U42" s="40"/>
      <c r="V42" s="40"/>
      <c r="W42" s="42" t="s">
        <v>85</v>
      </c>
      <c r="X42" s="32"/>
      <c r="Y42" s="32"/>
      <c r="Z42" s="32"/>
      <c r="AA42" s="32"/>
    </row>
    <row r="43" spans="1:27" ht="15.75">
      <c r="A43" s="60" t="str">
        <f t="shared" ref="A43:A47" ca="1" si="7">IF(ISERROR(VALUE(SUBSTITUTE(OFFSET(A43,-1,0,1,1),".",""))),"0.1",IF(ISERROR(FIND("`",SUBSTITUTE(OFFSET(A43,-1,0,1,1),".","`",1))),OFFSET(A43,-1,0,1,1)&amp;".1",LEFT(OFFSET(A43,-1,0,1,1),FIND("`",SUBSTITUTE(OFFSET(A43,-1,0,1,1),".","`",1)))&amp;IF(ISERROR(FIND("`",SUBSTITUTE(OFFSET(A43,-1,0,1,1),".","`",2))),VALUE(RIGHT(OFFSET(A43,-1,0,1,1),LEN(OFFSET(A43,-1,0,1,1))-FIND("`",SUBSTITUTE(OFFSET(A43,-1,0,1,1),".","`",1))))+1,VALUE(MID(OFFSET(A43,-1,0,1,1),FIND("`",SUBSTITUTE(OFFSET(A43,-1,0,1,1),".","`",1))+1,(FIND("`",SUBSTITUTE(OFFSET(A43,-1,0,1,1),".","`",2))-FIND("`",SUBSTITUTE(OFFSET(A43,-1,0,1,1),".","`",1))-1)))+1)))</f>
        <v>8.1</v>
      </c>
      <c r="B43" s="61" t="s">
        <v>2323</v>
      </c>
      <c r="C43" s="62" t="s">
        <v>2324</v>
      </c>
      <c r="D43" s="62" t="s">
        <v>2306</v>
      </c>
      <c r="E43" s="63" t="s">
        <v>2307</v>
      </c>
      <c r="F43" s="64">
        <v>45594</v>
      </c>
      <c r="G43" s="65">
        <v>45866</v>
      </c>
      <c r="H43" s="82" t="s">
        <v>2191</v>
      </c>
      <c r="I43" s="66">
        <f>AVERAGE([6]GA!I8)</f>
        <v>1</v>
      </c>
      <c r="J43" s="63"/>
      <c r="K43" s="40"/>
      <c r="L43" s="40"/>
      <c r="M43" s="40"/>
      <c r="N43" s="40"/>
      <c r="O43" s="40"/>
      <c r="P43" s="40"/>
      <c r="Q43" s="40"/>
      <c r="R43" s="40"/>
      <c r="S43" s="40"/>
      <c r="T43" s="40"/>
      <c r="U43" s="40"/>
      <c r="V43" s="40"/>
      <c r="W43" s="46" t="s">
        <v>85</v>
      </c>
      <c r="X43" s="32"/>
      <c r="Y43" s="32"/>
      <c r="Z43" s="32"/>
      <c r="AA43" s="32"/>
    </row>
    <row r="44" spans="1:27" ht="15.75">
      <c r="A44" s="67" t="str">
        <f t="shared" ca="1" si="7"/>
        <v>8.2</v>
      </c>
      <c r="B44" s="68" t="s">
        <v>2323</v>
      </c>
      <c r="C44" s="69" t="s">
        <v>2324</v>
      </c>
      <c r="D44" s="69" t="s">
        <v>2293</v>
      </c>
      <c r="E44" s="70" t="s">
        <v>2294</v>
      </c>
      <c r="F44" s="71">
        <v>45866</v>
      </c>
      <c r="G44" s="72">
        <v>45873</v>
      </c>
      <c r="H44" s="84" t="s">
        <v>2194</v>
      </c>
      <c r="I44" s="66">
        <f>VLOOKUP(H44,[6]Master!G:H,2,FALSE)</f>
        <v>0</v>
      </c>
      <c r="J44" s="70"/>
      <c r="K44" s="40"/>
      <c r="L44" s="40"/>
      <c r="M44" s="40"/>
      <c r="N44" s="40"/>
      <c r="O44" s="40"/>
      <c r="P44" s="40"/>
      <c r="Q44" s="40"/>
      <c r="R44" s="40"/>
      <c r="S44" s="40"/>
      <c r="T44" s="40"/>
      <c r="U44" s="40"/>
      <c r="V44" s="40"/>
      <c r="W44" s="46" t="s">
        <v>85</v>
      </c>
    </row>
    <row r="45" spans="1:27" ht="15.75">
      <c r="A45" s="60" t="str">
        <f t="shared" ca="1" si="7"/>
        <v>8.3</v>
      </c>
      <c r="B45" s="61" t="s">
        <v>2323</v>
      </c>
      <c r="C45" s="62" t="s">
        <v>2324</v>
      </c>
      <c r="D45" s="62" t="s">
        <v>2295</v>
      </c>
      <c r="E45" s="63" t="s">
        <v>2296</v>
      </c>
      <c r="F45" s="73">
        <v>45834</v>
      </c>
      <c r="G45" s="73">
        <v>45838</v>
      </c>
      <c r="H45" s="82" t="s">
        <v>2191</v>
      </c>
      <c r="I45" s="66">
        <f>VLOOKUP(H45,[6]Master!G:H,2,FALSE)</f>
        <v>1</v>
      </c>
      <c r="J45" s="63"/>
      <c r="K45" s="57"/>
      <c r="L45" s="57"/>
      <c r="M45" s="57"/>
      <c r="N45" s="57"/>
      <c r="O45" s="57"/>
      <c r="P45" s="57"/>
      <c r="Q45" s="57"/>
      <c r="R45" s="57"/>
      <c r="S45" s="57"/>
      <c r="T45" s="57"/>
      <c r="U45" s="57"/>
      <c r="V45" s="57"/>
      <c r="W45" s="59"/>
    </row>
    <row r="46" spans="1:27" ht="15.75">
      <c r="A46" s="67" t="str">
        <f t="shared" ca="1" si="7"/>
        <v>8.4</v>
      </c>
      <c r="B46" s="68" t="s">
        <v>2323</v>
      </c>
      <c r="C46" s="69" t="s">
        <v>2324</v>
      </c>
      <c r="D46" s="69" t="s">
        <v>2325</v>
      </c>
      <c r="E46" s="70" t="s">
        <v>2310</v>
      </c>
      <c r="F46" s="71">
        <v>45866</v>
      </c>
      <c r="G46" s="72">
        <v>45874</v>
      </c>
      <c r="H46" s="83" t="s">
        <v>2191</v>
      </c>
      <c r="I46" s="66">
        <f>VLOOKUP(H46,[6]Master!G:H,2,FALSE)</f>
        <v>1</v>
      </c>
      <c r="J46" s="70"/>
      <c r="K46" s="58"/>
      <c r="L46" s="58"/>
      <c r="M46" s="58"/>
      <c r="N46" s="58"/>
      <c r="O46" s="58"/>
      <c r="P46" s="58"/>
      <c r="Q46" s="58"/>
      <c r="R46" s="58"/>
      <c r="S46" s="58"/>
      <c r="T46" s="58"/>
      <c r="U46" s="58"/>
      <c r="V46" s="58"/>
      <c r="W46" s="59"/>
    </row>
    <row r="47" spans="1:27" ht="15.75">
      <c r="A47" s="60" t="str">
        <f t="shared" ca="1" si="7"/>
        <v>8.5</v>
      </c>
      <c r="B47" s="61" t="s">
        <v>2323</v>
      </c>
      <c r="C47" s="62" t="s">
        <v>2324</v>
      </c>
      <c r="D47" s="62" t="s">
        <v>2326</v>
      </c>
      <c r="E47" s="63" t="s">
        <v>2302</v>
      </c>
      <c r="F47" s="64">
        <v>45873</v>
      </c>
      <c r="G47" s="65">
        <v>45874</v>
      </c>
      <c r="H47" s="54" t="s">
        <v>448</v>
      </c>
      <c r="I47" s="66">
        <v>0.5</v>
      </c>
      <c r="J47" s="63"/>
      <c r="K47" s="58"/>
      <c r="L47" s="58"/>
      <c r="M47" s="58"/>
      <c r="N47" s="58"/>
      <c r="O47" s="58"/>
      <c r="P47" s="58"/>
      <c r="Q47" s="58"/>
      <c r="R47" s="58"/>
      <c r="S47" s="58"/>
      <c r="T47" s="58"/>
      <c r="U47" s="58"/>
      <c r="V47" s="58"/>
      <c r="W47" s="59"/>
    </row>
    <row r="48" spans="1:27" ht="15.75">
      <c r="A48" s="67" t="str">
        <f ca="1">IF(ISERROR(VALUE(SUBSTITUTE(OFFSET(A48,-1,0,1,1),".",""))),"1",IF(ISERROR(FIND("`",SUBSTITUTE(OFFSET(A48,-1,0,1,1),".","`",1))),TEXT(VALUE(OFFSET(A48,-1,0,1,1))+1,"#"),TEXT(VALUE(LEFT(OFFSET(A48,-1,0,1,1),FIND("`",SUBSTITUTE(OFFSET(A48,-1,0,1,1),".","`",1))-1))+1,"#")))</f>
        <v>9</v>
      </c>
      <c r="B48" s="68" t="s">
        <v>2323</v>
      </c>
      <c r="C48" s="69" t="s">
        <v>2327</v>
      </c>
      <c r="D48" s="69" t="s">
        <v>2327</v>
      </c>
      <c r="E48" s="70" t="s">
        <v>2307</v>
      </c>
      <c r="F48" s="73">
        <v>45610</v>
      </c>
      <c r="G48" s="73">
        <v>45623</v>
      </c>
      <c r="H48" s="83" t="s">
        <v>2191</v>
      </c>
      <c r="I48" s="66">
        <f>VLOOKUP(H48,[6]Master!G:H,2,FALSE)</f>
        <v>1</v>
      </c>
      <c r="J48" s="70"/>
      <c r="K48" s="58"/>
      <c r="L48" s="58"/>
      <c r="M48" s="58"/>
      <c r="N48" s="58"/>
      <c r="O48" s="58"/>
      <c r="P48" s="58"/>
      <c r="Q48" s="58"/>
      <c r="R48" s="58"/>
      <c r="S48" s="58"/>
      <c r="T48" s="58"/>
      <c r="U48" s="58"/>
      <c r="V48" s="58"/>
      <c r="W48" s="59"/>
    </row>
    <row r="49" spans="1:23" ht="15.75">
      <c r="A49" s="60" t="str">
        <f t="shared" ref="A49:A52" ca="1" si="8">IF(ISERROR(VALUE(SUBSTITUTE(OFFSET(A49,-1,0,1,1),".",""))),"0.1",IF(ISERROR(FIND("`",SUBSTITUTE(OFFSET(A49,-1,0,1,1),".","`",1))),OFFSET(A49,-1,0,1,1)&amp;".1",LEFT(OFFSET(A49,-1,0,1,1),FIND("`",SUBSTITUTE(OFFSET(A49,-1,0,1,1),".","`",1)))&amp;IF(ISERROR(FIND("`",SUBSTITUTE(OFFSET(A49,-1,0,1,1),".","`",2))),VALUE(RIGHT(OFFSET(A49,-1,0,1,1),LEN(OFFSET(A49,-1,0,1,1))-FIND("`",SUBSTITUTE(OFFSET(A49,-1,0,1,1),".","`",1))))+1,VALUE(MID(OFFSET(A49,-1,0,1,1),FIND("`",SUBSTITUTE(OFFSET(A49,-1,0,1,1),".","`",1))+1,(FIND("`",SUBSTITUTE(OFFSET(A49,-1,0,1,1),".","`",2))-FIND("`",SUBSTITUTE(OFFSET(A49,-1,0,1,1),".","`",1))-1)))+1)))</f>
        <v>9.1</v>
      </c>
      <c r="B49" s="61" t="s">
        <v>2323</v>
      </c>
      <c r="C49" s="62" t="s">
        <v>2327</v>
      </c>
      <c r="D49" s="62" t="s">
        <v>2328</v>
      </c>
      <c r="E49" s="63" t="s">
        <v>2329</v>
      </c>
      <c r="F49" s="73">
        <v>45610</v>
      </c>
      <c r="G49" s="73">
        <v>45623</v>
      </c>
      <c r="H49" s="82" t="s">
        <v>2191</v>
      </c>
      <c r="I49" s="66">
        <f>VLOOKUP(H49,[6]Master!G:H,2,FALSE)</f>
        <v>1</v>
      </c>
      <c r="J49" s="63"/>
      <c r="K49" s="58"/>
      <c r="L49" s="58"/>
      <c r="M49" s="58"/>
      <c r="N49" s="58"/>
      <c r="O49" s="58"/>
      <c r="P49" s="58"/>
      <c r="Q49" s="58"/>
      <c r="R49" s="58"/>
      <c r="S49" s="58"/>
      <c r="T49" s="58"/>
      <c r="U49" s="58"/>
      <c r="V49" s="58"/>
      <c r="W49" s="59"/>
    </row>
    <row r="50" spans="1:23" ht="15.75">
      <c r="A50" s="67" t="str">
        <f t="shared" ca="1" si="8"/>
        <v>9.2</v>
      </c>
      <c r="B50" s="68" t="s">
        <v>2323</v>
      </c>
      <c r="C50" s="69" t="s">
        <v>2327</v>
      </c>
      <c r="D50" s="69" t="s">
        <v>2293</v>
      </c>
      <c r="E50" s="70" t="s">
        <v>2330</v>
      </c>
      <c r="F50" s="73">
        <v>45698</v>
      </c>
      <c r="G50" s="73">
        <v>45701</v>
      </c>
      <c r="H50" s="83" t="s">
        <v>2191</v>
      </c>
      <c r="I50" s="66">
        <f>VLOOKUP(H50,[6]Master!G:H,2,FALSE)</f>
        <v>1</v>
      </c>
      <c r="J50" s="70"/>
      <c r="K50" s="58"/>
      <c r="L50" s="58"/>
      <c r="M50" s="58"/>
      <c r="N50" s="58"/>
      <c r="O50" s="58"/>
      <c r="P50" s="58"/>
      <c r="Q50" s="58"/>
      <c r="R50" s="58"/>
      <c r="S50" s="58"/>
      <c r="T50" s="58"/>
      <c r="U50" s="58"/>
      <c r="V50" s="58"/>
      <c r="W50" s="59"/>
    </row>
    <row r="51" spans="1:23" ht="15.75">
      <c r="A51" s="60" t="str">
        <f t="shared" ca="1" si="8"/>
        <v>9.3</v>
      </c>
      <c r="B51" s="61" t="s">
        <v>2323</v>
      </c>
      <c r="C51" s="62" t="s">
        <v>2327</v>
      </c>
      <c r="D51" s="62" t="s">
        <v>2295</v>
      </c>
      <c r="E51" s="63" t="s">
        <v>2296</v>
      </c>
      <c r="F51" s="73">
        <v>45660</v>
      </c>
      <c r="G51" s="73">
        <v>45664</v>
      </c>
      <c r="H51" s="82" t="s">
        <v>2191</v>
      </c>
      <c r="I51" s="66">
        <f>VLOOKUP(H51,[6]Master!G:H,2,FALSE)</f>
        <v>1</v>
      </c>
      <c r="J51" s="63"/>
      <c r="K51" s="58"/>
      <c r="L51" s="58"/>
      <c r="M51" s="58"/>
      <c r="N51" s="58"/>
      <c r="O51" s="58"/>
      <c r="P51" s="58"/>
      <c r="Q51" s="58"/>
      <c r="R51" s="58"/>
      <c r="S51" s="58"/>
      <c r="T51" s="58"/>
      <c r="U51" s="58"/>
      <c r="V51" s="58"/>
      <c r="W51" s="59"/>
    </row>
    <row r="52" spans="1:23" ht="15.75">
      <c r="A52" s="67" t="str">
        <f t="shared" ca="1" si="8"/>
        <v>9.4</v>
      </c>
      <c r="B52" s="68" t="s">
        <v>2323</v>
      </c>
      <c r="C52" s="69" t="s">
        <v>2327</v>
      </c>
      <c r="D52" s="69" t="s">
        <v>2331</v>
      </c>
      <c r="E52" s="70" t="s">
        <v>2308</v>
      </c>
      <c r="F52" s="71">
        <v>45847</v>
      </c>
      <c r="G52" s="71">
        <v>45879</v>
      </c>
      <c r="H52" s="83" t="s">
        <v>2191</v>
      </c>
      <c r="I52" s="66">
        <f>VLOOKUP(H52,[6]Master!G:H,2,FALSE)</f>
        <v>1</v>
      </c>
      <c r="J52" s="70"/>
      <c r="K52" s="58"/>
      <c r="L52" s="58"/>
      <c r="M52" s="58"/>
      <c r="N52" s="58"/>
      <c r="O52" s="58"/>
      <c r="P52" s="58"/>
      <c r="Q52" s="58"/>
      <c r="R52" s="58"/>
      <c r="S52" s="58"/>
      <c r="T52" s="58"/>
      <c r="U52" s="58"/>
      <c r="V52" s="58"/>
      <c r="W52" s="59"/>
    </row>
    <row r="53" spans="1:23" ht="15.75">
      <c r="A53" s="60" t="str">
        <f t="shared" ref="A53:A54" ca="1" si="9">IF(ISERROR(VALUE(SUBSTITUTE(OFFSET(A53,-1,0,1,1),".",""))),"1",IF(ISERROR(FIND("`",SUBSTITUTE(OFFSET(A53,-1,0,1,1),".","`",1))),TEXT(VALUE(OFFSET(A53,-1,0,1,1))+1,"#"),TEXT(VALUE(LEFT(OFFSET(A53,-1,0,1,1),FIND("`",SUBSTITUTE(OFFSET(A53,-1,0,1,1),".","`",1))-1))+1,"#")))</f>
        <v>10</v>
      </c>
      <c r="B53" s="61" t="s">
        <v>2323</v>
      </c>
      <c r="C53" s="62" t="s">
        <v>2327</v>
      </c>
      <c r="D53" s="62" t="s">
        <v>2326</v>
      </c>
      <c r="E53" s="63" t="s">
        <v>2302</v>
      </c>
      <c r="F53" s="64">
        <v>45874</v>
      </c>
      <c r="G53" s="65">
        <v>45875</v>
      </c>
      <c r="H53" s="82" t="s">
        <v>2191</v>
      </c>
      <c r="I53" s="66">
        <f>VLOOKUP(H53,[6]Master!G:H,2,FALSE)</f>
        <v>1</v>
      </c>
      <c r="J53" s="63"/>
      <c r="K53" s="58"/>
      <c r="L53" s="58"/>
      <c r="M53" s="58"/>
      <c r="N53" s="58"/>
      <c r="O53" s="58"/>
      <c r="P53" s="58"/>
      <c r="Q53" s="58"/>
      <c r="R53" s="58"/>
      <c r="S53" s="58"/>
      <c r="T53" s="58"/>
      <c r="U53" s="58"/>
      <c r="V53" s="58"/>
      <c r="W53" s="59"/>
    </row>
    <row r="54" spans="1:23" ht="15.75">
      <c r="A54" s="67" t="str">
        <f t="shared" ca="1" si="9"/>
        <v>11</v>
      </c>
      <c r="B54" s="68" t="s">
        <v>2323</v>
      </c>
      <c r="C54" s="69" t="s">
        <v>2332</v>
      </c>
      <c r="D54" s="69" t="s">
        <v>2332</v>
      </c>
      <c r="E54" s="70" t="s">
        <v>2307</v>
      </c>
      <c r="F54" s="71">
        <v>45560</v>
      </c>
      <c r="G54" s="72">
        <v>45878</v>
      </c>
      <c r="H54" s="88" t="s">
        <v>2206</v>
      </c>
      <c r="I54" s="66">
        <f>AVERAGE(I57,I56,I55)</f>
        <v>0.98333333333333339</v>
      </c>
      <c r="J54" s="70"/>
      <c r="K54" s="58"/>
      <c r="L54" s="58"/>
      <c r="M54" s="58"/>
      <c r="N54" s="58"/>
      <c r="O54" s="58"/>
      <c r="P54" s="58"/>
      <c r="Q54" s="58"/>
      <c r="R54" s="58"/>
      <c r="S54" s="58"/>
      <c r="T54" s="58"/>
      <c r="U54" s="58"/>
      <c r="V54" s="58"/>
      <c r="W54" s="59"/>
    </row>
    <row r="55" spans="1:23" ht="15.75">
      <c r="A55" s="60" t="str">
        <f t="shared" ref="A55:A58" ca="1" si="10">IF(ISERROR(VALUE(SUBSTITUTE(OFFSET(A55,-1,0,1,1),".",""))),"0.1",IF(ISERROR(FIND("`",SUBSTITUTE(OFFSET(A55,-1,0,1,1),".","`",1))),OFFSET(A55,-1,0,1,1)&amp;".1",LEFT(OFFSET(A55,-1,0,1,1),FIND("`",SUBSTITUTE(OFFSET(A55,-1,0,1,1),".","`",1)))&amp;IF(ISERROR(FIND("`",SUBSTITUTE(OFFSET(A55,-1,0,1,1),".","`",2))),VALUE(RIGHT(OFFSET(A55,-1,0,1,1),LEN(OFFSET(A55,-1,0,1,1))-FIND("`",SUBSTITUTE(OFFSET(A55,-1,0,1,1),".","`",1))))+1,VALUE(MID(OFFSET(A55,-1,0,1,1),FIND("`",SUBSTITUTE(OFFSET(A55,-1,0,1,1),".","`",1))+1,(FIND("`",SUBSTITUTE(OFFSET(A55,-1,0,1,1),".","`",2))-FIND("`",SUBSTITUTE(OFFSET(A55,-1,0,1,1),".","`",1))-1)))+1)))</f>
        <v>11.1</v>
      </c>
      <c r="B55" s="61" t="s">
        <v>2323</v>
      </c>
      <c r="C55" s="62" t="s">
        <v>2332</v>
      </c>
      <c r="D55" s="62" t="s">
        <v>2333</v>
      </c>
      <c r="E55" s="63" t="s">
        <v>1951</v>
      </c>
      <c r="F55" s="64">
        <v>45560</v>
      </c>
      <c r="G55" s="65">
        <v>45878</v>
      </c>
      <c r="H55" s="87" t="s">
        <v>2206</v>
      </c>
      <c r="I55" s="66">
        <v>0.95</v>
      </c>
      <c r="J55" s="63"/>
      <c r="K55" s="58"/>
      <c r="L55" s="58"/>
      <c r="M55" s="58"/>
      <c r="N55" s="58"/>
      <c r="O55" s="58"/>
      <c r="P55" s="58"/>
      <c r="Q55" s="58"/>
      <c r="R55" s="58"/>
      <c r="S55" s="58"/>
      <c r="T55" s="58"/>
      <c r="U55" s="58"/>
      <c r="V55" s="58"/>
      <c r="W55" s="59"/>
    </row>
    <row r="56" spans="1:23" ht="15.75">
      <c r="A56" s="67" t="str">
        <f t="shared" ca="1" si="10"/>
        <v>11.2</v>
      </c>
      <c r="B56" s="68" t="s">
        <v>2323</v>
      </c>
      <c r="C56" s="69" t="s">
        <v>2332</v>
      </c>
      <c r="D56" s="69" t="s">
        <v>2293</v>
      </c>
      <c r="E56" s="70" t="s">
        <v>2330</v>
      </c>
      <c r="F56" s="71">
        <v>45861</v>
      </c>
      <c r="G56" s="72">
        <v>45863</v>
      </c>
      <c r="H56" s="83" t="s">
        <v>2191</v>
      </c>
      <c r="I56" s="66">
        <v>1</v>
      </c>
      <c r="J56" s="70"/>
      <c r="K56" s="58"/>
      <c r="L56" s="58"/>
      <c r="M56" s="58"/>
      <c r="N56" s="58"/>
      <c r="O56" s="58"/>
      <c r="P56" s="58"/>
      <c r="Q56" s="58"/>
      <c r="R56" s="58"/>
      <c r="S56" s="58"/>
      <c r="T56" s="58"/>
      <c r="U56" s="58"/>
      <c r="V56" s="58"/>
      <c r="W56" s="59"/>
    </row>
    <row r="57" spans="1:23" ht="15.75">
      <c r="A57" s="60" t="str">
        <f t="shared" ca="1" si="10"/>
        <v>11.3</v>
      </c>
      <c r="B57" s="61" t="s">
        <v>2323</v>
      </c>
      <c r="C57" s="62" t="s">
        <v>2332</v>
      </c>
      <c r="D57" s="62" t="s">
        <v>2295</v>
      </c>
      <c r="E57" s="63" t="s">
        <v>2296</v>
      </c>
      <c r="F57" s="73">
        <v>45831</v>
      </c>
      <c r="G57" s="73">
        <v>45838</v>
      </c>
      <c r="H57" s="82" t="s">
        <v>2191</v>
      </c>
      <c r="I57" s="66">
        <f>AVERAGE([6]GA!I138)</f>
        <v>1</v>
      </c>
      <c r="J57" s="63"/>
      <c r="K57" s="58"/>
      <c r="L57" s="58"/>
      <c r="M57" s="58"/>
      <c r="N57" s="58"/>
      <c r="O57" s="58"/>
      <c r="P57" s="58"/>
      <c r="Q57" s="58"/>
      <c r="R57" s="58"/>
      <c r="S57" s="58"/>
      <c r="T57" s="58"/>
      <c r="U57" s="58"/>
      <c r="V57" s="58"/>
      <c r="W57" s="59"/>
    </row>
    <row r="58" spans="1:23" ht="15.75">
      <c r="A58" s="67" t="str">
        <f t="shared" ca="1" si="10"/>
        <v>11.4</v>
      </c>
      <c r="B58" s="68" t="s">
        <v>2323</v>
      </c>
      <c r="C58" s="69" t="s">
        <v>2332</v>
      </c>
      <c r="D58" s="69" t="s">
        <v>2334</v>
      </c>
      <c r="E58" s="70" t="s">
        <v>2310</v>
      </c>
      <c r="F58" s="71">
        <v>45853</v>
      </c>
      <c r="G58" s="72">
        <v>45862</v>
      </c>
      <c r="H58" s="83" t="s">
        <v>2191</v>
      </c>
      <c r="I58" s="66">
        <f>VLOOKUP(H58,[6]Master!G:H,2,FALSE)</f>
        <v>1</v>
      </c>
      <c r="J58" s="70"/>
      <c r="K58" s="58"/>
      <c r="L58" s="58"/>
      <c r="M58" s="58"/>
      <c r="N58" s="58"/>
      <c r="O58" s="58"/>
      <c r="P58" s="58"/>
      <c r="Q58" s="58"/>
      <c r="R58" s="58"/>
      <c r="S58" s="58"/>
      <c r="T58" s="58"/>
      <c r="U58" s="58"/>
      <c r="V58" s="58"/>
      <c r="W58" s="59"/>
    </row>
    <row r="59" spans="1:23" ht="15.75">
      <c r="A59" s="60" t="str">
        <f t="shared" ref="A59:A60" ca="1" si="11">IF(ISERROR(VALUE(SUBSTITUTE(OFFSET(A59,-1,0,1,1),".",""))),"1",IF(ISERROR(FIND("`",SUBSTITUTE(OFFSET(A59,-1,0,1,1),".","`",1))),TEXT(VALUE(OFFSET(A59,-1,0,1,1))+1,"#"),TEXT(VALUE(LEFT(OFFSET(A59,-1,0,1,1),FIND("`",SUBSTITUTE(OFFSET(A59,-1,0,1,1),".","`",1))-1))+1,"#")))</f>
        <v>12</v>
      </c>
      <c r="B59" s="61" t="s">
        <v>2323</v>
      </c>
      <c r="C59" s="62" t="s">
        <v>2332</v>
      </c>
      <c r="D59" s="62" t="s">
        <v>2335</v>
      </c>
      <c r="E59" s="63" t="s">
        <v>2298</v>
      </c>
      <c r="F59" s="64">
        <v>45864</v>
      </c>
      <c r="G59" s="65">
        <v>45866</v>
      </c>
      <c r="H59" s="85" t="s">
        <v>2194</v>
      </c>
      <c r="I59" s="66">
        <f>VLOOKUP(H59,[6]Master!G:H,2,FALSE)</f>
        <v>0</v>
      </c>
      <c r="J59" s="63"/>
      <c r="K59" s="58"/>
      <c r="L59" s="58"/>
      <c r="M59" s="58"/>
      <c r="N59" s="58"/>
      <c r="O59" s="58"/>
      <c r="P59" s="58"/>
      <c r="Q59" s="58"/>
      <c r="R59" s="58"/>
      <c r="S59" s="58"/>
      <c r="T59" s="58"/>
      <c r="U59" s="58"/>
      <c r="V59" s="58"/>
      <c r="W59" s="59"/>
    </row>
    <row r="60" spans="1:23" ht="15.75">
      <c r="A60" s="67" t="str">
        <f t="shared" ca="1" si="11"/>
        <v>13</v>
      </c>
      <c r="B60" s="68" t="s">
        <v>2217</v>
      </c>
      <c r="C60" s="69" t="s">
        <v>2218</v>
      </c>
      <c r="D60" s="69" t="s">
        <v>2219</v>
      </c>
      <c r="E60" s="70" t="s">
        <v>2220</v>
      </c>
      <c r="F60" s="71">
        <v>45810</v>
      </c>
      <c r="G60" s="71">
        <v>45899</v>
      </c>
      <c r="H60" s="84" t="s">
        <v>2194</v>
      </c>
      <c r="I60" s="66">
        <f>VLOOKUP(H60,[6]Master!G:H,2,FALSE)</f>
        <v>0</v>
      </c>
      <c r="J60" s="70" t="s">
        <v>2221</v>
      </c>
      <c r="K60" s="58"/>
      <c r="L60" s="58"/>
      <c r="M60" s="58"/>
      <c r="N60" s="58"/>
      <c r="O60" s="58"/>
      <c r="P60" s="58"/>
      <c r="Q60" s="58"/>
      <c r="R60" s="58"/>
      <c r="S60" s="58"/>
      <c r="T60" s="58"/>
      <c r="U60" s="58"/>
      <c r="V60" s="58"/>
      <c r="W60" s="59"/>
    </row>
    <row r="61" spans="1:23" ht="15.75">
      <c r="A61" s="60" t="str">
        <f t="shared" ref="A61:A63" ca="1" si="12">IF(ISERROR(VALUE(SUBSTITUTE(OFFSET(A61,-1,0,1,1),".",""))),"0.1",IF(ISERROR(FIND("`",SUBSTITUTE(OFFSET(A61,-1,0,1,1),".","`",1))),OFFSET(A61,-1,0,1,1)&amp;".1",LEFT(OFFSET(A61,-1,0,1,1),FIND("`",SUBSTITUTE(OFFSET(A61,-1,0,1,1),".","`",1)))&amp;IF(ISERROR(FIND("`",SUBSTITUTE(OFFSET(A61,-1,0,1,1),".","`",2))),VALUE(RIGHT(OFFSET(A61,-1,0,1,1),LEN(OFFSET(A61,-1,0,1,1))-FIND("`",SUBSTITUTE(OFFSET(A61,-1,0,1,1),".","`",1))))+1,VALUE(MID(OFFSET(A61,-1,0,1,1),FIND("`",SUBSTITUTE(OFFSET(A61,-1,0,1,1),".","`",1))+1,(FIND("`",SUBSTITUTE(OFFSET(A61,-1,0,1,1),".","`",2))-FIND("`",SUBSTITUTE(OFFSET(A61,-1,0,1,1),".","`",1))-1)))+1)))</f>
        <v>13.1</v>
      </c>
      <c r="B61" s="61" t="s">
        <v>2217</v>
      </c>
      <c r="C61" s="62" t="s">
        <v>2218</v>
      </c>
      <c r="D61" s="62" t="s">
        <v>2336</v>
      </c>
      <c r="E61" s="63" t="s">
        <v>2337</v>
      </c>
      <c r="F61" s="64">
        <v>45810</v>
      </c>
      <c r="G61" s="64">
        <v>45899</v>
      </c>
      <c r="H61" s="85" t="s">
        <v>2194</v>
      </c>
      <c r="I61" s="66">
        <f>VLOOKUP(H61,[6]Master!G:H,2,FALSE)</f>
        <v>0</v>
      </c>
      <c r="J61" s="63" t="s">
        <v>2221</v>
      </c>
      <c r="K61" s="58"/>
      <c r="L61" s="58"/>
      <c r="M61" s="58"/>
      <c r="N61" s="58"/>
      <c r="O61" s="58"/>
      <c r="P61" s="58"/>
      <c r="Q61" s="58"/>
      <c r="R61" s="58"/>
      <c r="S61" s="58"/>
      <c r="T61" s="58"/>
      <c r="U61" s="58"/>
      <c r="V61" s="58"/>
      <c r="W61" s="59"/>
    </row>
    <row r="62" spans="1:23" ht="15.75">
      <c r="A62" s="67" t="str">
        <f t="shared" ca="1" si="12"/>
        <v>13.2</v>
      </c>
      <c r="B62" s="68" t="s">
        <v>2217</v>
      </c>
      <c r="C62" s="69" t="s">
        <v>2218</v>
      </c>
      <c r="D62" s="69" t="s">
        <v>2338</v>
      </c>
      <c r="E62" s="70" t="s">
        <v>2315</v>
      </c>
      <c r="F62" s="71">
        <v>45810</v>
      </c>
      <c r="G62" s="71">
        <v>45899</v>
      </c>
      <c r="H62" s="84" t="s">
        <v>2194</v>
      </c>
      <c r="I62" s="66">
        <f>VLOOKUP(H62,[6]Master!G:H,2,FALSE)</f>
        <v>0</v>
      </c>
      <c r="J62" s="70" t="s">
        <v>2221</v>
      </c>
      <c r="K62" s="58"/>
      <c r="L62" s="58"/>
      <c r="M62" s="58"/>
      <c r="N62" s="58"/>
      <c r="O62" s="58"/>
      <c r="P62" s="58"/>
      <c r="Q62" s="58"/>
      <c r="R62" s="58"/>
      <c r="S62" s="58"/>
      <c r="T62" s="58"/>
      <c r="U62" s="58"/>
      <c r="V62" s="58"/>
      <c r="W62" s="59"/>
    </row>
    <row r="63" spans="1:23" ht="15.75">
      <c r="A63" s="60" t="str">
        <f t="shared" ca="1" si="12"/>
        <v>13.3</v>
      </c>
      <c r="B63" s="61" t="s">
        <v>2217</v>
      </c>
      <c r="C63" s="62" t="s">
        <v>2218</v>
      </c>
      <c r="D63" s="62" t="s">
        <v>2339</v>
      </c>
      <c r="E63" s="63" t="s">
        <v>2298</v>
      </c>
      <c r="F63" s="64">
        <v>45810</v>
      </c>
      <c r="G63" s="64">
        <v>45899</v>
      </c>
      <c r="H63" s="85" t="s">
        <v>2194</v>
      </c>
      <c r="I63" s="66">
        <f>VLOOKUP(H63,[6]Master!G:H,2,FALSE)</f>
        <v>0</v>
      </c>
      <c r="J63" s="63" t="s">
        <v>2221</v>
      </c>
      <c r="K63" s="58"/>
      <c r="L63" s="58"/>
      <c r="M63" s="58"/>
      <c r="N63" s="58"/>
      <c r="O63" s="58"/>
      <c r="P63" s="58"/>
      <c r="Q63" s="58"/>
      <c r="R63" s="58"/>
      <c r="S63" s="58"/>
      <c r="T63" s="58"/>
      <c r="U63" s="58"/>
      <c r="V63" s="58"/>
      <c r="W63" s="59"/>
    </row>
    <row r="64" spans="1:23" ht="15.75">
      <c r="A64" s="67" t="str">
        <f ca="1">IF(ISERROR(VALUE(SUBSTITUTE(OFFSET(A64,-1,0,1,1),".",""))),"1",IF(ISERROR(FIND("`",SUBSTITUTE(OFFSET(A64,-1,0,1,1),".","`",1))),TEXT(VALUE(OFFSET(A64,-1,0,1,1))+1,"#"),TEXT(VALUE(LEFT(OFFSET(A64,-1,0,1,1),FIND("`",SUBSTITUTE(OFFSET(A64,-1,0,1,1),".","`",1))-1))+1,"#")))</f>
        <v>14</v>
      </c>
      <c r="B64" s="68" t="s">
        <v>2217</v>
      </c>
      <c r="C64" s="69" t="s">
        <v>2340</v>
      </c>
      <c r="D64" s="69" t="s">
        <v>2340</v>
      </c>
      <c r="E64" s="70" t="s">
        <v>2320</v>
      </c>
      <c r="F64" s="71">
        <v>45831</v>
      </c>
      <c r="G64" s="72">
        <v>45877</v>
      </c>
      <c r="H64" s="83" t="s">
        <v>2191</v>
      </c>
      <c r="I64" s="66">
        <v>1</v>
      </c>
      <c r="J64" s="70"/>
      <c r="K64" s="58"/>
      <c r="L64" s="58"/>
      <c r="M64" s="58"/>
      <c r="N64" s="58"/>
      <c r="O64" s="58"/>
      <c r="P64" s="58"/>
      <c r="Q64" s="58"/>
      <c r="R64" s="58"/>
      <c r="S64" s="58"/>
      <c r="T64" s="58"/>
      <c r="U64" s="58"/>
      <c r="V64" s="58"/>
      <c r="W64" s="59"/>
    </row>
    <row r="65" spans="1:23" ht="15.75">
      <c r="A65" s="60" t="str">
        <f t="shared" ref="A65:A66" ca="1" si="13">IF(ISERROR(VALUE(SUBSTITUTE(OFFSET(A65,-1,0,1,1),".",""))),"0.1",IF(ISERROR(FIND("`",SUBSTITUTE(OFFSET(A65,-1,0,1,1),".","`",1))),OFFSET(A65,-1,0,1,1)&amp;".1",LEFT(OFFSET(A65,-1,0,1,1),FIND("`",SUBSTITUTE(OFFSET(A65,-1,0,1,1),".","`",1)))&amp;IF(ISERROR(FIND("`",SUBSTITUTE(OFFSET(A65,-1,0,1,1),".","`",2))),VALUE(RIGHT(OFFSET(A65,-1,0,1,1),LEN(OFFSET(A65,-1,0,1,1))-FIND("`",SUBSTITUTE(OFFSET(A65,-1,0,1,1),".","`",1))))+1,VALUE(MID(OFFSET(A65,-1,0,1,1),FIND("`",SUBSTITUTE(OFFSET(A65,-1,0,1,1),".","`",1))+1,(FIND("`",SUBSTITUTE(OFFSET(A65,-1,0,1,1),".","`",2))-FIND("`",SUBSTITUTE(OFFSET(A65,-1,0,1,1),".","`",1))-1)))+1)))</f>
        <v>14.1</v>
      </c>
      <c r="B65" s="61" t="s">
        <v>2217</v>
      </c>
      <c r="C65" s="62" t="s">
        <v>2340</v>
      </c>
      <c r="D65" s="62" t="s">
        <v>2341</v>
      </c>
      <c r="E65" s="63" t="s">
        <v>2300</v>
      </c>
      <c r="F65" s="64">
        <v>45831</v>
      </c>
      <c r="G65" s="65">
        <v>45874</v>
      </c>
      <c r="H65" s="82" t="s">
        <v>2191</v>
      </c>
      <c r="I65" s="66">
        <v>1</v>
      </c>
      <c r="J65" s="63"/>
      <c r="K65" s="58"/>
      <c r="L65" s="58"/>
      <c r="M65" s="58"/>
      <c r="N65" s="58"/>
      <c r="O65" s="58"/>
      <c r="P65" s="58"/>
      <c r="Q65" s="58"/>
      <c r="R65" s="58"/>
      <c r="S65" s="58"/>
      <c r="T65" s="58"/>
      <c r="U65" s="58"/>
      <c r="V65" s="58"/>
      <c r="W65" s="59"/>
    </row>
    <row r="66" spans="1:23" ht="15.75">
      <c r="A66" s="67" t="str">
        <f t="shared" ca="1" si="13"/>
        <v>14.2</v>
      </c>
      <c r="B66" s="68" t="s">
        <v>2217</v>
      </c>
      <c r="C66" s="69" t="s">
        <v>2340</v>
      </c>
      <c r="D66" s="69" t="s">
        <v>2342</v>
      </c>
      <c r="E66" s="70" t="s">
        <v>2305</v>
      </c>
      <c r="F66" s="71">
        <v>45849</v>
      </c>
      <c r="G66" s="72">
        <v>45877</v>
      </c>
      <c r="H66" s="83" t="s">
        <v>2191</v>
      </c>
      <c r="I66" s="66">
        <v>1</v>
      </c>
      <c r="J66" s="70"/>
      <c r="K66" s="58"/>
      <c r="L66" s="58"/>
      <c r="M66" s="58"/>
      <c r="N66" s="58"/>
      <c r="O66" s="58"/>
      <c r="P66" s="58"/>
      <c r="Q66" s="58"/>
      <c r="R66" s="58"/>
      <c r="S66" s="58"/>
      <c r="T66" s="58"/>
      <c r="U66" s="58"/>
      <c r="V66" s="58"/>
      <c r="W66" s="59"/>
    </row>
    <row r="67" spans="1:23" ht="15.75">
      <c r="A67" s="60" t="str">
        <f ca="1">IF(ISERROR(VALUE(SUBSTITUTE(OFFSET(A67,-1,0,1,1),".",""))),"1",IF(ISERROR(FIND("`",SUBSTITUTE(OFFSET(A67,-1,0,1,1),".","`",1))),TEXT(VALUE(OFFSET(A67,-1,0,1,1))+1,"#"),TEXT(VALUE(LEFT(OFFSET(A67,-1,0,1,1),FIND("`",SUBSTITUTE(OFFSET(A67,-1,0,1,1),".","`",1))-1))+1,"#")))</f>
        <v>15</v>
      </c>
      <c r="B67" s="61" t="s">
        <v>2217</v>
      </c>
      <c r="C67" s="62" t="s">
        <v>2343</v>
      </c>
      <c r="D67" s="62" t="s">
        <v>2344</v>
      </c>
      <c r="E67" s="63" t="s">
        <v>2307</v>
      </c>
      <c r="F67" s="64">
        <v>45721</v>
      </c>
      <c r="G67" s="65">
        <v>45763</v>
      </c>
      <c r="H67" s="87" t="s">
        <v>2206</v>
      </c>
      <c r="I67" s="66">
        <v>0.9</v>
      </c>
      <c r="J67" s="63" t="s">
        <v>2345</v>
      </c>
      <c r="K67" s="58"/>
      <c r="L67" s="58"/>
      <c r="M67" s="58"/>
      <c r="N67" s="58"/>
      <c r="O67" s="58"/>
      <c r="P67" s="58"/>
      <c r="Q67" s="58"/>
      <c r="R67" s="58"/>
      <c r="S67" s="58"/>
      <c r="T67" s="58"/>
      <c r="U67" s="58"/>
      <c r="V67" s="58"/>
      <c r="W67" s="59"/>
    </row>
    <row r="68" spans="1:23" ht="15.75">
      <c r="A68" s="67" t="str">
        <f t="shared" ref="A68:A71" ca="1" si="14">IF(ISERROR(VALUE(SUBSTITUTE(OFFSET(A68,-1,0,1,1),".",""))),"0.1",IF(ISERROR(FIND("`",SUBSTITUTE(OFFSET(A68,-1,0,1,1),".","`",1))),OFFSET(A68,-1,0,1,1)&amp;".1",LEFT(OFFSET(A68,-1,0,1,1),FIND("`",SUBSTITUTE(OFFSET(A68,-1,0,1,1),".","`",1)))&amp;IF(ISERROR(FIND("`",SUBSTITUTE(OFFSET(A68,-1,0,1,1),".","`",2))),VALUE(RIGHT(OFFSET(A68,-1,0,1,1),LEN(OFFSET(A68,-1,0,1,1))-FIND("`",SUBSTITUTE(OFFSET(A68,-1,0,1,1),".","`",1))))+1,VALUE(MID(OFFSET(A68,-1,0,1,1),FIND("`",SUBSTITUTE(OFFSET(A68,-1,0,1,1),".","`",1))+1,(FIND("`",SUBSTITUTE(OFFSET(A68,-1,0,1,1),".","`",2))-FIND("`",SUBSTITUTE(OFFSET(A68,-1,0,1,1),".","`",1))-1)))+1)))</f>
        <v>15.1</v>
      </c>
      <c r="B68" s="68" t="s">
        <v>2217</v>
      </c>
      <c r="C68" s="69" t="s">
        <v>2343</v>
      </c>
      <c r="D68" s="69" t="s">
        <v>2346</v>
      </c>
      <c r="E68" s="70" t="s">
        <v>2337</v>
      </c>
      <c r="F68" s="71">
        <v>45721</v>
      </c>
      <c r="G68" s="72">
        <v>45763</v>
      </c>
      <c r="H68" s="88" t="s">
        <v>2206</v>
      </c>
      <c r="I68" s="66">
        <v>0.9</v>
      </c>
      <c r="J68" s="70" t="s">
        <v>2345</v>
      </c>
      <c r="K68" s="58"/>
      <c r="L68" s="58"/>
      <c r="M68" s="58"/>
      <c r="N68" s="58"/>
      <c r="O68" s="58"/>
      <c r="P68" s="58"/>
      <c r="Q68" s="58"/>
      <c r="R68" s="58"/>
      <c r="S68" s="58"/>
      <c r="T68" s="58"/>
      <c r="U68" s="58"/>
      <c r="V68" s="58"/>
      <c r="W68" s="59"/>
    </row>
    <row r="69" spans="1:23" ht="15.75">
      <c r="A69" s="60" t="str">
        <f t="shared" ca="1" si="14"/>
        <v>15.2</v>
      </c>
      <c r="B69" s="61" t="s">
        <v>2217</v>
      </c>
      <c r="C69" s="62" t="s">
        <v>2343</v>
      </c>
      <c r="D69" s="62" t="s">
        <v>2293</v>
      </c>
      <c r="E69" s="63" t="s">
        <v>2330</v>
      </c>
      <c r="F69" s="64">
        <v>45810</v>
      </c>
      <c r="G69" s="64">
        <v>45899</v>
      </c>
      <c r="H69" s="82" t="s">
        <v>2191</v>
      </c>
      <c r="I69" s="66">
        <v>1</v>
      </c>
      <c r="J69" s="63" t="s">
        <v>2345</v>
      </c>
      <c r="K69" s="58"/>
      <c r="L69" s="58"/>
      <c r="M69" s="58"/>
      <c r="N69" s="58"/>
      <c r="O69" s="58"/>
      <c r="P69" s="58"/>
      <c r="Q69" s="58"/>
      <c r="R69" s="58"/>
      <c r="S69" s="58"/>
      <c r="T69" s="58"/>
      <c r="U69" s="58"/>
      <c r="V69" s="58"/>
      <c r="W69" s="59"/>
    </row>
    <row r="70" spans="1:23" ht="15.75">
      <c r="A70" s="67" t="str">
        <f t="shared" ca="1" si="14"/>
        <v>15.3</v>
      </c>
      <c r="B70" s="68" t="s">
        <v>2217</v>
      </c>
      <c r="C70" s="69" t="s">
        <v>2343</v>
      </c>
      <c r="D70" s="69" t="s">
        <v>2295</v>
      </c>
      <c r="E70" s="70" t="s">
        <v>2296</v>
      </c>
      <c r="F70" s="71">
        <v>45875</v>
      </c>
      <c r="G70" s="71">
        <v>45885</v>
      </c>
      <c r="H70" s="83" t="s">
        <v>2191</v>
      </c>
      <c r="I70" s="66">
        <v>1</v>
      </c>
      <c r="J70" s="70"/>
      <c r="K70" s="58"/>
      <c r="L70" s="58"/>
      <c r="M70" s="58"/>
      <c r="N70" s="58"/>
      <c r="O70" s="58"/>
      <c r="P70" s="58"/>
      <c r="Q70" s="58"/>
      <c r="R70" s="58"/>
      <c r="S70" s="58"/>
      <c r="T70" s="58"/>
      <c r="U70" s="58"/>
      <c r="V70" s="58"/>
      <c r="W70" s="59"/>
    </row>
    <row r="71" spans="1:23" ht="15.75">
      <c r="A71" s="60" t="str">
        <f t="shared" ca="1" si="14"/>
        <v>15.4</v>
      </c>
      <c r="B71" s="61" t="s">
        <v>2217</v>
      </c>
      <c r="C71" s="62" t="s">
        <v>2343</v>
      </c>
      <c r="D71" s="62" t="s">
        <v>2347</v>
      </c>
      <c r="E71" s="63" t="s">
        <v>2310</v>
      </c>
      <c r="F71" s="64">
        <v>45870</v>
      </c>
      <c r="G71" s="65">
        <v>45875</v>
      </c>
      <c r="H71" s="85" t="s">
        <v>2194</v>
      </c>
      <c r="I71" s="66">
        <v>0</v>
      </c>
      <c r="J71" s="63"/>
      <c r="K71" s="58"/>
      <c r="L71" s="58"/>
      <c r="M71" s="58"/>
      <c r="N71" s="58"/>
      <c r="O71" s="58"/>
      <c r="P71" s="58"/>
      <c r="Q71" s="58"/>
      <c r="R71" s="58"/>
      <c r="S71" s="58"/>
      <c r="T71" s="58"/>
      <c r="U71" s="58"/>
      <c r="V71" s="58"/>
      <c r="W71" s="59"/>
    </row>
    <row r="72" spans="1:23" ht="15.75">
      <c r="A72" s="67" t="str">
        <f ca="1">IF(ISERROR(VALUE(SUBSTITUTE(OFFSET(A72,-1,0,1,1),".",""))),"1",IF(ISERROR(FIND("`",SUBSTITUTE(OFFSET(A72,-1,0,1,1),".","`",1))),TEXT(VALUE(OFFSET(A72,-1,0,1,1))+1,"#"),TEXT(VALUE(LEFT(OFFSET(A72,-1,0,1,1),FIND("`",SUBSTITUTE(OFFSET(A72,-1,0,1,1),".","`",1))-1))+1,"#")))</f>
        <v>16</v>
      </c>
      <c r="B72" s="68" t="s">
        <v>2222</v>
      </c>
      <c r="C72" s="69" t="s">
        <v>2223</v>
      </c>
      <c r="D72" s="69" t="s">
        <v>2223</v>
      </c>
      <c r="E72" s="70" t="s">
        <v>2307</v>
      </c>
      <c r="F72" s="71">
        <v>45772</v>
      </c>
      <c r="G72" s="71">
        <v>45899</v>
      </c>
      <c r="H72" s="83" t="s">
        <v>2191</v>
      </c>
      <c r="I72" s="66">
        <v>1</v>
      </c>
      <c r="J72" s="70" t="s">
        <v>2224</v>
      </c>
      <c r="K72" s="58"/>
      <c r="L72" s="58"/>
      <c r="M72" s="58"/>
      <c r="N72" s="58"/>
      <c r="O72" s="58"/>
      <c r="P72" s="58"/>
      <c r="Q72" s="58"/>
      <c r="R72" s="58"/>
      <c r="S72" s="58"/>
      <c r="T72" s="58"/>
      <c r="U72" s="58"/>
      <c r="V72" s="58"/>
      <c r="W72" s="59"/>
    </row>
    <row r="73" spans="1:23" ht="15.75">
      <c r="A73" s="60" t="str">
        <f t="shared" ref="A73:A79" ca="1" si="15">IF(ISERROR(VALUE(SUBSTITUTE(OFFSET(A73,-1,0,1,1),".",""))),"0.1",IF(ISERROR(FIND("`",SUBSTITUTE(OFFSET(A73,-1,0,1,1),".","`",1))),OFFSET(A73,-1,0,1,1)&amp;".1",LEFT(OFFSET(A73,-1,0,1,1),FIND("`",SUBSTITUTE(OFFSET(A73,-1,0,1,1),".","`",1)))&amp;IF(ISERROR(FIND("`",SUBSTITUTE(OFFSET(A73,-1,0,1,1),".","`",2))),VALUE(RIGHT(OFFSET(A73,-1,0,1,1),LEN(OFFSET(A73,-1,0,1,1))-FIND("`",SUBSTITUTE(OFFSET(A73,-1,0,1,1),".","`",1))))+1,VALUE(MID(OFFSET(A73,-1,0,1,1),FIND("`",SUBSTITUTE(OFFSET(A73,-1,0,1,1),".","`",1))+1,(FIND("`",SUBSTITUTE(OFFSET(A73,-1,0,1,1),".","`",2))-FIND("`",SUBSTITUTE(OFFSET(A73,-1,0,1,1),".","`",1))-1)))+1)))</f>
        <v>16.1</v>
      </c>
      <c r="B73" s="61" t="s">
        <v>2222</v>
      </c>
      <c r="C73" s="62" t="s">
        <v>2223</v>
      </c>
      <c r="D73" s="62" t="s">
        <v>2348</v>
      </c>
      <c r="E73" s="63" t="s">
        <v>2308</v>
      </c>
      <c r="F73" s="64">
        <v>45772</v>
      </c>
      <c r="G73" s="64">
        <v>45899</v>
      </c>
      <c r="H73" s="82" t="s">
        <v>2191</v>
      </c>
      <c r="I73" s="66">
        <v>1</v>
      </c>
      <c r="J73" s="63" t="s">
        <v>2224</v>
      </c>
      <c r="K73" s="58"/>
      <c r="L73" s="58"/>
      <c r="M73" s="58"/>
      <c r="N73" s="58"/>
      <c r="O73" s="58"/>
      <c r="P73" s="58"/>
      <c r="Q73" s="58"/>
      <c r="R73" s="58"/>
      <c r="S73" s="58"/>
      <c r="T73" s="58"/>
      <c r="U73" s="58"/>
      <c r="V73" s="58"/>
      <c r="W73" s="59"/>
    </row>
    <row r="74" spans="1:23" ht="15.75">
      <c r="A74" s="67" t="str">
        <f t="shared" ca="1" si="15"/>
        <v>16.2</v>
      </c>
      <c r="B74" s="68" t="s">
        <v>2222</v>
      </c>
      <c r="C74" s="69" t="s">
        <v>2223</v>
      </c>
      <c r="D74" s="69" t="s">
        <v>2225</v>
      </c>
      <c r="E74" s="70" t="s">
        <v>1813</v>
      </c>
      <c r="F74" s="71">
        <v>45772</v>
      </c>
      <c r="G74" s="71">
        <v>45899</v>
      </c>
      <c r="H74" s="83" t="s">
        <v>2191</v>
      </c>
      <c r="I74" s="66">
        <v>1</v>
      </c>
      <c r="J74" s="70" t="s">
        <v>2224</v>
      </c>
      <c r="K74" s="58"/>
      <c r="L74" s="58"/>
      <c r="M74" s="58"/>
      <c r="N74" s="58"/>
      <c r="O74" s="58"/>
      <c r="P74" s="58"/>
      <c r="Q74" s="58"/>
      <c r="R74" s="58"/>
      <c r="S74" s="58"/>
      <c r="T74" s="58"/>
      <c r="U74" s="58"/>
      <c r="V74" s="58"/>
      <c r="W74" s="59"/>
    </row>
    <row r="75" spans="1:23" ht="15.75">
      <c r="A75" s="60" t="str">
        <f t="shared" ca="1" si="15"/>
        <v>16.3</v>
      </c>
      <c r="B75" s="61" t="s">
        <v>2222</v>
      </c>
      <c r="C75" s="62" t="s">
        <v>2223</v>
      </c>
      <c r="D75" s="62" t="s">
        <v>2290</v>
      </c>
      <c r="E75" s="63" t="s">
        <v>2349</v>
      </c>
      <c r="F75" s="64">
        <v>45772</v>
      </c>
      <c r="G75" s="64">
        <v>45899</v>
      </c>
      <c r="H75" s="82" t="s">
        <v>2191</v>
      </c>
      <c r="I75" s="66">
        <v>1</v>
      </c>
      <c r="J75" s="63" t="s">
        <v>2224</v>
      </c>
      <c r="K75" s="58"/>
      <c r="L75" s="58"/>
      <c r="M75" s="58"/>
      <c r="N75" s="58"/>
      <c r="O75" s="58"/>
      <c r="P75" s="58"/>
      <c r="Q75" s="58"/>
      <c r="R75" s="58"/>
      <c r="S75" s="58"/>
      <c r="T75" s="58"/>
      <c r="U75" s="58"/>
      <c r="V75" s="58"/>
      <c r="W75" s="59"/>
    </row>
    <row r="76" spans="1:23" ht="15.75">
      <c r="A76" s="67" t="str">
        <f t="shared" ca="1" si="15"/>
        <v>16.4</v>
      </c>
      <c r="B76" s="68" t="s">
        <v>2222</v>
      </c>
      <c r="C76" s="69" t="s">
        <v>2223</v>
      </c>
      <c r="D76" s="69" t="s">
        <v>2350</v>
      </c>
      <c r="E76" s="70" t="s">
        <v>2300</v>
      </c>
      <c r="F76" s="71">
        <v>45772</v>
      </c>
      <c r="G76" s="71">
        <v>45899</v>
      </c>
      <c r="H76" s="83" t="s">
        <v>2191</v>
      </c>
      <c r="I76" s="66">
        <v>1</v>
      </c>
      <c r="J76" s="70" t="s">
        <v>2224</v>
      </c>
      <c r="K76" s="58"/>
      <c r="L76" s="58"/>
      <c r="M76" s="58"/>
      <c r="N76" s="58"/>
      <c r="O76" s="58"/>
      <c r="P76" s="58"/>
      <c r="Q76" s="58"/>
      <c r="R76" s="58"/>
      <c r="S76" s="58"/>
      <c r="T76" s="58"/>
      <c r="U76" s="58"/>
      <c r="V76" s="58"/>
      <c r="W76" s="59"/>
    </row>
    <row r="77" spans="1:23" ht="15.75">
      <c r="A77" s="60" t="str">
        <f t="shared" ca="1" si="15"/>
        <v>16.5</v>
      </c>
      <c r="B77" s="61" t="s">
        <v>2222</v>
      </c>
      <c r="C77" s="62" t="s">
        <v>2223</v>
      </c>
      <c r="D77" s="62" t="s">
        <v>2351</v>
      </c>
      <c r="E77" s="63" t="s">
        <v>2352</v>
      </c>
      <c r="F77" s="64">
        <v>45772</v>
      </c>
      <c r="G77" s="64">
        <v>45899</v>
      </c>
      <c r="H77" s="82" t="s">
        <v>2191</v>
      </c>
      <c r="I77" s="66">
        <v>1</v>
      </c>
      <c r="J77" s="63" t="s">
        <v>2224</v>
      </c>
      <c r="K77" s="58"/>
      <c r="L77" s="58"/>
      <c r="M77" s="58"/>
      <c r="N77" s="58"/>
      <c r="O77" s="58"/>
      <c r="P77" s="58"/>
      <c r="Q77" s="58"/>
      <c r="R77" s="58"/>
      <c r="S77" s="58"/>
      <c r="T77" s="58"/>
      <c r="U77" s="58"/>
      <c r="V77" s="58"/>
      <c r="W77" s="59"/>
    </row>
    <row r="78" spans="1:23" ht="15.75">
      <c r="A78" s="67" t="str">
        <f t="shared" ca="1" si="15"/>
        <v>16.6</v>
      </c>
      <c r="B78" s="68" t="s">
        <v>2222</v>
      </c>
      <c r="C78" s="69" t="s">
        <v>2223</v>
      </c>
      <c r="D78" s="69" t="s">
        <v>2353</v>
      </c>
      <c r="E78" s="70" t="s">
        <v>2308</v>
      </c>
      <c r="F78" s="71">
        <v>45772</v>
      </c>
      <c r="G78" s="71">
        <v>45899</v>
      </c>
      <c r="H78" s="83" t="s">
        <v>2191</v>
      </c>
      <c r="I78" s="66">
        <v>1</v>
      </c>
      <c r="J78" s="70" t="s">
        <v>2224</v>
      </c>
      <c r="K78" s="58"/>
      <c r="L78" s="58"/>
      <c r="M78" s="58"/>
      <c r="N78" s="58"/>
      <c r="O78" s="58"/>
      <c r="P78" s="58"/>
      <c r="Q78" s="58"/>
      <c r="R78" s="58"/>
      <c r="S78" s="58"/>
      <c r="T78" s="58"/>
      <c r="U78" s="58"/>
      <c r="V78" s="58"/>
      <c r="W78" s="59"/>
    </row>
    <row r="79" spans="1:23" ht="15.75">
      <c r="A79" s="60" t="str">
        <f t="shared" ca="1" si="15"/>
        <v>16.7</v>
      </c>
      <c r="B79" s="61" t="s">
        <v>2222</v>
      </c>
      <c r="C79" s="62" t="s">
        <v>2223</v>
      </c>
      <c r="D79" s="62" t="s">
        <v>2354</v>
      </c>
      <c r="E79" s="63" t="s">
        <v>2310</v>
      </c>
      <c r="F79" s="64">
        <v>45772</v>
      </c>
      <c r="G79" s="64">
        <v>45899</v>
      </c>
      <c r="H79" s="82" t="s">
        <v>2191</v>
      </c>
      <c r="I79" s="66">
        <v>1</v>
      </c>
      <c r="J79" s="63" t="s">
        <v>2224</v>
      </c>
      <c r="K79" s="58"/>
      <c r="L79" s="58"/>
      <c r="M79" s="58"/>
      <c r="N79" s="58"/>
      <c r="O79" s="58"/>
      <c r="P79" s="58"/>
      <c r="Q79" s="58"/>
      <c r="R79" s="58"/>
      <c r="S79" s="58"/>
      <c r="T79" s="58"/>
      <c r="U79" s="58"/>
      <c r="V79" s="58"/>
      <c r="W79" s="59"/>
    </row>
    <row r="80" spans="1:23" ht="15.75">
      <c r="A80" s="67" t="str">
        <f ca="1">IF(ISERROR(VALUE(SUBSTITUTE(OFFSET(A80,-1,0,1,1),".",""))),"1",IF(ISERROR(FIND("`",SUBSTITUTE(OFFSET(A80,-1,0,1,1),".","`",1))),TEXT(VALUE(OFFSET(A80,-1,0,1,1))+1,"#"),TEXT(VALUE(LEFT(OFFSET(A80,-1,0,1,1),FIND("`",SUBSTITUTE(OFFSET(A80,-1,0,1,1),".","`",1))-1))+1,"#")))</f>
        <v>17</v>
      </c>
      <c r="B80" s="68" t="s">
        <v>2222</v>
      </c>
      <c r="C80" s="69" t="s">
        <v>2226</v>
      </c>
      <c r="D80" s="69" t="s">
        <v>2227</v>
      </c>
      <c r="E80" s="70" t="s">
        <v>2228</v>
      </c>
      <c r="F80" s="71"/>
      <c r="G80" s="71"/>
      <c r="H80" s="55" t="s">
        <v>403</v>
      </c>
      <c r="I80" s="66">
        <f>VLOOKUP(H80,[6]Master!G:H,2,FALSE)</f>
        <v>0</v>
      </c>
      <c r="J80" s="70"/>
      <c r="K80" s="58"/>
      <c r="L80" s="58"/>
      <c r="M80" s="58"/>
      <c r="N80" s="58"/>
      <c r="O80" s="58"/>
      <c r="P80" s="58"/>
      <c r="Q80" s="58"/>
      <c r="R80" s="58"/>
      <c r="S80" s="58"/>
      <c r="T80" s="58"/>
      <c r="U80" s="58"/>
      <c r="V80" s="58"/>
      <c r="W80" s="59"/>
    </row>
    <row r="81" spans="1:23" ht="15.75">
      <c r="A81" s="60" t="str">
        <f t="shared" ref="A81:A85" ca="1" si="16">IF(ISERROR(VALUE(SUBSTITUTE(OFFSET(A81,-1,0,1,1),".",""))),"0.1",IF(ISERROR(FIND("`",SUBSTITUTE(OFFSET(A81,-1,0,1,1),".","`",1))),OFFSET(A81,-1,0,1,1)&amp;".1",LEFT(OFFSET(A81,-1,0,1,1),FIND("`",SUBSTITUTE(OFFSET(A81,-1,0,1,1),".","`",1)))&amp;IF(ISERROR(FIND("`",SUBSTITUTE(OFFSET(A81,-1,0,1,1),".","`",2))),VALUE(RIGHT(OFFSET(A81,-1,0,1,1),LEN(OFFSET(A81,-1,0,1,1))-FIND("`",SUBSTITUTE(OFFSET(A81,-1,0,1,1),".","`",1))))+1,VALUE(MID(OFFSET(A81,-1,0,1,1),FIND("`",SUBSTITUTE(OFFSET(A81,-1,0,1,1),".","`",1))+1,(FIND("`",SUBSTITUTE(OFFSET(A81,-1,0,1,1),".","`",2))-FIND("`",SUBSTITUTE(OFFSET(A81,-1,0,1,1),".","`",1))-1)))+1)))</f>
        <v>17.1</v>
      </c>
      <c r="B81" s="61" t="s">
        <v>2222</v>
      </c>
      <c r="C81" s="62" t="s">
        <v>2226</v>
      </c>
      <c r="D81" s="62" t="s">
        <v>2229</v>
      </c>
      <c r="E81" s="63" t="s">
        <v>2230</v>
      </c>
      <c r="F81" s="73">
        <v>45812</v>
      </c>
      <c r="G81" s="73">
        <v>45812</v>
      </c>
      <c r="H81" s="82" t="s">
        <v>2191</v>
      </c>
      <c r="I81" s="66">
        <f>VLOOKUP(H81,[6]Master!G:H,2,FALSE)</f>
        <v>1</v>
      </c>
      <c r="J81" s="63" t="s">
        <v>2231</v>
      </c>
      <c r="K81" s="58"/>
      <c r="L81" s="58"/>
      <c r="M81" s="58"/>
      <c r="N81" s="58"/>
      <c r="O81" s="58"/>
      <c r="P81" s="58"/>
      <c r="Q81" s="58"/>
      <c r="R81" s="58"/>
      <c r="S81" s="58"/>
      <c r="T81" s="58"/>
      <c r="U81" s="58"/>
      <c r="V81" s="58"/>
      <c r="W81" s="59"/>
    </row>
    <row r="82" spans="1:23" ht="15.75">
      <c r="A82" s="67" t="str">
        <f t="shared" ca="1" si="16"/>
        <v>17.2</v>
      </c>
      <c r="B82" s="68" t="s">
        <v>2222</v>
      </c>
      <c r="C82" s="69" t="s">
        <v>2226</v>
      </c>
      <c r="D82" s="69" t="s">
        <v>2232</v>
      </c>
      <c r="E82" s="70" t="s">
        <v>2228</v>
      </c>
      <c r="F82" s="73">
        <v>45812</v>
      </c>
      <c r="G82" s="73">
        <v>45814</v>
      </c>
      <c r="H82" s="83" t="s">
        <v>2191</v>
      </c>
      <c r="I82" s="66">
        <f>VLOOKUP(H82,[6]Master!G:H,2,FALSE)</f>
        <v>1</v>
      </c>
      <c r="J82" s="70" t="s">
        <v>2231</v>
      </c>
      <c r="K82" s="58"/>
      <c r="L82" s="58"/>
      <c r="M82" s="58"/>
      <c r="N82" s="58"/>
      <c r="O82" s="58"/>
      <c r="P82" s="58"/>
      <c r="Q82" s="58"/>
      <c r="R82" s="58"/>
      <c r="S82" s="58"/>
      <c r="T82" s="58"/>
      <c r="U82" s="58"/>
      <c r="V82" s="58"/>
      <c r="W82" s="59"/>
    </row>
    <row r="83" spans="1:23" ht="15.75">
      <c r="A83" s="60" t="str">
        <f t="shared" ca="1" si="16"/>
        <v>17.3</v>
      </c>
      <c r="B83" s="61" t="s">
        <v>2222</v>
      </c>
      <c r="C83" s="62" t="s">
        <v>2226</v>
      </c>
      <c r="D83" s="62" t="s">
        <v>2233</v>
      </c>
      <c r="E83" s="63"/>
      <c r="F83" s="73">
        <v>45821</v>
      </c>
      <c r="G83" s="73">
        <v>45828</v>
      </c>
      <c r="H83" s="82" t="s">
        <v>2191</v>
      </c>
      <c r="I83" s="66">
        <f>VLOOKUP(H83,[6]Master!G:H,2,FALSE)</f>
        <v>1</v>
      </c>
      <c r="J83" s="63" t="s">
        <v>2231</v>
      </c>
      <c r="K83" s="58"/>
      <c r="L83" s="58"/>
      <c r="M83" s="58"/>
      <c r="N83" s="58"/>
      <c r="O83" s="58"/>
      <c r="P83" s="58"/>
      <c r="Q83" s="58"/>
      <c r="R83" s="58"/>
      <c r="S83" s="58"/>
      <c r="T83" s="58"/>
      <c r="U83" s="58"/>
      <c r="V83" s="58"/>
      <c r="W83" s="59"/>
    </row>
    <row r="84" spans="1:23" ht="15.75">
      <c r="A84" s="67" t="str">
        <f t="shared" ca="1" si="16"/>
        <v>17.4</v>
      </c>
      <c r="B84" s="68" t="s">
        <v>2222</v>
      </c>
      <c r="C84" s="69" t="s">
        <v>2226</v>
      </c>
      <c r="D84" s="69" t="s">
        <v>2355</v>
      </c>
      <c r="E84" s="70" t="s">
        <v>2320</v>
      </c>
      <c r="F84" s="71"/>
      <c r="G84" s="71"/>
      <c r="H84" s="55" t="s">
        <v>403</v>
      </c>
      <c r="I84" s="66">
        <f>VLOOKUP(H84,[6]Master!G:H,2,FALSE)</f>
        <v>0</v>
      </c>
      <c r="J84" s="70" t="s">
        <v>2356</v>
      </c>
      <c r="K84" s="58"/>
      <c r="L84" s="58"/>
      <c r="M84" s="58"/>
      <c r="N84" s="58"/>
      <c r="O84" s="58"/>
      <c r="P84" s="58"/>
      <c r="Q84" s="58"/>
      <c r="R84" s="58"/>
      <c r="S84" s="58"/>
      <c r="T84" s="58"/>
      <c r="U84" s="58"/>
      <c r="V84" s="58"/>
      <c r="W84" s="59"/>
    </row>
    <row r="85" spans="1:23" ht="15.75">
      <c r="A85" s="60" t="str">
        <f t="shared" ca="1" si="16"/>
        <v>17.5</v>
      </c>
      <c r="B85" s="61" t="s">
        <v>2222</v>
      </c>
      <c r="C85" s="62" t="s">
        <v>2226</v>
      </c>
      <c r="D85" s="62" t="s">
        <v>2357</v>
      </c>
      <c r="E85" s="63" t="s">
        <v>2308</v>
      </c>
      <c r="F85" s="64"/>
      <c r="G85" s="65"/>
      <c r="H85" s="86" t="s">
        <v>403</v>
      </c>
      <c r="I85" s="66">
        <f>VLOOKUP(H85,[6]Master!G:H,2,FALSE)</f>
        <v>0</v>
      </c>
      <c r="J85" s="63" t="s">
        <v>2356</v>
      </c>
      <c r="K85" s="58"/>
      <c r="L85" s="58"/>
      <c r="M85" s="58"/>
      <c r="N85" s="58"/>
      <c r="O85" s="58"/>
      <c r="P85" s="58"/>
      <c r="Q85" s="58"/>
      <c r="R85" s="58"/>
      <c r="S85" s="58"/>
      <c r="T85" s="58"/>
      <c r="U85" s="58"/>
      <c r="V85" s="58"/>
      <c r="W85" s="59"/>
    </row>
    <row r="86" spans="1:23" ht="15.75">
      <c r="A86" s="67" t="str">
        <f ca="1">IF(ISERROR(VALUE(SUBSTITUTE(OFFSET(A86,-1,0,1,1),".",""))),"1",IF(ISERROR(FIND("`",SUBSTITUTE(OFFSET(A86,-1,0,1,1),".","`",1))),TEXT(VALUE(OFFSET(A86,-1,0,1,1))+1,"#"),TEXT(VALUE(LEFT(OFFSET(A86,-1,0,1,1),FIND("`",SUBSTITUTE(OFFSET(A86,-1,0,1,1),".","`",1))-1))+1,"#")))</f>
        <v>18</v>
      </c>
      <c r="B86" s="68" t="s">
        <v>2222</v>
      </c>
      <c r="C86" s="69" t="s">
        <v>2358</v>
      </c>
      <c r="D86" s="69" t="s">
        <v>2358</v>
      </c>
      <c r="E86" s="70" t="s">
        <v>2307</v>
      </c>
      <c r="F86" s="71">
        <v>45817</v>
      </c>
      <c r="G86" s="71">
        <v>45899</v>
      </c>
      <c r="H86" s="88" t="s">
        <v>2206</v>
      </c>
      <c r="I86" s="66">
        <v>0.95</v>
      </c>
      <c r="J86" s="70" t="s">
        <v>2359</v>
      </c>
      <c r="K86" s="58"/>
      <c r="L86" s="58"/>
      <c r="M86" s="58"/>
      <c r="N86" s="58"/>
      <c r="O86" s="58"/>
      <c r="P86" s="58"/>
      <c r="Q86" s="58"/>
      <c r="R86" s="58"/>
      <c r="S86" s="58"/>
      <c r="T86" s="58"/>
      <c r="U86" s="58"/>
      <c r="V86" s="58"/>
      <c r="W86" s="59"/>
    </row>
    <row r="87" spans="1:23" ht="15.75">
      <c r="A87" s="60" t="str">
        <f t="shared" ref="A87:A89" ca="1" si="17">IF(ISERROR(VALUE(SUBSTITUTE(OFFSET(A87,-1,0,1,1),".",""))),"0.1",IF(ISERROR(FIND("`",SUBSTITUTE(OFFSET(A87,-1,0,1,1),".","`",1))),OFFSET(A87,-1,0,1,1)&amp;".1",LEFT(OFFSET(A87,-1,0,1,1),FIND("`",SUBSTITUTE(OFFSET(A87,-1,0,1,1),".","`",1)))&amp;IF(ISERROR(FIND("`",SUBSTITUTE(OFFSET(A87,-1,0,1,1),".","`",2))),VALUE(RIGHT(OFFSET(A87,-1,0,1,1),LEN(OFFSET(A87,-1,0,1,1))-FIND("`",SUBSTITUTE(OFFSET(A87,-1,0,1,1),".","`",1))))+1,VALUE(MID(OFFSET(A87,-1,0,1,1),FIND("`",SUBSTITUTE(OFFSET(A87,-1,0,1,1),".","`",1))+1,(FIND("`",SUBSTITUTE(OFFSET(A87,-1,0,1,1),".","`",2))-FIND("`",SUBSTITUTE(OFFSET(A87,-1,0,1,1),".","`",1))-1)))+1)))</f>
        <v>18.1</v>
      </c>
      <c r="B87" s="61" t="s">
        <v>2222</v>
      </c>
      <c r="C87" s="62" t="s">
        <v>2358</v>
      </c>
      <c r="D87" s="62" t="s">
        <v>2360</v>
      </c>
      <c r="E87" s="63" t="s">
        <v>2329</v>
      </c>
      <c r="F87" s="64">
        <v>45817</v>
      </c>
      <c r="G87" s="64">
        <v>45899</v>
      </c>
      <c r="H87" s="87" t="s">
        <v>2206</v>
      </c>
      <c r="I87" s="66">
        <v>0.9</v>
      </c>
      <c r="J87" s="63" t="s">
        <v>2359</v>
      </c>
      <c r="K87" s="58"/>
      <c r="L87" s="58"/>
      <c r="M87" s="58"/>
      <c r="N87" s="58"/>
      <c r="O87" s="58"/>
      <c r="P87" s="58"/>
      <c r="Q87" s="58"/>
      <c r="R87" s="58"/>
      <c r="S87" s="58"/>
      <c r="T87" s="58"/>
      <c r="U87" s="58"/>
      <c r="V87" s="58"/>
      <c r="W87" s="59"/>
    </row>
    <row r="88" spans="1:23" ht="15.75">
      <c r="A88" s="67" t="str">
        <f t="shared" ca="1" si="17"/>
        <v>18.2</v>
      </c>
      <c r="B88" s="68" t="s">
        <v>2222</v>
      </c>
      <c r="C88" s="69" t="s">
        <v>2358</v>
      </c>
      <c r="D88" s="69" t="s">
        <v>2293</v>
      </c>
      <c r="E88" s="70" t="s">
        <v>2330</v>
      </c>
      <c r="F88" s="71">
        <v>45818</v>
      </c>
      <c r="G88" s="71">
        <v>45899</v>
      </c>
      <c r="H88" s="83" t="s">
        <v>2191</v>
      </c>
      <c r="I88" s="66">
        <f>VLOOKUP(H88,[6]Master!G:H,2,FALSE)</f>
        <v>1</v>
      </c>
      <c r="J88" s="70" t="s">
        <v>2359</v>
      </c>
      <c r="K88" s="58"/>
      <c r="L88" s="58"/>
      <c r="M88" s="58"/>
      <c r="N88" s="58"/>
      <c r="O88" s="58"/>
      <c r="P88" s="58"/>
      <c r="Q88" s="58"/>
      <c r="R88" s="58"/>
      <c r="S88" s="58"/>
      <c r="T88" s="58"/>
      <c r="U88" s="58"/>
      <c r="V88" s="58"/>
      <c r="W88" s="59"/>
    </row>
    <row r="89" spans="1:23" ht="15.75">
      <c r="A89" s="60" t="str">
        <f t="shared" ca="1" si="17"/>
        <v>18.3</v>
      </c>
      <c r="B89" s="61" t="s">
        <v>2222</v>
      </c>
      <c r="C89" s="62" t="s">
        <v>2358</v>
      </c>
      <c r="D89" s="62" t="s">
        <v>2295</v>
      </c>
      <c r="E89" s="63" t="s">
        <v>2296</v>
      </c>
      <c r="F89" s="64">
        <v>45818</v>
      </c>
      <c r="G89" s="64">
        <v>45899</v>
      </c>
      <c r="H89" s="85" t="s">
        <v>2194</v>
      </c>
      <c r="I89" s="66">
        <f>VLOOKUP(H89,[6]Master!G:H,2,FALSE)</f>
        <v>0</v>
      </c>
      <c r="J89" s="63" t="s">
        <v>2359</v>
      </c>
      <c r="K89" s="58"/>
      <c r="L89" s="58"/>
      <c r="M89" s="58"/>
      <c r="N89" s="58"/>
      <c r="O89" s="58"/>
      <c r="P89" s="58"/>
      <c r="Q89" s="58"/>
      <c r="R89" s="58"/>
      <c r="S89" s="58"/>
      <c r="T89" s="58"/>
      <c r="U89" s="58"/>
      <c r="V89" s="58"/>
      <c r="W89" s="59"/>
    </row>
    <row r="90" spans="1:23" ht="15.75">
      <c r="A90" s="67" t="str">
        <f ca="1">IF(ISERROR(VALUE(SUBSTITUTE(OFFSET(A90,-1,0,1,1),".",""))),"1",IF(ISERROR(FIND("`",SUBSTITUTE(OFFSET(A90,-1,0,1,1),".","`",1))),TEXT(VALUE(OFFSET(A90,-1,0,1,1))+1,"#"),TEXT(VALUE(LEFT(OFFSET(A90,-1,0,1,1),FIND("`",SUBSTITUTE(OFFSET(A90,-1,0,1,1),".","`",1))-1))+1,"#")))</f>
        <v>19</v>
      </c>
      <c r="B90" s="68" t="s">
        <v>2234</v>
      </c>
      <c r="C90" s="69" t="s">
        <v>2235</v>
      </c>
      <c r="D90" s="69" t="s">
        <v>2235</v>
      </c>
      <c r="E90" s="70" t="s">
        <v>2204</v>
      </c>
      <c r="F90" s="71">
        <v>45831</v>
      </c>
      <c r="G90" s="72">
        <v>45847</v>
      </c>
      <c r="H90" s="83" t="s">
        <v>2191</v>
      </c>
      <c r="I90" s="66">
        <f>AVERAGE(I96,I94,I92,I91)</f>
        <v>1</v>
      </c>
      <c r="J90" s="70"/>
      <c r="K90" s="58"/>
      <c r="L90" s="58"/>
      <c r="M90" s="58"/>
      <c r="N90" s="58"/>
      <c r="O90" s="58"/>
      <c r="P90" s="58"/>
      <c r="Q90" s="58"/>
      <c r="R90" s="58"/>
      <c r="S90" s="58"/>
      <c r="T90" s="58"/>
      <c r="U90" s="58"/>
      <c r="V90" s="58"/>
      <c r="W90" s="59"/>
    </row>
    <row r="91" spans="1:23" ht="15.75">
      <c r="A91" s="60" t="str">
        <f t="shared" ref="A91:A96" ca="1" si="18">IF(ISERROR(VALUE(SUBSTITUTE(OFFSET(A91,-1,0,1,1),".",""))),"0.1",IF(ISERROR(FIND("`",SUBSTITUTE(OFFSET(A91,-1,0,1,1),".","`",1))),OFFSET(A91,-1,0,1,1)&amp;".1",LEFT(OFFSET(A91,-1,0,1,1),FIND("`",SUBSTITUTE(OFFSET(A91,-1,0,1,1),".","`",1)))&amp;IF(ISERROR(FIND("`",SUBSTITUTE(OFFSET(A91,-1,0,1,1),".","`",2))),VALUE(RIGHT(OFFSET(A91,-1,0,1,1),LEN(OFFSET(A91,-1,0,1,1))-FIND("`",SUBSTITUTE(OFFSET(A91,-1,0,1,1),".","`",1))))+1,VALUE(MID(OFFSET(A91,-1,0,1,1),FIND("`",SUBSTITUTE(OFFSET(A91,-1,0,1,1),".","`",1))+1,(FIND("`",SUBSTITUTE(OFFSET(A91,-1,0,1,1),".","`",2))-FIND("`",SUBSTITUTE(OFFSET(A91,-1,0,1,1),".","`",1))-1)))+1)))</f>
        <v>19.1</v>
      </c>
      <c r="B91" s="61" t="s">
        <v>2234</v>
      </c>
      <c r="C91" s="62" t="s">
        <v>2235</v>
      </c>
      <c r="D91" s="62" t="s">
        <v>2236</v>
      </c>
      <c r="E91" s="63" t="s">
        <v>2237</v>
      </c>
      <c r="F91" s="64">
        <v>45831</v>
      </c>
      <c r="G91" s="65">
        <v>45847</v>
      </c>
      <c r="H91" s="82" t="s">
        <v>2191</v>
      </c>
      <c r="I91" s="66">
        <f>[6]SND!I8</f>
        <v>1</v>
      </c>
      <c r="J91" s="63"/>
      <c r="K91" s="58"/>
      <c r="L91" s="58"/>
      <c r="M91" s="58"/>
      <c r="N91" s="58"/>
      <c r="O91" s="58"/>
      <c r="P91" s="58"/>
      <c r="Q91" s="58"/>
      <c r="R91" s="58"/>
      <c r="S91" s="58"/>
      <c r="T91" s="58"/>
      <c r="U91" s="58"/>
      <c r="V91" s="58"/>
      <c r="W91" s="59"/>
    </row>
    <row r="92" spans="1:23" ht="15.75">
      <c r="A92" s="67" t="str">
        <f t="shared" ca="1" si="18"/>
        <v>19.2</v>
      </c>
      <c r="B92" s="68" t="s">
        <v>2234</v>
      </c>
      <c r="C92" s="69" t="s">
        <v>2235</v>
      </c>
      <c r="D92" s="69" t="s">
        <v>2293</v>
      </c>
      <c r="E92" s="70" t="s">
        <v>2294</v>
      </c>
      <c r="F92" s="71">
        <v>45850</v>
      </c>
      <c r="G92" s="72">
        <v>45854</v>
      </c>
      <c r="H92" s="83" t="s">
        <v>2191</v>
      </c>
      <c r="I92" s="66">
        <v>1</v>
      </c>
      <c r="J92" s="70"/>
      <c r="K92" s="58"/>
      <c r="L92" s="58"/>
      <c r="M92" s="58"/>
      <c r="N92" s="58"/>
      <c r="O92" s="58"/>
      <c r="P92" s="58"/>
      <c r="Q92" s="58"/>
      <c r="R92" s="58"/>
      <c r="S92" s="58"/>
      <c r="T92" s="58"/>
      <c r="U92" s="58"/>
      <c r="V92" s="58"/>
      <c r="W92" s="59"/>
    </row>
    <row r="93" spans="1:23" ht="15.75">
      <c r="A93" s="60" t="str">
        <f t="shared" ca="1" si="18"/>
        <v>19.3</v>
      </c>
      <c r="B93" s="61" t="s">
        <v>2234</v>
      </c>
      <c r="C93" s="62" t="s">
        <v>2235</v>
      </c>
      <c r="D93" s="62" t="s">
        <v>2295</v>
      </c>
      <c r="E93" s="63" t="s">
        <v>2296</v>
      </c>
      <c r="F93" s="64">
        <v>45856</v>
      </c>
      <c r="G93" s="65">
        <v>45866</v>
      </c>
      <c r="H93" s="85" t="s">
        <v>2194</v>
      </c>
      <c r="I93" s="66">
        <f>VLOOKUP(H93,[6]Master!G:H,2,FALSE)</f>
        <v>0</v>
      </c>
      <c r="J93" s="63"/>
      <c r="K93" s="58"/>
      <c r="L93" s="58"/>
      <c r="M93" s="58"/>
      <c r="N93" s="58"/>
      <c r="O93" s="58"/>
      <c r="P93" s="58"/>
      <c r="Q93" s="58"/>
      <c r="R93" s="58"/>
      <c r="S93" s="58"/>
      <c r="T93" s="58"/>
      <c r="U93" s="58"/>
      <c r="V93" s="58"/>
      <c r="W93" s="59"/>
    </row>
    <row r="94" spans="1:23" ht="15.75">
      <c r="A94" s="67" t="str">
        <f t="shared" ca="1" si="18"/>
        <v>19.4</v>
      </c>
      <c r="B94" s="68" t="s">
        <v>2234</v>
      </c>
      <c r="C94" s="69" t="s">
        <v>2235</v>
      </c>
      <c r="D94" s="69" t="s">
        <v>2361</v>
      </c>
      <c r="E94" s="70" t="s">
        <v>2320</v>
      </c>
      <c r="F94" s="71">
        <v>45856</v>
      </c>
      <c r="G94" s="72">
        <v>45870</v>
      </c>
      <c r="H94" s="83" t="s">
        <v>2191</v>
      </c>
      <c r="I94" s="66">
        <v>1</v>
      </c>
      <c r="J94" s="70"/>
      <c r="K94" s="58"/>
      <c r="L94" s="58"/>
      <c r="M94" s="58"/>
      <c r="N94" s="58"/>
      <c r="O94" s="58"/>
      <c r="P94" s="58"/>
      <c r="Q94" s="58"/>
      <c r="R94" s="58"/>
      <c r="S94" s="58"/>
      <c r="T94" s="58"/>
      <c r="U94" s="58"/>
      <c r="V94" s="58"/>
      <c r="W94" s="59"/>
    </row>
    <row r="95" spans="1:23" ht="15.75">
      <c r="A95" s="60" t="str">
        <f t="shared" ca="1" si="18"/>
        <v>19.5</v>
      </c>
      <c r="B95" s="61" t="s">
        <v>2234</v>
      </c>
      <c r="C95" s="62" t="s">
        <v>2235</v>
      </c>
      <c r="D95" s="62" t="s">
        <v>2362</v>
      </c>
      <c r="E95" s="63" t="s">
        <v>2302</v>
      </c>
      <c r="F95" s="64">
        <v>45871</v>
      </c>
      <c r="G95" s="65">
        <v>45873</v>
      </c>
      <c r="H95" s="82" t="s">
        <v>2191</v>
      </c>
      <c r="I95" s="66">
        <v>1</v>
      </c>
      <c r="J95" s="63"/>
      <c r="K95" s="58"/>
      <c r="L95" s="58"/>
      <c r="M95" s="58"/>
      <c r="N95" s="58"/>
      <c r="O95" s="58"/>
      <c r="P95" s="58"/>
      <c r="Q95" s="58"/>
      <c r="R95" s="58"/>
      <c r="S95" s="58"/>
      <c r="T95" s="58"/>
      <c r="U95" s="58"/>
      <c r="V95" s="58"/>
      <c r="W95" s="59"/>
    </row>
    <row r="96" spans="1:23" ht="15.75">
      <c r="A96" s="67" t="str">
        <f t="shared" ca="1" si="18"/>
        <v>19.6</v>
      </c>
      <c r="B96" s="68" t="s">
        <v>2234</v>
      </c>
      <c r="C96" s="69" t="s">
        <v>2235</v>
      </c>
      <c r="D96" s="69" t="s">
        <v>1862</v>
      </c>
      <c r="E96" s="70" t="s">
        <v>2238</v>
      </c>
      <c r="F96" s="73">
        <v>45831</v>
      </c>
      <c r="G96" s="73">
        <v>45831</v>
      </c>
      <c r="H96" s="83" t="s">
        <v>2191</v>
      </c>
      <c r="I96" s="66">
        <f>VLOOKUP(H96,[6]Master!G:H,2,FALSE)</f>
        <v>1</v>
      </c>
      <c r="J96" s="70"/>
      <c r="K96" s="58"/>
      <c r="L96" s="58"/>
      <c r="M96" s="58"/>
      <c r="N96" s="58"/>
      <c r="O96" s="58"/>
      <c r="P96" s="58"/>
      <c r="Q96" s="58"/>
      <c r="R96" s="58"/>
      <c r="S96" s="58"/>
      <c r="T96" s="58"/>
      <c r="U96" s="58"/>
      <c r="V96" s="58"/>
      <c r="W96" s="59"/>
    </row>
    <row r="97" spans="1:23" ht="15.75">
      <c r="A97" s="60" t="str">
        <f ca="1">IF(ISERROR(VALUE(SUBSTITUTE(OFFSET(A97,-1,0,1,1),".",""))),"1",IF(ISERROR(FIND("`",SUBSTITUTE(OFFSET(A97,-1,0,1,1),".","`",1))),TEXT(VALUE(OFFSET(A97,-1,0,1,1))+1,"#"),TEXT(VALUE(LEFT(OFFSET(A97,-1,0,1,1),FIND("`",SUBSTITUTE(OFFSET(A97,-1,0,1,1),".","`",1))-1))+1,"#")))</f>
        <v>20</v>
      </c>
      <c r="B97" s="61" t="s">
        <v>2234</v>
      </c>
      <c r="C97" s="62" t="s">
        <v>2363</v>
      </c>
      <c r="D97" s="62" t="s">
        <v>2363</v>
      </c>
      <c r="E97" s="63" t="s">
        <v>2320</v>
      </c>
      <c r="F97" s="64">
        <v>45810</v>
      </c>
      <c r="G97" s="64">
        <v>45899</v>
      </c>
      <c r="H97" s="82" t="s">
        <v>2191</v>
      </c>
      <c r="I97" s="66">
        <f>VLOOKUP(H97,[6]Master!G:H,2,FALSE)</f>
        <v>1</v>
      </c>
      <c r="J97" s="63" t="s">
        <v>2364</v>
      </c>
      <c r="K97" s="58"/>
      <c r="L97" s="58"/>
      <c r="M97" s="58"/>
      <c r="N97" s="58"/>
      <c r="O97" s="58"/>
      <c r="P97" s="58"/>
      <c r="Q97" s="58"/>
      <c r="R97" s="58"/>
      <c r="S97" s="58"/>
      <c r="T97" s="58"/>
      <c r="U97" s="58"/>
      <c r="V97" s="58"/>
      <c r="W97" s="59"/>
    </row>
    <row r="98" spans="1:23" ht="15.75">
      <c r="A98" s="67" t="str">
        <f t="shared" ref="A98:A99" ca="1" si="19">IF(ISERROR(VALUE(SUBSTITUTE(OFFSET(A98,-1,0,1,1),".",""))),"0.1",IF(ISERROR(FIND("`",SUBSTITUTE(OFFSET(A98,-1,0,1,1),".","`",1))),OFFSET(A98,-1,0,1,1)&amp;".1",LEFT(OFFSET(A98,-1,0,1,1),FIND("`",SUBSTITUTE(OFFSET(A98,-1,0,1,1),".","`",1)))&amp;IF(ISERROR(FIND("`",SUBSTITUTE(OFFSET(A98,-1,0,1,1),".","`",2))),VALUE(RIGHT(OFFSET(A98,-1,0,1,1),LEN(OFFSET(A98,-1,0,1,1))-FIND("`",SUBSTITUTE(OFFSET(A98,-1,0,1,1),".","`",1))))+1,VALUE(MID(OFFSET(A98,-1,0,1,1),FIND("`",SUBSTITUTE(OFFSET(A98,-1,0,1,1),".","`",1))+1,(FIND("`",SUBSTITUTE(OFFSET(A98,-1,0,1,1),".","`",2))-FIND("`",SUBSTITUTE(OFFSET(A98,-1,0,1,1),".","`",1))-1)))+1)))</f>
        <v>20.1</v>
      </c>
      <c r="B98" s="68" t="s">
        <v>2234</v>
      </c>
      <c r="C98" s="69" t="s">
        <v>2363</v>
      </c>
      <c r="D98" s="69" t="s">
        <v>2365</v>
      </c>
      <c r="E98" s="70" t="s">
        <v>2315</v>
      </c>
      <c r="F98" s="71">
        <v>45810</v>
      </c>
      <c r="G98" s="71">
        <v>45899</v>
      </c>
      <c r="H98" s="83" t="s">
        <v>2191</v>
      </c>
      <c r="I98" s="66">
        <f>VLOOKUP(H98,[6]Master!G:H,2,FALSE)</f>
        <v>1</v>
      </c>
      <c r="J98" s="70" t="s">
        <v>2364</v>
      </c>
      <c r="K98" s="58"/>
      <c r="L98" s="58"/>
      <c r="M98" s="58"/>
      <c r="N98" s="58"/>
      <c r="O98" s="58"/>
      <c r="P98" s="58"/>
      <c r="Q98" s="58"/>
      <c r="R98" s="58"/>
      <c r="S98" s="58"/>
      <c r="T98" s="58"/>
      <c r="U98" s="58"/>
      <c r="V98" s="58"/>
      <c r="W98" s="59"/>
    </row>
    <row r="99" spans="1:23" ht="15.75">
      <c r="A99" s="60" t="str">
        <f t="shared" ca="1" si="19"/>
        <v>20.2</v>
      </c>
      <c r="B99" s="61" t="s">
        <v>2234</v>
      </c>
      <c r="C99" s="62" t="s">
        <v>2363</v>
      </c>
      <c r="D99" s="62" t="s">
        <v>2362</v>
      </c>
      <c r="E99" s="63" t="s">
        <v>2352</v>
      </c>
      <c r="F99" s="64">
        <v>45810</v>
      </c>
      <c r="G99" s="64">
        <v>45899</v>
      </c>
      <c r="H99" s="82" t="s">
        <v>2191</v>
      </c>
      <c r="I99" s="66">
        <f>VLOOKUP(H99,[6]Master!G:H,2,FALSE)</f>
        <v>1</v>
      </c>
      <c r="J99" s="63" t="s">
        <v>2364</v>
      </c>
      <c r="K99" s="58"/>
      <c r="L99" s="58"/>
      <c r="M99" s="58"/>
      <c r="N99" s="58"/>
      <c r="O99" s="58"/>
      <c r="P99" s="58"/>
      <c r="Q99" s="58"/>
      <c r="R99" s="58"/>
      <c r="S99" s="58"/>
      <c r="T99" s="58"/>
      <c r="U99" s="58"/>
      <c r="V99" s="58"/>
      <c r="W99" s="59"/>
    </row>
    <row r="100" spans="1:23" ht="15.75">
      <c r="A100" s="67" t="str">
        <f ca="1">IF(ISERROR(VALUE(SUBSTITUTE(OFFSET(A100,-1,0,1,1),".",""))),"1",IF(ISERROR(FIND("`",SUBSTITUTE(OFFSET(A100,-1,0,1,1),".","`",1))),TEXT(VALUE(OFFSET(A100,-1,0,1,1))+1,"#"),TEXT(VALUE(LEFT(OFFSET(A100,-1,0,1,1),FIND("`",SUBSTITUTE(OFFSET(A100,-1,0,1,1),".","`",1))-1))+1,"#")))</f>
        <v>21</v>
      </c>
      <c r="B100" s="68" t="s">
        <v>2234</v>
      </c>
      <c r="C100" s="69" t="s">
        <v>2239</v>
      </c>
      <c r="D100" s="69" t="s">
        <v>2240</v>
      </c>
      <c r="E100" s="70" t="s">
        <v>3</v>
      </c>
      <c r="F100" s="71">
        <v>45824</v>
      </c>
      <c r="G100" s="72">
        <v>45870</v>
      </c>
      <c r="H100" s="88" t="s">
        <v>2206</v>
      </c>
      <c r="I100" s="66">
        <f>AVERAGE([6]SND!I77)</f>
        <v>0.96111111111111114</v>
      </c>
      <c r="J100" s="70"/>
      <c r="K100" s="58"/>
      <c r="L100" s="58"/>
      <c r="M100" s="58"/>
      <c r="N100" s="58"/>
      <c r="O100" s="58"/>
      <c r="P100" s="58"/>
      <c r="Q100" s="58"/>
      <c r="R100" s="58"/>
      <c r="S100" s="58"/>
      <c r="T100" s="58"/>
      <c r="U100" s="58"/>
      <c r="V100" s="58"/>
      <c r="W100" s="59"/>
    </row>
    <row r="101" spans="1:23" ht="15.75">
      <c r="A101" s="60" t="str">
        <f t="shared" ref="A101:A104" ca="1" si="20">IF(ISERROR(VALUE(SUBSTITUTE(OFFSET(A101,-1,0,1,1),".",""))),"0.1",IF(ISERROR(FIND("`",SUBSTITUTE(OFFSET(A101,-1,0,1,1),".","`",1))),OFFSET(A101,-1,0,1,1)&amp;".1",LEFT(OFFSET(A101,-1,0,1,1),FIND("`",SUBSTITUTE(OFFSET(A101,-1,0,1,1),".","`",1)))&amp;IF(ISERROR(FIND("`",SUBSTITUTE(OFFSET(A101,-1,0,1,1),".","`",2))),VALUE(RIGHT(OFFSET(A101,-1,0,1,1),LEN(OFFSET(A101,-1,0,1,1))-FIND("`",SUBSTITUTE(OFFSET(A101,-1,0,1,1),".","`",1))))+1,VALUE(MID(OFFSET(A101,-1,0,1,1),FIND("`",SUBSTITUTE(OFFSET(A101,-1,0,1,1),".","`",1))+1,(FIND("`",SUBSTITUTE(OFFSET(A101,-1,0,1,1),".","`",2))-FIND("`",SUBSTITUTE(OFFSET(A101,-1,0,1,1),".","`",1))-1)))+1)))</f>
        <v>21.1</v>
      </c>
      <c r="B101" s="61" t="s">
        <v>2234</v>
      </c>
      <c r="C101" s="62" t="s">
        <v>2239</v>
      </c>
      <c r="D101" s="62" t="s">
        <v>2241</v>
      </c>
      <c r="E101" s="63" t="s">
        <v>3</v>
      </c>
      <c r="F101" s="64">
        <v>45824</v>
      </c>
      <c r="G101" s="65">
        <v>45840</v>
      </c>
      <c r="H101" s="87" t="s">
        <v>2206</v>
      </c>
      <c r="I101" s="66">
        <f>VLOOKUP(H101,[6]Master!G:H,2,FALSE)</f>
        <v>0.95</v>
      </c>
      <c r="J101" s="63"/>
      <c r="K101" s="58"/>
      <c r="L101" s="58"/>
      <c r="M101" s="58"/>
      <c r="N101" s="58"/>
      <c r="O101" s="58"/>
      <c r="P101" s="58"/>
      <c r="Q101" s="58"/>
      <c r="R101" s="58"/>
      <c r="S101" s="58"/>
      <c r="T101" s="58"/>
      <c r="U101" s="58"/>
      <c r="V101" s="58"/>
      <c r="W101" s="59"/>
    </row>
    <row r="102" spans="1:23" ht="15.75">
      <c r="A102" s="67" t="str">
        <f t="shared" ca="1" si="20"/>
        <v>21.2</v>
      </c>
      <c r="B102" s="68" t="s">
        <v>2234</v>
      </c>
      <c r="C102" s="69" t="s">
        <v>2239</v>
      </c>
      <c r="D102" s="69" t="s">
        <v>2241</v>
      </c>
      <c r="E102" s="70" t="s">
        <v>2337</v>
      </c>
      <c r="F102" s="71">
        <v>45843</v>
      </c>
      <c r="G102" s="72">
        <v>45852</v>
      </c>
      <c r="H102" s="88" t="s">
        <v>2206</v>
      </c>
      <c r="I102" s="66">
        <f>VLOOKUP(H102,[6]Master!G:H,2,FALSE)</f>
        <v>0.95</v>
      </c>
      <c r="J102" s="70"/>
      <c r="K102" s="58"/>
      <c r="L102" s="58"/>
      <c r="M102" s="58"/>
      <c r="N102" s="58"/>
      <c r="O102" s="58"/>
      <c r="P102" s="58"/>
      <c r="Q102" s="58"/>
      <c r="R102" s="58"/>
      <c r="S102" s="58"/>
      <c r="T102" s="58"/>
      <c r="U102" s="58"/>
      <c r="V102" s="58"/>
      <c r="W102" s="59"/>
    </row>
    <row r="103" spans="1:23" ht="15.75">
      <c r="A103" s="60" t="str">
        <f t="shared" ca="1" si="20"/>
        <v>21.3</v>
      </c>
      <c r="B103" s="61" t="s">
        <v>2234</v>
      </c>
      <c r="C103" s="62" t="s">
        <v>2239</v>
      </c>
      <c r="D103" s="62" t="s">
        <v>2293</v>
      </c>
      <c r="E103" s="63" t="s">
        <v>2330</v>
      </c>
      <c r="F103" s="64">
        <v>45855</v>
      </c>
      <c r="G103" s="65">
        <v>45859</v>
      </c>
      <c r="H103" s="82" t="s">
        <v>2191</v>
      </c>
      <c r="I103" s="66">
        <f>VLOOKUP(H103,[6]Master!G:H,2,FALSE)</f>
        <v>1</v>
      </c>
      <c r="J103" s="63"/>
      <c r="K103" s="58"/>
      <c r="L103" s="58"/>
      <c r="M103" s="58"/>
      <c r="N103" s="58"/>
      <c r="O103" s="58"/>
      <c r="P103" s="58"/>
      <c r="Q103" s="58"/>
      <c r="R103" s="58"/>
      <c r="S103" s="58"/>
      <c r="T103" s="58"/>
      <c r="U103" s="58"/>
      <c r="V103" s="58"/>
      <c r="W103" s="59"/>
    </row>
    <row r="104" spans="1:23" ht="15.75">
      <c r="A104" s="67" t="str">
        <f t="shared" ca="1" si="20"/>
        <v>21.4</v>
      </c>
      <c r="B104" s="68" t="s">
        <v>2234</v>
      </c>
      <c r="C104" s="69" t="s">
        <v>2239</v>
      </c>
      <c r="D104" s="69" t="s">
        <v>2295</v>
      </c>
      <c r="E104" s="70" t="s">
        <v>2296</v>
      </c>
      <c r="F104" s="71">
        <v>45862</v>
      </c>
      <c r="G104" s="72">
        <v>45870</v>
      </c>
      <c r="H104" s="84" t="s">
        <v>2194</v>
      </c>
      <c r="I104" s="66">
        <f>VLOOKUP(H104,[6]Master!G:H,2,FALSE)</f>
        <v>0</v>
      </c>
      <c r="J104" s="70"/>
      <c r="K104" s="58"/>
      <c r="L104" s="58"/>
      <c r="M104" s="58"/>
      <c r="N104" s="58"/>
      <c r="O104" s="58"/>
      <c r="P104" s="58"/>
      <c r="Q104" s="58"/>
      <c r="R104" s="58"/>
      <c r="S104" s="58"/>
      <c r="T104" s="58"/>
      <c r="U104" s="58"/>
      <c r="V104" s="58"/>
      <c r="W104" s="59"/>
    </row>
    <row r="105" spans="1:23" ht="15.75">
      <c r="A105" s="60" t="str">
        <f ca="1">IF(ISERROR(VALUE(SUBSTITUTE(OFFSET(A105,-1,0,1,1),".",""))),"1",IF(ISERROR(FIND("`",SUBSTITUTE(OFFSET(A105,-1,0,1,1),".","`",1))),TEXT(VALUE(OFFSET(A105,-1,0,1,1))+1,"#"),TEXT(VALUE(LEFT(OFFSET(A105,-1,0,1,1),FIND("`",SUBSTITUTE(OFFSET(A105,-1,0,1,1),".","`",1))-1))+1,"#")))</f>
        <v>22</v>
      </c>
      <c r="B105" s="61" t="s">
        <v>2242</v>
      </c>
      <c r="C105" s="62" t="s">
        <v>2243</v>
      </c>
      <c r="D105" s="62" t="s">
        <v>2243</v>
      </c>
      <c r="E105" s="63" t="s">
        <v>2307</v>
      </c>
      <c r="F105" s="73">
        <v>45495</v>
      </c>
      <c r="G105" s="73">
        <v>45525</v>
      </c>
      <c r="H105" s="82" t="s">
        <v>2191</v>
      </c>
      <c r="I105" s="66">
        <f>VLOOKUP(H105,[6]Master!G:H,2,FALSE)</f>
        <v>1</v>
      </c>
      <c r="J105" s="63"/>
      <c r="K105" s="58"/>
      <c r="L105" s="58"/>
      <c r="M105" s="58"/>
      <c r="N105" s="58"/>
      <c r="O105" s="58"/>
      <c r="P105" s="58"/>
      <c r="Q105" s="58"/>
      <c r="R105" s="58"/>
      <c r="S105" s="58"/>
      <c r="T105" s="58"/>
      <c r="U105" s="58"/>
      <c r="V105" s="58"/>
      <c r="W105" s="59"/>
    </row>
    <row r="106" spans="1:23" ht="15.75">
      <c r="A106" s="67" t="str">
        <f t="shared" ref="A106:A109" ca="1" si="21">IF(ISERROR(VALUE(SUBSTITUTE(OFFSET(A106,-1,0,1,1),".",""))),"0.1",IF(ISERROR(FIND("`",SUBSTITUTE(OFFSET(A106,-1,0,1,1),".","`",1))),OFFSET(A106,-1,0,1,1)&amp;".1",LEFT(OFFSET(A106,-1,0,1,1),FIND("`",SUBSTITUTE(OFFSET(A106,-1,0,1,1),".","`",1)))&amp;IF(ISERROR(FIND("`",SUBSTITUTE(OFFSET(A106,-1,0,1,1),".","`",2))),VALUE(RIGHT(OFFSET(A106,-1,0,1,1),LEN(OFFSET(A106,-1,0,1,1))-FIND("`",SUBSTITUTE(OFFSET(A106,-1,0,1,1),".","`",1))))+1,VALUE(MID(OFFSET(A106,-1,0,1,1),FIND("`",SUBSTITUTE(OFFSET(A106,-1,0,1,1),".","`",1))+1,(FIND("`",SUBSTITUTE(OFFSET(A106,-1,0,1,1),".","`",2))-FIND("`",SUBSTITUTE(OFFSET(A106,-1,0,1,1),".","`",1))-1)))+1)))</f>
        <v>22.1</v>
      </c>
      <c r="B106" s="68" t="s">
        <v>2242</v>
      </c>
      <c r="C106" s="69" t="s">
        <v>2243</v>
      </c>
      <c r="D106" s="69" t="s">
        <v>2366</v>
      </c>
      <c r="E106" s="70" t="s">
        <v>2349</v>
      </c>
      <c r="F106" s="73">
        <v>45495</v>
      </c>
      <c r="G106" s="73">
        <v>45525</v>
      </c>
      <c r="H106" s="83" t="s">
        <v>2191</v>
      </c>
      <c r="I106" s="66">
        <f>VLOOKUP(H106,[6]Master!G:H,2,FALSE)</f>
        <v>1</v>
      </c>
      <c r="J106" s="70"/>
      <c r="K106" s="58"/>
      <c r="L106" s="58"/>
      <c r="M106" s="58"/>
      <c r="N106" s="58"/>
      <c r="O106" s="58"/>
      <c r="P106" s="58"/>
      <c r="Q106" s="58"/>
      <c r="R106" s="58"/>
      <c r="S106" s="58"/>
      <c r="T106" s="58"/>
      <c r="U106" s="58"/>
      <c r="V106" s="58"/>
      <c r="W106" s="59"/>
    </row>
    <row r="107" spans="1:23" ht="15.75">
      <c r="A107" s="60" t="str">
        <f t="shared" ca="1" si="21"/>
        <v>22.2</v>
      </c>
      <c r="B107" s="61" t="s">
        <v>2242</v>
      </c>
      <c r="C107" s="62" t="s">
        <v>2243</v>
      </c>
      <c r="D107" s="62" t="s">
        <v>2295</v>
      </c>
      <c r="E107" s="63" t="s">
        <v>2296</v>
      </c>
      <c r="F107" s="73">
        <v>45383</v>
      </c>
      <c r="G107" s="73">
        <v>45388</v>
      </c>
      <c r="H107" s="82" t="s">
        <v>2191</v>
      </c>
      <c r="I107" s="66">
        <f>VLOOKUP(H107,[6]Master!G:H,2,FALSE)</f>
        <v>1</v>
      </c>
      <c r="J107" s="63"/>
      <c r="K107" s="58"/>
      <c r="L107" s="58"/>
      <c r="M107" s="58"/>
      <c r="N107" s="58"/>
      <c r="O107" s="58"/>
      <c r="P107" s="58"/>
      <c r="Q107" s="58"/>
      <c r="R107" s="58"/>
      <c r="S107" s="58"/>
      <c r="T107" s="58"/>
      <c r="U107" s="58"/>
      <c r="V107" s="58"/>
      <c r="W107" s="59"/>
    </row>
    <row r="108" spans="1:23" ht="15.75">
      <c r="A108" s="67" t="str">
        <f t="shared" ca="1" si="21"/>
        <v>22.3</v>
      </c>
      <c r="B108" s="68" t="s">
        <v>2242</v>
      </c>
      <c r="C108" s="69" t="s">
        <v>2243</v>
      </c>
      <c r="D108" s="69" t="s">
        <v>2367</v>
      </c>
      <c r="E108" s="70" t="s">
        <v>2315</v>
      </c>
      <c r="F108" s="73">
        <v>45525</v>
      </c>
      <c r="G108" s="73">
        <v>45530</v>
      </c>
      <c r="H108" s="83" t="s">
        <v>2191</v>
      </c>
      <c r="I108" s="66">
        <f>VLOOKUP(H108,[6]Master!G:H,2,FALSE)</f>
        <v>1</v>
      </c>
      <c r="J108" s="70"/>
      <c r="K108" s="58"/>
      <c r="L108" s="58"/>
      <c r="M108" s="58"/>
      <c r="N108" s="58"/>
      <c r="O108" s="58"/>
      <c r="P108" s="58"/>
      <c r="Q108" s="58"/>
      <c r="R108" s="58"/>
      <c r="S108" s="58"/>
      <c r="T108" s="58"/>
      <c r="U108" s="58"/>
      <c r="V108" s="58"/>
      <c r="W108" s="59"/>
    </row>
    <row r="109" spans="1:23" ht="15.75">
      <c r="A109" s="60" t="str">
        <f t="shared" ca="1" si="21"/>
        <v>22.4</v>
      </c>
      <c r="B109" s="61" t="s">
        <v>2242</v>
      </c>
      <c r="C109" s="62" t="s">
        <v>2243</v>
      </c>
      <c r="D109" s="62" t="s">
        <v>1862</v>
      </c>
      <c r="E109" s="63" t="s">
        <v>2238</v>
      </c>
      <c r="F109" s="73">
        <v>45488</v>
      </c>
      <c r="G109" s="73">
        <v>45502</v>
      </c>
      <c r="H109" s="82" t="s">
        <v>2191</v>
      </c>
      <c r="I109" s="66">
        <f>VLOOKUP(H109,[6]Master!G:H,2,FALSE)</f>
        <v>1</v>
      </c>
      <c r="J109" s="63"/>
      <c r="K109" s="58"/>
      <c r="L109" s="58"/>
      <c r="M109" s="58"/>
      <c r="N109" s="58"/>
      <c r="O109" s="58"/>
      <c r="P109" s="58"/>
      <c r="Q109" s="58"/>
      <c r="R109" s="58"/>
      <c r="S109" s="58"/>
      <c r="T109" s="58"/>
      <c r="U109" s="58"/>
      <c r="V109" s="58"/>
      <c r="W109" s="59"/>
    </row>
    <row r="110" spans="1:23" ht="15.75">
      <c r="A110" s="67" t="str">
        <f ca="1">IF(ISERROR(VALUE(SUBSTITUTE(OFFSET(A110,-1,0,1,1),".",""))),"1",IF(ISERROR(FIND("`",SUBSTITUTE(OFFSET(A110,-1,0,1,1),".","`",1))),TEXT(VALUE(OFFSET(A110,-1,0,1,1))+1,"#"),TEXT(VALUE(LEFT(OFFSET(A110,-1,0,1,1),FIND("`",SUBSTITUTE(OFFSET(A110,-1,0,1,1),".","`",1))-1))+1,"#")))</f>
        <v>23</v>
      </c>
      <c r="B110" s="68" t="s">
        <v>2222</v>
      </c>
      <c r="C110" s="69" t="s">
        <v>2244</v>
      </c>
      <c r="D110" s="69" t="s">
        <v>2244</v>
      </c>
      <c r="E110" s="70" t="s">
        <v>2307</v>
      </c>
      <c r="F110" s="71">
        <v>45559</v>
      </c>
      <c r="G110" s="71">
        <v>45674</v>
      </c>
      <c r="H110" s="55" t="s">
        <v>403</v>
      </c>
      <c r="I110" s="66">
        <v>0.9</v>
      </c>
      <c r="J110" s="70" t="s">
        <v>2368</v>
      </c>
      <c r="K110" s="58"/>
      <c r="L110" s="58"/>
      <c r="M110" s="58"/>
      <c r="N110" s="58"/>
      <c r="O110" s="58"/>
      <c r="P110" s="58"/>
      <c r="Q110" s="58"/>
      <c r="R110" s="58"/>
      <c r="S110" s="58"/>
      <c r="T110" s="58"/>
      <c r="U110" s="58"/>
      <c r="V110" s="58"/>
      <c r="W110" s="59"/>
    </row>
    <row r="111" spans="1:23" ht="15.75">
      <c r="A111" s="60" t="str">
        <f t="shared" ref="A111:A115" ca="1" si="22">IF(ISERROR(VALUE(SUBSTITUTE(OFFSET(A111,-1,0,1,1),".",""))),"0.1",IF(ISERROR(FIND("`",SUBSTITUTE(OFFSET(A111,-1,0,1,1),".","`",1))),OFFSET(A111,-1,0,1,1)&amp;".1",LEFT(OFFSET(A111,-1,0,1,1),FIND("`",SUBSTITUTE(OFFSET(A111,-1,0,1,1),".","`",1)))&amp;IF(ISERROR(FIND("`",SUBSTITUTE(OFFSET(A111,-1,0,1,1),".","`",2))),VALUE(RIGHT(OFFSET(A111,-1,0,1,1),LEN(OFFSET(A111,-1,0,1,1))-FIND("`",SUBSTITUTE(OFFSET(A111,-1,0,1,1),".","`",1))))+1,VALUE(MID(OFFSET(A111,-1,0,1,1),FIND("`",SUBSTITUTE(OFFSET(A111,-1,0,1,1),".","`",1))+1,(FIND("`",SUBSTITUTE(OFFSET(A111,-1,0,1,1),".","`",2))-FIND("`",SUBSTITUTE(OFFSET(A111,-1,0,1,1),".","`",1))-1)))+1)))</f>
        <v>23.1</v>
      </c>
      <c r="B111" s="61" t="s">
        <v>2222</v>
      </c>
      <c r="C111" s="62" t="s">
        <v>2244</v>
      </c>
      <c r="D111" s="62" t="s">
        <v>2369</v>
      </c>
      <c r="E111" s="63" t="s">
        <v>2329</v>
      </c>
      <c r="F111" s="64">
        <v>45559</v>
      </c>
      <c r="G111" s="64">
        <v>45674</v>
      </c>
      <c r="H111" s="86" t="s">
        <v>403</v>
      </c>
      <c r="I111" s="66">
        <v>0.9</v>
      </c>
      <c r="J111" s="63" t="s">
        <v>2368</v>
      </c>
      <c r="K111" s="58"/>
      <c r="L111" s="58"/>
      <c r="M111" s="58"/>
      <c r="N111" s="58"/>
      <c r="O111" s="58"/>
      <c r="P111" s="58"/>
      <c r="Q111" s="58"/>
      <c r="R111" s="58"/>
      <c r="S111" s="58"/>
      <c r="T111" s="58"/>
      <c r="U111" s="58"/>
      <c r="V111" s="58"/>
      <c r="W111" s="59"/>
    </row>
    <row r="112" spans="1:23" ht="15.75">
      <c r="A112" s="67" t="str">
        <f t="shared" ca="1" si="22"/>
        <v>23.2</v>
      </c>
      <c r="B112" s="68" t="s">
        <v>2222</v>
      </c>
      <c r="C112" s="69" t="s">
        <v>2244</v>
      </c>
      <c r="D112" s="69" t="s">
        <v>2293</v>
      </c>
      <c r="E112" s="70" t="s">
        <v>2330</v>
      </c>
      <c r="F112" s="71">
        <v>45672</v>
      </c>
      <c r="G112" s="71">
        <v>45675</v>
      </c>
      <c r="H112" s="84" t="s">
        <v>2194</v>
      </c>
      <c r="I112" s="66">
        <v>0</v>
      </c>
      <c r="J112" s="70" t="s">
        <v>2368</v>
      </c>
      <c r="K112" s="58"/>
      <c r="L112" s="58"/>
      <c r="M112" s="58"/>
      <c r="N112" s="58"/>
      <c r="O112" s="58"/>
      <c r="P112" s="58"/>
      <c r="Q112" s="58"/>
      <c r="R112" s="58"/>
      <c r="S112" s="58"/>
      <c r="T112" s="58"/>
      <c r="U112" s="58"/>
      <c r="V112" s="58"/>
      <c r="W112" s="59"/>
    </row>
    <row r="113" spans="1:23" ht="15.75">
      <c r="A113" s="60" t="str">
        <f t="shared" ca="1" si="22"/>
        <v>23.3</v>
      </c>
      <c r="B113" s="61" t="s">
        <v>2222</v>
      </c>
      <c r="C113" s="62" t="s">
        <v>2244</v>
      </c>
      <c r="D113" s="62" t="s">
        <v>2295</v>
      </c>
      <c r="E113" s="63" t="s">
        <v>2296</v>
      </c>
      <c r="F113" s="73">
        <v>45674</v>
      </c>
      <c r="G113" s="73">
        <v>45677</v>
      </c>
      <c r="H113" s="82" t="s">
        <v>2191</v>
      </c>
      <c r="I113" s="66">
        <f>VLOOKUP(H113,[6]Master!G:H,2,FALSE)</f>
        <v>1</v>
      </c>
      <c r="J113" s="63"/>
      <c r="K113" s="58"/>
      <c r="L113" s="58"/>
      <c r="M113" s="58"/>
      <c r="N113" s="58"/>
      <c r="O113" s="58"/>
      <c r="P113" s="58"/>
      <c r="Q113" s="58"/>
      <c r="R113" s="58"/>
      <c r="S113" s="58"/>
      <c r="T113" s="58"/>
      <c r="U113" s="58"/>
      <c r="V113" s="58"/>
      <c r="W113" s="59"/>
    </row>
    <row r="114" spans="1:23" ht="15.75">
      <c r="A114" s="67" t="str">
        <f t="shared" ca="1" si="22"/>
        <v>23.4</v>
      </c>
      <c r="B114" s="68" t="s">
        <v>2222</v>
      </c>
      <c r="C114" s="69" t="s">
        <v>2244</v>
      </c>
      <c r="D114" s="69" t="s">
        <v>2370</v>
      </c>
      <c r="E114" s="70" t="s">
        <v>2310</v>
      </c>
      <c r="F114" s="71">
        <v>45853</v>
      </c>
      <c r="G114" s="72">
        <v>45864</v>
      </c>
      <c r="H114" s="84" t="s">
        <v>2194</v>
      </c>
      <c r="I114" s="66">
        <f>VLOOKUP(H114,[6]Master!G:H,2,FALSE)</f>
        <v>0</v>
      </c>
      <c r="J114" s="70" t="s">
        <v>2368</v>
      </c>
      <c r="K114" s="58"/>
      <c r="L114" s="58"/>
      <c r="M114" s="58"/>
      <c r="N114" s="58"/>
      <c r="O114" s="58"/>
      <c r="P114" s="58"/>
      <c r="Q114" s="58"/>
      <c r="R114" s="58"/>
      <c r="S114" s="58"/>
      <c r="T114" s="58"/>
      <c r="U114" s="58"/>
      <c r="V114" s="58"/>
      <c r="W114" s="59"/>
    </row>
    <row r="115" spans="1:23" ht="15.75">
      <c r="A115" s="60" t="str">
        <f t="shared" ca="1" si="22"/>
        <v>23.5</v>
      </c>
      <c r="B115" s="61" t="s">
        <v>2222</v>
      </c>
      <c r="C115" s="62" t="s">
        <v>2244</v>
      </c>
      <c r="D115" s="62" t="s">
        <v>1862</v>
      </c>
      <c r="E115" s="63" t="s">
        <v>2238</v>
      </c>
      <c r="F115" s="73">
        <v>45488</v>
      </c>
      <c r="G115" s="73">
        <v>45554</v>
      </c>
      <c r="H115" s="82" t="s">
        <v>2191</v>
      </c>
      <c r="I115" s="66">
        <f>VLOOKUP(H115,[6]Master!G:H,2,FALSE)</f>
        <v>1</v>
      </c>
      <c r="J115" s="63"/>
      <c r="K115" s="58"/>
      <c r="L115" s="58"/>
      <c r="M115" s="58"/>
      <c r="N115" s="58"/>
      <c r="O115" s="58"/>
      <c r="P115" s="58"/>
      <c r="Q115" s="58"/>
      <c r="R115" s="58"/>
      <c r="S115" s="58"/>
      <c r="T115" s="58"/>
      <c r="U115" s="58"/>
      <c r="V115" s="58"/>
      <c r="W115" s="59"/>
    </row>
    <row r="116" spans="1:23" ht="15.75">
      <c r="A116" s="67" t="str">
        <f ca="1">IF(ISERROR(VALUE(SUBSTITUTE(OFFSET(A116,-1,0,1,1),".",""))),"1",IF(ISERROR(FIND("`",SUBSTITUTE(OFFSET(A116,-1,0,1,1),".","`",1))),TEXT(VALUE(OFFSET(A116,-1,0,1,1))+1,"#"),TEXT(VALUE(LEFT(OFFSET(A116,-1,0,1,1),FIND("`",SUBSTITUTE(OFFSET(A116,-1,0,1,1),".","`",1))-1))+1,"#")))</f>
        <v>24</v>
      </c>
      <c r="B116" s="68" t="s">
        <v>2245</v>
      </c>
      <c r="C116" s="69" t="s">
        <v>2246</v>
      </c>
      <c r="D116" s="69" t="s">
        <v>2246</v>
      </c>
      <c r="E116" s="70" t="s">
        <v>3</v>
      </c>
      <c r="F116" s="71">
        <v>45782</v>
      </c>
      <c r="G116" s="72">
        <v>45849</v>
      </c>
      <c r="H116" s="83" t="s">
        <v>2191</v>
      </c>
      <c r="I116" s="66">
        <v>1</v>
      </c>
      <c r="J116" s="70"/>
      <c r="K116" s="58"/>
      <c r="L116" s="58"/>
      <c r="M116" s="58"/>
      <c r="N116" s="58"/>
      <c r="O116" s="58"/>
      <c r="P116" s="58"/>
      <c r="Q116" s="58"/>
      <c r="R116" s="58"/>
      <c r="S116" s="58"/>
      <c r="T116" s="58"/>
      <c r="U116" s="58"/>
      <c r="V116" s="58"/>
      <c r="W116" s="59"/>
    </row>
    <row r="117" spans="1:23" ht="15.75">
      <c r="A117" s="60" t="str">
        <f t="shared" ref="A117:A121" ca="1" si="23">IF(ISERROR(VALUE(SUBSTITUTE(OFFSET(A117,-1,0,1,1),".",""))),"0.1",IF(ISERROR(FIND("`",SUBSTITUTE(OFFSET(A117,-1,0,1,1),".","`",1))),OFFSET(A117,-1,0,1,1)&amp;".1",LEFT(OFFSET(A117,-1,0,1,1),FIND("`",SUBSTITUTE(OFFSET(A117,-1,0,1,1),".","`",1)))&amp;IF(ISERROR(FIND("`",SUBSTITUTE(OFFSET(A117,-1,0,1,1),".","`",2))),VALUE(RIGHT(OFFSET(A117,-1,0,1,1),LEN(OFFSET(A117,-1,0,1,1))-FIND("`",SUBSTITUTE(OFFSET(A117,-1,0,1,1),".","`",1))))+1,VALUE(MID(OFFSET(A117,-1,0,1,1),FIND("`",SUBSTITUTE(OFFSET(A117,-1,0,1,1),".","`",1))+1,(FIND("`",SUBSTITUTE(OFFSET(A117,-1,0,1,1),".","`",2))-FIND("`",SUBSTITUTE(OFFSET(A117,-1,0,1,1),".","`",1))-1)))+1)))</f>
        <v>24.1</v>
      </c>
      <c r="B117" s="61" t="s">
        <v>2245</v>
      </c>
      <c r="C117" s="62" t="s">
        <v>2246</v>
      </c>
      <c r="D117" s="62" t="s">
        <v>2247</v>
      </c>
      <c r="E117" s="63" t="s">
        <v>1813</v>
      </c>
      <c r="F117" s="64">
        <v>45779</v>
      </c>
      <c r="G117" s="65">
        <v>45839</v>
      </c>
      <c r="H117" s="82" t="s">
        <v>2191</v>
      </c>
      <c r="I117" s="66">
        <v>1</v>
      </c>
      <c r="J117" s="63"/>
      <c r="K117" s="58"/>
      <c r="L117" s="58"/>
      <c r="M117" s="58"/>
      <c r="N117" s="58"/>
      <c r="O117" s="58"/>
      <c r="P117" s="58"/>
      <c r="Q117" s="58"/>
      <c r="R117" s="58"/>
      <c r="S117" s="58"/>
      <c r="T117" s="58"/>
      <c r="U117" s="58"/>
      <c r="V117" s="58"/>
      <c r="W117" s="59"/>
    </row>
    <row r="118" spans="1:23" ht="15.75">
      <c r="A118" s="67" t="str">
        <f t="shared" ca="1" si="23"/>
        <v>24.2</v>
      </c>
      <c r="B118" s="68" t="s">
        <v>2245</v>
      </c>
      <c r="C118" s="69" t="s">
        <v>2246</v>
      </c>
      <c r="D118" s="69" t="s">
        <v>2293</v>
      </c>
      <c r="E118" s="70" t="s">
        <v>2294</v>
      </c>
      <c r="F118" s="71">
        <v>45845</v>
      </c>
      <c r="G118" s="72">
        <v>45859</v>
      </c>
      <c r="H118" s="83" t="s">
        <v>2191</v>
      </c>
      <c r="I118" s="66">
        <v>1</v>
      </c>
      <c r="J118" s="70"/>
      <c r="K118" s="58"/>
      <c r="L118" s="58"/>
      <c r="M118" s="58"/>
      <c r="N118" s="58"/>
      <c r="O118" s="58"/>
      <c r="P118" s="58"/>
      <c r="Q118" s="58"/>
      <c r="R118" s="58"/>
      <c r="S118" s="58"/>
      <c r="T118" s="58"/>
      <c r="U118" s="58"/>
      <c r="V118" s="58"/>
      <c r="W118" s="59"/>
    </row>
    <row r="119" spans="1:23" ht="15.75">
      <c r="A119" s="60" t="str">
        <f t="shared" ca="1" si="23"/>
        <v>24.3</v>
      </c>
      <c r="B119" s="61" t="s">
        <v>2245</v>
      </c>
      <c r="C119" s="62" t="s">
        <v>2246</v>
      </c>
      <c r="D119" s="62" t="s">
        <v>2295</v>
      </c>
      <c r="E119" s="63" t="s">
        <v>2296</v>
      </c>
      <c r="F119" s="64">
        <v>45857</v>
      </c>
      <c r="G119" s="65">
        <v>45866</v>
      </c>
      <c r="H119" s="82" t="s">
        <v>2191</v>
      </c>
      <c r="I119" s="66">
        <v>1</v>
      </c>
      <c r="J119" s="63" t="s">
        <v>2371</v>
      </c>
      <c r="K119" s="58"/>
      <c r="L119" s="58"/>
      <c r="M119" s="58"/>
      <c r="N119" s="58"/>
      <c r="O119" s="58"/>
      <c r="P119" s="58"/>
      <c r="Q119" s="58"/>
      <c r="R119" s="58"/>
      <c r="S119" s="58"/>
      <c r="T119" s="58"/>
      <c r="U119" s="58"/>
      <c r="V119" s="58"/>
      <c r="W119" s="59"/>
    </row>
    <row r="120" spans="1:23" ht="15.75">
      <c r="A120" s="67" t="str">
        <f t="shared" ca="1" si="23"/>
        <v>24.4</v>
      </c>
      <c r="B120" s="68" t="s">
        <v>2245</v>
      </c>
      <c r="C120" s="69" t="s">
        <v>2246</v>
      </c>
      <c r="D120" s="69" t="s">
        <v>2372</v>
      </c>
      <c r="E120" s="70" t="s">
        <v>2320</v>
      </c>
      <c r="F120" s="71">
        <v>45848</v>
      </c>
      <c r="G120" s="72">
        <v>45861</v>
      </c>
      <c r="H120" s="83" t="s">
        <v>2191</v>
      </c>
      <c r="I120" s="66">
        <v>1</v>
      </c>
      <c r="J120" s="70"/>
      <c r="K120" s="58"/>
      <c r="L120" s="58"/>
      <c r="M120" s="58"/>
      <c r="N120" s="58"/>
      <c r="O120" s="58"/>
      <c r="P120" s="58"/>
      <c r="Q120" s="58"/>
      <c r="R120" s="58"/>
      <c r="S120" s="58"/>
      <c r="T120" s="58"/>
      <c r="U120" s="58"/>
      <c r="V120" s="58"/>
      <c r="W120" s="59"/>
    </row>
    <row r="121" spans="1:23" ht="15.75">
      <c r="A121" s="60" t="str">
        <f t="shared" ca="1" si="23"/>
        <v>24.5</v>
      </c>
      <c r="B121" s="61" t="s">
        <v>2245</v>
      </c>
      <c r="C121" s="62" t="s">
        <v>2246</v>
      </c>
      <c r="D121" s="62" t="s">
        <v>1862</v>
      </c>
      <c r="E121" s="63" t="s">
        <v>2238</v>
      </c>
      <c r="F121" s="73">
        <v>45762</v>
      </c>
      <c r="G121" s="73">
        <v>45779</v>
      </c>
      <c r="H121" s="82" t="s">
        <v>2191</v>
      </c>
      <c r="I121" s="66">
        <f>VLOOKUP(H121,[6]Master!G:H,2,FALSE)</f>
        <v>1</v>
      </c>
      <c r="J121" s="63"/>
      <c r="K121" s="58"/>
      <c r="L121" s="58"/>
      <c r="M121" s="58"/>
      <c r="N121" s="58"/>
      <c r="O121" s="58"/>
      <c r="P121" s="58"/>
      <c r="Q121" s="58"/>
      <c r="R121" s="58"/>
      <c r="S121" s="58"/>
      <c r="T121" s="58"/>
      <c r="U121" s="58"/>
      <c r="V121" s="58"/>
      <c r="W121" s="59"/>
    </row>
    <row r="122" spans="1:23" ht="15.75">
      <c r="A122" s="67" t="str">
        <f t="shared" ref="A122:A123" ca="1" si="24">IF(ISERROR(VALUE(SUBSTITUTE(OFFSET(A122,-1,0,1,1),".",""))),"1",IF(ISERROR(FIND("`",SUBSTITUTE(OFFSET(A122,-1,0,1,1),".","`",1))),TEXT(VALUE(OFFSET(A122,-1,0,1,1))+1,"#"),TEXT(VALUE(LEFT(OFFSET(A122,-1,0,1,1),FIND("`",SUBSTITUTE(OFFSET(A122,-1,0,1,1),".","`",1))-1))+1,"#")))</f>
        <v>25</v>
      </c>
      <c r="B122" s="68" t="s">
        <v>2245</v>
      </c>
      <c r="C122" s="69" t="s">
        <v>2246</v>
      </c>
      <c r="D122" s="69" t="s">
        <v>2373</v>
      </c>
      <c r="E122" s="70" t="s">
        <v>2298</v>
      </c>
      <c r="F122" s="71">
        <v>45848</v>
      </c>
      <c r="G122" s="72">
        <v>45861</v>
      </c>
      <c r="H122" s="83" t="s">
        <v>2191</v>
      </c>
      <c r="I122" s="66">
        <v>1</v>
      </c>
      <c r="J122" s="70"/>
      <c r="K122" s="58"/>
      <c r="L122" s="58"/>
      <c r="M122" s="58"/>
      <c r="N122" s="58"/>
      <c r="O122" s="58"/>
      <c r="P122" s="58"/>
      <c r="Q122" s="58"/>
      <c r="R122" s="58"/>
      <c r="S122" s="58"/>
      <c r="T122" s="58"/>
      <c r="U122" s="58"/>
      <c r="V122" s="58"/>
      <c r="W122" s="59"/>
    </row>
    <row r="123" spans="1:23" ht="15.75">
      <c r="A123" s="60" t="str">
        <f t="shared" ca="1" si="24"/>
        <v>26</v>
      </c>
      <c r="B123" s="61" t="s">
        <v>2248</v>
      </c>
      <c r="C123" s="62" t="s">
        <v>2249</v>
      </c>
      <c r="D123" s="62" t="s">
        <v>2250</v>
      </c>
      <c r="E123" s="63" t="s">
        <v>3</v>
      </c>
      <c r="F123" s="64">
        <v>45831</v>
      </c>
      <c r="G123" s="64">
        <v>45890</v>
      </c>
      <c r="H123" s="87" t="s">
        <v>2206</v>
      </c>
      <c r="I123" s="66">
        <f>AVERAGE([6]CSQM!D6)</f>
        <v>0.97499999999999998</v>
      </c>
      <c r="J123" s="63"/>
      <c r="K123" s="58"/>
      <c r="L123" s="58"/>
      <c r="M123" s="58"/>
      <c r="N123" s="58"/>
      <c r="O123" s="58"/>
      <c r="P123" s="58"/>
      <c r="Q123" s="58"/>
      <c r="R123" s="58"/>
      <c r="S123" s="58"/>
      <c r="T123" s="58"/>
      <c r="U123" s="58"/>
      <c r="V123" s="58"/>
      <c r="W123" s="59"/>
    </row>
    <row r="124" spans="1:23" ht="15.75">
      <c r="A124" s="67" t="str">
        <f t="shared" ref="A124:A127" ca="1" si="25">IF(ISERROR(VALUE(SUBSTITUTE(OFFSET(A124,-1,0,1,1),".",""))),"0.1",IF(ISERROR(FIND("`",SUBSTITUTE(OFFSET(A124,-1,0,1,1),".","`",1))),OFFSET(A124,-1,0,1,1)&amp;".1",LEFT(OFFSET(A124,-1,0,1,1),FIND("`",SUBSTITUTE(OFFSET(A124,-1,0,1,1),".","`",1)))&amp;IF(ISERROR(FIND("`",SUBSTITUTE(OFFSET(A124,-1,0,1,1),".","`",2))),VALUE(RIGHT(OFFSET(A124,-1,0,1,1),LEN(OFFSET(A124,-1,0,1,1))-FIND("`",SUBSTITUTE(OFFSET(A124,-1,0,1,1),".","`",1))))+1,VALUE(MID(OFFSET(A124,-1,0,1,1),FIND("`",SUBSTITUTE(OFFSET(A124,-1,0,1,1),".","`",1))+1,(FIND("`",SUBSTITUTE(OFFSET(A124,-1,0,1,1),".","`",2))-FIND("`",SUBSTITUTE(OFFSET(A124,-1,0,1,1),".","`",1))-1)))+1)))</f>
        <v>26.1</v>
      </c>
      <c r="B124" s="68" t="s">
        <v>2248</v>
      </c>
      <c r="C124" s="69" t="s">
        <v>2249</v>
      </c>
      <c r="D124" s="69" t="s">
        <v>1862</v>
      </c>
      <c r="E124" s="70" t="s">
        <v>2238</v>
      </c>
      <c r="F124" s="71">
        <v>45831</v>
      </c>
      <c r="G124" s="72">
        <v>45846</v>
      </c>
      <c r="H124" s="83" t="s">
        <v>2191</v>
      </c>
      <c r="I124" s="66">
        <f>VLOOKUP(H124,[6]Master!G:H,2,FALSE)</f>
        <v>1</v>
      </c>
      <c r="J124" s="70" t="s">
        <v>2251</v>
      </c>
      <c r="K124" s="58"/>
      <c r="L124" s="58"/>
      <c r="M124" s="58"/>
      <c r="N124" s="58"/>
      <c r="O124" s="58"/>
      <c r="P124" s="58"/>
      <c r="Q124" s="58"/>
      <c r="R124" s="58"/>
      <c r="S124" s="58"/>
      <c r="T124" s="58"/>
      <c r="U124" s="58"/>
      <c r="V124" s="58"/>
      <c r="W124" s="59"/>
    </row>
    <row r="125" spans="1:23" ht="15.75">
      <c r="A125" s="60" t="str">
        <f t="shared" ca="1" si="25"/>
        <v>26.2</v>
      </c>
      <c r="B125" s="61" t="s">
        <v>2248</v>
      </c>
      <c r="C125" s="62" t="s">
        <v>2249</v>
      </c>
      <c r="D125" s="62" t="s">
        <v>2252</v>
      </c>
      <c r="E125" s="63" t="s">
        <v>1026</v>
      </c>
      <c r="F125" s="64">
        <v>45852</v>
      </c>
      <c r="G125" s="65">
        <v>45867</v>
      </c>
      <c r="H125" s="87" t="s">
        <v>2206</v>
      </c>
      <c r="I125" s="66">
        <f>AVERAGE([6]CSQM!D6)</f>
        <v>0.97499999999999998</v>
      </c>
      <c r="J125" s="63"/>
      <c r="K125" s="58"/>
      <c r="L125" s="58"/>
      <c r="M125" s="58"/>
      <c r="N125" s="58"/>
      <c r="O125" s="58"/>
      <c r="P125" s="58"/>
      <c r="Q125" s="58"/>
      <c r="R125" s="58"/>
      <c r="S125" s="58"/>
      <c r="T125" s="58"/>
      <c r="U125" s="58"/>
      <c r="V125" s="58"/>
      <c r="W125" s="59"/>
    </row>
    <row r="126" spans="1:23" ht="15.75">
      <c r="A126" s="67" t="str">
        <f t="shared" ca="1" si="25"/>
        <v>26.3</v>
      </c>
      <c r="B126" s="68" t="s">
        <v>2248</v>
      </c>
      <c r="C126" s="69" t="s">
        <v>2249</v>
      </c>
      <c r="D126" s="69" t="s">
        <v>2293</v>
      </c>
      <c r="E126" s="70" t="s">
        <v>2294</v>
      </c>
      <c r="F126" s="71">
        <v>45867</v>
      </c>
      <c r="G126" s="71">
        <v>45877</v>
      </c>
      <c r="H126" s="83" t="s">
        <v>2191</v>
      </c>
      <c r="I126" s="66">
        <v>1</v>
      </c>
      <c r="J126" s="70"/>
      <c r="K126" s="58"/>
      <c r="L126" s="58"/>
      <c r="M126" s="58"/>
      <c r="N126" s="58"/>
      <c r="O126" s="58"/>
      <c r="P126" s="58"/>
      <c r="Q126" s="58"/>
      <c r="R126" s="58"/>
      <c r="S126" s="58"/>
      <c r="T126" s="58"/>
      <c r="U126" s="58"/>
      <c r="V126" s="58"/>
      <c r="W126" s="59"/>
    </row>
    <row r="127" spans="1:23" ht="15.75">
      <c r="A127" s="60" t="str">
        <f t="shared" ca="1" si="25"/>
        <v>26.4</v>
      </c>
      <c r="B127" s="61" t="s">
        <v>2248</v>
      </c>
      <c r="C127" s="62" t="s">
        <v>2249</v>
      </c>
      <c r="D127" s="62" t="s">
        <v>2295</v>
      </c>
      <c r="E127" s="63" t="s">
        <v>2296</v>
      </c>
      <c r="F127" s="64">
        <v>45890</v>
      </c>
      <c r="G127" s="64">
        <v>45900</v>
      </c>
      <c r="H127" s="85" t="s">
        <v>2194</v>
      </c>
      <c r="I127" s="66">
        <f>VLOOKUP(H127,[6]Master!G:H,2,FALSE)</f>
        <v>0</v>
      </c>
      <c r="J127" s="63"/>
      <c r="K127" s="58"/>
      <c r="L127" s="58"/>
      <c r="M127" s="58"/>
      <c r="N127" s="58"/>
      <c r="O127" s="58"/>
      <c r="P127" s="58"/>
      <c r="Q127" s="58"/>
      <c r="R127" s="58"/>
      <c r="S127" s="58"/>
      <c r="T127" s="58"/>
      <c r="U127" s="58"/>
      <c r="V127" s="58"/>
      <c r="W127" s="59"/>
    </row>
    <row r="128" spans="1:23" ht="15.75">
      <c r="A128" s="67" t="str">
        <f ca="1">IF(ISERROR(VALUE(SUBSTITUTE(OFFSET(A128,-1,0,1,1),".",""))),"1",IF(ISERROR(FIND("`",SUBSTITUTE(OFFSET(A128,-1,0,1,1),".","`",1))),TEXT(VALUE(OFFSET(A128,-1,0,1,1))+1,"#"),TEXT(VALUE(LEFT(OFFSET(A128,-1,0,1,1),FIND("`",SUBSTITUTE(OFFSET(A128,-1,0,1,1),".","`",1))-1))+1,"#")))</f>
        <v>27</v>
      </c>
      <c r="B128" s="68" t="s">
        <v>2242</v>
      </c>
      <c r="C128" s="69" t="s">
        <v>2374</v>
      </c>
      <c r="D128" s="69" t="s">
        <v>2374</v>
      </c>
      <c r="E128" s="70" t="s">
        <v>2320</v>
      </c>
      <c r="F128" s="71">
        <v>45832</v>
      </c>
      <c r="G128" s="72">
        <v>45881</v>
      </c>
      <c r="H128" s="53" t="s">
        <v>448</v>
      </c>
      <c r="I128" s="66">
        <f>AVERAGE([6]Pool!E6)</f>
        <v>0.33333333333333331</v>
      </c>
      <c r="J128" s="70"/>
      <c r="K128" s="58"/>
      <c r="L128" s="58"/>
      <c r="M128" s="58"/>
      <c r="N128" s="58"/>
      <c r="O128" s="58"/>
      <c r="P128" s="58"/>
      <c r="Q128" s="58"/>
      <c r="R128" s="58"/>
      <c r="S128" s="58"/>
      <c r="T128" s="58"/>
      <c r="U128" s="58"/>
      <c r="V128" s="58"/>
      <c r="W128" s="59"/>
    </row>
    <row r="129" spans="1:23" ht="15.75">
      <c r="A129" s="60" t="str">
        <f t="shared" ref="A129:A132" ca="1" si="26">IF(ISERROR(VALUE(SUBSTITUTE(OFFSET(A129,-1,0,1,1),".",""))),"0.1",IF(ISERROR(FIND("`",SUBSTITUTE(OFFSET(A129,-1,0,1,1),".","`",1))),OFFSET(A129,-1,0,1,1)&amp;".1",LEFT(OFFSET(A129,-1,0,1,1),FIND("`",SUBSTITUTE(OFFSET(A129,-1,0,1,1),".","`",1)))&amp;IF(ISERROR(FIND("`",SUBSTITUTE(OFFSET(A129,-1,0,1,1),".","`",2))),VALUE(RIGHT(OFFSET(A129,-1,0,1,1),LEN(OFFSET(A129,-1,0,1,1))-FIND("`",SUBSTITUTE(OFFSET(A129,-1,0,1,1),".","`",1))))+1,VALUE(MID(OFFSET(A129,-1,0,1,1),FIND("`",SUBSTITUTE(OFFSET(A129,-1,0,1,1),".","`",1))+1,(FIND("`",SUBSTITUTE(OFFSET(A129,-1,0,1,1),".","`",2))-FIND("`",SUBSTITUTE(OFFSET(A129,-1,0,1,1),".","`",1))-1)))+1)))</f>
        <v>27.1</v>
      </c>
      <c r="B129" s="61" t="s">
        <v>2242</v>
      </c>
      <c r="C129" s="62" t="s">
        <v>2374</v>
      </c>
      <c r="D129" s="62" t="s">
        <v>2375</v>
      </c>
      <c r="E129" s="63" t="s">
        <v>2315</v>
      </c>
      <c r="F129" s="64">
        <v>45832</v>
      </c>
      <c r="G129" s="65">
        <v>45881</v>
      </c>
      <c r="H129" s="82" t="s">
        <v>2191</v>
      </c>
      <c r="I129" s="66">
        <f>[6]Pool!J8</f>
        <v>1</v>
      </c>
      <c r="J129" s="63"/>
      <c r="K129" s="58"/>
      <c r="L129" s="58"/>
      <c r="M129" s="58"/>
      <c r="N129" s="58"/>
      <c r="O129" s="58"/>
      <c r="P129" s="58"/>
      <c r="Q129" s="58"/>
      <c r="R129" s="58"/>
      <c r="S129" s="58"/>
      <c r="T129" s="58"/>
      <c r="U129" s="58"/>
      <c r="V129" s="58"/>
      <c r="W129" s="59"/>
    </row>
    <row r="130" spans="1:23" ht="15.75">
      <c r="A130" s="67" t="str">
        <f t="shared" ca="1" si="26"/>
        <v>27.2</v>
      </c>
      <c r="B130" s="68" t="s">
        <v>2242</v>
      </c>
      <c r="C130" s="69" t="s">
        <v>2374</v>
      </c>
      <c r="D130" s="69" t="s">
        <v>2376</v>
      </c>
      <c r="E130" s="70" t="s">
        <v>2315</v>
      </c>
      <c r="F130" s="71">
        <v>45882</v>
      </c>
      <c r="G130" s="71">
        <v>45945</v>
      </c>
      <c r="H130" s="84" t="s">
        <v>2194</v>
      </c>
      <c r="I130" s="66">
        <f>VLOOKUP(H130,[6]Master!G:H,2,FALSE)</f>
        <v>0</v>
      </c>
      <c r="J130" s="70"/>
      <c r="K130" s="58"/>
      <c r="L130" s="58"/>
      <c r="M130" s="58"/>
      <c r="N130" s="58"/>
      <c r="O130" s="58"/>
      <c r="P130" s="58"/>
      <c r="Q130" s="58"/>
      <c r="R130" s="58"/>
      <c r="S130" s="58"/>
      <c r="T130" s="58"/>
      <c r="U130" s="58"/>
      <c r="V130" s="58"/>
      <c r="W130" s="59"/>
    </row>
    <row r="131" spans="1:23" ht="15.75">
      <c r="A131" s="60" t="str">
        <f t="shared" ca="1" si="26"/>
        <v>27.3</v>
      </c>
      <c r="B131" s="61" t="s">
        <v>2242</v>
      </c>
      <c r="C131" s="62" t="s">
        <v>2374</v>
      </c>
      <c r="D131" s="62" t="s">
        <v>2377</v>
      </c>
      <c r="E131" s="63" t="s">
        <v>2315</v>
      </c>
      <c r="F131" s="64">
        <v>45948</v>
      </c>
      <c r="G131" s="64">
        <v>45953</v>
      </c>
      <c r="H131" s="85" t="s">
        <v>2194</v>
      </c>
      <c r="I131" s="66">
        <f>VLOOKUP(H131,[6]Master!G:H,2,FALSE)</f>
        <v>0</v>
      </c>
      <c r="J131" s="63"/>
      <c r="K131" s="58"/>
      <c r="L131" s="58"/>
      <c r="M131" s="58"/>
      <c r="N131" s="58"/>
      <c r="O131" s="58"/>
      <c r="P131" s="58"/>
      <c r="Q131" s="58"/>
      <c r="R131" s="58"/>
      <c r="S131" s="58"/>
      <c r="T131" s="58"/>
      <c r="U131" s="58"/>
      <c r="V131" s="58"/>
      <c r="W131" s="59"/>
    </row>
    <row r="132" spans="1:23" ht="15.75">
      <c r="A132" s="67" t="str">
        <f t="shared" ca="1" si="26"/>
        <v>27.4</v>
      </c>
      <c r="B132" s="68" t="s">
        <v>2242</v>
      </c>
      <c r="C132" s="69" t="s">
        <v>2374</v>
      </c>
      <c r="D132" s="69" t="s">
        <v>2378</v>
      </c>
      <c r="E132" s="70" t="s">
        <v>2352</v>
      </c>
      <c r="F132" s="71">
        <v>45948</v>
      </c>
      <c r="G132" s="71">
        <v>45956</v>
      </c>
      <c r="H132" s="53" t="s">
        <v>448</v>
      </c>
      <c r="I132" s="66">
        <v>0.1</v>
      </c>
      <c r="J132" s="70"/>
      <c r="K132" s="58"/>
      <c r="L132" s="58"/>
      <c r="M132" s="58"/>
      <c r="N132" s="58"/>
      <c r="O132" s="58"/>
      <c r="P132" s="58"/>
      <c r="Q132" s="58"/>
      <c r="R132" s="58"/>
      <c r="S132" s="58"/>
      <c r="T132" s="58"/>
      <c r="U132" s="58"/>
      <c r="V132" s="58"/>
      <c r="W132" s="59"/>
    </row>
    <row r="133" spans="1:23" ht="15.75">
      <c r="A133" s="60" t="str">
        <f ca="1">IF(ISERROR(VALUE(SUBSTITUTE(OFFSET(A133,-1,0,1,1),".",""))),"1",IF(ISERROR(FIND("`",SUBSTITUTE(OFFSET(A133,-1,0,1,1),".","`",1))),TEXT(VALUE(OFFSET(A133,-1,0,1,1))+1,"#"),TEXT(VALUE(LEFT(OFFSET(A133,-1,0,1,1),FIND("`",SUBSTITUTE(OFFSET(A133,-1,0,1,1),".","`",1))-1))+1,"#")))</f>
        <v>28</v>
      </c>
      <c r="B133" s="61" t="s">
        <v>2242</v>
      </c>
      <c r="C133" s="62" t="s">
        <v>2253</v>
      </c>
      <c r="D133" s="62" t="s">
        <v>2253</v>
      </c>
      <c r="E133" s="63" t="s">
        <v>3</v>
      </c>
      <c r="F133" s="64">
        <v>45859</v>
      </c>
      <c r="G133" s="64">
        <v>45899</v>
      </c>
      <c r="H133" s="87" t="s">
        <v>2206</v>
      </c>
      <c r="I133" s="66">
        <f>AVERAGE(I137,I136,I135,I134)</f>
        <v>1</v>
      </c>
      <c r="J133" s="63"/>
      <c r="K133" s="58"/>
      <c r="L133" s="58"/>
      <c r="M133" s="58"/>
      <c r="N133" s="58"/>
      <c r="O133" s="58"/>
      <c r="P133" s="58"/>
      <c r="Q133" s="58"/>
      <c r="R133" s="58"/>
      <c r="S133" s="58"/>
      <c r="T133" s="58"/>
      <c r="U133" s="58"/>
      <c r="V133" s="58"/>
      <c r="W133" s="59"/>
    </row>
    <row r="134" spans="1:23" ht="15.75">
      <c r="A134" s="67" t="str">
        <f t="shared" ref="A134:A140" ca="1" si="27">IF(ISERROR(VALUE(SUBSTITUTE(OFFSET(A134,-1,0,1,1),".",""))),"0.1",IF(ISERROR(FIND("`",SUBSTITUTE(OFFSET(A134,-1,0,1,1),".","`",1))),OFFSET(A134,-1,0,1,1)&amp;".1",LEFT(OFFSET(A134,-1,0,1,1),FIND("`",SUBSTITUTE(OFFSET(A134,-1,0,1,1),".","`",1)))&amp;IF(ISERROR(FIND("`",SUBSTITUTE(OFFSET(A134,-1,0,1,1),".","`",2))),VALUE(RIGHT(OFFSET(A134,-1,0,1,1),LEN(OFFSET(A134,-1,0,1,1))-FIND("`",SUBSTITUTE(OFFSET(A134,-1,0,1,1),".","`",1))))+1,VALUE(MID(OFFSET(A134,-1,0,1,1),FIND("`",SUBSTITUTE(OFFSET(A134,-1,0,1,1),".","`",1))+1,(FIND("`",SUBSTITUTE(OFFSET(A134,-1,0,1,1),".","`",2))-FIND("`",SUBSTITUTE(OFFSET(A134,-1,0,1,1),".","`",1))-1)))+1)))</f>
        <v>28.1</v>
      </c>
      <c r="B134" s="68" t="s">
        <v>2242</v>
      </c>
      <c r="C134" s="69" t="s">
        <v>2253</v>
      </c>
      <c r="D134" s="69" t="s">
        <v>2254</v>
      </c>
      <c r="E134" s="70" t="s">
        <v>3</v>
      </c>
      <c r="F134" s="73">
        <v>45826</v>
      </c>
      <c r="G134" s="73">
        <v>45826</v>
      </c>
      <c r="H134" s="83" t="s">
        <v>2191</v>
      </c>
      <c r="I134" s="66">
        <f>VLOOKUP(H134,[6]Master!G:H,2,FALSE)</f>
        <v>1</v>
      </c>
      <c r="J134" s="70"/>
      <c r="K134" s="58"/>
      <c r="L134" s="58"/>
      <c r="M134" s="58"/>
      <c r="N134" s="58"/>
      <c r="O134" s="58"/>
      <c r="P134" s="58"/>
      <c r="Q134" s="58"/>
      <c r="R134" s="58"/>
      <c r="S134" s="58"/>
      <c r="T134" s="58"/>
      <c r="U134" s="58"/>
      <c r="V134" s="58"/>
      <c r="W134" s="59"/>
    </row>
    <row r="135" spans="1:23" ht="15.75">
      <c r="A135" s="60" t="str">
        <f t="shared" ca="1" si="27"/>
        <v>28.2</v>
      </c>
      <c r="B135" s="61" t="s">
        <v>2242</v>
      </c>
      <c r="C135" s="62" t="s">
        <v>2253</v>
      </c>
      <c r="D135" s="62" t="s">
        <v>2255</v>
      </c>
      <c r="E135" s="63" t="s">
        <v>2211</v>
      </c>
      <c r="F135" s="64">
        <v>45859</v>
      </c>
      <c r="G135" s="65">
        <v>45882</v>
      </c>
      <c r="H135" s="82" t="s">
        <v>2191</v>
      </c>
      <c r="I135" s="66">
        <v>1</v>
      </c>
      <c r="J135" s="63"/>
      <c r="K135" s="58"/>
      <c r="L135" s="58"/>
      <c r="M135" s="58"/>
      <c r="N135" s="58"/>
      <c r="O135" s="58"/>
      <c r="P135" s="58"/>
      <c r="Q135" s="58"/>
      <c r="R135" s="58"/>
      <c r="S135" s="58"/>
      <c r="T135" s="58"/>
      <c r="U135" s="58"/>
      <c r="V135" s="58"/>
      <c r="W135" s="59"/>
    </row>
    <row r="136" spans="1:23" ht="15.75">
      <c r="A136" s="67" t="str">
        <f t="shared" ca="1" si="27"/>
        <v>28.3</v>
      </c>
      <c r="B136" s="68" t="s">
        <v>2242</v>
      </c>
      <c r="C136" s="69" t="s">
        <v>2253</v>
      </c>
      <c r="D136" s="69" t="s">
        <v>2293</v>
      </c>
      <c r="E136" s="70" t="s">
        <v>2330</v>
      </c>
      <c r="F136" s="71">
        <v>45889</v>
      </c>
      <c r="G136" s="71">
        <v>45894</v>
      </c>
      <c r="H136" s="83" t="s">
        <v>2191</v>
      </c>
      <c r="I136" s="66">
        <v>1</v>
      </c>
      <c r="J136" s="70"/>
      <c r="K136" s="58"/>
      <c r="L136" s="58"/>
      <c r="M136" s="58"/>
      <c r="N136" s="58"/>
      <c r="O136" s="58"/>
      <c r="P136" s="58"/>
      <c r="Q136" s="58"/>
      <c r="R136" s="58"/>
      <c r="S136" s="58"/>
      <c r="T136" s="58"/>
      <c r="U136" s="58"/>
      <c r="V136" s="58"/>
      <c r="W136" s="59"/>
    </row>
    <row r="137" spans="1:23" ht="15.75">
      <c r="A137" s="60" t="str">
        <f t="shared" ca="1" si="27"/>
        <v>28.4</v>
      </c>
      <c r="B137" s="61" t="s">
        <v>2242</v>
      </c>
      <c r="C137" s="62" t="s">
        <v>2253</v>
      </c>
      <c r="D137" s="62" t="s">
        <v>1862</v>
      </c>
      <c r="E137" s="63" t="s">
        <v>2238</v>
      </c>
      <c r="F137" s="64">
        <v>45852</v>
      </c>
      <c r="G137" s="64">
        <v>45859</v>
      </c>
      <c r="H137" s="82" t="s">
        <v>2191</v>
      </c>
      <c r="I137" s="66">
        <f>VLOOKUP(H137,[6]Master!G:H,2,FALSE)</f>
        <v>1</v>
      </c>
      <c r="J137" s="63"/>
      <c r="K137" s="58"/>
      <c r="L137" s="58"/>
      <c r="M137" s="58"/>
      <c r="N137" s="58"/>
      <c r="O137" s="58"/>
      <c r="P137" s="58"/>
      <c r="Q137" s="58"/>
      <c r="R137" s="58"/>
      <c r="S137" s="58"/>
      <c r="T137" s="58"/>
      <c r="U137" s="58"/>
      <c r="V137" s="58"/>
      <c r="W137" s="59"/>
    </row>
    <row r="138" spans="1:23" ht="15.75">
      <c r="A138" s="67" t="str">
        <f t="shared" ca="1" si="27"/>
        <v>28.5</v>
      </c>
      <c r="B138" s="68" t="s">
        <v>2242</v>
      </c>
      <c r="C138" s="69" t="s">
        <v>2253</v>
      </c>
      <c r="D138" s="69" t="s">
        <v>2295</v>
      </c>
      <c r="E138" s="70" t="s">
        <v>2296</v>
      </c>
      <c r="F138" s="71">
        <v>45894</v>
      </c>
      <c r="G138" s="71">
        <v>45899</v>
      </c>
      <c r="H138" s="84" t="s">
        <v>2194</v>
      </c>
      <c r="I138" s="66">
        <f>VLOOKUP(H138,[6]Master!G:H,2,FALSE)</f>
        <v>0</v>
      </c>
      <c r="J138" s="70"/>
      <c r="K138" s="58"/>
      <c r="L138" s="58"/>
      <c r="M138" s="58"/>
      <c r="N138" s="58"/>
      <c r="O138" s="58"/>
      <c r="P138" s="58"/>
      <c r="Q138" s="58"/>
      <c r="R138" s="58"/>
      <c r="S138" s="58"/>
      <c r="T138" s="58"/>
      <c r="U138" s="58"/>
      <c r="V138" s="58"/>
      <c r="W138" s="59"/>
    </row>
    <row r="139" spans="1:23" ht="15.75">
      <c r="A139" s="60" t="str">
        <f t="shared" ca="1" si="27"/>
        <v>28.6</v>
      </c>
      <c r="B139" s="61" t="s">
        <v>2242</v>
      </c>
      <c r="C139" s="62" t="s">
        <v>2253</v>
      </c>
      <c r="D139" s="62" t="s">
        <v>2379</v>
      </c>
      <c r="E139" s="63" t="s">
        <v>2320</v>
      </c>
      <c r="F139" s="64">
        <v>45938</v>
      </c>
      <c r="G139" s="64">
        <v>45939</v>
      </c>
      <c r="H139" s="82" t="s">
        <v>2191</v>
      </c>
      <c r="I139" s="66">
        <f>VLOOKUP(H139,[6]Master!G:H,2,FALSE)</f>
        <v>1</v>
      </c>
      <c r="J139" s="63"/>
      <c r="K139" s="58"/>
      <c r="L139" s="58"/>
      <c r="M139" s="58"/>
      <c r="N139" s="58"/>
      <c r="O139" s="58"/>
      <c r="P139" s="58"/>
      <c r="Q139" s="58"/>
      <c r="R139" s="58"/>
      <c r="S139" s="58"/>
      <c r="T139" s="58"/>
      <c r="U139" s="58"/>
      <c r="V139" s="58"/>
      <c r="W139" s="59"/>
    </row>
    <row r="140" spans="1:23" ht="15.75">
      <c r="A140" s="67" t="str">
        <f t="shared" ca="1" si="27"/>
        <v>28.7</v>
      </c>
      <c r="B140" s="68" t="s">
        <v>2242</v>
      </c>
      <c r="C140" s="69" t="s">
        <v>2253</v>
      </c>
      <c r="D140" s="69" t="s">
        <v>2380</v>
      </c>
      <c r="E140" s="70" t="s">
        <v>2305</v>
      </c>
      <c r="F140" s="71">
        <v>45940</v>
      </c>
      <c r="G140" s="71">
        <v>45945</v>
      </c>
      <c r="H140" s="83" t="s">
        <v>2191</v>
      </c>
      <c r="I140" s="66">
        <f>VLOOKUP(H140,[6]Master!G:H,2,FALSE)</f>
        <v>1</v>
      </c>
      <c r="J140" s="70"/>
      <c r="K140" s="58"/>
      <c r="L140" s="58"/>
      <c r="M140" s="58"/>
      <c r="N140" s="58"/>
      <c r="O140" s="58"/>
      <c r="P140" s="58"/>
      <c r="Q140" s="58"/>
      <c r="R140" s="58"/>
      <c r="S140" s="58"/>
      <c r="T140" s="58"/>
      <c r="U140" s="58"/>
      <c r="V140" s="58"/>
      <c r="W140" s="59"/>
    </row>
    <row r="141" spans="1:23" ht="15.75">
      <c r="A141" s="60" t="str">
        <f ca="1">IF(ISERROR(VALUE(SUBSTITUTE(OFFSET(A141,-1,0,1,1),".",""))),"1",IF(ISERROR(FIND("`",SUBSTITUTE(OFFSET(A141,-1,0,1,1),".","`",1))),TEXT(VALUE(OFFSET(A141,-1,0,1,1))+1,"#"),TEXT(VALUE(LEFT(OFFSET(A141,-1,0,1,1),FIND("`",SUBSTITUTE(OFFSET(A141,-1,0,1,1),".","`",1))-1))+1,"#")))</f>
        <v>29</v>
      </c>
      <c r="B141" s="61" t="s">
        <v>2256</v>
      </c>
      <c r="C141" s="62" t="s">
        <v>2257</v>
      </c>
      <c r="D141" s="62" t="s">
        <v>2257</v>
      </c>
      <c r="E141" s="63" t="s">
        <v>3</v>
      </c>
      <c r="F141" s="64">
        <v>45810</v>
      </c>
      <c r="G141" s="64">
        <v>45899</v>
      </c>
      <c r="H141" s="54" t="s">
        <v>448</v>
      </c>
      <c r="I141" s="66">
        <f>AVERAGE([6]FA!D6)</f>
        <v>0.96108720339489573</v>
      </c>
      <c r="J141" s="63" t="s">
        <v>2258</v>
      </c>
      <c r="K141" s="58"/>
      <c r="L141" s="58"/>
      <c r="M141" s="58"/>
      <c r="N141" s="58"/>
      <c r="O141" s="58"/>
      <c r="P141" s="58"/>
      <c r="Q141" s="58"/>
      <c r="R141" s="58"/>
      <c r="S141" s="58"/>
      <c r="T141" s="58"/>
      <c r="U141" s="58"/>
      <c r="V141" s="58"/>
      <c r="W141" s="59"/>
    </row>
    <row r="142" spans="1:23" ht="15.75">
      <c r="A142" s="67" t="str">
        <f t="shared" ref="A142:A143" ca="1" si="28">IF(ISERROR(VALUE(SUBSTITUTE(OFFSET(A142,-1,0,1,1),".",""))),"0.1",IF(ISERROR(FIND("`",SUBSTITUTE(OFFSET(A142,-1,0,1,1),".","`",1))),OFFSET(A142,-1,0,1,1)&amp;".1",LEFT(OFFSET(A142,-1,0,1,1),FIND("`",SUBSTITUTE(OFFSET(A142,-1,0,1,1),".","`",1)))&amp;IF(ISERROR(FIND("`",SUBSTITUTE(OFFSET(A142,-1,0,1,1),".","`",2))),VALUE(RIGHT(OFFSET(A142,-1,0,1,1),LEN(OFFSET(A142,-1,0,1,1))-FIND("`",SUBSTITUTE(OFFSET(A142,-1,0,1,1),".","`",1))))+1,VALUE(MID(OFFSET(A142,-1,0,1,1),FIND("`",SUBSTITUTE(OFFSET(A142,-1,0,1,1),".","`",1))+1,(FIND("`",SUBSTITUTE(OFFSET(A142,-1,0,1,1),".","`",2))-FIND("`",SUBSTITUTE(OFFSET(A142,-1,0,1,1),".","`",1))-1)))+1)))</f>
        <v>29.1</v>
      </c>
      <c r="B142" s="68" t="s">
        <v>2256</v>
      </c>
      <c r="C142" s="69" t="s">
        <v>2257</v>
      </c>
      <c r="D142" s="69" t="s">
        <v>2259</v>
      </c>
      <c r="E142" s="70" t="s">
        <v>2260</v>
      </c>
      <c r="F142" s="71">
        <v>45810</v>
      </c>
      <c r="G142" s="71">
        <v>45899</v>
      </c>
      <c r="H142" s="53" t="s">
        <v>448</v>
      </c>
      <c r="I142" s="66">
        <f>AVERAGE([6]FA!D6)</f>
        <v>0.96108720339489573</v>
      </c>
      <c r="J142" s="70"/>
      <c r="K142" s="58"/>
      <c r="L142" s="58"/>
      <c r="M142" s="58"/>
      <c r="N142" s="58"/>
      <c r="O142" s="58"/>
      <c r="P142" s="58"/>
      <c r="Q142" s="58"/>
      <c r="R142" s="58"/>
      <c r="S142" s="58"/>
      <c r="T142" s="58"/>
      <c r="U142" s="58"/>
      <c r="V142" s="58"/>
      <c r="W142" s="59"/>
    </row>
    <row r="143" spans="1:23" ht="15.75">
      <c r="A143" s="60" t="str">
        <f t="shared" ca="1" si="28"/>
        <v>29.2</v>
      </c>
      <c r="B143" s="61" t="s">
        <v>2256</v>
      </c>
      <c r="C143" s="62" t="s">
        <v>2257</v>
      </c>
      <c r="D143" s="62" t="s">
        <v>2381</v>
      </c>
      <c r="E143" s="63" t="s">
        <v>2302</v>
      </c>
      <c r="F143" s="64">
        <v>45810</v>
      </c>
      <c r="G143" s="64">
        <v>45899</v>
      </c>
      <c r="H143" s="54" t="s">
        <v>448</v>
      </c>
      <c r="I143" s="66">
        <v>0.95</v>
      </c>
      <c r="J143" s="63"/>
      <c r="K143" s="58"/>
      <c r="L143" s="58"/>
      <c r="M143" s="58"/>
      <c r="N143" s="58"/>
      <c r="O143" s="58"/>
      <c r="P143" s="58"/>
      <c r="Q143" s="58"/>
      <c r="R143" s="58"/>
      <c r="S143" s="58"/>
      <c r="T143" s="58"/>
      <c r="U143" s="58"/>
      <c r="V143" s="58"/>
      <c r="W143" s="59"/>
    </row>
    <row r="144" spans="1:23" ht="15.75">
      <c r="A144" s="67" t="str">
        <f t="shared" ref="A144:A145" ca="1" si="29">IF(ISERROR(VALUE(SUBSTITUTE(OFFSET(A144,-1,0,1,1),".",""))),"1",IF(ISERROR(FIND("`",SUBSTITUTE(OFFSET(A144,-1,0,1,1),".","`",1))),TEXT(VALUE(OFFSET(A144,-1,0,1,1))+1,"#"),TEXT(VALUE(LEFT(OFFSET(A144,-1,0,1,1),FIND("`",SUBSTITUTE(OFFSET(A144,-1,0,1,1),".","`",1))-1))+1,"#")))</f>
        <v>30</v>
      </c>
      <c r="B144" s="68" t="s">
        <v>2261</v>
      </c>
      <c r="C144" s="69" t="s">
        <v>2262</v>
      </c>
      <c r="D144" s="69" t="s">
        <v>2263</v>
      </c>
      <c r="E144" s="70" t="s">
        <v>2264</v>
      </c>
      <c r="F144" s="71">
        <v>45810</v>
      </c>
      <c r="G144" s="71">
        <v>45899</v>
      </c>
      <c r="H144" s="84" t="s">
        <v>2194</v>
      </c>
      <c r="I144" s="66">
        <f>VLOOKUP(H144,[6]Master!G:H,2,FALSE)</f>
        <v>0</v>
      </c>
      <c r="J144" s="70"/>
      <c r="K144" s="58"/>
      <c r="L144" s="58"/>
      <c r="M144" s="58"/>
      <c r="N144" s="58"/>
      <c r="O144" s="58"/>
      <c r="P144" s="58"/>
      <c r="Q144" s="58"/>
      <c r="R144" s="58"/>
      <c r="S144" s="58"/>
      <c r="T144" s="58"/>
      <c r="U144" s="58"/>
      <c r="V144" s="58"/>
      <c r="W144" s="59"/>
    </row>
    <row r="145" spans="1:23" ht="15.75">
      <c r="A145" s="60" t="str">
        <f t="shared" ca="1" si="29"/>
        <v>31</v>
      </c>
      <c r="B145" s="61" t="s">
        <v>2382</v>
      </c>
      <c r="C145" s="62" t="s">
        <v>2383</v>
      </c>
      <c r="D145" s="62" t="s">
        <v>2383</v>
      </c>
      <c r="E145" s="63" t="s">
        <v>2384</v>
      </c>
      <c r="F145" s="64">
        <v>45810</v>
      </c>
      <c r="G145" s="64">
        <v>45899</v>
      </c>
      <c r="H145" s="54" t="s">
        <v>448</v>
      </c>
      <c r="I145" s="66">
        <v>0.6</v>
      </c>
      <c r="J145" s="63">
        <v>6</v>
      </c>
      <c r="K145" s="58"/>
      <c r="L145" s="58"/>
      <c r="M145" s="58"/>
      <c r="N145" s="58"/>
      <c r="O145" s="58"/>
      <c r="P145" s="58"/>
      <c r="Q145" s="58"/>
      <c r="R145" s="58"/>
      <c r="S145" s="58"/>
      <c r="T145" s="58"/>
      <c r="U145" s="58"/>
      <c r="V145" s="58"/>
      <c r="W145" s="59"/>
    </row>
    <row r="146" spans="1:23" ht="15.75">
      <c r="A146" s="77"/>
      <c r="B146" s="78"/>
      <c r="C146" s="79"/>
      <c r="D146" s="79"/>
      <c r="E146" s="79"/>
      <c r="F146" s="78"/>
      <c r="G146" s="78"/>
      <c r="H146" s="78"/>
      <c r="I146" s="78"/>
      <c r="J146" s="79"/>
      <c r="K146" s="80"/>
      <c r="L146" s="80"/>
      <c r="M146" s="80"/>
      <c r="N146" s="80"/>
      <c r="O146" s="80"/>
      <c r="P146" s="80"/>
      <c r="Q146" s="80"/>
      <c r="R146" s="80"/>
      <c r="S146" s="80"/>
      <c r="T146" s="80"/>
      <c r="U146" s="80"/>
      <c r="V146" s="80"/>
      <c r="W146" s="81"/>
    </row>
  </sheetData>
  <mergeCells count="3">
    <mergeCell ref="K1:N1"/>
    <mergeCell ref="O1:R1"/>
    <mergeCell ref="S1:V1"/>
  </mergeCells>
  <conditionalFormatting sqref="Q3:R3 P3:P4 L3:N7 K3:K8 O3:O145 S3:S145 R5:R6 Q6 P6:P7 P8:R8 T8 N8:N10 M9 P10 K10:K44 L11:N11 P11:Q11 L19:N20 P19:R20 T19:V20 L24 L25:N26 P25:P26 M27 Q28:R28 M28:N29 P28:P29 P32 L32:N33 N36 P36:P37 Q37:R37 M39 L42:N44 P42:R44 T42:V44">
    <cfRule type="notContainsBlanks" dxfId="0" priority="1">
      <formula>LEN(TRIM(K3))&gt;0</formula>
    </cfRule>
  </conditionalFormatting>
  <dataValidations count="5">
    <dataValidation allowBlank="1" showDropDown="1" sqref="O3:O145 C3:D145" xr:uid="{B8A2BF08-9AFB-48F3-8651-A0E5AA1C717B}"/>
    <dataValidation type="list" allowBlank="1" sqref="E3:E145" xr:uid="{1E3BCB28-C1F9-4906-BC4B-34652B33C3A3}">
      <formula1>#REF!</formula1>
    </dataValidation>
    <dataValidation type="custom" allowBlank="1" showDropDown="1" sqref="I3:I145" xr:uid="{F5E0826F-D214-48A1-A47D-7D68441CF23A}">
      <formula1>AND(ISNUMBER(I3),(NOT(OR(NOT(ISERROR(DATEVALUE(I3))), AND(ISNUMBER(I3), LEFT(CELL("format", I3))="D")))))</formula1>
    </dataValidation>
    <dataValidation type="list" allowBlank="1" sqref="H3:H145" xr:uid="{B934A1B4-35EE-4FE3-84AE-40263531DCF7}">
      <formula1>"Open,In Progress,Not Started,Ready Implement,Completed,On Hold"</formula1>
    </dataValidation>
    <dataValidation type="custom" allowBlank="1" showDropDown="1" sqref="F3:G145" xr:uid="{F928577C-1E07-4F38-96B8-4436230B361B}">
      <formula1>OR(NOT(ISERROR(DATEVALUE(F3))), AND(ISNUMBER(F3), LEFT(CELL("format", F3))="D"))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69D2-54C6-4E1A-9CAD-2FFB9F1853C4}">
  <dimension ref="A1:O244"/>
  <sheetViews>
    <sheetView topLeftCell="C1" zoomScale="70" zoomScaleNormal="70" workbookViewId="0">
      <pane ySplit="3" topLeftCell="A4" activePane="bottomLeft" state="frozen"/>
      <selection pane="bottomLeft" activeCell="D17" sqref="D17"/>
    </sheetView>
  </sheetViews>
  <sheetFormatPr defaultRowHeight="15"/>
  <cols>
    <col min="1" max="1" width="26" bestFit="1" customWidth="1"/>
    <col min="2" max="2" width="64" bestFit="1" customWidth="1"/>
    <col min="3" max="3" width="73" customWidth="1"/>
    <col min="4" max="4" width="49.5703125" customWidth="1"/>
    <col min="5" max="5" width="11.85546875" bestFit="1" customWidth="1"/>
    <col min="6" max="6" width="26.85546875" bestFit="1" customWidth="1"/>
    <col min="7" max="7" width="20.7109375" bestFit="1" customWidth="1"/>
    <col min="8" max="8" width="13.85546875" bestFit="1" customWidth="1"/>
    <col min="9" max="9" width="17" style="92" bestFit="1" customWidth="1"/>
    <col min="10" max="10" width="18.5703125" bestFit="1" customWidth="1"/>
    <col min="11" max="11" width="17" bestFit="1" customWidth="1"/>
    <col min="12" max="12" width="24" bestFit="1" customWidth="1"/>
    <col min="13" max="13" width="12.140625" bestFit="1" customWidth="1"/>
    <col min="14" max="14" width="14.7109375" bestFit="1" customWidth="1"/>
    <col min="15" max="15" width="12.85546875" bestFit="1" customWidth="1"/>
  </cols>
  <sheetData>
    <row r="1" spans="1:15">
      <c r="A1" s="3" t="s">
        <v>1606</v>
      </c>
    </row>
    <row r="3" spans="1:15" s="25" customFormat="1" ht="27.75" customHeight="1">
      <c r="A3" s="25" t="s">
        <v>268</v>
      </c>
      <c r="B3" s="25" t="s">
        <v>267</v>
      </c>
      <c r="C3" s="25" t="s">
        <v>266</v>
      </c>
      <c r="D3" s="25" t="s">
        <v>265</v>
      </c>
      <c r="E3" s="25" t="s">
        <v>264</v>
      </c>
      <c r="F3" s="25" t="s">
        <v>263</v>
      </c>
      <c r="G3" s="25" t="s">
        <v>262</v>
      </c>
      <c r="H3" s="25" t="s">
        <v>261</v>
      </c>
      <c r="I3" s="91" t="s">
        <v>260</v>
      </c>
      <c r="J3" s="25" t="s">
        <v>259</v>
      </c>
      <c r="K3" s="25" t="s">
        <v>258</v>
      </c>
      <c r="L3" s="25" t="s">
        <v>257</v>
      </c>
      <c r="M3" s="25" t="s">
        <v>256</v>
      </c>
      <c r="N3" s="25" t="s">
        <v>255</v>
      </c>
      <c r="O3" s="25" t="s">
        <v>254</v>
      </c>
    </row>
    <row r="4" spans="1:15">
      <c r="A4" t="s">
        <v>7</v>
      </c>
      <c r="B4" t="s">
        <v>12</v>
      </c>
      <c r="C4" t="s">
        <v>22</v>
      </c>
      <c r="E4" t="s">
        <v>5</v>
      </c>
      <c r="F4" t="s">
        <v>4</v>
      </c>
      <c r="G4" t="s">
        <v>3</v>
      </c>
      <c r="H4" t="s">
        <v>17</v>
      </c>
      <c r="I4" s="92">
        <v>0.9</v>
      </c>
      <c r="J4" s="1">
        <v>45546</v>
      </c>
      <c r="K4" s="1">
        <v>45559</v>
      </c>
      <c r="L4" t="s">
        <v>9</v>
      </c>
      <c r="M4" t="e">
        <v>#VALUE!</v>
      </c>
      <c r="N4" t="s">
        <v>1</v>
      </c>
      <c r="O4" t="s">
        <v>8</v>
      </c>
    </row>
    <row r="5" spans="1:15">
      <c r="A5" t="s">
        <v>7</v>
      </c>
      <c r="B5" t="s">
        <v>12</v>
      </c>
      <c r="C5" t="s">
        <v>21</v>
      </c>
      <c r="E5" t="s">
        <v>5</v>
      </c>
      <c r="F5" t="s">
        <v>4</v>
      </c>
      <c r="G5" t="s">
        <v>3</v>
      </c>
      <c r="H5" t="s">
        <v>17</v>
      </c>
      <c r="I5" s="92">
        <v>0.9</v>
      </c>
      <c r="J5" s="1">
        <v>45546</v>
      </c>
      <c r="K5" s="1">
        <v>45559</v>
      </c>
      <c r="L5" t="s">
        <v>9</v>
      </c>
      <c r="M5" t="e">
        <v>#VALUE!</v>
      </c>
      <c r="N5" t="s">
        <v>1</v>
      </c>
      <c r="O5" t="s">
        <v>8</v>
      </c>
    </row>
    <row r="6" spans="1:15">
      <c r="A6" t="s">
        <v>7</v>
      </c>
      <c r="B6" t="s">
        <v>12</v>
      </c>
      <c r="C6" t="s">
        <v>20</v>
      </c>
      <c r="E6" t="s">
        <v>5</v>
      </c>
      <c r="F6" t="s">
        <v>4</v>
      </c>
      <c r="G6" t="s">
        <v>3</v>
      </c>
      <c r="H6" t="s">
        <v>17</v>
      </c>
      <c r="I6" s="92">
        <v>0.9</v>
      </c>
      <c r="J6" s="1">
        <v>45546</v>
      </c>
      <c r="K6" s="1">
        <v>45559</v>
      </c>
      <c r="L6" t="s">
        <v>9</v>
      </c>
      <c r="M6" t="e">
        <v>#VALUE!</v>
      </c>
      <c r="N6" t="s">
        <v>1</v>
      </c>
      <c r="O6" t="s">
        <v>8</v>
      </c>
    </row>
    <row r="7" spans="1:15">
      <c r="A7" t="s">
        <v>7</v>
      </c>
      <c r="B7" t="s">
        <v>12</v>
      </c>
      <c r="C7" t="s">
        <v>19</v>
      </c>
      <c r="E7" t="s">
        <v>5</v>
      </c>
      <c r="F7" t="s">
        <v>4</v>
      </c>
      <c r="G7" t="s">
        <v>3</v>
      </c>
      <c r="H7" t="s">
        <v>17</v>
      </c>
      <c r="I7" s="92">
        <v>0.9</v>
      </c>
      <c r="J7" s="1">
        <v>45546</v>
      </c>
      <c r="K7" s="1">
        <v>45559</v>
      </c>
      <c r="L7" t="s">
        <v>9</v>
      </c>
      <c r="M7" t="e">
        <v>#VALUE!</v>
      </c>
      <c r="N7" t="s">
        <v>1</v>
      </c>
      <c r="O7" t="s">
        <v>8</v>
      </c>
    </row>
    <row r="8" spans="1:15">
      <c r="A8" t="s">
        <v>7</v>
      </c>
      <c r="B8" t="s">
        <v>12</v>
      </c>
      <c r="C8" t="s">
        <v>18</v>
      </c>
      <c r="E8" t="s">
        <v>5</v>
      </c>
      <c r="F8" t="s">
        <v>4</v>
      </c>
      <c r="G8" t="s">
        <v>3</v>
      </c>
      <c r="H8" t="s">
        <v>17</v>
      </c>
      <c r="I8" s="92">
        <v>0.9</v>
      </c>
      <c r="J8" s="1">
        <v>45546</v>
      </c>
      <c r="K8" s="1">
        <v>45559</v>
      </c>
      <c r="L8" t="s">
        <v>9</v>
      </c>
      <c r="M8" t="e">
        <v>#VALUE!</v>
      </c>
      <c r="N8" t="s">
        <v>1</v>
      </c>
      <c r="O8" t="s">
        <v>8</v>
      </c>
    </row>
    <row r="9" spans="1:15">
      <c r="A9" t="s">
        <v>7</v>
      </c>
      <c r="B9" t="s">
        <v>171</v>
      </c>
      <c r="C9" t="s">
        <v>201</v>
      </c>
      <c r="D9" t="s">
        <v>169</v>
      </c>
      <c r="E9" t="s">
        <v>5</v>
      </c>
      <c r="F9" t="s">
        <v>4</v>
      </c>
      <c r="G9" t="s">
        <v>3</v>
      </c>
      <c r="H9" t="s">
        <v>17</v>
      </c>
      <c r="I9" s="92">
        <v>0.9</v>
      </c>
      <c r="J9" s="1">
        <v>45506</v>
      </c>
      <c r="K9" s="1">
        <v>45519</v>
      </c>
      <c r="L9" t="s">
        <v>9</v>
      </c>
      <c r="M9" t="e">
        <v>#VALUE!</v>
      </c>
      <c r="N9" t="s">
        <v>1</v>
      </c>
      <c r="O9" t="s">
        <v>85</v>
      </c>
    </row>
    <row r="10" spans="1:15">
      <c r="A10" t="s">
        <v>7</v>
      </c>
      <c r="B10" t="s">
        <v>171</v>
      </c>
      <c r="C10" t="s">
        <v>200</v>
      </c>
      <c r="D10" t="s">
        <v>169</v>
      </c>
      <c r="E10" t="s">
        <v>5</v>
      </c>
      <c r="F10" t="s">
        <v>4</v>
      </c>
      <c r="G10" t="s">
        <v>3</v>
      </c>
      <c r="H10" t="s">
        <v>17</v>
      </c>
      <c r="I10" s="92">
        <v>0.9</v>
      </c>
      <c r="J10" s="1">
        <v>45506</v>
      </c>
      <c r="K10" s="1">
        <v>45519</v>
      </c>
      <c r="L10" t="s">
        <v>9</v>
      </c>
      <c r="M10" t="e">
        <v>#VALUE!</v>
      </c>
      <c r="N10" t="s">
        <v>1</v>
      </c>
      <c r="O10" t="s">
        <v>85</v>
      </c>
    </row>
    <row r="11" spans="1:15">
      <c r="A11" t="s">
        <v>7</v>
      </c>
      <c r="B11" t="s">
        <v>171</v>
      </c>
      <c r="C11" t="s">
        <v>199</v>
      </c>
      <c r="D11" t="s">
        <v>169</v>
      </c>
      <c r="E11" t="s">
        <v>5</v>
      </c>
      <c r="F11" t="s">
        <v>4</v>
      </c>
      <c r="G11" t="s">
        <v>3</v>
      </c>
      <c r="H11" t="s">
        <v>17</v>
      </c>
      <c r="I11" s="92">
        <v>0.9</v>
      </c>
      <c r="J11" s="1">
        <v>45506</v>
      </c>
      <c r="K11" s="1">
        <v>45519</v>
      </c>
      <c r="L11" t="s">
        <v>9</v>
      </c>
      <c r="M11" t="e">
        <v>#VALUE!</v>
      </c>
      <c r="N11" t="s">
        <v>1</v>
      </c>
      <c r="O11" t="s">
        <v>85</v>
      </c>
    </row>
    <row r="12" spans="1:15">
      <c r="A12" t="s">
        <v>7</v>
      </c>
      <c r="B12" t="s">
        <v>171</v>
      </c>
      <c r="C12" t="s">
        <v>198</v>
      </c>
      <c r="D12" t="s">
        <v>169</v>
      </c>
      <c r="E12" t="s">
        <v>5</v>
      </c>
      <c r="F12" t="s">
        <v>4</v>
      </c>
      <c r="G12" t="s">
        <v>3</v>
      </c>
      <c r="H12" t="s">
        <v>17</v>
      </c>
      <c r="I12" s="92">
        <v>0.9</v>
      </c>
      <c r="J12" s="1">
        <v>45506</v>
      </c>
      <c r="K12" s="1">
        <v>45519</v>
      </c>
      <c r="L12" t="s">
        <v>9</v>
      </c>
      <c r="M12" t="e">
        <v>#VALUE!</v>
      </c>
      <c r="N12" t="s">
        <v>1</v>
      </c>
      <c r="O12" t="s">
        <v>85</v>
      </c>
    </row>
    <row r="13" spans="1:15">
      <c r="A13" t="s">
        <v>7</v>
      </c>
      <c r="B13" t="s">
        <v>171</v>
      </c>
      <c r="C13" t="s">
        <v>197</v>
      </c>
      <c r="D13" t="s">
        <v>169</v>
      </c>
      <c r="E13" t="s">
        <v>5</v>
      </c>
      <c r="F13" t="s">
        <v>4</v>
      </c>
      <c r="G13" t="s">
        <v>3</v>
      </c>
      <c r="H13" t="s">
        <v>17</v>
      </c>
      <c r="I13" s="92">
        <v>0.9</v>
      </c>
      <c r="J13" s="1">
        <v>45506</v>
      </c>
      <c r="K13" s="1">
        <v>45519</v>
      </c>
      <c r="L13" t="s">
        <v>9</v>
      </c>
      <c r="M13" t="e">
        <v>#VALUE!</v>
      </c>
      <c r="N13" t="s">
        <v>1</v>
      </c>
      <c r="O13" t="s">
        <v>85</v>
      </c>
    </row>
    <row r="14" spans="1:15">
      <c r="A14" t="s">
        <v>7</v>
      </c>
      <c r="B14" t="s">
        <v>171</v>
      </c>
      <c r="C14" t="s">
        <v>196</v>
      </c>
      <c r="D14" t="s">
        <v>169</v>
      </c>
      <c r="E14" t="s">
        <v>5</v>
      </c>
      <c r="F14" t="s">
        <v>4</v>
      </c>
      <c r="G14" t="s">
        <v>3</v>
      </c>
      <c r="H14" t="s">
        <v>17</v>
      </c>
      <c r="I14" s="92">
        <v>0.9</v>
      </c>
      <c r="J14" s="1">
        <v>45506</v>
      </c>
      <c r="K14" s="1">
        <v>45519</v>
      </c>
      <c r="L14" t="s">
        <v>9</v>
      </c>
      <c r="M14" t="e">
        <v>#VALUE!</v>
      </c>
      <c r="N14" t="s">
        <v>1</v>
      </c>
      <c r="O14" t="s">
        <v>85</v>
      </c>
    </row>
    <row r="15" spans="1:15">
      <c r="A15" t="s">
        <v>7</v>
      </c>
      <c r="B15" t="s">
        <v>171</v>
      </c>
      <c r="C15" t="s">
        <v>195</v>
      </c>
      <c r="D15" t="s">
        <v>169</v>
      </c>
      <c r="E15" t="s">
        <v>5</v>
      </c>
      <c r="F15" t="s">
        <v>4</v>
      </c>
      <c r="G15" t="s">
        <v>3</v>
      </c>
      <c r="H15" t="s">
        <v>17</v>
      </c>
      <c r="I15" s="92">
        <v>0.9</v>
      </c>
      <c r="J15" s="1">
        <v>45506</v>
      </c>
      <c r="K15" s="1">
        <v>45519</v>
      </c>
      <c r="L15" t="s">
        <v>9</v>
      </c>
      <c r="M15" t="e">
        <v>#VALUE!</v>
      </c>
      <c r="N15" t="s">
        <v>1</v>
      </c>
      <c r="O15" t="s">
        <v>85</v>
      </c>
    </row>
    <row r="16" spans="1:15">
      <c r="A16" t="s">
        <v>7</v>
      </c>
      <c r="B16" t="s">
        <v>171</v>
      </c>
      <c r="C16" t="s">
        <v>194</v>
      </c>
      <c r="D16" t="s">
        <v>169</v>
      </c>
      <c r="E16" t="s">
        <v>5</v>
      </c>
      <c r="F16" t="s">
        <v>4</v>
      </c>
      <c r="G16" t="s">
        <v>3</v>
      </c>
      <c r="H16" t="s">
        <v>17</v>
      </c>
      <c r="I16" s="92">
        <v>0.9</v>
      </c>
      <c r="J16" s="1">
        <v>45506</v>
      </c>
      <c r="K16" s="1">
        <v>45519</v>
      </c>
      <c r="L16" t="s">
        <v>9</v>
      </c>
      <c r="M16" t="e">
        <v>#VALUE!</v>
      </c>
      <c r="N16" t="s">
        <v>1</v>
      </c>
      <c r="O16" t="s">
        <v>85</v>
      </c>
    </row>
    <row r="17" spans="1:15">
      <c r="A17" t="s">
        <v>7</v>
      </c>
      <c r="B17" t="s">
        <v>171</v>
      </c>
      <c r="C17" t="s">
        <v>193</v>
      </c>
      <c r="D17" t="s">
        <v>169</v>
      </c>
      <c r="E17" t="s">
        <v>5</v>
      </c>
      <c r="F17" t="s">
        <v>4</v>
      </c>
      <c r="G17" t="s">
        <v>3</v>
      </c>
      <c r="H17" t="s">
        <v>17</v>
      </c>
      <c r="I17" s="92">
        <v>0.9</v>
      </c>
      <c r="J17" s="1">
        <v>45506</v>
      </c>
      <c r="K17" s="1">
        <v>45519</v>
      </c>
      <c r="L17" t="s">
        <v>9</v>
      </c>
      <c r="M17" t="e">
        <v>#VALUE!</v>
      </c>
      <c r="N17" t="s">
        <v>1</v>
      </c>
      <c r="O17" t="s">
        <v>85</v>
      </c>
    </row>
    <row r="18" spans="1:15">
      <c r="A18" t="s">
        <v>7</v>
      </c>
      <c r="B18" t="s">
        <v>171</v>
      </c>
      <c r="C18" t="s">
        <v>192</v>
      </c>
      <c r="D18" t="s">
        <v>169</v>
      </c>
      <c r="E18" t="s">
        <v>5</v>
      </c>
      <c r="F18" t="s">
        <v>4</v>
      </c>
      <c r="G18" t="s">
        <v>3</v>
      </c>
      <c r="H18" t="s">
        <v>17</v>
      </c>
      <c r="I18" s="92">
        <v>0.9</v>
      </c>
      <c r="J18" s="1">
        <v>45506</v>
      </c>
      <c r="K18" s="1">
        <v>45519</v>
      </c>
      <c r="L18" t="s">
        <v>9</v>
      </c>
      <c r="M18" t="e">
        <v>#VALUE!</v>
      </c>
      <c r="N18" t="s">
        <v>1</v>
      </c>
      <c r="O18" t="s">
        <v>85</v>
      </c>
    </row>
    <row r="19" spans="1:15">
      <c r="A19" t="s">
        <v>7</v>
      </c>
      <c r="B19" t="s">
        <v>171</v>
      </c>
      <c r="C19" t="s">
        <v>191</v>
      </c>
      <c r="D19" t="s">
        <v>169</v>
      </c>
      <c r="E19" t="s">
        <v>5</v>
      </c>
      <c r="F19" t="s">
        <v>4</v>
      </c>
      <c r="G19" t="s">
        <v>3</v>
      </c>
      <c r="H19" t="s">
        <v>17</v>
      </c>
      <c r="I19" s="92">
        <v>0.9</v>
      </c>
      <c r="J19" s="1">
        <v>45506</v>
      </c>
      <c r="K19" s="1">
        <v>45519</v>
      </c>
      <c r="L19" t="s">
        <v>9</v>
      </c>
      <c r="M19" t="e">
        <v>#VALUE!</v>
      </c>
      <c r="N19" t="s">
        <v>1</v>
      </c>
      <c r="O19" t="s">
        <v>85</v>
      </c>
    </row>
    <row r="20" spans="1:15">
      <c r="A20" t="s">
        <v>7</v>
      </c>
      <c r="B20" t="s">
        <v>171</v>
      </c>
      <c r="C20" t="s">
        <v>190</v>
      </c>
      <c r="D20" t="s">
        <v>169</v>
      </c>
      <c r="E20" t="s">
        <v>5</v>
      </c>
      <c r="F20" t="s">
        <v>4</v>
      </c>
      <c r="G20" t="s">
        <v>3</v>
      </c>
      <c r="H20" t="s">
        <v>17</v>
      </c>
      <c r="I20" s="92">
        <v>0.9</v>
      </c>
      <c r="J20" s="1">
        <v>45506</v>
      </c>
      <c r="K20" s="1">
        <v>45519</v>
      </c>
      <c r="L20" t="s">
        <v>9</v>
      </c>
      <c r="M20" t="e">
        <v>#VALUE!</v>
      </c>
      <c r="N20" t="s">
        <v>1</v>
      </c>
      <c r="O20" t="s">
        <v>85</v>
      </c>
    </row>
    <row r="21" spans="1:15">
      <c r="A21" t="s">
        <v>7</v>
      </c>
      <c r="B21" t="s">
        <v>171</v>
      </c>
      <c r="C21" t="s">
        <v>189</v>
      </c>
      <c r="D21" t="s">
        <v>169</v>
      </c>
      <c r="E21" t="s">
        <v>5</v>
      </c>
      <c r="F21" t="s">
        <v>4</v>
      </c>
      <c r="G21" t="s">
        <v>3</v>
      </c>
      <c r="H21" t="s">
        <v>17</v>
      </c>
      <c r="I21" s="92">
        <v>0.9</v>
      </c>
      <c r="J21" s="1">
        <v>45506</v>
      </c>
      <c r="K21" s="1">
        <v>45519</v>
      </c>
      <c r="L21" t="s">
        <v>9</v>
      </c>
      <c r="M21" t="e">
        <v>#VALUE!</v>
      </c>
      <c r="N21" t="s">
        <v>1</v>
      </c>
      <c r="O21" t="s">
        <v>85</v>
      </c>
    </row>
    <row r="22" spans="1:15">
      <c r="A22" t="s">
        <v>7</v>
      </c>
      <c r="B22" t="s">
        <v>171</v>
      </c>
      <c r="C22" t="s">
        <v>188</v>
      </c>
      <c r="D22" t="s">
        <v>169</v>
      </c>
      <c r="E22" t="s">
        <v>5</v>
      </c>
      <c r="F22" t="s">
        <v>4</v>
      </c>
      <c r="G22" t="s">
        <v>3</v>
      </c>
      <c r="H22" t="s">
        <v>17</v>
      </c>
      <c r="I22" s="92">
        <v>0.9</v>
      </c>
      <c r="J22" s="1">
        <v>45506</v>
      </c>
      <c r="K22" s="1">
        <v>45519</v>
      </c>
      <c r="L22" t="s">
        <v>9</v>
      </c>
      <c r="M22" t="e">
        <v>#VALUE!</v>
      </c>
      <c r="N22" t="s">
        <v>1</v>
      </c>
      <c r="O22" t="s">
        <v>85</v>
      </c>
    </row>
    <row r="23" spans="1:15">
      <c r="A23" t="s">
        <v>7</v>
      </c>
      <c r="B23" t="s">
        <v>171</v>
      </c>
      <c r="C23" t="s">
        <v>187</v>
      </c>
      <c r="D23" t="s">
        <v>169</v>
      </c>
      <c r="E23" t="s">
        <v>5</v>
      </c>
      <c r="F23" t="s">
        <v>4</v>
      </c>
      <c r="G23" t="s">
        <v>3</v>
      </c>
      <c r="H23" t="s">
        <v>17</v>
      </c>
      <c r="I23" s="92">
        <v>0.9</v>
      </c>
      <c r="J23" s="1">
        <v>45506</v>
      </c>
      <c r="K23" s="1">
        <v>45519</v>
      </c>
      <c r="L23" t="s">
        <v>9</v>
      </c>
      <c r="M23" t="e">
        <v>#VALUE!</v>
      </c>
      <c r="N23" t="s">
        <v>1</v>
      </c>
      <c r="O23" t="s">
        <v>85</v>
      </c>
    </row>
    <row r="24" spans="1:15">
      <c r="A24" t="s">
        <v>7</v>
      </c>
      <c r="B24" t="s">
        <v>171</v>
      </c>
      <c r="C24" t="s">
        <v>186</v>
      </c>
      <c r="D24" t="s">
        <v>169</v>
      </c>
      <c r="E24" t="s">
        <v>5</v>
      </c>
      <c r="F24" t="s">
        <v>4</v>
      </c>
      <c r="G24" t="s">
        <v>3</v>
      </c>
      <c r="H24" t="s">
        <v>17</v>
      </c>
      <c r="I24" s="92">
        <v>0.9</v>
      </c>
      <c r="J24" s="1">
        <v>45506</v>
      </c>
      <c r="K24" s="1">
        <v>45519</v>
      </c>
      <c r="L24" t="s">
        <v>9</v>
      </c>
      <c r="M24" t="e">
        <v>#VALUE!</v>
      </c>
      <c r="N24" t="s">
        <v>1</v>
      </c>
      <c r="O24" t="s">
        <v>85</v>
      </c>
    </row>
    <row r="25" spans="1:15">
      <c r="A25" t="s">
        <v>7</v>
      </c>
      <c r="B25" t="s">
        <v>171</v>
      </c>
      <c r="C25" t="s">
        <v>185</v>
      </c>
      <c r="D25" t="s">
        <v>169</v>
      </c>
      <c r="E25" t="s">
        <v>5</v>
      </c>
      <c r="F25" t="s">
        <v>4</v>
      </c>
      <c r="G25" t="s">
        <v>3</v>
      </c>
      <c r="H25" t="s">
        <v>17</v>
      </c>
      <c r="I25" s="92">
        <v>0.9</v>
      </c>
      <c r="J25" s="1">
        <v>45506</v>
      </c>
      <c r="K25" s="1">
        <v>45519</v>
      </c>
      <c r="L25" t="s">
        <v>9</v>
      </c>
      <c r="M25" t="e">
        <v>#VALUE!</v>
      </c>
      <c r="N25" t="s">
        <v>1</v>
      </c>
      <c r="O25" t="s">
        <v>85</v>
      </c>
    </row>
    <row r="26" spans="1:15">
      <c r="A26" t="s">
        <v>7</v>
      </c>
      <c r="B26" t="s">
        <v>171</v>
      </c>
      <c r="C26" t="s">
        <v>184</v>
      </c>
      <c r="D26" t="s">
        <v>169</v>
      </c>
      <c r="E26" t="s">
        <v>5</v>
      </c>
      <c r="F26" t="s">
        <v>4</v>
      </c>
      <c r="G26" t="s">
        <v>3</v>
      </c>
      <c r="H26" t="s">
        <v>17</v>
      </c>
      <c r="I26" s="92">
        <v>0.9</v>
      </c>
      <c r="J26" s="1">
        <v>45506</v>
      </c>
      <c r="K26" s="1">
        <v>45519</v>
      </c>
      <c r="L26" t="s">
        <v>9</v>
      </c>
      <c r="M26" t="e">
        <v>#VALUE!</v>
      </c>
      <c r="N26" t="s">
        <v>1</v>
      </c>
      <c r="O26" t="s">
        <v>85</v>
      </c>
    </row>
    <row r="27" spans="1:15">
      <c r="A27" t="s">
        <v>7</v>
      </c>
      <c r="B27" t="s">
        <v>171</v>
      </c>
      <c r="C27" t="s">
        <v>183</v>
      </c>
      <c r="D27" t="s">
        <v>169</v>
      </c>
      <c r="E27" t="s">
        <v>5</v>
      </c>
      <c r="F27" t="s">
        <v>4</v>
      </c>
      <c r="G27" t="s">
        <v>3</v>
      </c>
      <c r="H27" t="s">
        <v>17</v>
      </c>
      <c r="I27" s="92">
        <v>0.9</v>
      </c>
      <c r="J27" s="1">
        <v>45506</v>
      </c>
      <c r="K27" s="1">
        <v>45519</v>
      </c>
      <c r="L27" t="s">
        <v>9</v>
      </c>
      <c r="M27" t="e">
        <v>#VALUE!</v>
      </c>
      <c r="N27" t="s">
        <v>1</v>
      </c>
      <c r="O27" t="s">
        <v>85</v>
      </c>
    </row>
    <row r="28" spans="1:15">
      <c r="A28" t="s">
        <v>7</v>
      </c>
      <c r="B28" t="s">
        <v>171</v>
      </c>
      <c r="C28" t="s">
        <v>182</v>
      </c>
      <c r="D28" t="s">
        <v>169</v>
      </c>
      <c r="E28" t="s">
        <v>5</v>
      </c>
      <c r="F28" t="s">
        <v>4</v>
      </c>
      <c r="G28" t="s">
        <v>3</v>
      </c>
      <c r="H28" t="s">
        <v>17</v>
      </c>
      <c r="I28" s="92">
        <v>0.9</v>
      </c>
      <c r="J28" s="1">
        <v>45506</v>
      </c>
      <c r="K28" s="1">
        <v>45519</v>
      </c>
      <c r="L28" t="s">
        <v>9</v>
      </c>
      <c r="M28" t="e">
        <v>#VALUE!</v>
      </c>
      <c r="N28" t="s">
        <v>1</v>
      </c>
      <c r="O28" t="s">
        <v>85</v>
      </c>
    </row>
    <row r="29" spans="1:15">
      <c r="A29" t="s">
        <v>7</v>
      </c>
      <c r="B29" t="s">
        <v>171</v>
      </c>
      <c r="C29" t="s">
        <v>181</v>
      </c>
      <c r="D29" t="s">
        <v>169</v>
      </c>
      <c r="E29" t="s">
        <v>5</v>
      </c>
      <c r="F29" t="s">
        <v>4</v>
      </c>
      <c r="G29" t="s">
        <v>3</v>
      </c>
      <c r="H29" t="s">
        <v>17</v>
      </c>
      <c r="I29" s="92">
        <v>0.9</v>
      </c>
      <c r="J29" s="1">
        <v>45506</v>
      </c>
      <c r="K29" s="1">
        <v>45519</v>
      </c>
      <c r="L29" t="s">
        <v>9</v>
      </c>
      <c r="M29" t="e">
        <v>#VALUE!</v>
      </c>
      <c r="N29" t="s">
        <v>1</v>
      </c>
      <c r="O29" t="s">
        <v>85</v>
      </c>
    </row>
    <row r="30" spans="1:15">
      <c r="A30" t="s">
        <v>7</v>
      </c>
      <c r="B30" t="s">
        <v>130</v>
      </c>
      <c r="C30" t="s">
        <v>141</v>
      </c>
      <c r="D30" t="s">
        <v>128</v>
      </c>
      <c r="E30" t="s">
        <v>26</v>
      </c>
      <c r="F30" t="s">
        <v>4</v>
      </c>
      <c r="G30" t="s">
        <v>3</v>
      </c>
      <c r="H30" t="s">
        <v>17</v>
      </c>
      <c r="I30" s="92">
        <v>0.9</v>
      </c>
      <c r="J30" s="1">
        <v>45338</v>
      </c>
      <c r="K30" s="1">
        <v>45345</v>
      </c>
      <c r="L30" t="s">
        <v>9</v>
      </c>
      <c r="M30" t="e">
        <v>#VALUE!</v>
      </c>
      <c r="N30" t="s">
        <v>24</v>
      </c>
      <c r="O30" t="s">
        <v>52</v>
      </c>
    </row>
    <row r="31" spans="1:15">
      <c r="A31" t="s">
        <v>7</v>
      </c>
      <c r="B31" t="s">
        <v>130</v>
      </c>
      <c r="C31" t="s">
        <v>140</v>
      </c>
      <c r="D31" t="s">
        <v>128</v>
      </c>
      <c r="E31" t="s">
        <v>26</v>
      </c>
      <c r="F31" t="s">
        <v>4</v>
      </c>
      <c r="G31" t="s">
        <v>3</v>
      </c>
      <c r="H31" t="s">
        <v>17</v>
      </c>
      <c r="I31" s="92">
        <v>0.9</v>
      </c>
      <c r="J31" s="1">
        <v>45338</v>
      </c>
      <c r="K31" s="1">
        <v>45345</v>
      </c>
      <c r="L31" t="s">
        <v>9</v>
      </c>
      <c r="M31" t="e">
        <v>#VALUE!</v>
      </c>
      <c r="N31" t="s">
        <v>24</v>
      </c>
      <c r="O31" t="s">
        <v>52</v>
      </c>
    </row>
    <row r="32" spans="1:15">
      <c r="A32" t="s">
        <v>7</v>
      </c>
      <c r="B32" t="s">
        <v>130</v>
      </c>
      <c r="C32" t="s">
        <v>139</v>
      </c>
      <c r="D32" t="s">
        <v>128</v>
      </c>
      <c r="E32" t="s">
        <v>26</v>
      </c>
      <c r="F32" t="s">
        <v>4</v>
      </c>
      <c r="G32" t="s">
        <v>3</v>
      </c>
      <c r="H32" t="s">
        <v>17</v>
      </c>
      <c r="I32" s="92">
        <v>0.9</v>
      </c>
      <c r="J32" s="1">
        <v>45338</v>
      </c>
      <c r="K32" s="1">
        <v>45345</v>
      </c>
      <c r="L32" t="s">
        <v>9</v>
      </c>
      <c r="M32" t="e">
        <v>#VALUE!</v>
      </c>
      <c r="N32" t="s">
        <v>24</v>
      </c>
      <c r="O32" t="s">
        <v>52</v>
      </c>
    </row>
    <row r="33" spans="1:15">
      <c r="A33" t="s">
        <v>7</v>
      </c>
      <c r="B33" t="s">
        <v>130</v>
      </c>
      <c r="C33" t="s">
        <v>138</v>
      </c>
      <c r="D33" t="s">
        <v>128</v>
      </c>
      <c r="E33" t="s">
        <v>26</v>
      </c>
      <c r="F33" t="s">
        <v>4</v>
      </c>
      <c r="G33" t="s">
        <v>3</v>
      </c>
      <c r="H33" t="s">
        <v>17</v>
      </c>
      <c r="I33" s="92">
        <v>0.9</v>
      </c>
      <c r="J33" s="1">
        <v>45338</v>
      </c>
      <c r="K33" s="1">
        <v>45345</v>
      </c>
      <c r="L33" t="s">
        <v>9</v>
      </c>
      <c r="M33" t="e">
        <v>#VALUE!</v>
      </c>
      <c r="N33" t="s">
        <v>24</v>
      </c>
      <c r="O33" t="s">
        <v>52</v>
      </c>
    </row>
    <row r="34" spans="1:15">
      <c r="A34" t="s">
        <v>7</v>
      </c>
      <c r="B34" t="s">
        <v>130</v>
      </c>
      <c r="C34" t="s">
        <v>137</v>
      </c>
      <c r="D34" t="s">
        <v>128</v>
      </c>
      <c r="E34" t="s">
        <v>26</v>
      </c>
      <c r="F34" t="s">
        <v>4</v>
      </c>
      <c r="G34" t="s">
        <v>3</v>
      </c>
      <c r="H34" t="s">
        <v>17</v>
      </c>
      <c r="I34" s="92">
        <v>0.9</v>
      </c>
      <c r="J34" s="1">
        <v>45338</v>
      </c>
      <c r="K34" s="1">
        <v>45345</v>
      </c>
      <c r="L34" t="s">
        <v>9</v>
      </c>
      <c r="M34" t="e">
        <v>#VALUE!</v>
      </c>
      <c r="N34" t="s">
        <v>24</v>
      </c>
      <c r="O34" t="s">
        <v>52</v>
      </c>
    </row>
    <row r="35" spans="1:15">
      <c r="A35" t="s">
        <v>7</v>
      </c>
      <c r="B35" t="s">
        <v>130</v>
      </c>
      <c r="C35" t="s">
        <v>136</v>
      </c>
      <c r="D35" t="s">
        <v>128</v>
      </c>
      <c r="E35" t="s">
        <v>26</v>
      </c>
      <c r="F35" t="s">
        <v>4</v>
      </c>
      <c r="G35" t="s">
        <v>3</v>
      </c>
      <c r="H35" t="s">
        <v>17</v>
      </c>
      <c r="I35" s="92">
        <v>0.9</v>
      </c>
      <c r="J35" s="1">
        <v>45338</v>
      </c>
      <c r="K35" s="1">
        <v>45345</v>
      </c>
      <c r="L35" t="s">
        <v>9</v>
      </c>
      <c r="M35" t="e">
        <v>#VALUE!</v>
      </c>
      <c r="N35" t="s">
        <v>24</v>
      </c>
      <c r="O35" t="s">
        <v>52</v>
      </c>
    </row>
    <row r="36" spans="1:15">
      <c r="A36" t="s">
        <v>7</v>
      </c>
      <c r="B36" t="s">
        <v>130</v>
      </c>
      <c r="C36" t="s">
        <v>135</v>
      </c>
      <c r="D36" t="s">
        <v>128</v>
      </c>
      <c r="E36" t="s">
        <v>26</v>
      </c>
      <c r="F36" t="s">
        <v>4</v>
      </c>
      <c r="G36" t="s">
        <v>3</v>
      </c>
      <c r="H36" t="s">
        <v>17</v>
      </c>
      <c r="I36" s="92">
        <v>0.9</v>
      </c>
      <c r="J36" s="1">
        <v>45338</v>
      </c>
      <c r="K36" s="1">
        <v>45345</v>
      </c>
      <c r="L36" t="s">
        <v>9</v>
      </c>
      <c r="M36" t="e">
        <v>#VALUE!</v>
      </c>
      <c r="N36" t="s">
        <v>24</v>
      </c>
      <c r="O36" t="s">
        <v>52</v>
      </c>
    </row>
    <row r="37" spans="1:15">
      <c r="A37" t="s">
        <v>7</v>
      </c>
      <c r="B37" t="s">
        <v>130</v>
      </c>
      <c r="C37" t="s">
        <v>134</v>
      </c>
      <c r="D37" t="s">
        <v>128</v>
      </c>
      <c r="E37" t="s">
        <v>26</v>
      </c>
      <c r="F37" t="s">
        <v>4</v>
      </c>
      <c r="G37" t="s">
        <v>3</v>
      </c>
      <c r="H37" t="s">
        <v>17</v>
      </c>
      <c r="I37" s="92">
        <v>0.9</v>
      </c>
      <c r="J37" s="1">
        <v>45338</v>
      </c>
      <c r="K37" s="1">
        <v>45345</v>
      </c>
      <c r="L37" t="s">
        <v>9</v>
      </c>
      <c r="M37" t="e">
        <v>#VALUE!</v>
      </c>
      <c r="N37" t="s">
        <v>24</v>
      </c>
      <c r="O37" t="s">
        <v>52</v>
      </c>
    </row>
    <row r="38" spans="1:15">
      <c r="A38" t="s">
        <v>7</v>
      </c>
      <c r="B38" t="s">
        <v>130</v>
      </c>
      <c r="C38" t="s">
        <v>133</v>
      </c>
      <c r="D38" t="s">
        <v>128</v>
      </c>
      <c r="E38" t="s">
        <v>26</v>
      </c>
      <c r="F38" t="s">
        <v>4</v>
      </c>
      <c r="G38" t="s">
        <v>3</v>
      </c>
      <c r="H38" t="s">
        <v>17</v>
      </c>
      <c r="I38" s="92">
        <v>0.9</v>
      </c>
      <c r="J38" s="1">
        <v>45338</v>
      </c>
      <c r="K38" s="1">
        <v>45345</v>
      </c>
      <c r="L38" t="s">
        <v>9</v>
      </c>
      <c r="M38" t="e">
        <v>#VALUE!</v>
      </c>
      <c r="N38" t="s">
        <v>24</v>
      </c>
      <c r="O38" t="s">
        <v>52</v>
      </c>
    </row>
    <row r="39" spans="1:15">
      <c r="A39" t="s">
        <v>7</v>
      </c>
      <c r="B39" t="s">
        <v>130</v>
      </c>
      <c r="C39" t="s">
        <v>132</v>
      </c>
      <c r="D39" t="s">
        <v>128</v>
      </c>
      <c r="E39" t="s">
        <v>26</v>
      </c>
      <c r="F39" t="s">
        <v>4</v>
      </c>
      <c r="G39" t="s">
        <v>3</v>
      </c>
      <c r="H39" t="s">
        <v>17</v>
      </c>
      <c r="I39" s="92">
        <v>0.9</v>
      </c>
      <c r="J39" s="1">
        <v>45338</v>
      </c>
      <c r="K39" s="1">
        <v>45345</v>
      </c>
      <c r="L39" t="s">
        <v>9</v>
      </c>
      <c r="M39" t="e">
        <v>#VALUE!</v>
      </c>
      <c r="N39" t="s">
        <v>24</v>
      </c>
      <c r="O39" t="s">
        <v>52</v>
      </c>
    </row>
    <row r="40" spans="1:15">
      <c r="A40" t="s">
        <v>7</v>
      </c>
      <c r="B40" t="s">
        <v>130</v>
      </c>
      <c r="C40" t="s">
        <v>131</v>
      </c>
      <c r="D40" t="s">
        <v>128</v>
      </c>
      <c r="E40" t="s">
        <v>26</v>
      </c>
      <c r="F40" t="s">
        <v>4</v>
      </c>
      <c r="G40" t="s">
        <v>3</v>
      </c>
      <c r="H40" t="s">
        <v>17</v>
      </c>
      <c r="I40" s="92">
        <v>0.9</v>
      </c>
      <c r="J40" s="1">
        <v>45338</v>
      </c>
      <c r="K40" s="1">
        <v>45345</v>
      </c>
      <c r="L40" t="s">
        <v>9</v>
      </c>
      <c r="M40" t="e">
        <v>#VALUE!</v>
      </c>
      <c r="N40" t="s">
        <v>24</v>
      </c>
      <c r="O40" t="s">
        <v>52</v>
      </c>
    </row>
    <row r="41" spans="1:15">
      <c r="A41" t="s">
        <v>7</v>
      </c>
      <c r="B41" t="s">
        <v>130</v>
      </c>
      <c r="C41" t="s">
        <v>129</v>
      </c>
      <c r="D41" t="s">
        <v>128</v>
      </c>
      <c r="E41" t="s">
        <v>26</v>
      </c>
      <c r="F41" t="s">
        <v>4</v>
      </c>
      <c r="G41" t="s">
        <v>3</v>
      </c>
      <c r="H41" t="s">
        <v>17</v>
      </c>
      <c r="I41" s="92">
        <v>0.9</v>
      </c>
      <c r="J41" s="1">
        <v>45338</v>
      </c>
      <c r="K41" s="1">
        <v>45345</v>
      </c>
      <c r="L41" t="s">
        <v>9</v>
      </c>
      <c r="M41" t="e">
        <v>#VALUE!</v>
      </c>
      <c r="N41" t="s">
        <v>24</v>
      </c>
      <c r="O41" t="s">
        <v>52</v>
      </c>
    </row>
    <row r="42" spans="1:15">
      <c r="A42" t="s">
        <v>7</v>
      </c>
      <c r="B42" t="s">
        <v>54</v>
      </c>
      <c r="C42" t="s">
        <v>58</v>
      </c>
      <c r="D42" t="s">
        <v>25</v>
      </c>
      <c r="E42" t="s">
        <v>26</v>
      </c>
      <c r="F42" t="s">
        <v>25</v>
      </c>
      <c r="G42" t="s">
        <v>3</v>
      </c>
      <c r="H42" t="s">
        <v>17</v>
      </c>
      <c r="I42" s="92">
        <v>0.9</v>
      </c>
      <c r="J42" s="1">
        <v>45323</v>
      </c>
      <c r="K42" s="1">
        <v>45329</v>
      </c>
      <c r="L42" t="s">
        <v>9</v>
      </c>
      <c r="M42" t="e">
        <v>#VALUE!</v>
      </c>
      <c r="N42" t="s">
        <v>24</v>
      </c>
      <c r="O42" t="s">
        <v>52</v>
      </c>
    </row>
    <row r="43" spans="1:15">
      <c r="A43" t="s">
        <v>7</v>
      </c>
      <c r="B43" t="s">
        <v>54</v>
      </c>
      <c r="C43" t="s">
        <v>57</v>
      </c>
      <c r="D43" t="s">
        <v>25</v>
      </c>
      <c r="E43" t="s">
        <v>26</v>
      </c>
      <c r="F43" t="s">
        <v>25</v>
      </c>
      <c r="G43" t="s">
        <v>3</v>
      </c>
      <c r="H43" t="s">
        <v>17</v>
      </c>
      <c r="I43" s="92">
        <v>0.9</v>
      </c>
      <c r="J43" s="1">
        <v>45323</v>
      </c>
      <c r="K43" s="1">
        <v>45329</v>
      </c>
      <c r="L43" t="s">
        <v>9</v>
      </c>
      <c r="M43" t="e">
        <v>#VALUE!</v>
      </c>
      <c r="N43" t="s">
        <v>24</v>
      </c>
      <c r="O43" t="s">
        <v>52</v>
      </c>
    </row>
    <row r="44" spans="1:15">
      <c r="A44" t="s">
        <v>7</v>
      </c>
      <c r="B44" t="s">
        <v>54</v>
      </c>
      <c r="C44" t="s">
        <v>56</v>
      </c>
      <c r="D44" t="s">
        <v>25</v>
      </c>
      <c r="E44" t="s">
        <v>26</v>
      </c>
      <c r="F44" t="s">
        <v>25</v>
      </c>
      <c r="G44" t="s">
        <v>3</v>
      </c>
      <c r="H44" t="s">
        <v>17</v>
      </c>
      <c r="I44" s="92">
        <v>0.9</v>
      </c>
      <c r="J44" s="1">
        <v>45323</v>
      </c>
      <c r="K44" s="1">
        <v>45329</v>
      </c>
      <c r="L44" t="s">
        <v>9</v>
      </c>
      <c r="M44" t="e">
        <v>#VALUE!</v>
      </c>
      <c r="N44" t="s">
        <v>24</v>
      </c>
      <c r="O44" t="s">
        <v>52</v>
      </c>
    </row>
    <row r="45" spans="1:15">
      <c r="A45" t="s">
        <v>7</v>
      </c>
      <c r="B45" t="s">
        <v>54</v>
      </c>
      <c r="C45" t="s">
        <v>55</v>
      </c>
      <c r="D45" t="s">
        <v>25</v>
      </c>
      <c r="E45" t="s">
        <v>26</v>
      </c>
      <c r="F45" t="s">
        <v>25</v>
      </c>
      <c r="G45" t="s">
        <v>3</v>
      </c>
      <c r="H45" t="s">
        <v>17</v>
      </c>
      <c r="I45" s="92">
        <v>0.9</v>
      </c>
      <c r="J45" s="1">
        <v>45323</v>
      </c>
      <c r="K45" s="1">
        <v>45329</v>
      </c>
      <c r="L45" t="s">
        <v>9</v>
      </c>
      <c r="M45" t="e">
        <v>#VALUE!</v>
      </c>
      <c r="N45" t="s">
        <v>24</v>
      </c>
      <c r="O45" t="s">
        <v>52</v>
      </c>
    </row>
    <row r="46" spans="1:15">
      <c r="A46" t="s">
        <v>7</v>
      </c>
      <c r="B46" t="s">
        <v>54</v>
      </c>
      <c r="C46" t="s">
        <v>53</v>
      </c>
      <c r="D46" t="s">
        <v>25</v>
      </c>
      <c r="E46" t="s">
        <v>26</v>
      </c>
      <c r="F46" t="s">
        <v>25</v>
      </c>
      <c r="G46" t="s">
        <v>3</v>
      </c>
      <c r="H46" t="s">
        <v>17</v>
      </c>
      <c r="I46" s="92">
        <v>0.9</v>
      </c>
      <c r="J46" s="1">
        <v>45323</v>
      </c>
      <c r="K46" s="1">
        <v>45329</v>
      </c>
      <c r="L46" t="s">
        <v>9</v>
      </c>
      <c r="M46" t="e">
        <v>#VALUE!</v>
      </c>
      <c r="N46" t="s">
        <v>24</v>
      </c>
      <c r="O46" t="s">
        <v>52</v>
      </c>
    </row>
    <row r="47" spans="1:15">
      <c r="A47" t="s">
        <v>45</v>
      </c>
      <c r="B47" t="s">
        <v>48</v>
      </c>
      <c r="C47" t="s">
        <v>47</v>
      </c>
      <c r="D47" t="s">
        <v>51</v>
      </c>
      <c r="E47" t="s">
        <v>5</v>
      </c>
      <c r="F47" t="s">
        <v>4</v>
      </c>
      <c r="G47" t="s">
        <v>3</v>
      </c>
      <c r="H47" t="s">
        <v>2</v>
      </c>
      <c r="I47" s="92">
        <v>1</v>
      </c>
      <c r="J47" s="1">
        <v>45294</v>
      </c>
      <c r="K47" s="1">
        <v>45295</v>
      </c>
      <c r="L47" s="1">
        <v>45295</v>
      </c>
      <c r="M47">
        <v>1</v>
      </c>
      <c r="N47" t="s">
        <v>1</v>
      </c>
      <c r="O47" t="s">
        <v>0</v>
      </c>
    </row>
    <row r="48" spans="1:15">
      <c r="A48" t="s">
        <v>45</v>
      </c>
      <c r="B48" t="s">
        <v>48</v>
      </c>
      <c r="C48" t="s">
        <v>47</v>
      </c>
      <c r="D48" t="s">
        <v>50</v>
      </c>
      <c r="E48" t="s">
        <v>5</v>
      </c>
      <c r="F48" t="s">
        <v>4</v>
      </c>
      <c r="G48" t="s">
        <v>3</v>
      </c>
      <c r="H48" t="s">
        <v>2</v>
      </c>
      <c r="I48" s="92">
        <v>1</v>
      </c>
      <c r="J48" s="1">
        <v>45294</v>
      </c>
      <c r="K48" s="1">
        <v>45295</v>
      </c>
      <c r="L48" s="1">
        <v>45295</v>
      </c>
      <c r="M48">
        <v>1</v>
      </c>
      <c r="N48" t="s">
        <v>1</v>
      </c>
      <c r="O48" t="s">
        <v>0</v>
      </c>
    </row>
    <row r="49" spans="1:15">
      <c r="A49" t="s">
        <v>45</v>
      </c>
      <c r="B49" t="s">
        <v>48</v>
      </c>
      <c r="C49" t="s">
        <v>47</v>
      </c>
      <c r="D49" t="s">
        <v>49</v>
      </c>
      <c r="E49" t="s">
        <v>5</v>
      </c>
      <c r="F49" t="s">
        <v>4</v>
      </c>
      <c r="G49" t="s">
        <v>3</v>
      </c>
      <c r="H49" t="s">
        <v>2</v>
      </c>
      <c r="I49" s="92">
        <v>1</v>
      </c>
      <c r="J49" s="1">
        <v>45294</v>
      </c>
      <c r="K49" s="1">
        <v>45295</v>
      </c>
      <c r="L49" s="1">
        <v>45295</v>
      </c>
      <c r="M49">
        <v>1</v>
      </c>
      <c r="N49" t="s">
        <v>1</v>
      </c>
      <c r="O49" t="s">
        <v>0</v>
      </c>
    </row>
    <row r="50" spans="1:15">
      <c r="A50" t="s">
        <v>45</v>
      </c>
      <c r="B50" t="s">
        <v>48</v>
      </c>
      <c r="C50" t="s">
        <v>47</v>
      </c>
      <c r="D50" t="s">
        <v>46</v>
      </c>
      <c r="E50" t="s">
        <v>5</v>
      </c>
      <c r="F50" t="s">
        <v>4</v>
      </c>
      <c r="G50" t="s">
        <v>3</v>
      </c>
      <c r="H50" t="s">
        <v>2</v>
      </c>
      <c r="I50" s="92">
        <v>1</v>
      </c>
      <c r="J50" s="1">
        <v>45294</v>
      </c>
      <c r="K50" s="1">
        <v>45295</v>
      </c>
      <c r="L50" s="1">
        <v>45295</v>
      </c>
      <c r="M50">
        <v>1</v>
      </c>
      <c r="N50" t="s">
        <v>1</v>
      </c>
      <c r="O50" t="s">
        <v>0</v>
      </c>
    </row>
    <row r="51" spans="1:15">
      <c r="A51" t="s">
        <v>7</v>
      </c>
      <c r="B51" t="s">
        <v>2385</v>
      </c>
      <c r="C51" t="s">
        <v>2386</v>
      </c>
      <c r="E51" t="s">
        <v>5</v>
      </c>
      <c r="F51" t="s">
        <v>116</v>
      </c>
      <c r="G51" t="s">
        <v>3</v>
      </c>
      <c r="H51" t="s">
        <v>2</v>
      </c>
      <c r="I51" s="92">
        <v>1</v>
      </c>
      <c r="J51" s="1">
        <v>45930</v>
      </c>
      <c r="K51" s="1">
        <v>45936</v>
      </c>
      <c r="L51" s="1">
        <v>45936</v>
      </c>
      <c r="M51">
        <v>6</v>
      </c>
      <c r="N51" t="s">
        <v>1</v>
      </c>
      <c r="O51" t="s">
        <v>2387</v>
      </c>
    </row>
    <row r="52" spans="1:15">
      <c r="A52" t="s">
        <v>7</v>
      </c>
      <c r="B52" t="s">
        <v>2385</v>
      </c>
      <c r="C52" t="s">
        <v>2388</v>
      </c>
      <c r="E52" t="s">
        <v>5</v>
      </c>
      <c r="F52" t="s">
        <v>116</v>
      </c>
      <c r="G52" t="s">
        <v>3</v>
      </c>
      <c r="H52" t="s">
        <v>2</v>
      </c>
      <c r="I52" s="92">
        <v>1</v>
      </c>
      <c r="J52" s="1">
        <v>45930</v>
      </c>
      <c r="K52" s="1">
        <v>45936</v>
      </c>
      <c r="L52" s="1">
        <v>45936</v>
      </c>
      <c r="M52">
        <v>6</v>
      </c>
      <c r="N52" t="s">
        <v>1</v>
      </c>
      <c r="O52" t="s">
        <v>2387</v>
      </c>
    </row>
    <row r="53" spans="1:15">
      <c r="A53" t="s">
        <v>45</v>
      </c>
      <c r="B53" t="s">
        <v>1952</v>
      </c>
      <c r="E53" t="s">
        <v>5</v>
      </c>
      <c r="F53" t="s">
        <v>4</v>
      </c>
      <c r="G53" t="s">
        <v>3</v>
      </c>
      <c r="H53" t="s">
        <v>2</v>
      </c>
      <c r="I53" s="92">
        <v>1</v>
      </c>
      <c r="J53" s="1">
        <v>45926</v>
      </c>
      <c r="K53" s="1">
        <v>45928</v>
      </c>
      <c r="L53" s="1">
        <v>45926</v>
      </c>
      <c r="M53">
        <v>0</v>
      </c>
      <c r="N53" t="s">
        <v>1</v>
      </c>
      <c r="O53" t="s">
        <v>1953</v>
      </c>
    </row>
    <row r="54" spans="1:15" ht="45">
      <c r="A54" t="s">
        <v>45</v>
      </c>
      <c r="B54" t="s">
        <v>1954</v>
      </c>
      <c r="C54" s="2" t="s">
        <v>1955</v>
      </c>
      <c r="E54" t="s">
        <v>5</v>
      </c>
      <c r="F54" t="s">
        <v>4</v>
      </c>
      <c r="G54" t="s">
        <v>3</v>
      </c>
      <c r="H54" t="s">
        <v>2</v>
      </c>
      <c r="I54" s="92">
        <v>1</v>
      </c>
      <c r="J54" s="1">
        <v>45923</v>
      </c>
      <c r="K54" s="1">
        <v>45923</v>
      </c>
      <c r="L54" s="1">
        <v>45923</v>
      </c>
      <c r="M54">
        <v>0</v>
      </c>
      <c r="N54" t="s">
        <v>1</v>
      </c>
      <c r="O54" t="s">
        <v>1953</v>
      </c>
    </row>
    <row r="55" spans="1:15">
      <c r="A55" t="s">
        <v>45</v>
      </c>
      <c r="B55" t="s">
        <v>1954</v>
      </c>
      <c r="C55" t="s">
        <v>1956</v>
      </c>
      <c r="E55" t="s">
        <v>5</v>
      </c>
      <c r="F55" t="s">
        <v>4</v>
      </c>
      <c r="G55" t="s">
        <v>3</v>
      </c>
      <c r="H55" t="s">
        <v>2</v>
      </c>
      <c r="I55" s="92">
        <v>1</v>
      </c>
      <c r="J55" s="1">
        <v>45923</v>
      </c>
      <c r="K55" s="1">
        <v>45923</v>
      </c>
      <c r="L55" s="1">
        <v>45923</v>
      </c>
      <c r="M55">
        <v>0</v>
      </c>
      <c r="N55" t="s">
        <v>1</v>
      </c>
      <c r="O55" t="s">
        <v>1953</v>
      </c>
    </row>
    <row r="56" spans="1:15">
      <c r="A56" t="s">
        <v>7</v>
      </c>
      <c r="B56" t="s">
        <v>39</v>
      </c>
      <c r="C56" t="s">
        <v>42</v>
      </c>
      <c r="E56" t="s">
        <v>5</v>
      </c>
      <c r="F56" t="s">
        <v>4</v>
      </c>
      <c r="G56" t="s">
        <v>3</v>
      </c>
      <c r="H56" t="s">
        <v>2</v>
      </c>
      <c r="I56" s="92">
        <v>1</v>
      </c>
      <c r="J56" s="1">
        <v>45295</v>
      </c>
      <c r="K56" s="1">
        <v>45297</v>
      </c>
      <c r="L56" s="1">
        <v>45297</v>
      </c>
      <c r="M56">
        <v>2</v>
      </c>
      <c r="N56" t="s">
        <v>1</v>
      </c>
      <c r="O56" t="s">
        <v>0</v>
      </c>
    </row>
    <row r="57" spans="1:15">
      <c r="A57" t="s">
        <v>7</v>
      </c>
      <c r="B57" t="s">
        <v>39</v>
      </c>
      <c r="C57" t="s">
        <v>41</v>
      </c>
      <c r="E57" t="s">
        <v>5</v>
      </c>
      <c r="F57" t="s">
        <v>4</v>
      </c>
      <c r="G57" t="s">
        <v>3</v>
      </c>
      <c r="H57" t="s">
        <v>2</v>
      </c>
      <c r="I57" s="92">
        <v>1</v>
      </c>
      <c r="J57" s="1">
        <v>45295</v>
      </c>
      <c r="K57" s="1">
        <v>45297</v>
      </c>
      <c r="L57" s="1">
        <v>45297</v>
      </c>
      <c r="M57">
        <v>2</v>
      </c>
      <c r="N57" t="s">
        <v>1</v>
      </c>
      <c r="O57" t="s">
        <v>0</v>
      </c>
    </row>
    <row r="58" spans="1:15">
      <c r="A58" t="s">
        <v>7</v>
      </c>
      <c r="B58" t="s">
        <v>39</v>
      </c>
      <c r="C58" t="s">
        <v>40</v>
      </c>
      <c r="E58" t="s">
        <v>5</v>
      </c>
      <c r="F58" t="s">
        <v>4</v>
      </c>
      <c r="G58" t="s">
        <v>3</v>
      </c>
      <c r="H58" t="s">
        <v>2</v>
      </c>
      <c r="I58" s="92">
        <v>1</v>
      </c>
      <c r="J58" s="1">
        <v>45295</v>
      </c>
      <c r="K58" s="1">
        <v>45297</v>
      </c>
      <c r="L58" s="1">
        <v>45297</v>
      </c>
      <c r="M58">
        <v>2</v>
      </c>
      <c r="N58" t="s">
        <v>1</v>
      </c>
      <c r="O58" t="s">
        <v>0</v>
      </c>
    </row>
    <row r="59" spans="1:15">
      <c r="A59" t="s">
        <v>7</v>
      </c>
      <c r="B59" t="s">
        <v>39</v>
      </c>
      <c r="C59" t="s">
        <v>38</v>
      </c>
      <c r="E59" t="s">
        <v>5</v>
      </c>
      <c r="F59" t="s">
        <v>4</v>
      </c>
      <c r="G59" t="s">
        <v>3</v>
      </c>
      <c r="H59" t="s">
        <v>2</v>
      </c>
      <c r="I59" s="92">
        <v>1</v>
      </c>
      <c r="J59" s="1">
        <v>45295</v>
      </c>
      <c r="K59" s="1">
        <v>45297</v>
      </c>
      <c r="L59" s="1">
        <v>45297</v>
      </c>
      <c r="M59">
        <v>2</v>
      </c>
      <c r="N59" t="s">
        <v>1</v>
      </c>
      <c r="O59" t="s">
        <v>0</v>
      </c>
    </row>
    <row r="60" spans="1:15">
      <c r="A60" t="s">
        <v>7</v>
      </c>
      <c r="B60" t="s">
        <v>1981</v>
      </c>
      <c r="E60" t="s">
        <v>26</v>
      </c>
      <c r="F60" t="s">
        <v>25</v>
      </c>
      <c r="G60" t="s">
        <v>3</v>
      </c>
      <c r="H60" t="s">
        <v>2</v>
      </c>
      <c r="I60" s="92">
        <v>1</v>
      </c>
      <c r="J60" s="1">
        <v>45899</v>
      </c>
      <c r="K60" s="1">
        <v>45899</v>
      </c>
      <c r="L60" s="1">
        <v>45899</v>
      </c>
      <c r="M60">
        <v>0</v>
      </c>
      <c r="N60" t="s">
        <v>1</v>
      </c>
      <c r="O60" t="s">
        <v>1953</v>
      </c>
    </row>
    <row r="61" spans="1:15">
      <c r="A61" t="s">
        <v>7</v>
      </c>
      <c r="B61" t="s">
        <v>1957</v>
      </c>
      <c r="C61" t="s">
        <v>1958</v>
      </c>
      <c r="E61" t="s">
        <v>26</v>
      </c>
      <c r="F61" t="s">
        <v>25</v>
      </c>
      <c r="G61" t="s">
        <v>3</v>
      </c>
      <c r="H61" t="s">
        <v>2</v>
      </c>
      <c r="I61" s="92">
        <v>1</v>
      </c>
      <c r="J61" s="1">
        <v>45838</v>
      </c>
      <c r="K61" s="1">
        <v>45847</v>
      </c>
      <c r="L61" s="1">
        <v>45915</v>
      </c>
      <c r="M61">
        <v>77</v>
      </c>
      <c r="N61" t="s">
        <v>24</v>
      </c>
      <c r="O61" t="s">
        <v>1487</v>
      </c>
    </row>
    <row r="62" spans="1:15">
      <c r="A62" t="s">
        <v>7</v>
      </c>
      <c r="B62" t="s">
        <v>1957</v>
      </c>
      <c r="C62" t="s">
        <v>1959</v>
      </c>
      <c r="E62" t="s">
        <v>26</v>
      </c>
      <c r="F62" t="s">
        <v>25</v>
      </c>
      <c r="G62" t="s">
        <v>3</v>
      </c>
      <c r="H62" t="s">
        <v>2</v>
      </c>
      <c r="I62" s="92">
        <v>1</v>
      </c>
      <c r="J62" s="1">
        <v>45786</v>
      </c>
      <c r="K62" s="1">
        <v>45790</v>
      </c>
      <c r="L62" s="1">
        <v>45915</v>
      </c>
      <c r="M62">
        <v>129</v>
      </c>
      <c r="N62" t="s">
        <v>24</v>
      </c>
      <c r="O62" t="s">
        <v>1336</v>
      </c>
    </row>
    <row r="63" spans="1:15">
      <c r="A63" t="s">
        <v>7</v>
      </c>
      <c r="B63" t="s">
        <v>1957</v>
      </c>
      <c r="C63" t="s">
        <v>1960</v>
      </c>
      <c r="E63" t="s">
        <v>26</v>
      </c>
      <c r="F63" t="s">
        <v>25</v>
      </c>
      <c r="G63" t="s">
        <v>3</v>
      </c>
      <c r="H63" t="s">
        <v>2</v>
      </c>
      <c r="I63" s="92">
        <v>1</v>
      </c>
      <c r="J63" s="1">
        <v>45781</v>
      </c>
      <c r="K63" s="1">
        <v>45785</v>
      </c>
      <c r="L63" s="1">
        <v>45915</v>
      </c>
      <c r="M63">
        <v>134</v>
      </c>
      <c r="N63" t="s">
        <v>24</v>
      </c>
      <c r="O63" t="s">
        <v>1336</v>
      </c>
    </row>
    <row r="64" spans="1:15">
      <c r="A64" t="s">
        <v>7</v>
      </c>
      <c r="B64" t="s">
        <v>1957</v>
      </c>
      <c r="C64" t="s">
        <v>1961</v>
      </c>
      <c r="E64" t="s">
        <v>26</v>
      </c>
      <c r="F64" t="s">
        <v>25</v>
      </c>
      <c r="G64" t="s">
        <v>3</v>
      </c>
      <c r="H64" t="s">
        <v>2</v>
      </c>
      <c r="I64" s="92">
        <v>1</v>
      </c>
      <c r="J64" s="1">
        <v>45776</v>
      </c>
      <c r="K64" s="1">
        <v>45780</v>
      </c>
      <c r="L64" s="1">
        <v>45915</v>
      </c>
      <c r="M64">
        <v>139</v>
      </c>
      <c r="N64" t="s">
        <v>24</v>
      </c>
      <c r="O64" t="s">
        <v>1336</v>
      </c>
    </row>
    <row r="65" spans="1:15">
      <c r="A65" t="s">
        <v>7</v>
      </c>
      <c r="B65" t="s">
        <v>1957</v>
      </c>
      <c r="C65" t="s">
        <v>1962</v>
      </c>
      <c r="E65" t="s">
        <v>26</v>
      </c>
      <c r="F65" t="s">
        <v>25</v>
      </c>
      <c r="G65" t="s">
        <v>3</v>
      </c>
      <c r="H65" t="s">
        <v>2</v>
      </c>
      <c r="I65" s="92">
        <v>1</v>
      </c>
      <c r="J65" s="1">
        <v>45771</v>
      </c>
      <c r="K65" s="1">
        <v>45775</v>
      </c>
      <c r="L65" s="1">
        <v>45915</v>
      </c>
      <c r="M65">
        <v>144</v>
      </c>
      <c r="N65" t="s">
        <v>24</v>
      </c>
      <c r="O65" t="s">
        <v>1336</v>
      </c>
    </row>
    <row r="66" spans="1:15">
      <c r="A66" t="s">
        <v>7</v>
      </c>
      <c r="B66" t="s">
        <v>1957</v>
      </c>
      <c r="C66" t="s">
        <v>1963</v>
      </c>
      <c r="E66" t="s">
        <v>26</v>
      </c>
      <c r="F66" t="s">
        <v>25</v>
      </c>
      <c r="G66" t="s">
        <v>3</v>
      </c>
      <c r="H66" t="s">
        <v>2</v>
      </c>
      <c r="I66" s="92">
        <v>1</v>
      </c>
      <c r="J66" s="1">
        <v>45766</v>
      </c>
      <c r="K66" s="1">
        <v>45770</v>
      </c>
      <c r="L66" s="1">
        <v>45915</v>
      </c>
      <c r="M66">
        <v>149</v>
      </c>
      <c r="N66" t="s">
        <v>24</v>
      </c>
      <c r="O66" t="s">
        <v>1336</v>
      </c>
    </row>
    <row r="67" spans="1:15">
      <c r="A67" t="s">
        <v>7</v>
      </c>
      <c r="B67" t="s">
        <v>1957</v>
      </c>
      <c r="C67" t="s">
        <v>1964</v>
      </c>
      <c r="E67" t="s">
        <v>26</v>
      </c>
      <c r="F67" t="s">
        <v>25</v>
      </c>
      <c r="G67" t="s">
        <v>3</v>
      </c>
      <c r="H67" t="s">
        <v>2</v>
      </c>
      <c r="I67" s="92">
        <v>1</v>
      </c>
      <c r="J67" s="1">
        <v>45762</v>
      </c>
      <c r="K67" s="1">
        <v>45765</v>
      </c>
      <c r="L67" s="1">
        <v>45915</v>
      </c>
      <c r="M67">
        <v>153</v>
      </c>
      <c r="N67" t="s">
        <v>24</v>
      </c>
      <c r="O67" t="s">
        <v>1336</v>
      </c>
    </row>
    <row r="68" spans="1:15">
      <c r="A68" t="s">
        <v>45</v>
      </c>
      <c r="B68" t="s">
        <v>1965</v>
      </c>
      <c r="C68" t="s">
        <v>1966</v>
      </c>
      <c r="E68" t="s">
        <v>5</v>
      </c>
      <c r="F68" t="s">
        <v>4</v>
      </c>
      <c r="G68" t="s">
        <v>3</v>
      </c>
      <c r="H68" t="s">
        <v>2</v>
      </c>
      <c r="I68" s="92">
        <v>1</v>
      </c>
      <c r="J68" s="1">
        <v>45878</v>
      </c>
      <c r="K68" s="1">
        <v>45894</v>
      </c>
      <c r="L68" s="1">
        <v>45917</v>
      </c>
      <c r="M68">
        <v>39</v>
      </c>
      <c r="N68" t="s">
        <v>1</v>
      </c>
      <c r="O68" t="s">
        <v>1720</v>
      </c>
    </row>
    <row r="69" spans="1:15">
      <c r="A69" t="s">
        <v>45</v>
      </c>
      <c r="B69" t="s">
        <v>1965</v>
      </c>
      <c r="C69" t="s">
        <v>1967</v>
      </c>
      <c r="E69" t="s">
        <v>5</v>
      </c>
      <c r="F69" t="s">
        <v>4</v>
      </c>
      <c r="G69" t="s">
        <v>3</v>
      </c>
      <c r="H69" t="s">
        <v>2</v>
      </c>
      <c r="I69" s="92">
        <v>1</v>
      </c>
      <c r="J69" s="1">
        <v>45878</v>
      </c>
      <c r="K69" s="1">
        <v>45894</v>
      </c>
      <c r="L69" s="1">
        <v>45917</v>
      </c>
      <c r="M69">
        <v>39</v>
      </c>
      <c r="N69" t="s">
        <v>1</v>
      </c>
      <c r="O69" t="s">
        <v>1720</v>
      </c>
    </row>
    <row r="70" spans="1:15">
      <c r="A70" t="s">
        <v>45</v>
      </c>
      <c r="B70" t="s">
        <v>1965</v>
      </c>
      <c r="C70" t="s">
        <v>1968</v>
      </c>
      <c r="E70" t="s">
        <v>5</v>
      </c>
      <c r="F70" t="s">
        <v>4</v>
      </c>
      <c r="G70" t="s">
        <v>3</v>
      </c>
      <c r="H70" t="s">
        <v>2</v>
      </c>
      <c r="I70" s="92">
        <v>1</v>
      </c>
      <c r="J70" s="1">
        <v>45878</v>
      </c>
      <c r="K70" s="1">
        <v>45894</v>
      </c>
      <c r="L70" s="1">
        <v>45917</v>
      </c>
      <c r="M70">
        <v>39</v>
      </c>
      <c r="N70" t="s">
        <v>1</v>
      </c>
      <c r="O70" t="s">
        <v>1720</v>
      </c>
    </row>
    <row r="71" spans="1:15">
      <c r="A71" t="s">
        <v>45</v>
      </c>
      <c r="B71" t="s">
        <v>1965</v>
      </c>
      <c r="C71" t="s">
        <v>1969</v>
      </c>
      <c r="E71" t="s">
        <v>5</v>
      </c>
      <c r="F71" t="s">
        <v>4</v>
      </c>
      <c r="G71" t="s">
        <v>3</v>
      </c>
      <c r="H71" t="s">
        <v>2</v>
      </c>
      <c r="I71" s="92">
        <v>1</v>
      </c>
      <c r="J71" s="1">
        <v>45878</v>
      </c>
      <c r="K71" s="1">
        <v>45894</v>
      </c>
      <c r="L71" s="1">
        <v>45917</v>
      </c>
      <c r="M71">
        <v>39</v>
      </c>
      <c r="N71" t="s">
        <v>1</v>
      </c>
      <c r="O71" t="s">
        <v>1720</v>
      </c>
    </row>
    <row r="72" spans="1:15">
      <c r="A72" t="s">
        <v>45</v>
      </c>
      <c r="B72" t="s">
        <v>1965</v>
      </c>
      <c r="C72" t="s">
        <v>1970</v>
      </c>
      <c r="E72" t="s">
        <v>5</v>
      </c>
      <c r="F72" t="s">
        <v>4</v>
      </c>
      <c r="G72" t="s">
        <v>3</v>
      </c>
      <c r="H72" t="s">
        <v>2</v>
      </c>
      <c r="I72" s="92">
        <v>1</v>
      </c>
      <c r="J72" s="1">
        <v>45878</v>
      </c>
      <c r="K72" s="1">
        <v>45894</v>
      </c>
      <c r="L72" s="1">
        <v>45917</v>
      </c>
      <c r="M72">
        <v>39</v>
      </c>
      <c r="N72" t="s">
        <v>1</v>
      </c>
      <c r="O72" t="s">
        <v>1720</v>
      </c>
    </row>
    <row r="73" spans="1:15">
      <c r="A73" t="s">
        <v>45</v>
      </c>
      <c r="B73" t="s">
        <v>1941</v>
      </c>
      <c r="C73" t="s">
        <v>1942</v>
      </c>
      <c r="E73" t="s">
        <v>5</v>
      </c>
      <c r="F73" t="s">
        <v>4</v>
      </c>
      <c r="G73" t="s">
        <v>3</v>
      </c>
      <c r="H73" t="s">
        <v>2</v>
      </c>
      <c r="I73" s="92">
        <v>0.9</v>
      </c>
      <c r="J73" s="1">
        <v>45860</v>
      </c>
      <c r="K73" s="1">
        <v>45863</v>
      </c>
      <c r="L73" s="1">
        <v>45930</v>
      </c>
      <c r="M73">
        <v>70</v>
      </c>
      <c r="N73" t="s">
        <v>1</v>
      </c>
      <c r="O73" t="s">
        <v>1616</v>
      </c>
    </row>
    <row r="74" spans="1:15">
      <c r="A74" t="s">
        <v>45</v>
      </c>
      <c r="B74" t="s">
        <v>1941</v>
      </c>
      <c r="C74" t="s">
        <v>1943</v>
      </c>
      <c r="E74" t="s">
        <v>5</v>
      </c>
      <c r="F74" t="s">
        <v>4</v>
      </c>
      <c r="G74" t="s">
        <v>3</v>
      </c>
      <c r="H74" t="s">
        <v>2</v>
      </c>
      <c r="I74" s="92">
        <v>1</v>
      </c>
      <c r="J74" s="1">
        <v>45860</v>
      </c>
      <c r="K74" s="1">
        <v>45869</v>
      </c>
      <c r="L74" s="1">
        <v>45930</v>
      </c>
      <c r="M74">
        <v>70</v>
      </c>
      <c r="N74" t="s">
        <v>1</v>
      </c>
      <c r="O74" t="s">
        <v>1616</v>
      </c>
    </row>
    <row r="75" spans="1:15" ht="45">
      <c r="A75" t="s">
        <v>45</v>
      </c>
      <c r="B75" t="s">
        <v>1941</v>
      </c>
      <c r="C75" s="2" t="s">
        <v>1944</v>
      </c>
      <c r="E75" t="s">
        <v>5</v>
      </c>
      <c r="F75" t="s">
        <v>4</v>
      </c>
      <c r="G75" t="s">
        <v>3</v>
      </c>
      <c r="H75" t="s">
        <v>2</v>
      </c>
      <c r="I75" s="92">
        <v>1</v>
      </c>
      <c r="J75" s="1">
        <v>45860</v>
      </c>
      <c r="K75" s="1">
        <v>45860</v>
      </c>
      <c r="L75" s="1">
        <v>45930</v>
      </c>
      <c r="M75">
        <v>70</v>
      </c>
      <c r="N75" t="s">
        <v>1</v>
      </c>
      <c r="O75" t="s">
        <v>1616</v>
      </c>
    </row>
    <row r="76" spans="1:15">
      <c r="A76" t="s">
        <v>7</v>
      </c>
      <c r="B76" t="s">
        <v>6</v>
      </c>
      <c r="E76" t="s">
        <v>5</v>
      </c>
      <c r="F76" t="s">
        <v>4</v>
      </c>
      <c r="G76" t="s">
        <v>3</v>
      </c>
      <c r="H76" t="s">
        <v>2</v>
      </c>
      <c r="I76" s="92">
        <v>1</v>
      </c>
      <c r="J76" s="1">
        <v>45300</v>
      </c>
      <c r="K76" s="1">
        <v>45302</v>
      </c>
      <c r="L76" s="1">
        <v>45302</v>
      </c>
      <c r="M76">
        <v>2</v>
      </c>
      <c r="N76" t="s">
        <v>1</v>
      </c>
      <c r="O76" t="s">
        <v>0</v>
      </c>
    </row>
    <row r="77" spans="1:15">
      <c r="A77" t="s">
        <v>45</v>
      </c>
      <c r="B77" t="s">
        <v>1941</v>
      </c>
      <c r="C77" t="s">
        <v>1945</v>
      </c>
      <c r="E77" t="s">
        <v>5</v>
      </c>
      <c r="F77" t="s">
        <v>4</v>
      </c>
      <c r="G77" t="s">
        <v>3</v>
      </c>
      <c r="H77" t="s">
        <v>2</v>
      </c>
      <c r="I77" s="92">
        <v>1</v>
      </c>
      <c r="J77" s="1">
        <v>45860</v>
      </c>
      <c r="K77" s="1">
        <v>45860</v>
      </c>
      <c r="L77" s="1">
        <v>45930</v>
      </c>
      <c r="M77">
        <v>70</v>
      </c>
      <c r="N77" t="s">
        <v>1</v>
      </c>
      <c r="O77" t="s">
        <v>1616</v>
      </c>
    </row>
    <row r="78" spans="1:15">
      <c r="A78" t="s">
        <v>45</v>
      </c>
      <c r="B78" t="s">
        <v>1941</v>
      </c>
      <c r="C78" t="s">
        <v>1946</v>
      </c>
      <c r="E78" t="s">
        <v>5</v>
      </c>
      <c r="F78" t="s">
        <v>4</v>
      </c>
      <c r="G78" t="s">
        <v>3</v>
      </c>
      <c r="H78" t="s">
        <v>2</v>
      </c>
      <c r="I78" s="92">
        <v>1</v>
      </c>
      <c r="J78" s="1">
        <v>45860</v>
      </c>
      <c r="K78" s="1">
        <v>45860</v>
      </c>
      <c r="L78" s="1">
        <v>45930</v>
      </c>
      <c r="M78">
        <v>70</v>
      </c>
      <c r="N78" t="s">
        <v>1</v>
      </c>
      <c r="O78" t="s">
        <v>1616</v>
      </c>
    </row>
    <row r="79" spans="1:15">
      <c r="A79" t="s">
        <v>45</v>
      </c>
      <c r="B79" t="s">
        <v>1941</v>
      </c>
      <c r="C79" t="s">
        <v>1947</v>
      </c>
      <c r="E79" t="s">
        <v>5</v>
      </c>
      <c r="F79" t="s">
        <v>4</v>
      </c>
      <c r="G79" t="s">
        <v>3</v>
      </c>
      <c r="H79" t="s">
        <v>2</v>
      </c>
      <c r="I79" s="92">
        <v>1</v>
      </c>
      <c r="J79" s="1">
        <v>45860</v>
      </c>
      <c r="K79" s="1">
        <v>45860</v>
      </c>
      <c r="L79" s="1">
        <v>45930</v>
      </c>
      <c r="M79">
        <v>70</v>
      </c>
      <c r="N79" t="s">
        <v>1</v>
      </c>
      <c r="O79" t="s">
        <v>1616</v>
      </c>
    </row>
    <row r="80" spans="1:15" ht="45">
      <c r="A80" t="s">
        <v>45</v>
      </c>
      <c r="B80" t="s">
        <v>1941</v>
      </c>
      <c r="C80" s="2" t="s">
        <v>1948</v>
      </c>
      <c r="E80" t="s">
        <v>5</v>
      </c>
      <c r="F80" t="s">
        <v>4</v>
      </c>
      <c r="G80" t="s">
        <v>3</v>
      </c>
      <c r="H80" t="s">
        <v>2</v>
      </c>
      <c r="I80" s="92">
        <v>1</v>
      </c>
      <c r="J80" s="1">
        <v>45860</v>
      </c>
      <c r="K80" s="1">
        <v>45860</v>
      </c>
      <c r="L80" s="1">
        <v>45930</v>
      </c>
      <c r="M80">
        <v>70</v>
      </c>
      <c r="N80" t="s">
        <v>1</v>
      </c>
      <c r="O80" t="s">
        <v>1616</v>
      </c>
    </row>
    <row r="81" spans="1:15">
      <c r="A81" t="s">
        <v>45</v>
      </c>
      <c r="B81" t="s">
        <v>1941</v>
      </c>
      <c r="C81" t="s">
        <v>1949</v>
      </c>
      <c r="E81" t="s">
        <v>5</v>
      </c>
      <c r="F81" t="s">
        <v>4</v>
      </c>
      <c r="G81" t="s">
        <v>3</v>
      </c>
      <c r="H81" t="s">
        <v>2</v>
      </c>
      <c r="I81" s="92">
        <v>1</v>
      </c>
      <c r="J81" s="1">
        <v>45860</v>
      </c>
      <c r="K81" s="1">
        <v>45860</v>
      </c>
      <c r="L81" s="1">
        <v>45930</v>
      </c>
      <c r="M81">
        <v>70</v>
      </c>
      <c r="N81" t="s">
        <v>1</v>
      </c>
      <c r="O81" t="s">
        <v>1616</v>
      </c>
    </row>
    <row r="82" spans="1:15" ht="45">
      <c r="A82" t="s">
        <v>45</v>
      </c>
      <c r="B82" t="s">
        <v>1941</v>
      </c>
      <c r="C82" s="2" t="s">
        <v>1950</v>
      </c>
      <c r="E82" t="s">
        <v>5</v>
      </c>
      <c r="F82" t="s">
        <v>4</v>
      </c>
      <c r="G82" t="s">
        <v>3</v>
      </c>
      <c r="H82" t="s">
        <v>2</v>
      </c>
      <c r="I82" s="92">
        <v>1</v>
      </c>
      <c r="J82" s="1">
        <v>45860</v>
      </c>
      <c r="K82" s="1">
        <v>45860</v>
      </c>
      <c r="L82" s="1">
        <v>45930</v>
      </c>
      <c r="M82">
        <v>70</v>
      </c>
      <c r="N82" t="s">
        <v>1</v>
      </c>
      <c r="O82" t="s">
        <v>1720</v>
      </c>
    </row>
    <row r="83" spans="1:15">
      <c r="A83" t="s">
        <v>290</v>
      </c>
      <c r="B83" t="s">
        <v>1971</v>
      </c>
      <c r="C83" t="s">
        <v>1972</v>
      </c>
      <c r="E83" t="s">
        <v>5</v>
      </c>
      <c r="F83" t="s">
        <v>116</v>
      </c>
      <c r="G83" t="s">
        <v>3</v>
      </c>
      <c r="H83" t="s">
        <v>2</v>
      </c>
      <c r="I83" s="92">
        <v>1</v>
      </c>
      <c r="J83" s="1">
        <v>45876</v>
      </c>
      <c r="K83" s="1">
        <v>45887</v>
      </c>
      <c r="L83" s="1">
        <v>45895</v>
      </c>
      <c r="M83">
        <v>19</v>
      </c>
      <c r="N83" t="s">
        <v>1</v>
      </c>
      <c r="O83" t="s">
        <v>1720</v>
      </c>
    </row>
    <row r="84" spans="1:15">
      <c r="A84" t="s">
        <v>290</v>
      </c>
      <c r="B84" t="s">
        <v>1971</v>
      </c>
      <c r="C84" t="s">
        <v>1973</v>
      </c>
      <c r="E84" t="s">
        <v>5</v>
      </c>
      <c r="F84" t="s">
        <v>116</v>
      </c>
      <c r="G84" t="s">
        <v>3</v>
      </c>
      <c r="H84" t="s">
        <v>2</v>
      </c>
      <c r="I84" s="92">
        <v>1</v>
      </c>
      <c r="J84" s="1">
        <v>45876</v>
      </c>
      <c r="K84" s="1">
        <v>45887</v>
      </c>
      <c r="L84" s="1">
        <v>45891</v>
      </c>
      <c r="M84">
        <v>15</v>
      </c>
      <c r="N84" t="s">
        <v>1</v>
      </c>
      <c r="O84" t="s">
        <v>1720</v>
      </c>
    </row>
    <row r="85" spans="1:15">
      <c r="A85" t="s">
        <v>290</v>
      </c>
      <c r="B85" t="s">
        <v>1971</v>
      </c>
      <c r="C85" t="s">
        <v>1974</v>
      </c>
      <c r="E85" t="s">
        <v>5</v>
      </c>
      <c r="F85" t="s">
        <v>116</v>
      </c>
      <c r="G85" t="s">
        <v>3</v>
      </c>
      <c r="H85" t="s">
        <v>2</v>
      </c>
      <c r="I85" s="92">
        <v>1</v>
      </c>
      <c r="J85" s="1">
        <v>45876</v>
      </c>
      <c r="K85" s="1">
        <v>45887</v>
      </c>
      <c r="L85" s="1">
        <v>45881</v>
      </c>
      <c r="M85">
        <v>5</v>
      </c>
      <c r="N85" t="s">
        <v>1</v>
      </c>
      <c r="O85" t="s">
        <v>1720</v>
      </c>
    </row>
    <row r="86" spans="1:15" ht="105">
      <c r="A86" t="s">
        <v>7</v>
      </c>
      <c r="B86" t="s">
        <v>168</v>
      </c>
      <c r="D86" s="2" t="s">
        <v>167</v>
      </c>
      <c r="E86" t="s">
        <v>79</v>
      </c>
      <c r="F86" t="s">
        <v>79</v>
      </c>
      <c r="G86" t="s">
        <v>3</v>
      </c>
      <c r="H86" t="s">
        <v>2</v>
      </c>
      <c r="I86" s="92">
        <v>1</v>
      </c>
      <c r="J86" s="1">
        <v>45296</v>
      </c>
      <c r="K86" s="1">
        <v>45303</v>
      </c>
      <c r="L86" s="1">
        <v>45439</v>
      </c>
      <c r="M86">
        <v>143</v>
      </c>
      <c r="N86" t="s">
        <v>1</v>
      </c>
      <c r="O86" t="s">
        <v>0</v>
      </c>
    </row>
    <row r="87" spans="1:15">
      <c r="A87" t="s">
        <v>290</v>
      </c>
      <c r="B87" t="s">
        <v>1602</v>
      </c>
      <c r="C87" t="s">
        <v>1603</v>
      </c>
      <c r="D87" t="s">
        <v>1604</v>
      </c>
      <c r="E87" t="s">
        <v>5</v>
      </c>
      <c r="F87" t="s">
        <v>116</v>
      </c>
      <c r="G87" t="s">
        <v>3</v>
      </c>
      <c r="H87" t="s">
        <v>2</v>
      </c>
      <c r="I87" s="92">
        <v>1</v>
      </c>
      <c r="J87" s="1">
        <v>45824</v>
      </c>
      <c r="K87" s="1">
        <v>45843</v>
      </c>
      <c r="L87" s="1">
        <v>45843</v>
      </c>
      <c r="M87">
        <v>19</v>
      </c>
      <c r="N87" t="s">
        <v>1</v>
      </c>
      <c r="O87" t="s">
        <v>1487</v>
      </c>
    </row>
    <row r="88" spans="1:15">
      <c r="A88" t="s">
        <v>290</v>
      </c>
      <c r="B88" t="s">
        <v>1602</v>
      </c>
      <c r="C88" t="s">
        <v>1605</v>
      </c>
      <c r="D88" t="s">
        <v>1604</v>
      </c>
      <c r="E88" t="s">
        <v>5</v>
      </c>
      <c r="F88" t="s">
        <v>116</v>
      </c>
      <c r="G88" t="s">
        <v>3</v>
      </c>
      <c r="H88" t="s">
        <v>2</v>
      </c>
      <c r="I88" s="92">
        <v>1</v>
      </c>
      <c r="J88" s="1">
        <v>45824</v>
      </c>
      <c r="K88" s="1">
        <v>45843</v>
      </c>
      <c r="L88" s="1">
        <v>45843</v>
      </c>
      <c r="M88">
        <v>19</v>
      </c>
      <c r="N88" t="s">
        <v>1</v>
      </c>
      <c r="O88" t="s">
        <v>1487</v>
      </c>
    </row>
    <row r="89" spans="1:15">
      <c r="A89" t="s">
        <v>62</v>
      </c>
      <c r="B89" t="s">
        <v>62</v>
      </c>
      <c r="C89" t="s">
        <v>78</v>
      </c>
      <c r="D89" t="s">
        <v>76</v>
      </c>
      <c r="E89" t="s">
        <v>26</v>
      </c>
      <c r="F89" t="s">
        <v>25</v>
      </c>
      <c r="G89" t="s">
        <v>3</v>
      </c>
      <c r="H89" t="s">
        <v>2</v>
      </c>
      <c r="I89" s="92">
        <v>1</v>
      </c>
      <c r="J89" s="1">
        <v>45702</v>
      </c>
      <c r="K89" s="1">
        <v>45717</v>
      </c>
      <c r="L89" s="1">
        <v>45717</v>
      </c>
      <c r="M89">
        <v>15</v>
      </c>
      <c r="N89" t="s">
        <v>1</v>
      </c>
      <c r="O89" t="s">
        <v>59</v>
      </c>
    </row>
    <row r="90" spans="1:15">
      <c r="A90" t="s">
        <v>62</v>
      </c>
      <c r="B90" t="s">
        <v>62</v>
      </c>
      <c r="C90" t="s">
        <v>77</v>
      </c>
      <c r="D90" t="s">
        <v>76</v>
      </c>
      <c r="E90" t="s">
        <v>26</v>
      </c>
      <c r="F90" t="s">
        <v>25</v>
      </c>
      <c r="G90" t="s">
        <v>3</v>
      </c>
      <c r="H90" t="s">
        <v>2</v>
      </c>
      <c r="I90" s="92">
        <v>1</v>
      </c>
      <c r="J90" s="1">
        <v>45702</v>
      </c>
      <c r="K90" s="1">
        <v>45717</v>
      </c>
      <c r="L90" s="1">
        <v>45717</v>
      </c>
      <c r="M90">
        <v>15</v>
      </c>
      <c r="N90" t="s">
        <v>1</v>
      </c>
      <c r="O90" t="s">
        <v>59</v>
      </c>
    </row>
    <row r="91" spans="1:15">
      <c r="A91" t="s">
        <v>62</v>
      </c>
      <c r="B91" t="s">
        <v>62</v>
      </c>
      <c r="C91" t="s">
        <v>1302</v>
      </c>
      <c r="D91" t="s">
        <v>60</v>
      </c>
      <c r="E91" t="s">
        <v>26</v>
      </c>
      <c r="F91" t="s">
        <v>25</v>
      </c>
      <c r="G91" t="s">
        <v>3</v>
      </c>
      <c r="H91" t="s">
        <v>2</v>
      </c>
      <c r="I91" s="92">
        <v>1</v>
      </c>
      <c r="J91" s="1">
        <v>45702</v>
      </c>
      <c r="K91" s="1">
        <v>45702</v>
      </c>
      <c r="L91" s="1">
        <v>45728</v>
      </c>
      <c r="M91">
        <v>26</v>
      </c>
      <c r="N91" t="s">
        <v>24</v>
      </c>
      <c r="O91" t="s">
        <v>59</v>
      </c>
    </row>
    <row r="92" spans="1:15">
      <c r="A92" t="s">
        <v>62</v>
      </c>
      <c r="B92" t="s">
        <v>62</v>
      </c>
      <c r="C92" t="s">
        <v>69</v>
      </c>
      <c r="D92" t="s">
        <v>60</v>
      </c>
      <c r="E92" t="s">
        <v>26</v>
      </c>
      <c r="F92" t="s">
        <v>25</v>
      </c>
      <c r="G92" t="s">
        <v>3</v>
      </c>
      <c r="H92" t="s">
        <v>2</v>
      </c>
      <c r="I92" s="92">
        <v>1</v>
      </c>
      <c r="J92" s="1">
        <v>45702</v>
      </c>
      <c r="K92" s="1">
        <v>45702</v>
      </c>
      <c r="L92" s="1">
        <v>45728</v>
      </c>
      <c r="M92">
        <v>26</v>
      </c>
      <c r="N92" t="s">
        <v>1</v>
      </c>
      <c r="O92" t="s">
        <v>59</v>
      </c>
    </row>
    <row r="93" spans="1:15">
      <c r="A93" t="s">
        <v>62</v>
      </c>
      <c r="B93" t="s">
        <v>62</v>
      </c>
      <c r="C93" t="s">
        <v>68</v>
      </c>
      <c r="D93" t="s">
        <v>60</v>
      </c>
      <c r="E93" t="s">
        <v>26</v>
      </c>
      <c r="F93" t="s">
        <v>25</v>
      </c>
      <c r="G93" t="s">
        <v>3</v>
      </c>
      <c r="H93" t="s">
        <v>2</v>
      </c>
      <c r="I93" s="92">
        <v>1</v>
      </c>
      <c r="J93" s="1">
        <v>45702</v>
      </c>
      <c r="K93" s="1">
        <v>45702</v>
      </c>
      <c r="L93" s="1">
        <v>45728</v>
      </c>
      <c r="M93">
        <v>26</v>
      </c>
      <c r="N93" t="s">
        <v>1</v>
      </c>
      <c r="O93" t="s">
        <v>59</v>
      </c>
    </row>
    <row r="94" spans="1:15">
      <c r="A94" t="s">
        <v>62</v>
      </c>
      <c r="B94" t="s">
        <v>62</v>
      </c>
      <c r="C94" t="s">
        <v>67</v>
      </c>
      <c r="D94" t="s">
        <v>60</v>
      </c>
      <c r="E94" t="s">
        <v>26</v>
      </c>
      <c r="F94" t="s">
        <v>25</v>
      </c>
      <c r="G94" t="s">
        <v>3</v>
      </c>
      <c r="H94" t="s">
        <v>2</v>
      </c>
      <c r="I94" s="92">
        <v>1</v>
      </c>
      <c r="J94" s="1">
        <v>45702</v>
      </c>
      <c r="K94" s="1">
        <v>45724</v>
      </c>
      <c r="L94" s="1">
        <v>45724</v>
      </c>
      <c r="M94">
        <v>22</v>
      </c>
      <c r="N94" t="s">
        <v>1</v>
      </c>
      <c r="O94" t="s">
        <v>59</v>
      </c>
    </row>
    <row r="95" spans="1:15">
      <c r="A95" t="s">
        <v>62</v>
      </c>
      <c r="B95" t="s">
        <v>62</v>
      </c>
      <c r="C95" t="s">
        <v>66</v>
      </c>
      <c r="D95" t="s">
        <v>60</v>
      </c>
      <c r="E95" t="s">
        <v>26</v>
      </c>
      <c r="F95" t="s">
        <v>25</v>
      </c>
      <c r="G95" t="s">
        <v>3</v>
      </c>
      <c r="H95" t="s">
        <v>2</v>
      </c>
      <c r="I95" s="92">
        <v>1</v>
      </c>
      <c r="J95" s="1">
        <v>45702</v>
      </c>
      <c r="K95" s="1">
        <v>45724</v>
      </c>
      <c r="L95" s="1">
        <v>45724</v>
      </c>
      <c r="M95">
        <v>22</v>
      </c>
      <c r="N95" t="s">
        <v>1</v>
      </c>
      <c r="O95" t="s">
        <v>59</v>
      </c>
    </row>
    <row r="96" spans="1:15">
      <c r="A96" t="s">
        <v>62</v>
      </c>
      <c r="B96" t="s">
        <v>62</v>
      </c>
      <c r="C96" t="s">
        <v>65</v>
      </c>
      <c r="D96" t="s">
        <v>60</v>
      </c>
      <c r="E96" t="s">
        <v>26</v>
      </c>
      <c r="F96" t="s">
        <v>25</v>
      </c>
      <c r="G96" t="s">
        <v>3</v>
      </c>
      <c r="H96" t="s">
        <v>2</v>
      </c>
      <c r="I96" s="92">
        <v>1</v>
      </c>
      <c r="J96" s="1">
        <v>45702</v>
      </c>
      <c r="K96" s="1">
        <v>45717</v>
      </c>
      <c r="L96" s="1">
        <v>45717</v>
      </c>
      <c r="M96">
        <v>15</v>
      </c>
      <c r="N96" t="s">
        <v>1</v>
      </c>
      <c r="O96" t="s">
        <v>59</v>
      </c>
    </row>
    <row r="97" spans="1:15">
      <c r="A97" t="s">
        <v>62</v>
      </c>
      <c r="B97" t="s">
        <v>62</v>
      </c>
      <c r="C97" t="s">
        <v>64</v>
      </c>
      <c r="D97" t="s">
        <v>60</v>
      </c>
      <c r="E97" t="s">
        <v>26</v>
      </c>
      <c r="F97" t="s">
        <v>25</v>
      </c>
      <c r="G97" t="s">
        <v>3</v>
      </c>
      <c r="H97" t="s">
        <v>2</v>
      </c>
      <c r="I97" s="92">
        <v>1</v>
      </c>
      <c r="J97" s="1">
        <v>45702</v>
      </c>
      <c r="K97" s="1">
        <v>45720</v>
      </c>
      <c r="L97" s="1">
        <v>45720</v>
      </c>
      <c r="M97">
        <v>18</v>
      </c>
      <c r="N97" t="s">
        <v>1</v>
      </c>
      <c r="O97" t="s">
        <v>59</v>
      </c>
    </row>
    <row r="98" spans="1:15">
      <c r="A98" t="s">
        <v>62</v>
      </c>
      <c r="B98" t="s">
        <v>62</v>
      </c>
      <c r="C98" t="s">
        <v>63</v>
      </c>
      <c r="D98" t="s">
        <v>60</v>
      </c>
      <c r="E98" t="s">
        <v>26</v>
      </c>
      <c r="F98" t="s">
        <v>25</v>
      </c>
      <c r="G98" t="s">
        <v>3</v>
      </c>
      <c r="H98" t="s">
        <v>2</v>
      </c>
      <c r="I98" s="92">
        <v>1</v>
      </c>
      <c r="J98" s="1">
        <v>45702</v>
      </c>
      <c r="K98" s="1">
        <v>45720</v>
      </c>
      <c r="L98" s="1">
        <v>45720</v>
      </c>
      <c r="M98">
        <v>18</v>
      </c>
      <c r="N98" t="s">
        <v>1</v>
      </c>
      <c r="O98" t="s">
        <v>59</v>
      </c>
    </row>
    <row r="99" spans="1:15">
      <c r="A99" t="s">
        <v>62</v>
      </c>
      <c r="B99" t="s">
        <v>62</v>
      </c>
      <c r="C99" t="s">
        <v>61</v>
      </c>
      <c r="D99" t="s">
        <v>60</v>
      </c>
      <c r="E99" t="s">
        <v>26</v>
      </c>
      <c r="F99" t="s">
        <v>25</v>
      </c>
      <c r="G99" t="s">
        <v>3</v>
      </c>
      <c r="H99" t="s">
        <v>2</v>
      </c>
      <c r="I99" s="92">
        <v>1</v>
      </c>
      <c r="J99" s="1">
        <v>45702</v>
      </c>
      <c r="K99" s="1">
        <v>45712</v>
      </c>
      <c r="L99" s="1">
        <v>45723</v>
      </c>
      <c r="M99">
        <v>21</v>
      </c>
      <c r="N99" t="s">
        <v>1</v>
      </c>
      <c r="O99" t="s">
        <v>59</v>
      </c>
    </row>
    <row r="100" spans="1:15">
      <c r="A100" t="s">
        <v>29</v>
      </c>
      <c r="B100" t="s">
        <v>1300</v>
      </c>
      <c r="C100" t="s">
        <v>75</v>
      </c>
      <c r="D100" t="s">
        <v>1301</v>
      </c>
      <c r="E100" t="s">
        <v>26</v>
      </c>
      <c r="F100" t="s">
        <v>25</v>
      </c>
      <c r="G100" t="s">
        <v>3</v>
      </c>
      <c r="H100" t="s">
        <v>2</v>
      </c>
      <c r="I100" s="92">
        <v>1</v>
      </c>
      <c r="J100" s="1">
        <v>45656</v>
      </c>
      <c r="K100" s="1">
        <v>45702</v>
      </c>
      <c r="L100" s="1">
        <v>45702</v>
      </c>
      <c r="M100">
        <v>46</v>
      </c>
      <c r="N100" t="s">
        <v>1</v>
      </c>
      <c r="O100" t="s">
        <v>32</v>
      </c>
    </row>
    <row r="101" spans="1:15">
      <c r="A101" t="s">
        <v>29</v>
      </c>
      <c r="B101" t="s">
        <v>1300</v>
      </c>
      <c r="C101" t="s">
        <v>74</v>
      </c>
      <c r="D101" t="s">
        <v>1301</v>
      </c>
      <c r="E101" t="s">
        <v>26</v>
      </c>
      <c r="F101" t="s">
        <v>25</v>
      </c>
      <c r="G101" t="s">
        <v>3</v>
      </c>
      <c r="H101" t="s">
        <v>2</v>
      </c>
      <c r="I101" s="92">
        <v>1</v>
      </c>
      <c r="J101" s="1">
        <v>45656</v>
      </c>
      <c r="K101" s="1">
        <v>45702</v>
      </c>
      <c r="L101" s="1">
        <v>45702</v>
      </c>
      <c r="M101">
        <v>46</v>
      </c>
      <c r="N101" t="s">
        <v>1</v>
      </c>
      <c r="O101" t="s">
        <v>32</v>
      </c>
    </row>
    <row r="102" spans="1:15">
      <c r="A102" t="s">
        <v>29</v>
      </c>
      <c r="B102" t="s">
        <v>1300</v>
      </c>
      <c r="C102" t="s">
        <v>71</v>
      </c>
      <c r="D102" t="s">
        <v>1301</v>
      </c>
      <c r="E102" t="s">
        <v>26</v>
      </c>
      <c r="F102" t="s">
        <v>25</v>
      </c>
      <c r="G102" t="s">
        <v>3</v>
      </c>
      <c r="H102" t="s">
        <v>2</v>
      </c>
      <c r="I102" s="92">
        <v>1</v>
      </c>
      <c r="J102" s="1">
        <v>45656</v>
      </c>
      <c r="K102" s="1">
        <v>45702</v>
      </c>
      <c r="L102" s="1">
        <v>45702</v>
      </c>
      <c r="M102">
        <v>46</v>
      </c>
      <c r="N102" t="s">
        <v>1</v>
      </c>
      <c r="O102" t="s">
        <v>32</v>
      </c>
    </row>
    <row r="103" spans="1:15">
      <c r="A103" t="s">
        <v>29</v>
      </c>
      <c r="B103" t="s">
        <v>1300</v>
      </c>
      <c r="C103" t="s">
        <v>70</v>
      </c>
      <c r="D103" t="s">
        <v>1301</v>
      </c>
      <c r="E103" t="s">
        <v>26</v>
      </c>
      <c r="F103" t="s">
        <v>25</v>
      </c>
      <c r="G103" t="s">
        <v>3</v>
      </c>
      <c r="H103" t="s">
        <v>2</v>
      </c>
      <c r="I103" s="92">
        <v>1</v>
      </c>
      <c r="J103" s="1">
        <v>45656</v>
      </c>
      <c r="K103" s="1">
        <v>45702</v>
      </c>
      <c r="L103" s="1">
        <v>45702</v>
      </c>
      <c r="M103">
        <v>46</v>
      </c>
      <c r="N103" t="s">
        <v>1</v>
      </c>
      <c r="O103" t="s">
        <v>32</v>
      </c>
    </row>
    <row r="104" spans="1:15">
      <c r="A104" t="s">
        <v>29</v>
      </c>
      <c r="B104" t="s">
        <v>1300</v>
      </c>
      <c r="C104" t="s">
        <v>63</v>
      </c>
      <c r="D104" t="s">
        <v>1301</v>
      </c>
      <c r="E104" t="s">
        <v>26</v>
      </c>
      <c r="F104" t="s">
        <v>25</v>
      </c>
      <c r="G104" t="s">
        <v>3</v>
      </c>
      <c r="H104" t="s">
        <v>2</v>
      </c>
      <c r="I104" s="92">
        <v>1</v>
      </c>
      <c r="J104" s="1">
        <v>45656</v>
      </c>
      <c r="K104" s="1">
        <v>45702</v>
      </c>
      <c r="L104" s="1">
        <v>45702</v>
      </c>
      <c r="M104">
        <v>46</v>
      </c>
      <c r="N104" t="s">
        <v>1</v>
      </c>
      <c r="O104" t="s">
        <v>32</v>
      </c>
    </row>
    <row r="105" spans="1:15">
      <c r="A105" t="s">
        <v>29</v>
      </c>
      <c r="B105" t="s">
        <v>1300</v>
      </c>
      <c r="C105" t="s">
        <v>61</v>
      </c>
      <c r="D105" t="s">
        <v>1301</v>
      </c>
      <c r="E105" t="s">
        <v>26</v>
      </c>
      <c r="F105" t="s">
        <v>25</v>
      </c>
      <c r="G105" t="s">
        <v>3</v>
      </c>
      <c r="H105" t="s">
        <v>2</v>
      </c>
      <c r="I105" s="92">
        <v>1</v>
      </c>
      <c r="J105" s="1">
        <v>45656</v>
      </c>
      <c r="K105" s="1">
        <v>45702</v>
      </c>
      <c r="L105" s="1">
        <v>45702</v>
      </c>
      <c r="M105">
        <v>46</v>
      </c>
      <c r="N105" t="s">
        <v>1</v>
      </c>
      <c r="O105" t="s">
        <v>32</v>
      </c>
    </row>
    <row r="106" spans="1:15">
      <c r="A106" t="s">
        <v>45</v>
      </c>
      <c r="B106" t="s">
        <v>44</v>
      </c>
      <c r="D106" t="s">
        <v>43</v>
      </c>
      <c r="E106" t="s">
        <v>5</v>
      </c>
      <c r="F106" t="s">
        <v>4</v>
      </c>
      <c r="G106" t="s">
        <v>3</v>
      </c>
      <c r="H106" t="s">
        <v>2</v>
      </c>
      <c r="I106" s="92">
        <v>1</v>
      </c>
      <c r="J106" s="1">
        <v>45303</v>
      </c>
      <c r="K106" s="1">
        <v>45310</v>
      </c>
      <c r="L106" s="1">
        <v>45310</v>
      </c>
      <c r="M106">
        <v>7</v>
      </c>
      <c r="N106" t="s">
        <v>1</v>
      </c>
      <c r="O106" t="s">
        <v>0</v>
      </c>
    </row>
    <row r="107" spans="1:15">
      <c r="A107" t="s">
        <v>7</v>
      </c>
      <c r="B107" t="s">
        <v>12</v>
      </c>
      <c r="C107" t="s">
        <v>16</v>
      </c>
      <c r="E107" t="s">
        <v>5</v>
      </c>
      <c r="F107" t="s">
        <v>4</v>
      </c>
      <c r="G107" t="s">
        <v>3</v>
      </c>
      <c r="H107" t="s">
        <v>2</v>
      </c>
      <c r="I107" s="92">
        <v>1</v>
      </c>
      <c r="J107" s="1">
        <v>45546</v>
      </c>
      <c r="K107" s="1">
        <v>45559</v>
      </c>
      <c r="L107" t="s">
        <v>9</v>
      </c>
      <c r="M107" t="e">
        <v>#VALUE!</v>
      </c>
      <c r="N107" t="s">
        <v>1</v>
      </c>
      <c r="O107" t="s">
        <v>8</v>
      </c>
    </row>
    <row r="108" spans="1:15">
      <c r="A108" t="s">
        <v>7</v>
      </c>
      <c r="B108" t="s">
        <v>12</v>
      </c>
      <c r="C108" t="s">
        <v>15</v>
      </c>
      <c r="E108" t="s">
        <v>5</v>
      </c>
      <c r="F108" t="s">
        <v>4</v>
      </c>
      <c r="G108" t="s">
        <v>3</v>
      </c>
      <c r="H108" t="s">
        <v>2</v>
      </c>
      <c r="I108" s="92">
        <v>1</v>
      </c>
      <c r="J108" s="1">
        <v>45546</v>
      </c>
      <c r="K108" s="1">
        <v>45559</v>
      </c>
      <c r="L108" t="s">
        <v>9</v>
      </c>
      <c r="M108" t="e">
        <v>#VALUE!</v>
      </c>
      <c r="N108" t="s">
        <v>1</v>
      </c>
      <c r="O108" t="s">
        <v>8</v>
      </c>
    </row>
    <row r="109" spans="1:15">
      <c r="A109" t="s">
        <v>7</v>
      </c>
      <c r="B109" t="s">
        <v>12</v>
      </c>
      <c r="C109" t="s">
        <v>14</v>
      </c>
      <c r="E109" t="s">
        <v>5</v>
      </c>
      <c r="F109" t="s">
        <v>4</v>
      </c>
      <c r="G109" t="s">
        <v>3</v>
      </c>
      <c r="H109" t="s">
        <v>2</v>
      </c>
      <c r="I109" s="92">
        <v>1</v>
      </c>
      <c r="J109" s="1">
        <v>45546</v>
      </c>
      <c r="K109" s="1">
        <v>45559</v>
      </c>
      <c r="L109" t="s">
        <v>9</v>
      </c>
      <c r="M109" t="e">
        <v>#VALUE!</v>
      </c>
      <c r="N109" t="s">
        <v>1</v>
      </c>
      <c r="O109" t="s">
        <v>8</v>
      </c>
    </row>
    <row r="110" spans="1:15">
      <c r="A110" t="s">
        <v>7</v>
      </c>
      <c r="B110" t="s">
        <v>12</v>
      </c>
      <c r="C110" t="s">
        <v>13</v>
      </c>
      <c r="E110" t="s">
        <v>5</v>
      </c>
      <c r="F110" t="s">
        <v>4</v>
      </c>
      <c r="G110" t="s">
        <v>3</v>
      </c>
      <c r="H110" t="s">
        <v>2</v>
      </c>
      <c r="I110" s="92">
        <v>1</v>
      </c>
      <c r="J110" s="1">
        <v>45546</v>
      </c>
      <c r="K110" s="1">
        <v>45559</v>
      </c>
      <c r="L110" t="s">
        <v>9</v>
      </c>
      <c r="M110" t="e">
        <v>#VALUE!</v>
      </c>
      <c r="N110" t="s">
        <v>1</v>
      </c>
      <c r="O110" t="s">
        <v>8</v>
      </c>
    </row>
    <row r="111" spans="1:15">
      <c r="A111" t="s">
        <v>7</v>
      </c>
      <c r="B111" t="s">
        <v>12</v>
      </c>
      <c r="C111" t="s">
        <v>11</v>
      </c>
      <c r="E111" t="s">
        <v>5</v>
      </c>
      <c r="F111" t="s">
        <v>4</v>
      </c>
      <c r="G111" t="s">
        <v>3</v>
      </c>
      <c r="H111" t="s">
        <v>2</v>
      </c>
      <c r="I111" s="92">
        <v>1</v>
      </c>
      <c r="J111" s="1">
        <v>45546</v>
      </c>
      <c r="K111" s="1">
        <v>45559</v>
      </c>
      <c r="L111" t="s">
        <v>9</v>
      </c>
      <c r="M111" t="e">
        <v>#VALUE!</v>
      </c>
      <c r="N111" t="s">
        <v>1</v>
      </c>
      <c r="O111" t="s">
        <v>8</v>
      </c>
    </row>
    <row r="112" spans="1:15">
      <c r="A112" t="s">
        <v>7</v>
      </c>
      <c r="B112" t="s">
        <v>171</v>
      </c>
      <c r="C112" t="s">
        <v>180</v>
      </c>
      <c r="D112" t="s">
        <v>169</v>
      </c>
      <c r="E112" t="s">
        <v>5</v>
      </c>
      <c r="F112" t="s">
        <v>4</v>
      </c>
      <c r="G112" t="s">
        <v>3</v>
      </c>
      <c r="H112" t="s">
        <v>2</v>
      </c>
      <c r="I112" s="92">
        <v>1</v>
      </c>
      <c r="J112" s="1">
        <v>45506</v>
      </c>
      <c r="K112" s="1">
        <v>45519</v>
      </c>
      <c r="L112" s="1">
        <v>45937</v>
      </c>
      <c r="M112">
        <v>431</v>
      </c>
      <c r="N112" t="s">
        <v>1</v>
      </c>
      <c r="O112" t="s">
        <v>85</v>
      </c>
    </row>
    <row r="113" spans="1:15">
      <c r="A113" t="s">
        <v>7</v>
      </c>
      <c r="B113" t="s">
        <v>171</v>
      </c>
      <c r="C113" t="s">
        <v>179</v>
      </c>
      <c r="D113" t="s">
        <v>169</v>
      </c>
      <c r="E113" t="s">
        <v>5</v>
      </c>
      <c r="F113" t="s">
        <v>4</v>
      </c>
      <c r="G113" t="s">
        <v>3</v>
      </c>
      <c r="H113" t="s">
        <v>2</v>
      </c>
      <c r="I113" s="92">
        <v>1</v>
      </c>
      <c r="J113" s="1">
        <v>45506</v>
      </c>
      <c r="K113" s="1">
        <v>45519</v>
      </c>
      <c r="L113" s="1">
        <v>45937</v>
      </c>
      <c r="M113">
        <v>431</v>
      </c>
      <c r="N113" t="s">
        <v>1</v>
      </c>
      <c r="O113" t="s">
        <v>85</v>
      </c>
    </row>
    <row r="114" spans="1:15">
      <c r="A114" t="s">
        <v>7</v>
      </c>
      <c r="B114" t="s">
        <v>171</v>
      </c>
      <c r="C114" t="s">
        <v>178</v>
      </c>
      <c r="D114" t="s">
        <v>169</v>
      </c>
      <c r="E114" t="s">
        <v>5</v>
      </c>
      <c r="F114" t="s">
        <v>4</v>
      </c>
      <c r="G114" t="s">
        <v>3</v>
      </c>
      <c r="H114" t="s">
        <v>2</v>
      </c>
      <c r="I114" s="92">
        <v>1</v>
      </c>
      <c r="J114" s="1">
        <v>45506</v>
      </c>
      <c r="K114" s="1">
        <v>45519</v>
      </c>
      <c r="L114" s="1">
        <v>45937</v>
      </c>
      <c r="M114">
        <v>431</v>
      </c>
      <c r="N114" t="s">
        <v>1</v>
      </c>
      <c r="O114" t="s">
        <v>85</v>
      </c>
    </row>
    <row r="115" spans="1:15">
      <c r="A115" t="s">
        <v>7</v>
      </c>
      <c r="B115" t="s">
        <v>171</v>
      </c>
      <c r="C115" t="s">
        <v>177</v>
      </c>
      <c r="D115" t="s">
        <v>169</v>
      </c>
      <c r="E115" t="s">
        <v>5</v>
      </c>
      <c r="F115" t="s">
        <v>4</v>
      </c>
      <c r="G115" t="s">
        <v>3</v>
      </c>
      <c r="H115" t="s">
        <v>2</v>
      </c>
      <c r="I115" s="92">
        <v>1</v>
      </c>
      <c r="J115" s="1">
        <v>45506</v>
      </c>
      <c r="K115" s="1">
        <v>45519</v>
      </c>
      <c r="L115" s="1">
        <v>45937</v>
      </c>
      <c r="M115">
        <v>431</v>
      </c>
      <c r="N115" t="s">
        <v>1</v>
      </c>
      <c r="O115" t="s">
        <v>85</v>
      </c>
    </row>
    <row r="116" spans="1:15">
      <c r="A116" t="s">
        <v>7</v>
      </c>
      <c r="B116" t="s">
        <v>171</v>
      </c>
      <c r="C116" t="s">
        <v>176</v>
      </c>
      <c r="D116" t="s">
        <v>169</v>
      </c>
      <c r="E116" t="s">
        <v>5</v>
      </c>
      <c r="F116" t="s">
        <v>4</v>
      </c>
      <c r="G116" t="s">
        <v>3</v>
      </c>
      <c r="H116" t="s">
        <v>2</v>
      </c>
      <c r="I116" s="92">
        <v>1</v>
      </c>
      <c r="J116" s="1">
        <v>45506</v>
      </c>
      <c r="K116" s="1">
        <v>45519</v>
      </c>
      <c r="L116" s="1">
        <v>45937</v>
      </c>
      <c r="M116">
        <v>431</v>
      </c>
      <c r="N116" t="s">
        <v>1</v>
      </c>
      <c r="O116" t="s">
        <v>85</v>
      </c>
    </row>
    <row r="117" spans="1:15">
      <c r="A117" t="s">
        <v>7</v>
      </c>
      <c r="B117" t="s">
        <v>171</v>
      </c>
      <c r="C117" t="s">
        <v>175</v>
      </c>
      <c r="D117" t="s">
        <v>169</v>
      </c>
      <c r="E117" t="s">
        <v>5</v>
      </c>
      <c r="F117" t="s">
        <v>4</v>
      </c>
      <c r="G117" t="s">
        <v>3</v>
      </c>
      <c r="H117" t="s">
        <v>2</v>
      </c>
      <c r="I117" s="92">
        <v>1</v>
      </c>
      <c r="J117" s="1">
        <v>45506</v>
      </c>
      <c r="K117" s="1">
        <v>45519</v>
      </c>
      <c r="L117" s="1">
        <v>45937</v>
      </c>
      <c r="M117">
        <v>431</v>
      </c>
      <c r="N117" t="s">
        <v>1</v>
      </c>
      <c r="O117" t="s">
        <v>85</v>
      </c>
    </row>
    <row r="118" spans="1:15">
      <c r="A118" t="s">
        <v>7</v>
      </c>
      <c r="B118" t="s">
        <v>171</v>
      </c>
      <c r="C118" t="s">
        <v>174</v>
      </c>
      <c r="D118" t="s">
        <v>169</v>
      </c>
      <c r="E118" t="s">
        <v>5</v>
      </c>
      <c r="F118" t="s">
        <v>4</v>
      </c>
      <c r="G118" t="s">
        <v>3</v>
      </c>
      <c r="H118" t="s">
        <v>2</v>
      </c>
      <c r="I118" s="92">
        <v>1</v>
      </c>
      <c r="J118" s="1">
        <v>45506</v>
      </c>
      <c r="K118" s="1">
        <v>45519</v>
      </c>
      <c r="L118" s="1">
        <v>45937</v>
      </c>
      <c r="M118">
        <v>431</v>
      </c>
      <c r="N118" t="s">
        <v>1</v>
      </c>
      <c r="O118" t="s">
        <v>85</v>
      </c>
    </row>
    <row r="119" spans="1:15">
      <c r="A119" t="s">
        <v>7</v>
      </c>
      <c r="B119" t="s">
        <v>171</v>
      </c>
      <c r="C119" t="s">
        <v>173</v>
      </c>
      <c r="D119" t="s">
        <v>169</v>
      </c>
      <c r="E119" t="s">
        <v>5</v>
      </c>
      <c r="F119" t="s">
        <v>4</v>
      </c>
      <c r="G119" t="s">
        <v>3</v>
      </c>
      <c r="H119" t="s">
        <v>2</v>
      </c>
      <c r="I119" s="92">
        <v>1</v>
      </c>
      <c r="J119" s="1">
        <v>45506</v>
      </c>
      <c r="K119" s="1">
        <v>45519</v>
      </c>
      <c r="L119" s="1">
        <v>45937</v>
      </c>
      <c r="M119">
        <v>431</v>
      </c>
      <c r="N119" t="s">
        <v>1</v>
      </c>
      <c r="O119" t="s">
        <v>85</v>
      </c>
    </row>
    <row r="120" spans="1:15">
      <c r="A120" t="s">
        <v>7</v>
      </c>
      <c r="B120" t="s">
        <v>171</v>
      </c>
      <c r="C120" t="s">
        <v>172</v>
      </c>
      <c r="D120" t="s">
        <v>169</v>
      </c>
      <c r="E120" t="s">
        <v>5</v>
      </c>
      <c r="F120" t="s">
        <v>4</v>
      </c>
      <c r="G120" t="s">
        <v>3</v>
      </c>
      <c r="H120" t="s">
        <v>2</v>
      </c>
      <c r="I120" s="92">
        <v>1</v>
      </c>
      <c r="J120" s="1">
        <v>45506</v>
      </c>
      <c r="K120" s="1">
        <v>45519</v>
      </c>
      <c r="L120" s="1">
        <v>45937</v>
      </c>
      <c r="M120">
        <v>431</v>
      </c>
      <c r="N120" t="s">
        <v>1</v>
      </c>
      <c r="O120" t="s">
        <v>85</v>
      </c>
    </row>
    <row r="121" spans="1:15">
      <c r="A121" t="s">
        <v>7</v>
      </c>
      <c r="B121" t="s">
        <v>171</v>
      </c>
      <c r="C121" t="s">
        <v>170</v>
      </c>
      <c r="D121" t="s">
        <v>169</v>
      </c>
      <c r="E121" t="s">
        <v>5</v>
      </c>
      <c r="F121" t="s">
        <v>4</v>
      </c>
      <c r="G121" t="s">
        <v>3</v>
      </c>
      <c r="H121" t="s">
        <v>2</v>
      </c>
      <c r="I121" s="92">
        <v>1</v>
      </c>
      <c r="J121" s="1">
        <v>45506</v>
      </c>
      <c r="K121" s="1">
        <v>45519</v>
      </c>
      <c r="L121" s="1">
        <v>45937</v>
      </c>
      <c r="M121">
        <v>431</v>
      </c>
      <c r="N121" t="s">
        <v>1</v>
      </c>
      <c r="O121" t="s">
        <v>85</v>
      </c>
    </row>
    <row r="122" spans="1:15">
      <c r="A122" t="s">
        <v>7</v>
      </c>
      <c r="B122" t="s">
        <v>162</v>
      </c>
      <c r="C122" t="s">
        <v>166</v>
      </c>
      <c r="E122" t="s">
        <v>26</v>
      </c>
      <c r="F122" t="s">
        <v>4</v>
      </c>
      <c r="G122" t="s">
        <v>3</v>
      </c>
      <c r="H122" t="s">
        <v>2</v>
      </c>
      <c r="I122" s="92">
        <v>1</v>
      </c>
      <c r="J122" s="1">
        <v>45303</v>
      </c>
      <c r="K122" s="1">
        <v>45310</v>
      </c>
      <c r="L122" s="1">
        <v>45447</v>
      </c>
      <c r="M122">
        <v>144</v>
      </c>
      <c r="N122" t="s">
        <v>24</v>
      </c>
      <c r="O122" t="s">
        <v>0</v>
      </c>
    </row>
    <row r="123" spans="1:15">
      <c r="A123" t="s">
        <v>7</v>
      </c>
      <c r="B123" t="s">
        <v>162</v>
      </c>
      <c r="C123" t="s">
        <v>165</v>
      </c>
      <c r="E123" t="s">
        <v>26</v>
      </c>
      <c r="F123" t="s">
        <v>4</v>
      </c>
      <c r="G123" t="s">
        <v>3</v>
      </c>
      <c r="H123" t="s">
        <v>2</v>
      </c>
      <c r="I123" s="92">
        <v>1</v>
      </c>
      <c r="J123" s="1">
        <v>45303</v>
      </c>
      <c r="K123" s="1">
        <v>45310</v>
      </c>
      <c r="L123" s="1">
        <v>45447</v>
      </c>
      <c r="M123">
        <v>144</v>
      </c>
      <c r="N123" t="s">
        <v>24</v>
      </c>
      <c r="O123" t="s">
        <v>0</v>
      </c>
    </row>
    <row r="124" spans="1:15">
      <c r="A124" t="s">
        <v>7</v>
      </c>
      <c r="B124" t="s">
        <v>162</v>
      </c>
      <c r="C124" t="s">
        <v>164</v>
      </c>
      <c r="E124" t="s">
        <v>26</v>
      </c>
      <c r="F124" t="s">
        <v>4</v>
      </c>
      <c r="G124" t="s">
        <v>3</v>
      </c>
      <c r="H124" t="s">
        <v>2</v>
      </c>
      <c r="I124" s="92">
        <v>1</v>
      </c>
      <c r="J124" s="1">
        <v>45303</v>
      </c>
      <c r="K124" s="1">
        <v>45310</v>
      </c>
      <c r="L124" s="1">
        <v>45447</v>
      </c>
      <c r="M124">
        <v>144</v>
      </c>
      <c r="N124" t="s">
        <v>24</v>
      </c>
      <c r="O124" t="s">
        <v>0</v>
      </c>
    </row>
    <row r="125" spans="1:15">
      <c r="A125" t="s">
        <v>7</v>
      </c>
      <c r="B125" t="s">
        <v>162</v>
      </c>
      <c r="C125" t="s">
        <v>163</v>
      </c>
      <c r="E125" t="s">
        <v>26</v>
      </c>
      <c r="F125" t="s">
        <v>4</v>
      </c>
      <c r="G125" t="s">
        <v>3</v>
      </c>
      <c r="H125" t="s">
        <v>2</v>
      </c>
      <c r="I125" s="92">
        <v>1</v>
      </c>
      <c r="J125" s="1">
        <v>45303</v>
      </c>
      <c r="K125" s="1">
        <v>45310</v>
      </c>
      <c r="L125" s="1">
        <v>45447</v>
      </c>
      <c r="M125">
        <v>144</v>
      </c>
      <c r="N125" t="s">
        <v>24</v>
      </c>
      <c r="O125" t="s">
        <v>0</v>
      </c>
    </row>
    <row r="126" spans="1:15">
      <c r="A126" t="s">
        <v>7</v>
      </c>
      <c r="B126" t="s">
        <v>162</v>
      </c>
      <c r="C126" t="s">
        <v>161</v>
      </c>
      <c r="E126" t="s">
        <v>26</v>
      </c>
      <c r="F126" t="s">
        <v>4</v>
      </c>
      <c r="G126" t="s">
        <v>3</v>
      </c>
      <c r="H126" t="s">
        <v>2</v>
      </c>
      <c r="I126" s="92">
        <v>1</v>
      </c>
      <c r="J126" s="1">
        <v>45303</v>
      </c>
      <c r="K126" s="1">
        <v>45310</v>
      </c>
      <c r="L126" s="1">
        <v>45447</v>
      </c>
      <c r="M126">
        <v>144</v>
      </c>
      <c r="N126" t="s">
        <v>24</v>
      </c>
      <c r="O126" t="s">
        <v>0</v>
      </c>
    </row>
    <row r="127" spans="1:15">
      <c r="A127" t="s">
        <v>29</v>
      </c>
      <c r="B127" t="s">
        <v>27</v>
      </c>
      <c r="C127" t="s">
        <v>37</v>
      </c>
      <c r="D127" t="s">
        <v>33</v>
      </c>
      <c r="E127" t="s">
        <v>26</v>
      </c>
      <c r="F127" t="s">
        <v>25</v>
      </c>
      <c r="G127" t="s">
        <v>3</v>
      </c>
      <c r="H127" t="s">
        <v>2</v>
      </c>
      <c r="I127" s="92">
        <v>1</v>
      </c>
      <c r="J127" s="1">
        <v>45630</v>
      </c>
      <c r="K127" s="1">
        <v>45630</v>
      </c>
      <c r="L127" s="1">
        <v>45694</v>
      </c>
      <c r="M127">
        <v>64</v>
      </c>
      <c r="N127" t="s">
        <v>24</v>
      </c>
      <c r="O127" t="s">
        <v>32</v>
      </c>
    </row>
    <row r="128" spans="1:15">
      <c r="A128" t="s">
        <v>29</v>
      </c>
      <c r="B128" t="s">
        <v>27</v>
      </c>
      <c r="C128" t="s">
        <v>36</v>
      </c>
      <c r="D128" t="s">
        <v>33</v>
      </c>
      <c r="E128" t="s">
        <v>26</v>
      </c>
      <c r="F128" t="s">
        <v>25</v>
      </c>
      <c r="G128" t="s">
        <v>3</v>
      </c>
      <c r="H128" t="s">
        <v>2</v>
      </c>
      <c r="I128" s="92">
        <v>1</v>
      </c>
      <c r="J128" s="1">
        <v>45630</v>
      </c>
      <c r="K128" s="1">
        <v>45630</v>
      </c>
      <c r="L128" s="1">
        <v>45694</v>
      </c>
      <c r="M128">
        <v>64</v>
      </c>
      <c r="N128" t="s">
        <v>24</v>
      </c>
      <c r="O128" t="s">
        <v>32</v>
      </c>
    </row>
    <row r="129" spans="1:15">
      <c r="A129" t="s">
        <v>29</v>
      </c>
      <c r="B129" t="s">
        <v>27</v>
      </c>
      <c r="C129" t="s">
        <v>35</v>
      </c>
      <c r="D129" t="s">
        <v>33</v>
      </c>
      <c r="E129" t="s">
        <v>26</v>
      </c>
      <c r="F129" t="s">
        <v>25</v>
      </c>
      <c r="G129" t="s">
        <v>3</v>
      </c>
      <c r="H129" t="s">
        <v>2</v>
      </c>
      <c r="I129" s="92">
        <v>1</v>
      </c>
      <c r="J129" s="1">
        <v>45631</v>
      </c>
      <c r="K129" s="1">
        <v>45631</v>
      </c>
      <c r="L129" s="1">
        <v>45694</v>
      </c>
      <c r="M129">
        <v>63</v>
      </c>
      <c r="N129" t="s">
        <v>24</v>
      </c>
      <c r="O129" t="s">
        <v>32</v>
      </c>
    </row>
    <row r="130" spans="1:15">
      <c r="A130" t="s">
        <v>29</v>
      </c>
      <c r="B130" t="s">
        <v>27</v>
      </c>
      <c r="C130" t="s">
        <v>34</v>
      </c>
      <c r="D130" t="s">
        <v>33</v>
      </c>
      <c r="E130" t="s">
        <v>26</v>
      </c>
      <c r="F130" t="s">
        <v>25</v>
      </c>
      <c r="G130" t="s">
        <v>3</v>
      </c>
      <c r="H130" t="s">
        <v>2</v>
      </c>
      <c r="I130" s="92">
        <v>1</v>
      </c>
      <c r="J130" s="1">
        <v>45631</v>
      </c>
      <c r="K130" s="1">
        <v>45635</v>
      </c>
      <c r="L130" s="1">
        <v>45694</v>
      </c>
      <c r="M130">
        <v>63</v>
      </c>
      <c r="N130" t="s">
        <v>24</v>
      </c>
      <c r="O130" t="s">
        <v>32</v>
      </c>
    </row>
    <row r="131" spans="1:15">
      <c r="A131" t="s">
        <v>29</v>
      </c>
      <c r="B131" t="s">
        <v>27</v>
      </c>
      <c r="C131" t="s">
        <v>31</v>
      </c>
      <c r="D131" t="s">
        <v>27</v>
      </c>
      <c r="E131" t="s">
        <v>26</v>
      </c>
      <c r="F131" t="s">
        <v>25</v>
      </c>
      <c r="G131" t="s">
        <v>3</v>
      </c>
      <c r="H131" t="s">
        <v>2</v>
      </c>
      <c r="I131" s="92">
        <v>1</v>
      </c>
      <c r="J131" s="1">
        <v>45621</v>
      </c>
      <c r="K131" s="1">
        <v>45625</v>
      </c>
      <c r="L131" s="1">
        <v>45694</v>
      </c>
      <c r="M131">
        <v>73</v>
      </c>
      <c r="N131" t="s">
        <v>24</v>
      </c>
      <c r="O131" t="s">
        <v>23</v>
      </c>
    </row>
    <row r="132" spans="1:15">
      <c r="A132" t="s">
        <v>29</v>
      </c>
      <c r="B132" t="s">
        <v>27</v>
      </c>
      <c r="C132" t="s">
        <v>30</v>
      </c>
      <c r="D132" t="s">
        <v>27</v>
      </c>
      <c r="E132" t="s">
        <v>26</v>
      </c>
      <c r="F132" t="s">
        <v>25</v>
      </c>
      <c r="G132" t="s">
        <v>3</v>
      </c>
      <c r="H132" t="s">
        <v>2</v>
      </c>
      <c r="I132" s="92">
        <v>1</v>
      </c>
      <c r="J132" s="1">
        <v>45621</v>
      </c>
      <c r="K132" s="1">
        <v>45636</v>
      </c>
      <c r="L132" s="1">
        <v>45636</v>
      </c>
      <c r="M132">
        <v>15</v>
      </c>
      <c r="N132" t="s">
        <v>24</v>
      </c>
      <c r="O132" t="s">
        <v>23</v>
      </c>
    </row>
    <row r="133" spans="1:15">
      <c r="A133" t="s">
        <v>29</v>
      </c>
      <c r="B133" t="s">
        <v>27</v>
      </c>
      <c r="C133" t="s">
        <v>28</v>
      </c>
      <c r="D133" t="s">
        <v>27</v>
      </c>
      <c r="E133" t="s">
        <v>26</v>
      </c>
      <c r="F133" t="s">
        <v>25</v>
      </c>
      <c r="G133" t="s">
        <v>3</v>
      </c>
      <c r="H133" t="s">
        <v>2</v>
      </c>
      <c r="I133" s="92">
        <v>1</v>
      </c>
      <c r="J133" s="1">
        <v>45621</v>
      </c>
      <c r="K133" s="1">
        <v>45630</v>
      </c>
      <c r="L133" s="1">
        <v>45630</v>
      </c>
      <c r="M133">
        <v>9</v>
      </c>
      <c r="N133" t="s">
        <v>24</v>
      </c>
      <c r="O133" t="s">
        <v>23</v>
      </c>
    </row>
    <row r="134" spans="1:15">
      <c r="A134" t="s">
        <v>7</v>
      </c>
      <c r="B134" t="s">
        <v>151</v>
      </c>
      <c r="C134" t="s">
        <v>152</v>
      </c>
      <c r="E134" t="s">
        <v>5</v>
      </c>
      <c r="F134" t="s">
        <v>4</v>
      </c>
      <c r="G134" t="s">
        <v>3</v>
      </c>
      <c r="H134" t="s">
        <v>2</v>
      </c>
      <c r="I134" s="92">
        <v>1</v>
      </c>
      <c r="J134" s="1">
        <v>45616</v>
      </c>
      <c r="K134" s="1">
        <v>45616</v>
      </c>
      <c r="L134" s="1">
        <v>45616</v>
      </c>
      <c r="M134">
        <v>0</v>
      </c>
      <c r="N134" t="s">
        <v>1</v>
      </c>
      <c r="O134" t="s">
        <v>23</v>
      </c>
    </row>
    <row r="135" spans="1:15">
      <c r="A135" t="s">
        <v>7</v>
      </c>
      <c r="B135" t="s">
        <v>151</v>
      </c>
      <c r="C135" t="s">
        <v>150</v>
      </c>
      <c r="E135" t="s">
        <v>5</v>
      </c>
      <c r="F135" t="s">
        <v>4</v>
      </c>
      <c r="G135" t="s">
        <v>3</v>
      </c>
      <c r="H135" t="s">
        <v>2</v>
      </c>
      <c r="I135" s="92">
        <v>1</v>
      </c>
      <c r="J135" s="1">
        <v>45615</v>
      </c>
      <c r="K135" s="1">
        <v>45615</v>
      </c>
      <c r="L135" s="1">
        <v>45615</v>
      </c>
      <c r="M135">
        <v>0</v>
      </c>
      <c r="N135" t="s">
        <v>1</v>
      </c>
      <c r="O135" t="s">
        <v>23</v>
      </c>
    </row>
    <row r="136" spans="1:15">
      <c r="A136" t="s">
        <v>45</v>
      </c>
      <c r="B136" t="s">
        <v>233</v>
      </c>
      <c r="C136" t="s">
        <v>242</v>
      </c>
      <c r="E136" t="s">
        <v>5</v>
      </c>
      <c r="F136" t="s">
        <v>4</v>
      </c>
      <c r="G136" t="s">
        <v>3</v>
      </c>
      <c r="H136" t="s">
        <v>2</v>
      </c>
      <c r="I136" s="92">
        <v>1</v>
      </c>
      <c r="J136" s="1">
        <v>45607</v>
      </c>
      <c r="K136" s="1">
        <v>45618</v>
      </c>
      <c r="L136" s="1">
        <v>45696</v>
      </c>
      <c r="M136">
        <v>89</v>
      </c>
      <c r="N136" t="s">
        <v>1</v>
      </c>
      <c r="O136" t="s">
        <v>23</v>
      </c>
    </row>
    <row r="137" spans="1:15">
      <c r="A137" t="s">
        <v>45</v>
      </c>
      <c r="B137" t="s">
        <v>233</v>
      </c>
      <c r="C137" t="s">
        <v>241</v>
      </c>
      <c r="E137" t="s">
        <v>5</v>
      </c>
      <c r="F137" t="s">
        <v>4</v>
      </c>
      <c r="G137" t="s">
        <v>3</v>
      </c>
      <c r="H137" t="s">
        <v>2</v>
      </c>
      <c r="I137" s="92">
        <v>1</v>
      </c>
      <c r="J137" s="1">
        <v>45607</v>
      </c>
      <c r="K137" s="1">
        <v>45618</v>
      </c>
      <c r="L137" s="1">
        <v>45696</v>
      </c>
      <c r="M137">
        <v>89</v>
      </c>
      <c r="N137" t="s">
        <v>1</v>
      </c>
      <c r="O137" t="s">
        <v>23</v>
      </c>
    </row>
    <row r="138" spans="1:15">
      <c r="A138" t="s">
        <v>45</v>
      </c>
      <c r="B138" t="s">
        <v>233</v>
      </c>
      <c r="C138" t="s">
        <v>240</v>
      </c>
      <c r="E138" t="s">
        <v>5</v>
      </c>
      <c r="F138" t="s">
        <v>4</v>
      </c>
      <c r="G138" t="s">
        <v>3</v>
      </c>
      <c r="H138" t="s">
        <v>2</v>
      </c>
      <c r="I138" s="92">
        <v>1</v>
      </c>
      <c r="J138" s="1">
        <v>45607</v>
      </c>
      <c r="K138" s="1">
        <v>45618</v>
      </c>
      <c r="L138" s="1">
        <v>45696</v>
      </c>
      <c r="M138">
        <v>89</v>
      </c>
      <c r="N138" t="s">
        <v>1</v>
      </c>
      <c r="O138" t="s">
        <v>23</v>
      </c>
    </row>
    <row r="139" spans="1:15">
      <c r="A139" t="s">
        <v>45</v>
      </c>
      <c r="B139" t="s">
        <v>233</v>
      </c>
      <c r="C139" t="s">
        <v>239</v>
      </c>
      <c r="E139" t="s">
        <v>5</v>
      </c>
      <c r="F139" t="s">
        <v>4</v>
      </c>
      <c r="G139" t="s">
        <v>3</v>
      </c>
      <c r="H139" t="s">
        <v>2</v>
      </c>
      <c r="I139" s="92">
        <v>1</v>
      </c>
      <c r="J139" s="1">
        <v>45607</v>
      </c>
      <c r="K139" s="1">
        <v>45618</v>
      </c>
      <c r="L139" s="1">
        <v>45696</v>
      </c>
      <c r="M139">
        <v>89</v>
      </c>
      <c r="N139" t="s">
        <v>1</v>
      </c>
      <c r="O139" t="s">
        <v>23</v>
      </c>
    </row>
    <row r="140" spans="1:15" ht="45">
      <c r="A140" t="s">
        <v>45</v>
      </c>
      <c r="B140" t="s">
        <v>233</v>
      </c>
      <c r="C140" s="2" t="s">
        <v>238</v>
      </c>
      <c r="E140" t="s">
        <v>5</v>
      </c>
      <c r="F140" t="s">
        <v>4</v>
      </c>
      <c r="G140" t="s">
        <v>3</v>
      </c>
      <c r="H140" t="s">
        <v>2</v>
      </c>
      <c r="I140" s="92">
        <v>1</v>
      </c>
      <c r="J140" s="1">
        <v>45607</v>
      </c>
      <c r="K140" s="1">
        <v>45618</v>
      </c>
      <c r="L140" s="1">
        <v>45696</v>
      </c>
      <c r="M140">
        <v>89</v>
      </c>
      <c r="N140" t="s">
        <v>1</v>
      </c>
      <c r="O140" t="s">
        <v>23</v>
      </c>
    </row>
    <row r="141" spans="1:15">
      <c r="A141" t="s">
        <v>45</v>
      </c>
      <c r="B141" t="s">
        <v>233</v>
      </c>
      <c r="C141" t="s">
        <v>237</v>
      </c>
      <c r="E141" t="s">
        <v>5</v>
      </c>
      <c r="F141" t="s">
        <v>4</v>
      </c>
      <c r="G141" t="s">
        <v>3</v>
      </c>
      <c r="H141" t="s">
        <v>2</v>
      </c>
      <c r="I141" s="92">
        <v>1</v>
      </c>
      <c r="J141" s="1">
        <v>45607</v>
      </c>
      <c r="K141" s="1">
        <v>45618</v>
      </c>
      <c r="L141" s="1">
        <v>45696</v>
      </c>
      <c r="M141">
        <v>89</v>
      </c>
      <c r="N141" t="s">
        <v>1</v>
      </c>
      <c r="O141" t="s">
        <v>23</v>
      </c>
    </row>
    <row r="142" spans="1:15">
      <c r="A142" t="s">
        <v>45</v>
      </c>
      <c r="B142" t="s">
        <v>233</v>
      </c>
      <c r="C142" t="s">
        <v>236</v>
      </c>
      <c r="E142" t="s">
        <v>5</v>
      </c>
      <c r="F142" t="s">
        <v>4</v>
      </c>
      <c r="G142" t="s">
        <v>3</v>
      </c>
      <c r="H142" t="s">
        <v>2</v>
      </c>
      <c r="I142" s="92">
        <v>1</v>
      </c>
      <c r="J142" s="1">
        <v>45607</v>
      </c>
      <c r="K142" s="1">
        <v>45618</v>
      </c>
      <c r="L142" s="1">
        <v>45696</v>
      </c>
      <c r="M142">
        <v>89</v>
      </c>
      <c r="N142" t="s">
        <v>1</v>
      </c>
      <c r="O142" t="s">
        <v>23</v>
      </c>
    </row>
    <row r="143" spans="1:15">
      <c r="A143" t="s">
        <v>45</v>
      </c>
      <c r="B143" t="s">
        <v>233</v>
      </c>
      <c r="C143" t="s">
        <v>235</v>
      </c>
      <c r="E143" t="s">
        <v>5</v>
      </c>
      <c r="F143" t="s">
        <v>4</v>
      </c>
      <c r="G143" t="s">
        <v>3</v>
      </c>
      <c r="H143" t="s">
        <v>2</v>
      </c>
      <c r="I143" s="92">
        <v>1</v>
      </c>
      <c r="J143" s="1">
        <v>45607</v>
      </c>
      <c r="K143" s="1">
        <v>45618</v>
      </c>
      <c r="L143" s="1">
        <v>45696</v>
      </c>
      <c r="M143">
        <v>89</v>
      </c>
      <c r="N143" t="s">
        <v>1</v>
      </c>
      <c r="O143" t="s">
        <v>23</v>
      </c>
    </row>
    <row r="144" spans="1:15" ht="45">
      <c r="A144" t="s">
        <v>45</v>
      </c>
      <c r="B144" t="s">
        <v>233</v>
      </c>
      <c r="C144" s="2" t="s">
        <v>234</v>
      </c>
      <c r="E144" t="s">
        <v>5</v>
      </c>
      <c r="F144" t="s">
        <v>4</v>
      </c>
      <c r="G144" t="s">
        <v>3</v>
      </c>
      <c r="H144" t="s">
        <v>2</v>
      </c>
      <c r="I144" s="92">
        <v>1</v>
      </c>
      <c r="J144" s="1">
        <v>45607</v>
      </c>
      <c r="K144" s="1">
        <v>45618</v>
      </c>
      <c r="L144" s="1">
        <v>45696</v>
      </c>
      <c r="M144">
        <v>89</v>
      </c>
      <c r="N144" t="s">
        <v>1</v>
      </c>
      <c r="O144" t="s">
        <v>23</v>
      </c>
    </row>
    <row r="145" spans="1:15">
      <c r="A145" t="s">
        <v>45</v>
      </c>
      <c r="B145" t="s">
        <v>233</v>
      </c>
      <c r="C145" t="s">
        <v>232</v>
      </c>
      <c r="E145" t="s">
        <v>5</v>
      </c>
      <c r="F145" t="s">
        <v>4</v>
      </c>
      <c r="G145" t="s">
        <v>3</v>
      </c>
      <c r="H145" t="s">
        <v>2</v>
      </c>
      <c r="I145" s="92">
        <v>1</v>
      </c>
      <c r="J145" s="1">
        <v>45607</v>
      </c>
      <c r="K145" s="1">
        <v>45618</v>
      </c>
      <c r="L145" s="1">
        <v>45696</v>
      </c>
      <c r="M145">
        <v>89</v>
      </c>
      <c r="N145" t="s">
        <v>1</v>
      </c>
      <c r="O145" t="s">
        <v>23</v>
      </c>
    </row>
    <row r="146" spans="1:15">
      <c r="A146" t="s">
        <v>7</v>
      </c>
      <c r="B146" t="s">
        <v>253</v>
      </c>
      <c r="E146" t="s">
        <v>5</v>
      </c>
      <c r="F146" t="s">
        <v>4</v>
      </c>
      <c r="G146" t="s">
        <v>3</v>
      </c>
      <c r="H146" t="s">
        <v>2</v>
      </c>
      <c r="I146" s="92">
        <v>1</v>
      </c>
      <c r="J146" s="1">
        <v>45302</v>
      </c>
      <c r="K146" s="1">
        <v>45306</v>
      </c>
      <c r="L146" s="1">
        <v>45306</v>
      </c>
      <c r="M146">
        <v>4</v>
      </c>
      <c r="N146" t="s">
        <v>1</v>
      </c>
      <c r="O146" t="s">
        <v>0</v>
      </c>
    </row>
    <row r="147" spans="1:15">
      <c r="A147" t="s">
        <v>7</v>
      </c>
      <c r="B147" t="s">
        <v>155</v>
      </c>
      <c r="C147" t="s">
        <v>154</v>
      </c>
      <c r="E147" t="s">
        <v>5</v>
      </c>
      <c r="F147" t="s">
        <v>4</v>
      </c>
      <c r="G147" t="s">
        <v>3</v>
      </c>
      <c r="H147" t="s">
        <v>2</v>
      </c>
      <c r="I147" s="92">
        <v>1</v>
      </c>
      <c r="J147" s="1">
        <v>45582</v>
      </c>
      <c r="K147" s="1">
        <v>45582</v>
      </c>
      <c r="L147" s="1">
        <v>45582</v>
      </c>
      <c r="M147">
        <v>0</v>
      </c>
      <c r="N147" t="s">
        <v>1</v>
      </c>
      <c r="O147" t="s">
        <v>153</v>
      </c>
    </row>
    <row r="148" spans="1:15">
      <c r="A148" t="s">
        <v>45</v>
      </c>
      <c r="B148" t="s">
        <v>211</v>
      </c>
      <c r="C148" t="s">
        <v>222</v>
      </c>
      <c r="E148" t="s">
        <v>5</v>
      </c>
      <c r="F148" t="s">
        <v>4</v>
      </c>
      <c r="G148" t="s">
        <v>3</v>
      </c>
      <c r="H148" t="s">
        <v>2</v>
      </c>
      <c r="I148" s="92">
        <v>1</v>
      </c>
      <c r="J148" s="1">
        <v>45581</v>
      </c>
      <c r="K148" s="1">
        <v>45665</v>
      </c>
      <c r="L148" s="1">
        <v>45665</v>
      </c>
      <c r="M148">
        <v>84</v>
      </c>
      <c r="N148" t="s">
        <v>1</v>
      </c>
      <c r="O148" t="s">
        <v>153</v>
      </c>
    </row>
    <row r="149" spans="1:15">
      <c r="A149" t="s">
        <v>45</v>
      </c>
      <c r="B149" t="s">
        <v>211</v>
      </c>
      <c r="C149" t="s">
        <v>221</v>
      </c>
      <c r="E149" t="s">
        <v>5</v>
      </c>
      <c r="F149" t="s">
        <v>4</v>
      </c>
      <c r="G149" t="s">
        <v>3</v>
      </c>
      <c r="H149" t="s">
        <v>2</v>
      </c>
      <c r="I149" s="92">
        <v>1</v>
      </c>
      <c r="J149" s="1">
        <v>45581</v>
      </c>
      <c r="K149" s="1">
        <v>45665</v>
      </c>
      <c r="L149" s="1">
        <v>45665</v>
      </c>
      <c r="M149">
        <v>84</v>
      </c>
      <c r="N149" t="s">
        <v>1</v>
      </c>
      <c r="O149" t="s">
        <v>153</v>
      </c>
    </row>
    <row r="150" spans="1:15">
      <c r="A150" t="s">
        <v>45</v>
      </c>
      <c r="B150" t="s">
        <v>211</v>
      </c>
      <c r="C150" t="s">
        <v>220</v>
      </c>
      <c r="E150" t="s">
        <v>5</v>
      </c>
      <c r="F150" t="s">
        <v>4</v>
      </c>
      <c r="G150" t="s">
        <v>3</v>
      </c>
      <c r="H150" t="s">
        <v>2</v>
      </c>
      <c r="I150" s="92">
        <v>1</v>
      </c>
      <c r="J150" s="1">
        <v>45581</v>
      </c>
      <c r="K150" s="1">
        <v>45665</v>
      </c>
      <c r="L150" s="1">
        <v>45665</v>
      </c>
      <c r="M150">
        <v>84</v>
      </c>
      <c r="N150" t="s">
        <v>1</v>
      </c>
      <c r="O150" t="s">
        <v>153</v>
      </c>
    </row>
    <row r="151" spans="1:15">
      <c r="A151" t="s">
        <v>45</v>
      </c>
      <c r="B151" t="s">
        <v>211</v>
      </c>
      <c r="C151" t="s">
        <v>219</v>
      </c>
      <c r="E151" t="s">
        <v>5</v>
      </c>
      <c r="F151" t="s">
        <v>4</v>
      </c>
      <c r="G151" t="s">
        <v>3</v>
      </c>
      <c r="H151" t="s">
        <v>2</v>
      </c>
      <c r="I151" s="92">
        <v>1</v>
      </c>
      <c r="J151" s="1">
        <v>45581</v>
      </c>
      <c r="K151" s="1">
        <v>45665</v>
      </c>
      <c r="L151" s="1">
        <v>45665</v>
      </c>
      <c r="M151">
        <v>84</v>
      </c>
      <c r="N151" t="s">
        <v>1</v>
      </c>
      <c r="O151" t="s">
        <v>153</v>
      </c>
    </row>
    <row r="152" spans="1:15">
      <c r="A152" t="s">
        <v>45</v>
      </c>
      <c r="B152" t="s">
        <v>211</v>
      </c>
      <c r="C152" t="s">
        <v>218</v>
      </c>
      <c r="E152" t="s">
        <v>5</v>
      </c>
      <c r="F152" t="s">
        <v>4</v>
      </c>
      <c r="G152" t="s">
        <v>3</v>
      </c>
      <c r="H152" t="s">
        <v>2</v>
      </c>
      <c r="I152" s="92">
        <v>1</v>
      </c>
      <c r="J152" s="1">
        <v>45581</v>
      </c>
      <c r="K152" s="1">
        <v>45665</v>
      </c>
      <c r="L152" s="1">
        <v>45665</v>
      </c>
      <c r="M152">
        <v>84</v>
      </c>
      <c r="N152" t="s">
        <v>1</v>
      </c>
      <c r="O152" t="s">
        <v>153</v>
      </c>
    </row>
    <row r="153" spans="1:15">
      <c r="A153" t="s">
        <v>45</v>
      </c>
      <c r="B153" t="s">
        <v>211</v>
      </c>
      <c r="C153" t="s">
        <v>217</v>
      </c>
      <c r="E153" t="s">
        <v>5</v>
      </c>
      <c r="F153" t="s">
        <v>4</v>
      </c>
      <c r="G153" t="s">
        <v>3</v>
      </c>
      <c r="H153" t="s">
        <v>2</v>
      </c>
      <c r="I153" s="92">
        <v>1</v>
      </c>
      <c r="J153" s="1">
        <v>45581</v>
      </c>
      <c r="K153" s="1">
        <v>45665</v>
      </c>
      <c r="L153" s="1">
        <v>45665</v>
      </c>
      <c r="M153">
        <v>84</v>
      </c>
      <c r="N153" t="s">
        <v>1</v>
      </c>
      <c r="O153" t="s">
        <v>153</v>
      </c>
    </row>
    <row r="154" spans="1:15">
      <c r="A154" t="s">
        <v>45</v>
      </c>
      <c r="B154" t="s">
        <v>211</v>
      </c>
      <c r="C154" t="s">
        <v>216</v>
      </c>
      <c r="E154" t="s">
        <v>5</v>
      </c>
      <c r="F154" t="s">
        <v>4</v>
      </c>
      <c r="G154" t="s">
        <v>3</v>
      </c>
      <c r="H154" t="s">
        <v>2</v>
      </c>
      <c r="I154" s="92">
        <v>1</v>
      </c>
      <c r="J154" s="1">
        <v>45581</v>
      </c>
      <c r="K154" s="1">
        <v>45665</v>
      </c>
      <c r="L154" s="1">
        <v>45665</v>
      </c>
      <c r="M154">
        <v>84</v>
      </c>
      <c r="N154" t="s">
        <v>1</v>
      </c>
      <c r="O154" t="s">
        <v>153</v>
      </c>
    </row>
    <row r="155" spans="1:15">
      <c r="A155" t="s">
        <v>45</v>
      </c>
      <c r="B155" t="s">
        <v>211</v>
      </c>
      <c r="C155" t="s">
        <v>215</v>
      </c>
      <c r="E155" t="s">
        <v>5</v>
      </c>
      <c r="F155" t="s">
        <v>4</v>
      </c>
      <c r="G155" t="s">
        <v>3</v>
      </c>
      <c r="H155" t="s">
        <v>2</v>
      </c>
      <c r="I155" s="92">
        <v>1</v>
      </c>
      <c r="J155" s="1">
        <v>45581</v>
      </c>
      <c r="K155" s="1">
        <v>45665</v>
      </c>
      <c r="L155" s="1">
        <v>45665</v>
      </c>
      <c r="M155">
        <v>84</v>
      </c>
      <c r="N155" t="s">
        <v>1</v>
      </c>
      <c r="O155" t="s">
        <v>153</v>
      </c>
    </row>
    <row r="156" spans="1:15">
      <c r="A156" t="s">
        <v>45</v>
      </c>
      <c r="B156" t="s">
        <v>211</v>
      </c>
      <c r="C156" t="s">
        <v>214</v>
      </c>
      <c r="E156" t="s">
        <v>5</v>
      </c>
      <c r="F156" t="s">
        <v>4</v>
      </c>
      <c r="G156" t="s">
        <v>3</v>
      </c>
      <c r="H156" t="s">
        <v>2</v>
      </c>
      <c r="I156" s="92">
        <v>1</v>
      </c>
      <c r="J156" s="1">
        <v>45581</v>
      </c>
      <c r="K156" s="1">
        <v>45665</v>
      </c>
      <c r="L156" s="1">
        <v>45665</v>
      </c>
      <c r="M156">
        <v>84</v>
      </c>
      <c r="N156" t="s">
        <v>1</v>
      </c>
      <c r="O156" t="s">
        <v>153</v>
      </c>
    </row>
    <row r="157" spans="1:15">
      <c r="A157" t="s">
        <v>45</v>
      </c>
      <c r="B157" t="s">
        <v>211</v>
      </c>
      <c r="C157" t="s">
        <v>213</v>
      </c>
      <c r="E157" t="s">
        <v>5</v>
      </c>
      <c r="F157" t="s">
        <v>4</v>
      </c>
      <c r="G157" t="s">
        <v>3</v>
      </c>
      <c r="H157" t="s">
        <v>2</v>
      </c>
      <c r="I157" s="92">
        <v>1</v>
      </c>
      <c r="J157" s="1">
        <v>45581</v>
      </c>
      <c r="K157" s="1">
        <v>45665</v>
      </c>
      <c r="L157" s="1">
        <v>45665</v>
      </c>
      <c r="M157">
        <v>84</v>
      </c>
      <c r="N157" t="s">
        <v>1</v>
      </c>
      <c r="O157" t="s">
        <v>153</v>
      </c>
    </row>
    <row r="158" spans="1:15">
      <c r="A158" t="s">
        <v>45</v>
      </c>
      <c r="B158" t="s">
        <v>211</v>
      </c>
      <c r="C158" t="s">
        <v>212</v>
      </c>
      <c r="E158" t="s">
        <v>5</v>
      </c>
      <c r="F158" t="s">
        <v>4</v>
      </c>
      <c r="G158" t="s">
        <v>3</v>
      </c>
      <c r="H158" t="s">
        <v>2</v>
      </c>
      <c r="I158" s="92">
        <v>1</v>
      </c>
      <c r="J158" s="1">
        <v>45581</v>
      </c>
      <c r="K158" s="1">
        <v>45665</v>
      </c>
      <c r="L158" s="1">
        <v>45665</v>
      </c>
      <c r="M158">
        <v>84</v>
      </c>
      <c r="N158" t="s">
        <v>1</v>
      </c>
      <c r="O158" t="s">
        <v>153</v>
      </c>
    </row>
    <row r="159" spans="1:15">
      <c r="A159" t="s">
        <v>45</v>
      </c>
      <c r="B159" t="s">
        <v>211</v>
      </c>
      <c r="C159" t="s">
        <v>210</v>
      </c>
      <c r="E159" t="s">
        <v>5</v>
      </c>
      <c r="F159" t="s">
        <v>4</v>
      </c>
      <c r="G159" t="s">
        <v>3</v>
      </c>
      <c r="H159" t="s">
        <v>2</v>
      </c>
      <c r="I159" s="92">
        <v>1</v>
      </c>
      <c r="J159" s="1">
        <v>45581</v>
      </c>
      <c r="K159" s="1">
        <v>45665</v>
      </c>
      <c r="L159" s="1">
        <v>45665</v>
      </c>
      <c r="M159">
        <v>84</v>
      </c>
      <c r="N159" t="s">
        <v>1</v>
      </c>
      <c r="O159" t="s">
        <v>153</v>
      </c>
    </row>
    <row r="160" spans="1:15">
      <c r="A160" t="s">
        <v>7</v>
      </c>
      <c r="B160" t="s">
        <v>143</v>
      </c>
      <c r="E160" t="s">
        <v>5</v>
      </c>
      <c r="F160" t="s">
        <v>4</v>
      </c>
      <c r="G160" t="s">
        <v>3</v>
      </c>
      <c r="H160" t="s">
        <v>2</v>
      </c>
      <c r="I160" s="92">
        <v>1</v>
      </c>
      <c r="J160" s="1">
        <v>45559</v>
      </c>
      <c r="K160" s="1">
        <v>45561</v>
      </c>
      <c r="L160" s="1">
        <v>45561</v>
      </c>
      <c r="M160">
        <v>2</v>
      </c>
      <c r="N160" t="s">
        <v>1</v>
      </c>
      <c r="O160" t="s">
        <v>8</v>
      </c>
    </row>
    <row r="161" spans="1:15">
      <c r="A161" t="s">
        <v>45</v>
      </c>
      <c r="B161" t="s">
        <v>224</v>
      </c>
      <c r="C161" t="s">
        <v>231</v>
      </c>
      <c r="E161" t="s">
        <v>5</v>
      </c>
      <c r="F161" t="s">
        <v>4</v>
      </c>
      <c r="G161" t="s">
        <v>3</v>
      </c>
      <c r="H161" t="s">
        <v>2</v>
      </c>
      <c r="I161" s="92">
        <v>1</v>
      </c>
      <c r="J161" s="1">
        <v>45524</v>
      </c>
      <c r="K161" s="1">
        <v>45538</v>
      </c>
      <c r="L161" s="1">
        <v>45665</v>
      </c>
      <c r="M161">
        <v>141</v>
      </c>
      <c r="N161" t="s">
        <v>24</v>
      </c>
      <c r="O161" t="s">
        <v>85</v>
      </c>
    </row>
    <row r="162" spans="1:15">
      <c r="A162" t="s">
        <v>45</v>
      </c>
      <c r="B162" t="s">
        <v>224</v>
      </c>
      <c r="C162" t="s">
        <v>230</v>
      </c>
      <c r="E162" t="s">
        <v>5</v>
      </c>
      <c r="F162" t="s">
        <v>4</v>
      </c>
      <c r="G162" t="s">
        <v>3</v>
      </c>
      <c r="H162" t="s">
        <v>2</v>
      </c>
      <c r="I162" s="92">
        <v>1</v>
      </c>
      <c r="J162" s="1">
        <v>45524</v>
      </c>
      <c r="K162" s="1">
        <v>45538</v>
      </c>
      <c r="L162" s="1">
        <v>45665</v>
      </c>
      <c r="M162">
        <v>141</v>
      </c>
      <c r="N162" t="s">
        <v>24</v>
      </c>
      <c r="O162" t="s">
        <v>85</v>
      </c>
    </row>
    <row r="163" spans="1:15">
      <c r="A163" t="s">
        <v>45</v>
      </c>
      <c r="B163" t="s">
        <v>224</v>
      </c>
      <c r="C163" t="s">
        <v>229</v>
      </c>
      <c r="E163" t="s">
        <v>5</v>
      </c>
      <c r="F163" t="s">
        <v>4</v>
      </c>
      <c r="G163" t="s">
        <v>3</v>
      </c>
      <c r="H163" t="s">
        <v>2</v>
      </c>
      <c r="I163" s="92">
        <v>1</v>
      </c>
      <c r="J163" s="1">
        <v>45524</v>
      </c>
      <c r="K163" s="1">
        <v>45538</v>
      </c>
      <c r="L163" s="1">
        <v>45665</v>
      </c>
      <c r="M163">
        <v>141</v>
      </c>
      <c r="N163" t="s">
        <v>24</v>
      </c>
      <c r="O163" t="s">
        <v>85</v>
      </c>
    </row>
    <row r="164" spans="1:15">
      <c r="A164" t="s">
        <v>45</v>
      </c>
      <c r="B164" t="s">
        <v>224</v>
      </c>
      <c r="C164" t="s">
        <v>228</v>
      </c>
      <c r="E164" t="s">
        <v>5</v>
      </c>
      <c r="F164" t="s">
        <v>4</v>
      </c>
      <c r="G164" t="s">
        <v>3</v>
      </c>
      <c r="H164" t="s">
        <v>2</v>
      </c>
      <c r="I164" s="92">
        <v>1</v>
      </c>
      <c r="J164" s="1">
        <v>45524</v>
      </c>
      <c r="K164" s="1">
        <v>45538</v>
      </c>
      <c r="L164" s="1">
        <v>45665</v>
      </c>
      <c r="M164">
        <v>141</v>
      </c>
      <c r="N164" t="s">
        <v>24</v>
      </c>
      <c r="O164" t="s">
        <v>85</v>
      </c>
    </row>
    <row r="165" spans="1:15">
      <c r="A165" t="s">
        <v>45</v>
      </c>
      <c r="B165" t="s">
        <v>224</v>
      </c>
      <c r="C165" t="s">
        <v>227</v>
      </c>
      <c r="E165" t="s">
        <v>5</v>
      </c>
      <c r="F165" t="s">
        <v>4</v>
      </c>
      <c r="G165" t="s">
        <v>3</v>
      </c>
      <c r="H165" t="s">
        <v>2</v>
      </c>
      <c r="I165" s="92">
        <v>1</v>
      </c>
      <c r="J165" s="1">
        <v>45524</v>
      </c>
      <c r="K165" s="1">
        <v>45538</v>
      </c>
      <c r="L165" s="1">
        <v>45665</v>
      </c>
      <c r="M165">
        <v>141</v>
      </c>
      <c r="N165" t="s">
        <v>24</v>
      </c>
      <c r="O165" t="s">
        <v>85</v>
      </c>
    </row>
    <row r="166" spans="1:15">
      <c r="A166" t="s">
        <v>45</v>
      </c>
      <c r="B166" t="s">
        <v>224</v>
      </c>
      <c r="C166" t="s">
        <v>226</v>
      </c>
      <c r="E166" t="s">
        <v>5</v>
      </c>
      <c r="F166" t="s">
        <v>4</v>
      </c>
      <c r="G166" t="s">
        <v>3</v>
      </c>
      <c r="H166" t="s">
        <v>2</v>
      </c>
      <c r="I166" s="92">
        <v>1</v>
      </c>
      <c r="J166" s="1">
        <v>45524</v>
      </c>
      <c r="K166" s="1">
        <v>45538</v>
      </c>
      <c r="L166" s="1">
        <v>45665</v>
      </c>
      <c r="M166">
        <v>141</v>
      </c>
      <c r="N166" t="s">
        <v>24</v>
      </c>
      <c r="O166" t="s">
        <v>85</v>
      </c>
    </row>
    <row r="167" spans="1:15">
      <c r="A167" t="s">
        <v>45</v>
      </c>
      <c r="B167" t="s">
        <v>224</v>
      </c>
      <c r="C167" t="s">
        <v>225</v>
      </c>
      <c r="E167" t="s">
        <v>5</v>
      </c>
      <c r="F167" t="s">
        <v>4</v>
      </c>
      <c r="G167" t="s">
        <v>3</v>
      </c>
      <c r="H167" t="s">
        <v>2</v>
      </c>
      <c r="I167" s="92">
        <v>1</v>
      </c>
      <c r="J167" s="1">
        <v>45524</v>
      </c>
      <c r="K167" s="1">
        <v>45538</v>
      </c>
      <c r="L167" s="1">
        <v>45665</v>
      </c>
      <c r="M167">
        <v>141</v>
      </c>
      <c r="N167" t="s">
        <v>24</v>
      </c>
      <c r="O167" t="s">
        <v>85</v>
      </c>
    </row>
    <row r="168" spans="1:15">
      <c r="A168" t="s">
        <v>45</v>
      </c>
      <c r="B168" t="s">
        <v>224</v>
      </c>
      <c r="C168" t="s">
        <v>223</v>
      </c>
      <c r="E168" t="s">
        <v>5</v>
      </c>
      <c r="F168" t="s">
        <v>4</v>
      </c>
      <c r="G168" t="s">
        <v>3</v>
      </c>
      <c r="H168" t="s">
        <v>2</v>
      </c>
      <c r="I168" s="92">
        <v>1</v>
      </c>
      <c r="J168" s="1">
        <v>45524</v>
      </c>
      <c r="K168" s="1">
        <v>45538</v>
      </c>
      <c r="L168" s="1">
        <v>45665</v>
      </c>
      <c r="M168">
        <v>141</v>
      </c>
      <c r="N168" t="s">
        <v>24</v>
      </c>
      <c r="O168" t="s">
        <v>85</v>
      </c>
    </row>
    <row r="169" spans="1:15">
      <c r="A169" t="s">
        <v>7</v>
      </c>
      <c r="B169" t="s">
        <v>98</v>
      </c>
      <c r="E169" t="s">
        <v>5</v>
      </c>
      <c r="F169" t="s">
        <v>25</v>
      </c>
      <c r="G169" t="s">
        <v>3</v>
      </c>
      <c r="H169" t="s">
        <v>2</v>
      </c>
      <c r="I169" s="92">
        <v>1</v>
      </c>
      <c r="J169" s="1">
        <v>45511</v>
      </c>
      <c r="K169" s="1">
        <v>45524</v>
      </c>
      <c r="L169" s="1">
        <v>45525</v>
      </c>
      <c r="M169">
        <v>14</v>
      </c>
      <c r="N169" t="s">
        <v>1</v>
      </c>
      <c r="O169" t="s">
        <v>85</v>
      </c>
    </row>
    <row r="170" spans="1:15">
      <c r="A170" t="s">
        <v>7</v>
      </c>
      <c r="B170" t="s">
        <v>86</v>
      </c>
      <c r="E170" t="s">
        <v>5</v>
      </c>
      <c r="F170" t="s">
        <v>4</v>
      </c>
      <c r="G170" t="s">
        <v>3</v>
      </c>
      <c r="H170" t="s">
        <v>2</v>
      </c>
      <c r="I170" s="92">
        <v>1</v>
      </c>
      <c r="J170" s="1">
        <v>45516</v>
      </c>
      <c r="K170" s="1">
        <v>45548</v>
      </c>
      <c r="L170" s="1">
        <v>45558</v>
      </c>
      <c r="M170">
        <v>42</v>
      </c>
      <c r="N170" t="s">
        <v>1</v>
      </c>
      <c r="O170" t="s">
        <v>85</v>
      </c>
    </row>
    <row r="171" spans="1:15">
      <c r="A171" t="s">
        <v>7</v>
      </c>
      <c r="B171" t="s">
        <v>117</v>
      </c>
      <c r="E171" t="s">
        <v>5</v>
      </c>
      <c r="F171" t="s">
        <v>116</v>
      </c>
      <c r="G171" t="s">
        <v>3</v>
      </c>
      <c r="H171" t="s">
        <v>2</v>
      </c>
      <c r="I171" s="92">
        <v>1</v>
      </c>
      <c r="J171" s="1">
        <v>45499</v>
      </c>
      <c r="K171" s="1">
        <v>45505</v>
      </c>
      <c r="L171" s="1">
        <v>45509</v>
      </c>
      <c r="M171">
        <v>10</v>
      </c>
      <c r="N171" t="s">
        <v>1</v>
      </c>
      <c r="O171" t="s">
        <v>115</v>
      </c>
    </row>
    <row r="172" spans="1:15">
      <c r="A172" t="s">
        <v>7</v>
      </c>
      <c r="B172" t="s">
        <v>118</v>
      </c>
      <c r="E172" t="s">
        <v>5</v>
      </c>
      <c r="F172" t="s">
        <v>4</v>
      </c>
      <c r="G172" t="s">
        <v>3</v>
      </c>
      <c r="H172" t="s">
        <v>2</v>
      </c>
      <c r="I172" s="92">
        <v>1</v>
      </c>
      <c r="J172" s="1">
        <v>45482</v>
      </c>
      <c r="K172" s="1">
        <v>45502</v>
      </c>
      <c r="L172" s="1">
        <v>45601</v>
      </c>
      <c r="M172">
        <v>119</v>
      </c>
      <c r="N172" t="s">
        <v>1</v>
      </c>
      <c r="O172" t="s">
        <v>115</v>
      </c>
    </row>
    <row r="173" spans="1:15">
      <c r="A173" t="s">
        <v>7</v>
      </c>
      <c r="B173" t="s">
        <v>144</v>
      </c>
      <c r="E173" t="s">
        <v>5</v>
      </c>
      <c r="F173" t="s">
        <v>4</v>
      </c>
      <c r="G173" t="s">
        <v>3</v>
      </c>
      <c r="H173" t="s">
        <v>2</v>
      </c>
      <c r="I173" s="92">
        <v>1</v>
      </c>
      <c r="J173" s="1">
        <v>45482</v>
      </c>
      <c r="K173" s="1">
        <v>45484</v>
      </c>
      <c r="L173" s="1">
        <v>45489</v>
      </c>
      <c r="M173">
        <v>7</v>
      </c>
      <c r="N173" t="s">
        <v>1</v>
      </c>
      <c r="O173" t="s">
        <v>115</v>
      </c>
    </row>
    <row r="174" spans="1:15">
      <c r="A174" t="s">
        <v>7</v>
      </c>
      <c r="B174" t="s">
        <v>158</v>
      </c>
      <c r="C174" t="s">
        <v>160</v>
      </c>
      <c r="E174" t="s">
        <v>5</v>
      </c>
      <c r="F174" t="s">
        <v>4</v>
      </c>
      <c r="G174" t="s">
        <v>3</v>
      </c>
      <c r="H174" t="s">
        <v>2</v>
      </c>
      <c r="I174" s="92">
        <v>1</v>
      </c>
      <c r="J174" s="1">
        <v>45463</v>
      </c>
      <c r="K174" s="1">
        <v>45470</v>
      </c>
      <c r="L174" s="1">
        <v>45470</v>
      </c>
      <c r="M174">
        <v>7</v>
      </c>
      <c r="N174" t="s">
        <v>1</v>
      </c>
      <c r="O174" t="s">
        <v>156</v>
      </c>
    </row>
    <row r="175" spans="1:15">
      <c r="A175" t="s">
        <v>7</v>
      </c>
      <c r="B175" t="s">
        <v>158</v>
      </c>
      <c r="C175" t="s">
        <v>159</v>
      </c>
      <c r="E175" t="s">
        <v>5</v>
      </c>
      <c r="F175" t="s">
        <v>4</v>
      </c>
      <c r="G175" t="s">
        <v>3</v>
      </c>
      <c r="H175" t="s">
        <v>2</v>
      </c>
      <c r="I175" s="92">
        <v>1</v>
      </c>
      <c r="J175" s="1">
        <v>45463</v>
      </c>
      <c r="K175" s="1">
        <v>45470</v>
      </c>
      <c r="L175" s="1">
        <v>45470</v>
      </c>
      <c r="M175">
        <v>7</v>
      </c>
      <c r="N175" t="s">
        <v>1</v>
      </c>
      <c r="O175" t="s">
        <v>156</v>
      </c>
    </row>
    <row r="176" spans="1:15">
      <c r="A176" t="s">
        <v>7</v>
      </c>
      <c r="B176" t="s">
        <v>158</v>
      </c>
      <c r="C176" t="s">
        <v>157</v>
      </c>
      <c r="E176" t="s">
        <v>5</v>
      </c>
      <c r="F176" t="s">
        <v>4</v>
      </c>
      <c r="G176" t="s">
        <v>3</v>
      </c>
      <c r="H176" t="s">
        <v>2</v>
      </c>
      <c r="I176" s="92">
        <v>1</v>
      </c>
      <c r="J176" s="1">
        <v>45463</v>
      </c>
      <c r="K176" s="1">
        <v>45470</v>
      </c>
      <c r="L176" s="1">
        <v>45470</v>
      </c>
      <c r="M176">
        <v>7</v>
      </c>
      <c r="N176" t="s">
        <v>1</v>
      </c>
      <c r="O176" t="s">
        <v>156</v>
      </c>
    </row>
    <row r="177" spans="1:15">
      <c r="A177" t="s">
        <v>7</v>
      </c>
      <c r="B177" t="s">
        <v>84</v>
      </c>
      <c r="E177" t="s">
        <v>5</v>
      </c>
      <c r="F177" t="s">
        <v>83</v>
      </c>
      <c r="G177" t="s">
        <v>3</v>
      </c>
      <c r="H177" t="s">
        <v>2</v>
      </c>
      <c r="I177" s="92">
        <v>1</v>
      </c>
      <c r="J177" s="1">
        <v>45425</v>
      </c>
      <c r="K177" s="1">
        <v>45432</v>
      </c>
      <c r="L177" s="1">
        <v>45453</v>
      </c>
      <c r="M177">
        <v>28</v>
      </c>
      <c r="N177" t="s">
        <v>1</v>
      </c>
      <c r="O177" t="s">
        <v>82</v>
      </c>
    </row>
    <row r="178" spans="1:15">
      <c r="A178" t="s">
        <v>45</v>
      </c>
      <c r="B178" t="s">
        <v>244</v>
      </c>
      <c r="C178" t="s">
        <v>245</v>
      </c>
      <c r="E178" t="s">
        <v>26</v>
      </c>
      <c r="F178" t="s">
        <v>4</v>
      </c>
      <c r="G178" t="s">
        <v>3</v>
      </c>
      <c r="H178" t="s">
        <v>2</v>
      </c>
      <c r="I178" s="92">
        <v>1</v>
      </c>
      <c r="J178" s="1">
        <v>45420</v>
      </c>
      <c r="K178" s="1">
        <v>45427</v>
      </c>
      <c r="L178" s="1">
        <v>45446</v>
      </c>
      <c r="M178">
        <v>26</v>
      </c>
      <c r="N178" t="s">
        <v>24</v>
      </c>
      <c r="O178" t="s">
        <v>82</v>
      </c>
    </row>
    <row r="179" spans="1:15">
      <c r="A179" t="s">
        <v>45</v>
      </c>
      <c r="B179" t="s">
        <v>244</v>
      </c>
      <c r="C179" t="s">
        <v>243</v>
      </c>
      <c r="E179" t="s">
        <v>26</v>
      </c>
      <c r="F179" t="s">
        <v>4</v>
      </c>
      <c r="G179" t="s">
        <v>3</v>
      </c>
      <c r="H179" t="s">
        <v>2</v>
      </c>
      <c r="I179" s="92">
        <v>1</v>
      </c>
      <c r="J179" s="1">
        <v>45420</v>
      </c>
      <c r="K179" s="1">
        <v>45427</v>
      </c>
      <c r="L179" s="1">
        <v>45446</v>
      </c>
      <c r="M179">
        <v>26</v>
      </c>
      <c r="N179" t="s">
        <v>24</v>
      </c>
      <c r="O179" t="s">
        <v>82</v>
      </c>
    </row>
    <row r="180" spans="1:15">
      <c r="A180" t="s">
        <v>45</v>
      </c>
      <c r="B180" t="s">
        <v>247</v>
      </c>
      <c r="C180" t="s">
        <v>251</v>
      </c>
      <c r="E180" t="s">
        <v>5</v>
      </c>
      <c r="F180" t="s">
        <v>4</v>
      </c>
      <c r="G180" t="s">
        <v>3</v>
      </c>
      <c r="H180" t="s">
        <v>2</v>
      </c>
      <c r="I180" s="92">
        <v>1</v>
      </c>
      <c r="J180" s="1">
        <v>45397</v>
      </c>
      <c r="K180" s="1">
        <v>45401</v>
      </c>
      <c r="L180" s="1">
        <v>45403</v>
      </c>
      <c r="M180">
        <v>6</v>
      </c>
      <c r="N180" t="s">
        <v>1</v>
      </c>
      <c r="O180" t="s">
        <v>89</v>
      </c>
    </row>
    <row r="181" spans="1:15">
      <c r="A181" t="s">
        <v>45</v>
      </c>
      <c r="B181" t="s">
        <v>247</v>
      </c>
      <c r="C181" t="s">
        <v>250</v>
      </c>
      <c r="E181" t="s">
        <v>5</v>
      </c>
      <c r="F181" t="s">
        <v>4</v>
      </c>
      <c r="G181" t="s">
        <v>3</v>
      </c>
      <c r="H181" t="s">
        <v>2</v>
      </c>
      <c r="I181" s="92">
        <v>1</v>
      </c>
      <c r="J181" s="1">
        <v>45397</v>
      </c>
      <c r="K181" s="1">
        <v>45401</v>
      </c>
      <c r="L181" s="1">
        <v>45397</v>
      </c>
      <c r="M181">
        <v>0</v>
      </c>
      <c r="N181" t="s">
        <v>1</v>
      </c>
      <c r="O181" t="s">
        <v>89</v>
      </c>
    </row>
    <row r="182" spans="1:15">
      <c r="A182" t="s">
        <v>45</v>
      </c>
      <c r="B182" t="s">
        <v>247</v>
      </c>
      <c r="C182" t="s">
        <v>249</v>
      </c>
      <c r="E182" t="s">
        <v>5</v>
      </c>
      <c r="F182" t="s">
        <v>4</v>
      </c>
      <c r="G182" t="s">
        <v>3</v>
      </c>
      <c r="H182" t="s">
        <v>2</v>
      </c>
      <c r="I182" s="92">
        <v>1</v>
      </c>
      <c r="J182" s="1">
        <v>45397</v>
      </c>
      <c r="K182" s="1">
        <v>45401</v>
      </c>
      <c r="L182" s="1">
        <v>45401</v>
      </c>
      <c r="M182">
        <v>4</v>
      </c>
      <c r="N182" t="s">
        <v>1</v>
      </c>
      <c r="O182" t="s">
        <v>89</v>
      </c>
    </row>
    <row r="183" spans="1:15">
      <c r="A183" t="s">
        <v>45</v>
      </c>
      <c r="B183" t="s">
        <v>247</v>
      </c>
      <c r="C183" t="s">
        <v>248</v>
      </c>
      <c r="E183" t="s">
        <v>5</v>
      </c>
      <c r="F183" t="s">
        <v>4</v>
      </c>
      <c r="G183" t="s">
        <v>3</v>
      </c>
      <c r="H183" t="s">
        <v>2</v>
      </c>
      <c r="I183" s="92">
        <v>1</v>
      </c>
      <c r="J183" s="1">
        <v>45397</v>
      </c>
      <c r="K183" s="1">
        <v>45401</v>
      </c>
      <c r="L183" s="1">
        <v>45401</v>
      </c>
      <c r="M183">
        <v>4</v>
      </c>
      <c r="N183" t="s">
        <v>1</v>
      </c>
      <c r="O183" t="s">
        <v>89</v>
      </c>
    </row>
    <row r="184" spans="1:15">
      <c r="A184" t="s">
        <v>45</v>
      </c>
      <c r="B184" t="s">
        <v>247</v>
      </c>
      <c r="C184" t="s">
        <v>246</v>
      </c>
      <c r="E184" t="s">
        <v>5</v>
      </c>
      <c r="F184" t="s">
        <v>4</v>
      </c>
      <c r="G184" t="s">
        <v>3</v>
      </c>
      <c r="H184" t="s">
        <v>2</v>
      </c>
      <c r="I184" s="92">
        <v>1</v>
      </c>
      <c r="J184" s="1">
        <v>45397</v>
      </c>
      <c r="K184" s="1">
        <v>45401</v>
      </c>
      <c r="L184" s="1">
        <v>45404</v>
      </c>
      <c r="M184">
        <v>7</v>
      </c>
      <c r="N184" t="s">
        <v>1</v>
      </c>
      <c r="O184" t="s">
        <v>89</v>
      </c>
    </row>
    <row r="185" spans="1:15">
      <c r="A185" t="s">
        <v>7</v>
      </c>
      <c r="B185" t="s">
        <v>142</v>
      </c>
      <c r="E185" t="s">
        <v>5</v>
      </c>
      <c r="F185" t="s">
        <v>4</v>
      </c>
      <c r="G185" t="s">
        <v>3</v>
      </c>
      <c r="H185" t="s">
        <v>2</v>
      </c>
      <c r="I185" s="92">
        <v>1</v>
      </c>
      <c r="J185" s="1">
        <v>45383</v>
      </c>
      <c r="K185" s="1">
        <v>45387</v>
      </c>
      <c r="L185" s="1">
        <v>45399</v>
      </c>
      <c r="M185">
        <v>16</v>
      </c>
      <c r="N185" t="s">
        <v>1</v>
      </c>
      <c r="O185" t="s">
        <v>89</v>
      </c>
    </row>
    <row r="186" spans="1:15">
      <c r="A186" t="s">
        <v>7</v>
      </c>
      <c r="B186" t="s">
        <v>120</v>
      </c>
      <c r="C186" t="s">
        <v>127</v>
      </c>
      <c r="E186" t="s">
        <v>5</v>
      </c>
      <c r="F186" t="s">
        <v>4</v>
      </c>
      <c r="G186" t="s">
        <v>3</v>
      </c>
      <c r="H186" t="s">
        <v>2</v>
      </c>
      <c r="I186" s="92">
        <v>1</v>
      </c>
      <c r="J186" s="1">
        <v>45384</v>
      </c>
      <c r="K186" s="1">
        <v>45390</v>
      </c>
      <c r="L186" s="1">
        <v>45453</v>
      </c>
      <c r="M186">
        <v>69</v>
      </c>
      <c r="N186" t="s">
        <v>1</v>
      </c>
      <c r="O186" t="s">
        <v>89</v>
      </c>
    </row>
    <row r="187" spans="1:15">
      <c r="A187" t="s">
        <v>7</v>
      </c>
      <c r="B187" t="s">
        <v>120</v>
      </c>
      <c r="C187" t="s">
        <v>126</v>
      </c>
      <c r="E187" t="s">
        <v>5</v>
      </c>
      <c r="F187" t="s">
        <v>4</v>
      </c>
      <c r="G187" t="s">
        <v>3</v>
      </c>
      <c r="H187" t="s">
        <v>2</v>
      </c>
      <c r="I187" s="92">
        <v>1</v>
      </c>
      <c r="J187" s="1">
        <v>45384</v>
      </c>
      <c r="K187" s="1">
        <v>45390</v>
      </c>
      <c r="L187" s="1">
        <v>45453</v>
      </c>
      <c r="M187">
        <v>69</v>
      </c>
      <c r="N187" t="s">
        <v>1</v>
      </c>
      <c r="O187" t="s">
        <v>89</v>
      </c>
    </row>
    <row r="188" spans="1:15">
      <c r="A188" t="s">
        <v>7</v>
      </c>
      <c r="B188" t="s">
        <v>120</v>
      </c>
      <c r="C188" t="s">
        <v>125</v>
      </c>
      <c r="E188" t="s">
        <v>5</v>
      </c>
      <c r="F188" t="s">
        <v>4</v>
      </c>
      <c r="G188" t="s">
        <v>3</v>
      </c>
      <c r="H188" t="s">
        <v>2</v>
      </c>
      <c r="I188" s="92">
        <v>1</v>
      </c>
      <c r="J188" s="1">
        <v>45384</v>
      </c>
      <c r="K188" s="1">
        <v>45390</v>
      </c>
      <c r="L188" s="1">
        <v>45453</v>
      </c>
      <c r="M188">
        <v>69</v>
      </c>
      <c r="N188" t="s">
        <v>1</v>
      </c>
      <c r="O188" t="s">
        <v>89</v>
      </c>
    </row>
    <row r="189" spans="1:15">
      <c r="A189" t="s">
        <v>7</v>
      </c>
      <c r="B189" t="s">
        <v>120</v>
      </c>
      <c r="C189" t="s">
        <v>124</v>
      </c>
      <c r="E189" t="s">
        <v>5</v>
      </c>
      <c r="F189" t="s">
        <v>4</v>
      </c>
      <c r="G189" t="s">
        <v>3</v>
      </c>
      <c r="H189" t="s">
        <v>2</v>
      </c>
      <c r="I189" s="92">
        <v>1</v>
      </c>
      <c r="J189" s="1">
        <v>45384</v>
      </c>
      <c r="K189" s="1">
        <v>45390</v>
      </c>
      <c r="L189" s="1">
        <v>45453</v>
      </c>
      <c r="M189">
        <v>69</v>
      </c>
      <c r="N189" t="s">
        <v>1</v>
      </c>
      <c r="O189" t="s">
        <v>89</v>
      </c>
    </row>
    <row r="190" spans="1:15">
      <c r="A190" t="s">
        <v>7</v>
      </c>
      <c r="B190" t="s">
        <v>120</v>
      </c>
      <c r="C190" t="s">
        <v>123</v>
      </c>
      <c r="E190" t="s">
        <v>5</v>
      </c>
      <c r="F190" t="s">
        <v>4</v>
      </c>
      <c r="G190" t="s">
        <v>3</v>
      </c>
      <c r="H190" t="s">
        <v>2</v>
      </c>
      <c r="I190" s="92">
        <v>1</v>
      </c>
      <c r="J190" s="1">
        <v>45384</v>
      </c>
      <c r="K190" s="1">
        <v>45390</v>
      </c>
      <c r="L190" s="1">
        <v>45453</v>
      </c>
      <c r="M190">
        <v>69</v>
      </c>
      <c r="N190" t="s">
        <v>1</v>
      </c>
      <c r="O190" t="s">
        <v>89</v>
      </c>
    </row>
    <row r="191" spans="1:15">
      <c r="A191" t="s">
        <v>7</v>
      </c>
      <c r="B191" t="s">
        <v>120</v>
      </c>
      <c r="C191" t="s">
        <v>122</v>
      </c>
      <c r="E191" t="s">
        <v>5</v>
      </c>
      <c r="F191" t="s">
        <v>4</v>
      </c>
      <c r="G191" t="s">
        <v>3</v>
      </c>
      <c r="H191" t="s">
        <v>2</v>
      </c>
      <c r="I191" s="92">
        <v>1</v>
      </c>
      <c r="J191" s="1">
        <v>45384</v>
      </c>
      <c r="K191" s="1">
        <v>45390</v>
      </c>
      <c r="L191" s="1">
        <v>45453</v>
      </c>
      <c r="M191">
        <v>69</v>
      </c>
      <c r="N191" t="s">
        <v>1</v>
      </c>
      <c r="O191" t="s">
        <v>89</v>
      </c>
    </row>
    <row r="192" spans="1:15">
      <c r="A192" t="s">
        <v>7</v>
      </c>
      <c r="B192" t="s">
        <v>120</v>
      </c>
      <c r="C192" t="s">
        <v>121</v>
      </c>
      <c r="E192" t="s">
        <v>5</v>
      </c>
      <c r="F192" t="s">
        <v>4</v>
      </c>
      <c r="G192" t="s">
        <v>3</v>
      </c>
      <c r="H192" t="s">
        <v>2</v>
      </c>
      <c r="I192" s="92">
        <v>1</v>
      </c>
      <c r="J192" s="1">
        <v>45384</v>
      </c>
      <c r="K192" s="1">
        <v>45390</v>
      </c>
      <c r="L192" s="1">
        <v>45453</v>
      </c>
      <c r="M192">
        <v>69</v>
      </c>
      <c r="N192" t="s">
        <v>1</v>
      </c>
      <c r="O192" t="s">
        <v>89</v>
      </c>
    </row>
    <row r="193" spans="1:15">
      <c r="A193" t="s">
        <v>7</v>
      </c>
      <c r="B193" t="s">
        <v>120</v>
      </c>
      <c r="C193" t="s">
        <v>119</v>
      </c>
      <c r="E193" t="s">
        <v>5</v>
      </c>
      <c r="F193" t="s">
        <v>4</v>
      </c>
      <c r="G193" t="s">
        <v>3</v>
      </c>
      <c r="H193" t="s">
        <v>2</v>
      </c>
      <c r="I193" s="92">
        <v>1</v>
      </c>
      <c r="J193" s="1">
        <v>45384</v>
      </c>
      <c r="K193" s="1">
        <v>45390</v>
      </c>
      <c r="L193" s="1">
        <v>45453</v>
      </c>
      <c r="M193">
        <v>69</v>
      </c>
      <c r="N193" t="s">
        <v>1</v>
      </c>
      <c r="O193" t="s">
        <v>89</v>
      </c>
    </row>
    <row r="194" spans="1:15">
      <c r="A194" t="s">
        <v>7</v>
      </c>
      <c r="B194" t="s">
        <v>81</v>
      </c>
      <c r="C194" t="s">
        <v>80</v>
      </c>
      <c r="E194" t="s">
        <v>79</v>
      </c>
      <c r="F194" t="s">
        <v>79</v>
      </c>
      <c r="G194" t="s">
        <v>3</v>
      </c>
      <c r="H194" t="s">
        <v>2</v>
      </c>
      <c r="I194" s="92">
        <v>1</v>
      </c>
      <c r="J194" s="1">
        <v>45351</v>
      </c>
      <c r="K194" s="1">
        <v>45357</v>
      </c>
      <c r="L194" s="1">
        <v>45387</v>
      </c>
      <c r="M194">
        <v>36</v>
      </c>
      <c r="N194" t="s">
        <v>1</v>
      </c>
      <c r="O194" t="s">
        <v>52</v>
      </c>
    </row>
    <row r="195" spans="1:15">
      <c r="A195" t="s">
        <v>7</v>
      </c>
      <c r="B195" t="s">
        <v>100</v>
      </c>
      <c r="E195" t="s">
        <v>5</v>
      </c>
      <c r="F195" t="s">
        <v>25</v>
      </c>
      <c r="G195" t="s">
        <v>3</v>
      </c>
      <c r="H195" t="s">
        <v>2</v>
      </c>
      <c r="I195" s="92">
        <v>1</v>
      </c>
      <c r="J195" s="1">
        <v>45319</v>
      </c>
      <c r="K195" s="1">
        <v>45352</v>
      </c>
      <c r="L195" s="1">
        <v>45352</v>
      </c>
      <c r="M195">
        <v>33</v>
      </c>
      <c r="N195" t="s">
        <v>1</v>
      </c>
      <c r="O195" t="s">
        <v>0</v>
      </c>
    </row>
    <row r="196" spans="1:15">
      <c r="A196" t="s">
        <v>204</v>
      </c>
      <c r="B196" t="s">
        <v>203</v>
      </c>
      <c r="C196" t="s">
        <v>209</v>
      </c>
      <c r="D196" t="s">
        <v>128</v>
      </c>
      <c r="E196" t="s">
        <v>5</v>
      </c>
      <c r="F196" t="s">
        <v>4</v>
      </c>
      <c r="G196" t="s">
        <v>3</v>
      </c>
      <c r="H196" t="s">
        <v>2</v>
      </c>
      <c r="I196" s="92">
        <v>1</v>
      </c>
      <c r="J196" s="1">
        <v>45341</v>
      </c>
      <c r="K196" s="1">
        <v>45346</v>
      </c>
      <c r="L196" s="1">
        <v>45346</v>
      </c>
      <c r="M196">
        <v>5</v>
      </c>
      <c r="N196" t="s">
        <v>1</v>
      </c>
      <c r="O196" t="s">
        <v>52</v>
      </c>
    </row>
    <row r="197" spans="1:15">
      <c r="A197" t="s">
        <v>204</v>
      </c>
      <c r="B197" t="s">
        <v>203</v>
      </c>
      <c r="C197" t="s">
        <v>208</v>
      </c>
      <c r="D197" t="s">
        <v>128</v>
      </c>
      <c r="E197" t="s">
        <v>5</v>
      </c>
      <c r="F197" t="s">
        <v>4</v>
      </c>
      <c r="G197" t="s">
        <v>3</v>
      </c>
      <c r="H197" t="s">
        <v>2</v>
      </c>
      <c r="I197" s="92">
        <v>1</v>
      </c>
      <c r="J197" s="1">
        <v>45341</v>
      </c>
      <c r="K197" s="1">
        <v>45346</v>
      </c>
      <c r="L197" s="1">
        <v>45346</v>
      </c>
      <c r="M197">
        <v>5</v>
      </c>
      <c r="N197" t="s">
        <v>1</v>
      </c>
      <c r="O197" t="s">
        <v>52</v>
      </c>
    </row>
    <row r="198" spans="1:15">
      <c r="A198" t="s">
        <v>204</v>
      </c>
      <c r="B198" t="s">
        <v>203</v>
      </c>
      <c r="C198" t="s">
        <v>207</v>
      </c>
      <c r="D198" t="s">
        <v>128</v>
      </c>
      <c r="E198" t="s">
        <v>5</v>
      </c>
      <c r="F198" t="s">
        <v>4</v>
      </c>
      <c r="G198" t="s">
        <v>3</v>
      </c>
      <c r="H198" t="s">
        <v>2</v>
      </c>
      <c r="I198" s="92">
        <v>1</v>
      </c>
      <c r="J198" s="1">
        <v>45341</v>
      </c>
      <c r="K198" s="1">
        <v>45346</v>
      </c>
      <c r="L198" s="1">
        <v>45346</v>
      </c>
      <c r="M198">
        <v>5</v>
      </c>
      <c r="N198" t="s">
        <v>1</v>
      </c>
      <c r="O198" t="s">
        <v>52</v>
      </c>
    </row>
    <row r="199" spans="1:15">
      <c r="A199" t="s">
        <v>204</v>
      </c>
      <c r="B199" t="s">
        <v>203</v>
      </c>
      <c r="C199" t="s">
        <v>206</v>
      </c>
      <c r="D199" t="s">
        <v>128</v>
      </c>
      <c r="E199" t="s">
        <v>5</v>
      </c>
      <c r="F199" t="s">
        <v>4</v>
      </c>
      <c r="G199" t="s">
        <v>3</v>
      </c>
      <c r="H199" t="s">
        <v>2</v>
      </c>
      <c r="I199" s="92">
        <v>1</v>
      </c>
      <c r="J199" s="1">
        <v>45341</v>
      </c>
      <c r="K199" s="1">
        <v>45346</v>
      </c>
      <c r="L199" s="1">
        <v>45346</v>
      </c>
      <c r="M199">
        <v>5</v>
      </c>
      <c r="N199" t="s">
        <v>1</v>
      </c>
      <c r="O199" t="s">
        <v>52</v>
      </c>
    </row>
    <row r="200" spans="1:15">
      <c r="A200" t="s">
        <v>204</v>
      </c>
      <c r="B200" t="s">
        <v>203</v>
      </c>
      <c r="C200" t="s">
        <v>205</v>
      </c>
      <c r="D200" t="s">
        <v>128</v>
      </c>
      <c r="E200" t="s">
        <v>5</v>
      </c>
      <c r="F200" t="s">
        <v>4</v>
      </c>
      <c r="G200" t="s">
        <v>3</v>
      </c>
      <c r="H200" t="s">
        <v>2</v>
      </c>
      <c r="I200" s="92">
        <v>1</v>
      </c>
      <c r="J200" s="1">
        <v>45341</v>
      </c>
      <c r="K200" s="1">
        <v>45346</v>
      </c>
      <c r="L200" s="1">
        <v>45346</v>
      </c>
      <c r="M200">
        <v>5</v>
      </c>
      <c r="N200" t="s">
        <v>1</v>
      </c>
      <c r="O200" t="s">
        <v>52</v>
      </c>
    </row>
    <row r="201" spans="1:15">
      <c r="A201" t="s">
        <v>204</v>
      </c>
      <c r="B201" t="s">
        <v>203</v>
      </c>
      <c r="C201" t="s">
        <v>202</v>
      </c>
      <c r="D201" t="s">
        <v>128</v>
      </c>
      <c r="E201" t="s">
        <v>5</v>
      </c>
      <c r="F201" t="s">
        <v>4</v>
      </c>
      <c r="G201" t="s">
        <v>3</v>
      </c>
      <c r="H201" t="s">
        <v>2</v>
      </c>
      <c r="I201" s="92">
        <v>1</v>
      </c>
      <c r="J201" s="1">
        <v>45341</v>
      </c>
      <c r="K201" s="1">
        <v>45346</v>
      </c>
      <c r="L201" s="1">
        <v>45609</v>
      </c>
      <c r="M201">
        <v>268</v>
      </c>
      <c r="N201" t="s">
        <v>1</v>
      </c>
      <c r="O201" t="s">
        <v>52</v>
      </c>
    </row>
    <row r="202" spans="1:15">
      <c r="A202" t="s">
        <v>7</v>
      </c>
      <c r="B202" t="s">
        <v>147</v>
      </c>
      <c r="C202" t="s">
        <v>146</v>
      </c>
      <c r="E202" t="s">
        <v>79</v>
      </c>
      <c r="F202" t="s">
        <v>79</v>
      </c>
      <c r="G202" t="s">
        <v>3</v>
      </c>
      <c r="H202" t="s">
        <v>2</v>
      </c>
      <c r="I202" s="92">
        <v>1</v>
      </c>
      <c r="J202" s="1">
        <v>45341</v>
      </c>
      <c r="K202" s="1">
        <v>45343</v>
      </c>
      <c r="L202" s="1">
        <v>45343</v>
      </c>
      <c r="M202">
        <v>2</v>
      </c>
      <c r="N202" t="s">
        <v>1</v>
      </c>
      <c r="O202" t="s">
        <v>52</v>
      </c>
    </row>
    <row r="203" spans="1:15">
      <c r="A203" t="s">
        <v>7</v>
      </c>
      <c r="B203" t="s">
        <v>99</v>
      </c>
      <c r="D203" t="s">
        <v>4</v>
      </c>
      <c r="E203" t="s">
        <v>5</v>
      </c>
      <c r="F203" t="s">
        <v>4</v>
      </c>
      <c r="G203" t="s">
        <v>3</v>
      </c>
      <c r="H203" t="s">
        <v>2</v>
      </c>
      <c r="I203" s="92">
        <v>1</v>
      </c>
      <c r="J203" s="1">
        <v>45321</v>
      </c>
      <c r="K203" s="1">
        <v>45322</v>
      </c>
      <c r="L203" s="1">
        <v>45334</v>
      </c>
      <c r="M203">
        <v>13</v>
      </c>
      <c r="N203" t="s">
        <v>1</v>
      </c>
      <c r="O203" t="s">
        <v>0</v>
      </c>
    </row>
    <row r="204" spans="1:15">
      <c r="A204" t="s">
        <v>7</v>
      </c>
      <c r="B204" t="s">
        <v>91</v>
      </c>
      <c r="C204" t="s">
        <v>93</v>
      </c>
      <c r="D204" t="s">
        <v>79</v>
      </c>
      <c r="E204" t="s">
        <v>79</v>
      </c>
      <c r="F204" t="s">
        <v>79</v>
      </c>
      <c r="G204" t="s">
        <v>3</v>
      </c>
      <c r="H204" t="s">
        <v>2</v>
      </c>
      <c r="I204" s="92">
        <v>1</v>
      </c>
      <c r="J204" s="1">
        <v>45384</v>
      </c>
      <c r="K204" s="1">
        <v>45387</v>
      </c>
      <c r="L204" s="1">
        <v>45447</v>
      </c>
      <c r="M204">
        <v>63</v>
      </c>
      <c r="N204" t="s">
        <v>24</v>
      </c>
      <c r="O204" t="s">
        <v>89</v>
      </c>
    </row>
    <row r="205" spans="1:15">
      <c r="A205" t="s">
        <v>7</v>
      </c>
      <c r="B205" t="s">
        <v>91</v>
      </c>
      <c r="C205" t="s">
        <v>92</v>
      </c>
      <c r="D205" t="s">
        <v>79</v>
      </c>
      <c r="E205" t="s">
        <v>79</v>
      </c>
      <c r="F205" t="s">
        <v>79</v>
      </c>
      <c r="G205" t="s">
        <v>3</v>
      </c>
      <c r="H205" t="s">
        <v>2</v>
      </c>
      <c r="I205" s="92">
        <v>1</v>
      </c>
      <c r="J205" s="1">
        <v>45384</v>
      </c>
      <c r="K205" s="1">
        <v>45387</v>
      </c>
      <c r="L205" s="1">
        <v>45447</v>
      </c>
      <c r="M205">
        <v>63</v>
      </c>
      <c r="N205" t="s">
        <v>24</v>
      </c>
      <c r="O205" t="s">
        <v>89</v>
      </c>
    </row>
    <row r="206" spans="1:15">
      <c r="A206" t="s">
        <v>7</v>
      </c>
      <c r="B206" t="s">
        <v>91</v>
      </c>
      <c r="C206" t="s">
        <v>90</v>
      </c>
      <c r="D206" t="s">
        <v>79</v>
      </c>
      <c r="E206" t="s">
        <v>79</v>
      </c>
      <c r="F206" t="s">
        <v>79</v>
      </c>
      <c r="G206" t="s">
        <v>3</v>
      </c>
      <c r="H206" t="s">
        <v>2</v>
      </c>
      <c r="I206" s="92">
        <v>1</v>
      </c>
      <c r="J206" s="1">
        <v>45384</v>
      </c>
      <c r="K206" s="1">
        <v>45387</v>
      </c>
      <c r="L206" s="1">
        <v>45447</v>
      </c>
      <c r="M206">
        <v>63</v>
      </c>
      <c r="N206" t="s">
        <v>24</v>
      </c>
      <c r="O206" t="s">
        <v>89</v>
      </c>
    </row>
    <row r="207" spans="1:15">
      <c r="A207" t="s">
        <v>7</v>
      </c>
      <c r="B207" t="s">
        <v>114</v>
      </c>
      <c r="D207" t="s">
        <v>79</v>
      </c>
      <c r="E207" t="s">
        <v>79</v>
      </c>
      <c r="F207" t="s">
        <v>79</v>
      </c>
      <c r="G207" t="s">
        <v>3</v>
      </c>
      <c r="H207" t="s">
        <v>2</v>
      </c>
      <c r="I207" s="92">
        <v>1</v>
      </c>
      <c r="J207" s="1">
        <v>45341</v>
      </c>
      <c r="K207" s="1">
        <v>45345</v>
      </c>
      <c r="L207" s="1">
        <v>45399</v>
      </c>
      <c r="M207">
        <v>58</v>
      </c>
      <c r="N207" t="s">
        <v>1</v>
      </c>
      <c r="O207" t="s">
        <v>52</v>
      </c>
    </row>
    <row r="208" spans="1:15">
      <c r="A208" t="s">
        <v>7</v>
      </c>
      <c r="B208" t="s">
        <v>145</v>
      </c>
      <c r="D208" t="s">
        <v>79</v>
      </c>
      <c r="E208" t="s">
        <v>79</v>
      </c>
      <c r="F208" t="s">
        <v>79</v>
      </c>
      <c r="G208" t="s">
        <v>3</v>
      </c>
      <c r="H208" t="s">
        <v>2</v>
      </c>
      <c r="I208" s="92">
        <v>1</v>
      </c>
      <c r="J208" s="1">
        <v>45320</v>
      </c>
      <c r="K208" s="1">
        <v>45322</v>
      </c>
      <c r="L208" s="1">
        <v>45324</v>
      </c>
      <c r="M208">
        <v>4</v>
      </c>
      <c r="N208" t="s">
        <v>1</v>
      </c>
      <c r="O208" t="s">
        <v>0</v>
      </c>
    </row>
    <row r="209" spans="1:15">
      <c r="A209" t="s">
        <v>7</v>
      </c>
      <c r="B209" t="s">
        <v>149</v>
      </c>
      <c r="C209" t="s">
        <v>148</v>
      </c>
      <c r="E209" t="s">
        <v>5</v>
      </c>
      <c r="F209" t="s">
        <v>25</v>
      </c>
      <c r="G209" t="s">
        <v>3</v>
      </c>
      <c r="H209" t="s">
        <v>2</v>
      </c>
      <c r="I209" s="92">
        <v>1</v>
      </c>
      <c r="J209" s="1">
        <v>45320</v>
      </c>
      <c r="K209" s="1">
        <v>45322</v>
      </c>
      <c r="L209" s="1">
        <v>45321</v>
      </c>
      <c r="M209">
        <v>1</v>
      </c>
      <c r="N209" t="s">
        <v>1</v>
      </c>
      <c r="O209" t="s">
        <v>0</v>
      </c>
    </row>
    <row r="210" spans="1:15">
      <c r="A210" t="s">
        <v>7</v>
      </c>
      <c r="B210" t="s">
        <v>88</v>
      </c>
      <c r="C210" t="s">
        <v>87</v>
      </c>
      <c r="E210" t="s">
        <v>79</v>
      </c>
      <c r="F210" t="s">
        <v>79</v>
      </c>
      <c r="G210" t="s">
        <v>3</v>
      </c>
      <c r="H210" t="s">
        <v>2</v>
      </c>
      <c r="I210" s="92">
        <v>1</v>
      </c>
      <c r="J210" s="1">
        <v>45310</v>
      </c>
      <c r="K210" s="1">
        <v>45310</v>
      </c>
      <c r="L210" s="1">
        <v>45315</v>
      </c>
      <c r="M210">
        <v>5</v>
      </c>
      <c r="N210" t="s">
        <v>1</v>
      </c>
      <c r="O210" t="s">
        <v>0</v>
      </c>
    </row>
    <row r="211" spans="1:15">
      <c r="A211" t="s">
        <v>7</v>
      </c>
      <c r="B211" t="s">
        <v>95</v>
      </c>
      <c r="C211" t="s">
        <v>94</v>
      </c>
      <c r="E211" t="s">
        <v>79</v>
      </c>
      <c r="F211" t="s">
        <v>79</v>
      </c>
      <c r="G211" t="s">
        <v>3</v>
      </c>
      <c r="H211" t="s">
        <v>2</v>
      </c>
      <c r="I211" s="92">
        <v>1</v>
      </c>
      <c r="J211" s="1">
        <v>45310</v>
      </c>
      <c r="K211" s="1">
        <v>45310</v>
      </c>
      <c r="L211" s="1">
        <v>45315</v>
      </c>
      <c r="M211">
        <v>5</v>
      </c>
      <c r="N211" t="s">
        <v>1</v>
      </c>
      <c r="O211" t="s">
        <v>0</v>
      </c>
    </row>
    <row r="212" spans="1:15">
      <c r="A212" t="s">
        <v>7</v>
      </c>
      <c r="B212" t="s">
        <v>97</v>
      </c>
      <c r="C212" t="s">
        <v>96</v>
      </c>
      <c r="E212" t="s">
        <v>79</v>
      </c>
      <c r="F212" t="s">
        <v>79</v>
      </c>
      <c r="G212" t="s">
        <v>3</v>
      </c>
      <c r="H212" t="s">
        <v>2</v>
      </c>
      <c r="I212" s="92">
        <v>1</v>
      </c>
      <c r="J212" s="1">
        <v>45310</v>
      </c>
      <c r="K212" s="1">
        <v>45310</v>
      </c>
      <c r="L212" s="1">
        <v>45310</v>
      </c>
      <c r="M212">
        <v>0</v>
      </c>
      <c r="N212" t="s">
        <v>1</v>
      </c>
      <c r="O212" t="s">
        <v>0</v>
      </c>
    </row>
    <row r="213" spans="1:15">
      <c r="A213" t="s">
        <v>7</v>
      </c>
      <c r="B213" t="s">
        <v>103</v>
      </c>
      <c r="C213" t="s">
        <v>113</v>
      </c>
      <c r="E213" t="s">
        <v>5</v>
      </c>
      <c r="F213" t="s">
        <v>4</v>
      </c>
      <c r="G213" t="s">
        <v>3</v>
      </c>
      <c r="H213" t="s">
        <v>403</v>
      </c>
      <c r="I213" s="92">
        <v>0</v>
      </c>
      <c r="J213" s="1">
        <v>45680</v>
      </c>
      <c r="K213" s="1">
        <v>45691</v>
      </c>
      <c r="L213" t="s">
        <v>9</v>
      </c>
      <c r="M213" t="e">
        <v>#VALUE!</v>
      </c>
      <c r="N213" t="s">
        <v>1</v>
      </c>
      <c r="O213" t="s">
        <v>101</v>
      </c>
    </row>
    <row r="214" spans="1:15">
      <c r="A214" t="s">
        <v>7</v>
      </c>
      <c r="B214" t="s">
        <v>103</v>
      </c>
      <c r="C214" t="s">
        <v>112</v>
      </c>
      <c r="E214" t="s">
        <v>5</v>
      </c>
      <c r="F214" t="s">
        <v>4</v>
      </c>
      <c r="G214" t="s">
        <v>3</v>
      </c>
      <c r="H214" t="s">
        <v>403</v>
      </c>
      <c r="I214" s="92">
        <v>0</v>
      </c>
      <c r="J214" s="1">
        <v>45680</v>
      </c>
      <c r="K214" s="1">
        <v>45691</v>
      </c>
      <c r="L214" t="s">
        <v>9</v>
      </c>
      <c r="M214" t="e">
        <v>#VALUE!</v>
      </c>
      <c r="N214" t="s">
        <v>1</v>
      </c>
      <c r="O214" t="s">
        <v>101</v>
      </c>
    </row>
    <row r="215" spans="1:15">
      <c r="A215" t="s">
        <v>7</v>
      </c>
      <c r="B215" t="s">
        <v>103</v>
      </c>
      <c r="C215" t="s">
        <v>111</v>
      </c>
      <c r="E215" t="s">
        <v>5</v>
      </c>
      <c r="F215" t="s">
        <v>4</v>
      </c>
      <c r="G215" t="s">
        <v>3</v>
      </c>
      <c r="H215" t="s">
        <v>403</v>
      </c>
      <c r="I215" s="92">
        <v>0</v>
      </c>
      <c r="J215" s="1">
        <v>45680</v>
      </c>
      <c r="K215" s="1">
        <v>45691</v>
      </c>
      <c r="L215" t="s">
        <v>9</v>
      </c>
      <c r="M215" t="e">
        <v>#VALUE!</v>
      </c>
      <c r="N215" t="s">
        <v>1</v>
      </c>
      <c r="O215" t="s">
        <v>101</v>
      </c>
    </row>
    <row r="216" spans="1:15">
      <c r="A216" t="s">
        <v>7</v>
      </c>
      <c r="B216" t="s">
        <v>103</v>
      </c>
      <c r="C216" t="s">
        <v>110</v>
      </c>
      <c r="E216" t="s">
        <v>5</v>
      </c>
      <c r="F216" t="s">
        <v>4</v>
      </c>
      <c r="G216" t="s">
        <v>3</v>
      </c>
      <c r="H216" t="s">
        <v>403</v>
      </c>
      <c r="I216" s="92">
        <v>0</v>
      </c>
      <c r="J216" s="1">
        <v>45680</v>
      </c>
      <c r="K216" s="1">
        <v>45691</v>
      </c>
      <c r="L216" t="s">
        <v>9</v>
      </c>
      <c r="M216" t="e">
        <v>#VALUE!</v>
      </c>
      <c r="N216" t="s">
        <v>1</v>
      </c>
      <c r="O216" t="s">
        <v>101</v>
      </c>
    </row>
    <row r="217" spans="1:15">
      <c r="A217" t="s">
        <v>7</v>
      </c>
      <c r="B217" t="s">
        <v>103</v>
      </c>
      <c r="C217" t="s">
        <v>109</v>
      </c>
      <c r="E217" t="s">
        <v>5</v>
      </c>
      <c r="F217" t="s">
        <v>4</v>
      </c>
      <c r="G217" t="s">
        <v>3</v>
      </c>
      <c r="H217" t="s">
        <v>403</v>
      </c>
      <c r="I217" s="92">
        <v>0</v>
      </c>
      <c r="J217" s="1">
        <v>45680</v>
      </c>
      <c r="K217" s="1">
        <v>45691</v>
      </c>
      <c r="L217" t="s">
        <v>9</v>
      </c>
      <c r="M217" t="e">
        <v>#VALUE!</v>
      </c>
      <c r="N217" t="s">
        <v>1</v>
      </c>
      <c r="O217" t="s">
        <v>101</v>
      </c>
    </row>
    <row r="218" spans="1:15">
      <c r="A218" t="s">
        <v>7</v>
      </c>
      <c r="B218" t="s">
        <v>103</v>
      </c>
      <c r="C218" t="s">
        <v>108</v>
      </c>
      <c r="E218" t="s">
        <v>5</v>
      </c>
      <c r="F218" t="s">
        <v>4</v>
      </c>
      <c r="G218" t="s">
        <v>3</v>
      </c>
      <c r="H218" t="s">
        <v>403</v>
      </c>
      <c r="I218" s="92">
        <v>0</v>
      </c>
      <c r="J218" s="1">
        <v>45680</v>
      </c>
      <c r="K218" s="1">
        <v>45691</v>
      </c>
      <c r="L218" t="s">
        <v>9</v>
      </c>
      <c r="M218" t="e">
        <v>#VALUE!</v>
      </c>
      <c r="N218" t="s">
        <v>1</v>
      </c>
      <c r="O218" t="s">
        <v>101</v>
      </c>
    </row>
    <row r="219" spans="1:15">
      <c r="A219" t="s">
        <v>7</v>
      </c>
      <c r="B219" t="s">
        <v>103</v>
      </c>
      <c r="C219" t="s">
        <v>107</v>
      </c>
      <c r="E219" t="s">
        <v>5</v>
      </c>
      <c r="F219" t="s">
        <v>4</v>
      </c>
      <c r="G219" t="s">
        <v>3</v>
      </c>
      <c r="H219" t="s">
        <v>403</v>
      </c>
      <c r="I219" s="92">
        <v>0</v>
      </c>
      <c r="J219" s="1">
        <v>45680</v>
      </c>
      <c r="K219" s="1">
        <v>45691</v>
      </c>
      <c r="L219" t="s">
        <v>9</v>
      </c>
      <c r="M219" t="e">
        <v>#VALUE!</v>
      </c>
      <c r="N219" t="s">
        <v>1</v>
      </c>
      <c r="O219" t="s">
        <v>101</v>
      </c>
    </row>
    <row r="220" spans="1:15">
      <c r="A220" t="s">
        <v>7</v>
      </c>
      <c r="B220" t="s">
        <v>103</v>
      </c>
      <c r="C220" t="s">
        <v>106</v>
      </c>
      <c r="E220" t="s">
        <v>5</v>
      </c>
      <c r="F220" t="s">
        <v>4</v>
      </c>
      <c r="G220" t="s">
        <v>3</v>
      </c>
      <c r="H220" t="s">
        <v>403</v>
      </c>
      <c r="I220" s="92">
        <v>0</v>
      </c>
      <c r="J220" s="1">
        <v>45680</v>
      </c>
      <c r="K220" s="1">
        <v>45691</v>
      </c>
      <c r="L220" t="s">
        <v>9</v>
      </c>
      <c r="M220" t="e">
        <v>#VALUE!</v>
      </c>
      <c r="N220" t="s">
        <v>1</v>
      </c>
      <c r="O220" t="s">
        <v>101</v>
      </c>
    </row>
    <row r="221" spans="1:15">
      <c r="A221" t="s">
        <v>7</v>
      </c>
      <c r="B221" t="s">
        <v>103</v>
      </c>
      <c r="C221" t="s">
        <v>105</v>
      </c>
      <c r="E221" t="s">
        <v>5</v>
      </c>
      <c r="F221" t="s">
        <v>4</v>
      </c>
      <c r="G221" t="s">
        <v>3</v>
      </c>
      <c r="H221" t="s">
        <v>403</v>
      </c>
      <c r="I221" s="92">
        <v>0</v>
      </c>
      <c r="J221" s="1">
        <v>45680</v>
      </c>
      <c r="K221" s="1">
        <v>45691</v>
      </c>
      <c r="L221" t="s">
        <v>9</v>
      </c>
      <c r="M221" t="e">
        <v>#VALUE!</v>
      </c>
      <c r="N221" t="s">
        <v>1</v>
      </c>
      <c r="O221" t="s">
        <v>101</v>
      </c>
    </row>
    <row r="222" spans="1:15">
      <c r="A222" t="s">
        <v>7</v>
      </c>
      <c r="B222" t="s">
        <v>103</v>
      </c>
      <c r="C222" t="s">
        <v>104</v>
      </c>
      <c r="E222" t="s">
        <v>5</v>
      </c>
      <c r="F222" t="s">
        <v>4</v>
      </c>
      <c r="G222" t="s">
        <v>3</v>
      </c>
      <c r="H222" t="s">
        <v>403</v>
      </c>
      <c r="I222" s="92">
        <v>0</v>
      </c>
      <c r="J222" s="1">
        <v>45680</v>
      </c>
      <c r="K222" s="1">
        <v>45691</v>
      </c>
      <c r="L222" t="s">
        <v>9</v>
      </c>
      <c r="M222" t="e">
        <v>#VALUE!</v>
      </c>
      <c r="N222" t="s">
        <v>1</v>
      </c>
      <c r="O222" t="s">
        <v>101</v>
      </c>
    </row>
    <row r="223" spans="1:15">
      <c r="A223" t="s">
        <v>7</v>
      </c>
      <c r="B223" t="s">
        <v>103</v>
      </c>
      <c r="C223" t="s">
        <v>102</v>
      </c>
      <c r="E223" t="s">
        <v>5</v>
      </c>
      <c r="F223" t="s">
        <v>4</v>
      </c>
      <c r="G223" t="s">
        <v>3</v>
      </c>
      <c r="H223" t="s">
        <v>403</v>
      </c>
      <c r="I223" s="92">
        <v>0</v>
      </c>
      <c r="J223" s="1">
        <v>45680</v>
      </c>
      <c r="K223" s="1">
        <v>45691</v>
      </c>
      <c r="L223" t="s">
        <v>9</v>
      </c>
      <c r="M223" t="e">
        <v>#VALUE!</v>
      </c>
      <c r="N223" t="s">
        <v>1</v>
      </c>
      <c r="O223" t="s">
        <v>101</v>
      </c>
    </row>
    <row r="224" spans="1:15">
      <c r="A224" t="s">
        <v>7</v>
      </c>
      <c r="B224" t="s">
        <v>2389</v>
      </c>
      <c r="C224" t="s">
        <v>2390</v>
      </c>
      <c r="D224" t="s">
        <v>2391</v>
      </c>
      <c r="E224" t="s">
        <v>5</v>
      </c>
      <c r="F224" t="s">
        <v>4</v>
      </c>
      <c r="G224" t="s">
        <v>3</v>
      </c>
      <c r="H224" t="s">
        <v>10</v>
      </c>
      <c r="I224" s="92">
        <v>0</v>
      </c>
      <c r="J224" s="1">
        <v>45943</v>
      </c>
      <c r="L224" t="s">
        <v>9</v>
      </c>
      <c r="M224" t="e">
        <v>#VALUE!</v>
      </c>
      <c r="N224" t="s">
        <v>1</v>
      </c>
      <c r="O224" t="s">
        <v>2387</v>
      </c>
    </row>
    <row r="225" spans="1:15">
      <c r="A225" t="s">
        <v>7</v>
      </c>
      <c r="B225" t="s">
        <v>2389</v>
      </c>
      <c r="C225" t="s">
        <v>2392</v>
      </c>
      <c r="D225" t="s">
        <v>2391</v>
      </c>
      <c r="E225" t="s">
        <v>5</v>
      </c>
      <c r="F225" t="s">
        <v>4</v>
      </c>
      <c r="G225" t="s">
        <v>3</v>
      </c>
      <c r="H225" t="s">
        <v>10</v>
      </c>
      <c r="I225" s="92">
        <v>0</v>
      </c>
      <c r="J225" s="1">
        <v>45943</v>
      </c>
      <c r="L225" t="s">
        <v>9</v>
      </c>
      <c r="M225" t="e">
        <v>#VALUE!</v>
      </c>
      <c r="N225" t="s">
        <v>1</v>
      </c>
      <c r="O225" t="s">
        <v>2387</v>
      </c>
    </row>
    <row r="226" spans="1:15">
      <c r="A226" t="s">
        <v>45</v>
      </c>
      <c r="B226" t="s">
        <v>2393</v>
      </c>
      <c r="C226" t="s">
        <v>2394</v>
      </c>
      <c r="E226" t="s">
        <v>5</v>
      </c>
      <c r="F226" t="s">
        <v>4</v>
      </c>
      <c r="G226" t="s">
        <v>3</v>
      </c>
      <c r="H226" t="s">
        <v>10</v>
      </c>
      <c r="I226" s="92">
        <v>0</v>
      </c>
      <c r="J226" s="1">
        <v>45932</v>
      </c>
      <c r="K226" s="1">
        <v>45947</v>
      </c>
      <c r="L226" t="s">
        <v>9</v>
      </c>
      <c r="M226" t="e">
        <v>#VALUE!</v>
      </c>
      <c r="N226" t="s">
        <v>1</v>
      </c>
      <c r="O226" t="s">
        <v>2387</v>
      </c>
    </row>
    <row r="227" spans="1:15">
      <c r="A227" t="s">
        <v>45</v>
      </c>
      <c r="B227" t="s">
        <v>2393</v>
      </c>
      <c r="C227" t="s">
        <v>2395</v>
      </c>
      <c r="E227" t="s">
        <v>5</v>
      </c>
      <c r="F227" t="s">
        <v>4</v>
      </c>
      <c r="G227" t="s">
        <v>3</v>
      </c>
      <c r="H227" t="s">
        <v>10</v>
      </c>
      <c r="I227" s="92">
        <v>0</v>
      </c>
      <c r="J227" s="1">
        <v>45932</v>
      </c>
      <c r="K227" s="1">
        <v>45947</v>
      </c>
      <c r="L227" t="s">
        <v>9</v>
      </c>
      <c r="M227" t="e">
        <v>#VALUE!</v>
      </c>
      <c r="N227" t="s">
        <v>1</v>
      </c>
      <c r="O227" t="s">
        <v>2387</v>
      </c>
    </row>
    <row r="228" spans="1:15">
      <c r="A228" t="s">
        <v>45</v>
      </c>
      <c r="B228" t="s">
        <v>2393</v>
      </c>
      <c r="C228" t="s">
        <v>2396</v>
      </c>
      <c r="E228" t="s">
        <v>5</v>
      </c>
      <c r="F228" t="s">
        <v>4</v>
      </c>
      <c r="G228" t="s">
        <v>3</v>
      </c>
      <c r="H228" t="s">
        <v>10</v>
      </c>
      <c r="I228" s="92">
        <v>0</v>
      </c>
      <c r="J228" s="1">
        <v>45932</v>
      </c>
      <c r="K228" s="1">
        <v>45947</v>
      </c>
      <c r="L228" t="s">
        <v>9</v>
      </c>
      <c r="M228" t="e">
        <v>#VALUE!</v>
      </c>
      <c r="N228" t="s">
        <v>1</v>
      </c>
      <c r="O228" t="s">
        <v>2387</v>
      </c>
    </row>
    <row r="229" spans="1:15">
      <c r="A229" t="s">
        <v>45</v>
      </c>
      <c r="B229" t="s">
        <v>2393</v>
      </c>
      <c r="C229" t="s">
        <v>2397</v>
      </c>
      <c r="E229" t="s">
        <v>5</v>
      </c>
      <c r="F229" t="s">
        <v>4</v>
      </c>
      <c r="G229" t="s">
        <v>3</v>
      </c>
      <c r="H229" t="s">
        <v>10</v>
      </c>
      <c r="I229" s="92">
        <v>0</v>
      </c>
      <c r="J229" s="1">
        <v>45932</v>
      </c>
      <c r="K229" s="1">
        <v>45947</v>
      </c>
      <c r="L229" t="s">
        <v>9</v>
      </c>
      <c r="M229" t="e">
        <v>#VALUE!</v>
      </c>
      <c r="N229" t="s">
        <v>1</v>
      </c>
      <c r="O229" t="s">
        <v>2387</v>
      </c>
    </row>
    <row r="230" spans="1:15">
      <c r="A230" t="s">
        <v>45</v>
      </c>
      <c r="B230" t="s">
        <v>2393</v>
      </c>
      <c r="C230" t="s">
        <v>2398</v>
      </c>
      <c r="E230" t="s">
        <v>5</v>
      </c>
      <c r="F230" t="s">
        <v>4</v>
      </c>
      <c r="G230" t="s">
        <v>3</v>
      </c>
      <c r="H230" t="s">
        <v>10</v>
      </c>
      <c r="I230" s="92">
        <v>0</v>
      </c>
      <c r="J230" s="1">
        <v>45932</v>
      </c>
      <c r="K230" s="1">
        <v>45947</v>
      </c>
      <c r="L230" t="s">
        <v>9</v>
      </c>
      <c r="M230" t="e">
        <v>#VALUE!</v>
      </c>
      <c r="N230" t="s">
        <v>1</v>
      </c>
      <c r="O230" t="s">
        <v>2387</v>
      </c>
    </row>
    <row r="231" spans="1:15">
      <c r="A231" t="s">
        <v>45</v>
      </c>
      <c r="B231" t="s">
        <v>2393</v>
      </c>
      <c r="C231" t="s">
        <v>2399</v>
      </c>
      <c r="E231" t="s">
        <v>5</v>
      </c>
      <c r="F231" t="s">
        <v>4</v>
      </c>
      <c r="G231" t="s">
        <v>3</v>
      </c>
      <c r="H231" t="s">
        <v>10</v>
      </c>
      <c r="I231" s="92">
        <v>0</v>
      </c>
      <c r="J231" s="1">
        <v>45932</v>
      </c>
      <c r="K231" s="1">
        <v>45947</v>
      </c>
      <c r="L231" t="s">
        <v>9</v>
      </c>
      <c r="M231" t="e">
        <v>#VALUE!</v>
      </c>
      <c r="N231" t="s">
        <v>1</v>
      </c>
      <c r="O231" t="s">
        <v>2387</v>
      </c>
    </row>
    <row r="232" spans="1:15">
      <c r="A232" t="s">
        <v>45</v>
      </c>
      <c r="B232" t="s">
        <v>2393</v>
      </c>
      <c r="C232" t="s">
        <v>2400</v>
      </c>
      <c r="E232" t="s">
        <v>5</v>
      </c>
      <c r="F232" t="s">
        <v>4</v>
      </c>
      <c r="G232" t="s">
        <v>3</v>
      </c>
      <c r="H232" t="s">
        <v>10</v>
      </c>
      <c r="I232" s="92">
        <v>0</v>
      </c>
      <c r="J232" s="1">
        <v>45932</v>
      </c>
      <c r="K232" s="1">
        <v>45947</v>
      </c>
      <c r="L232" t="s">
        <v>9</v>
      </c>
      <c r="M232" t="e">
        <v>#VALUE!</v>
      </c>
      <c r="N232" t="s">
        <v>1</v>
      </c>
      <c r="O232" t="s">
        <v>2387</v>
      </c>
    </row>
    <row r="233" spans="1:15">
      <c r="A233" t="s">
        <v>45</v>
      </c>
      <c r="B233" t="s">
        <v>1965</v>
      </c>
      <c r="C233" t="s">
        <v>1975</v>
      </c>
      <c r="E233" t="s">
        <v>5</v>
      </c>
      <c r="F233" t="s">
        <v>4</v>
      </c>
      <c r="G233" t="s">
        <v>3</v>
      </c>
      <c r="H233" t="s">
        <v>10</v>
      </c>
      <c r="I233" s="92">
        <v>0</v>
      </c>
      <c r="J233" s="1">
        <v>45878</v>
      </c>
      <c r="K233" s="1">
        <v>45894</v>
      </c>
      <c r="L233" s="1">
        <v>45917</v>
      </c>
      <c r="M233">
        <v>39</v>
      </c>
      <c r="N233" t="s">
        <v>1</v>
      </c>
      <c r="O233" t="s">
        <v>1720</v>
      </c>
    </row>
    <row r="234" spans="1:15">
      <c r="A234" t="s">
        <v>672</v>
      </c>
      <c r="B234" t="s">
        <v>1976</v>
      </c>
      <c r="C234" t="s">
        <v>1977</v>
      </c>
      <c r="E234" t="s">
        <v>26</v>
      </c>
      <c r="F234" t="s">
        <v>4</v>
      </c>
      <c r="G234" t="s">
        <v>3</v>
      </c>
      <c r="H234" t="s">
        <v>459</v>
      </c>
      <c r="I234" s="92">
        <v>0.95</v>
      </c>
      <c r="J234" s="1">
        <v>45899</v>
      </c>
      <c r="K234" s="1">
        <v>45902</v>
      </c>
      <c r="L234" t="s">
        <v>9</v>
      </c>
      <c r="M234" t="e">
        <v>#VALUE!</v>
      </c>
      <c r="N234" t="s">
        <v>24</v>
      </c>
      <c r="O234" t="s">
        <v>1953</v>
      </c>
    </row>
    <row r="235" spans="1:15">
      <c r="A235" t="s">
        <v>672</v>
      </c>
      <c r="B235" t="s">
        <v>1976</v>
      </c>
      <c r="C235" t="s">
        <v>1978</v>
      </c>
      <c r="E235" t="s">
        <v>26</v>
      </c>
      <c r="F235" t="s">
        <v>4</v>
      </c>
      <c r="G235" t="s">
        <v>3</v>
      </c>
      <c r="H235" t="s">
        <v>459</v>
      </c>
      <c r="I235" s="92">
        <v>0.95</v>
      </c>
      <c r="J235" s="1">
        <v>45899</v>
      </c>
      <c r="K235" s="1">
        <v>45902</v>
      </c>
      <c r="L235" t="s">
        <v>9</v>
      </c>
      <c r="M235" t="e">
        <v>#VALUE!</v>
      </c>
      <c r="N235" t="s">
        <v>24</v>
      </c>
      <c r="O235" t="s">
        <v>1953</v>
      </c>
    </row>
    <row r="236" spans="1:15">
      <c r="A236" t="s">
        <v>672</v>
      </c>
      <c r="B236" t="s">
        <v>1976</v>
      </c>
      <c r="C236" t="s">
        <v>1979</v>
      </c>
      <c r="E236" t="s">
        <v>26</v>
      </c>
      <c r="F236" t="s">
        <v>4</v>
      </c>
      <c r="G236" t="s">
        <v>3</v>
      </c>
      <c r="H236" t="s">
        <v>459</v>
      </c>
      <c r="I236" s="92">
        <v>0.95</v>
      </c>
      <c r="J236" s="1">
        <v>45899</v>
      </c>
      <c r="K236" s="1">
        <v>45902</v>
      </c>
      <c r="L236" t="s">
        <v>9</v>
      </c>
      <c r="M236" t="e">
        <v>#VALUE!</v>
      </c>
      <c r="N236" t="s">
        <v>24</v>
      </c>
      <c r="O236" t="s">
        <v>1953</v>
      </c>
    </row>
    <row r="237" spans="1:15">
      <c r="A237" t="s">
        <v>672</v>
      </c>
      <c r="B237" t="s">
        <v>1976</v>
      </c>
      <c r="C237" t="s">
        <v>1980</v>
      </c>
      <c r="E237" t="s">
        <v>26</v>
      </c>
      <c r="F237" t="s">
        <v>4</v>
      </c>
      <c r="G237" t="s">
        <v>3</v>
      </c>
      <c r="H237" t="s">
        <v>459</v>
      </c>
      <c r="I237" s="92">
        <v>0.95</v>
      </c>
      <c r="J237" s="1">
        <v>45899</v>
      </c>
      <c r="K237" s="1">
        <v>45902</v>
      </c>
      <c r="L237" t="s">
        <v>9</v>
      </c>
      <c r="M237" t="e">
        <v>#VALUE!</v>
      </c>
      <c r="N237" t="s">
        <v>24</v>
      </c>
      <c r="O237" t="s">
        <v>1953</v>
      </c>
    </row>
    <row r="238" spans="1:15">
      <c r="A238" t="s">
        <v>672</v>
      </c>
      <c r="B238" t="s">
        <v>1657</v>
      </c>
      <c r="C238" t="s">
        <v>1658</v>
      </c>
      <c r="E238" t="s">
        <v>26</v>
      </c>
      <c r="F238" t="s">
        <v>25</v>
      </c>
      <c r="G238" t="s">
        <v>3</v>
      </c>
      <c r="H238" t="s">
        <v>459</v>
      </c>
      <c r="I238" s="92">
        <v>0.95</v>
      </c>
      <c r="J238" s="1">
        <v>45840</v>
      </c>
      <c r="K238" s="1">
        <v>45839</v>
      </c>
      <c r="L238" t="s">
        <v>9</v>
      </c>
      <c r="M238" t="e">
        <v>#VALUE!</v>
      </c>
      <c r="N238" t="s">
        <v>24</v>
      </c>
      <c r="O238" t="s">
        <v>1487</v>
      </c>
    </row>
    <row r="239" spans="1:15">
      <c r="A239" t="s">
        <v>672</v>
      </c>
      <c r="B239" t="s">
        <v>1657</v>
      </c>
      <c r="C239" t="s">
        <v>1659</v>
      </c>
      <c r="E239" t="s">
        <v>26</v>
      </c>
      <c r="F239" t="s">
        <v>25</v>
      </c>
      <c r="G239" t="s">
        <v>3</v>
      </c>
      <c r="H239" t="s">
        <v>459</v>
      </c>
      <c r="I239" s="92">
        <v>0.95</v>
      </c>
      <c r="J239" s="1">
        <v>45839</v>
      </c>
      <c r="K239" s="1">
        <v>45839</v>
      </c>
      <c r="L239" t="s">
        <v>9</v>
      </c>
      <c r="M239" t="e">
        <v>#VALUE!</v>
      </c>
      <c r="N239" t="s">
        <v>24</v>
      </c>
      <c r="O239" t="s">
        <v>1487</v>
      </c>
    </row>
    <row r="240" spans="1:15">
      <c r="A240" t="s">
        <v>672</v>
      </c>
      <c r="B240" t="s">
        <v>1657</v>
      </c>
      <c r="C240" t="s">
        <v>1660</v>
      </c>
      <c r="E240" t="s">
        <v>26</v>
      </c>
      <c r="F240" t="s">
        <v>25</v>
      </c>
      <c r="G240" t="s">
        <v>3</v>
      </c>
      <c r="H240" t="s">
        <v>459</v>
      </c>
      <c r="I240" s="92">
        <v>0.95</v>
      </c>
      <c r="J240" s="1">
        <v>45833</v>
      </c>
      <c r="K240" s="1">
        <v>45834</v>
      </c>
      <c r="L240" t="s">
        <v>9</v>
      </c>
      <c r="M240" t="e">
        <v>#VALUE!</v>
      </c>
      <c r="N240" t="s">
        <v>24</v>
      </c>
      <c r="O240" t="s">
        <v>1487</v>
      </c>
    </row>
    <row r="241" spans="1:15">
      <c r="A241" t="s">
        <v>672</v>
      </c>
      <c r="B241" t="s">
        <v>1657</v>
      </c>
      <c r="C241" t="s">
        <v>1661</v>
      </c>
      <c r="E241" t="s">
        <v>26</v>
      </c>
      <c r="F241" t="s">
        <v>25</v>
      </c>
      <c r="G241" t="s">
        <v>3</v>
      </c>
      <c r="H241" t="s">
        <v>459</v>
      </c>
      <c r="I241" s="92">
        <v>0.95</v>
      </c>
      <c r="J241" s="1">
        <v>45830</v>
      </c>
      <c r="K241" s="1">
        <v>45832</v>
      </c>
      <c r="L241" t="s">
        <v>9</v>
      </c>
      <c r="M241" t="e">
        <v>#VALUE!</v>
      </c>
      <c r="N241" t="s">
        <v>24</v>
      </c>
      <c r="O241" t="s">
        <v>1487</v>
      </c>
    </row>
    <row r="242" spans="1:15">
      <c r="A242" t="s">
        <v>672</v>
      </c>
      <c r="B242" t="s">
        <v>1657</v>
      </c>
      <c r="C242" t="s">
        <v>1662</v>
      </c>
      <c r="E242" t="s">
        <v>26</v>
      </c>
      <c r="F242" t="s">
        <v>25</v>
      </c>
      <c r="G242" t="s">
        <v>3</v>
      </c>
      <c r="H242" t="s">
        <v>459</v>
      </c>
      <c r="I242" s="92">
        <v>0.95</v>
      </c>
      <c r="J242" s="1">
        <v>45828</v>
      </c>
      <c r="K242" s="1">
        <v>45829</v>
      </c>
      <c r="L242" t="s">
        <v>9</v>
      </c>
      <c r="M242" t="e">
        <v>#VALUE!</v>
      </c>
      <c r="N242" t="s">
        <v>24</v>
      </c>
      <c r="O242" t="s">
        <v>1487</v>
      </c>
    </row>
    <row r="243" spans="1:15">
      <c r="A243" t="s">
        <v>672</v>
      </c>
      <c r="B243" t="s">
        <v>1657</v>
      </c>
      <c r="C243" t="s">
        <v>1663</v>
      </c>
      <c r="E243" t="s">
        <v>26</v>
      </c>
      <c r="F243" t="s">
        <v>25</v>
      </c>
      <c r="G243" t="s">
        <v>3</v>
      </c>
      <c r="H243" t="s">
        <v>459</v>
      </c>
      <c r="I243" s="92">
        <v>0.95</v>
      </c>
      <c r="J243" s="1">
        <v>45826</v>
      </c>
      <c r="K243" s="1">
        <v>45827</v>
      </c>
      <c r="L243" t="s">
        <v>9</v>
      </c>
      <c r="M243" t="e">
        <v>#VALUE!</v>
      </c>
      <c r="N243" t="s">
        <v>24</v>
      </c>
      <c r="O243" t="s">
        <v>1487</v>
      </c>
    </row>
    <row r="244" spans="1:15">
      <c r="A244" t="s">
        <v>672</v>
      </c>
      <c r="B244" t="s">
        <v>1657</v>
      </c>
      <c r="C244" t="s">
        <v>1664</v>
      </c>
      <c r="E244" t="s">
        <v>26</v>
      </c>
      <c r="F244" t="s">
        <v>25</v>
      </c>
      <c r="G244" t="s">
        <v>3</v>
      </c>
      <c r="H244" t="s">
        <v>459</v>
      </c>
      <c r="I244" s="92">
        <v>0.95</v>
      </c>
      <c r="J244" s="1">
        <v>45826</v>
      </c>
      <c r="K244" s="1">
        <v>45840</v>
      </c>
      <c r="L244" t="s">
        <v>9</v>
      </c>
      <c r="M244" t="e">
        <v>#VALUE!</v>
      </c>
      <c r="N244" t="s">
        <v>24</v>
      </c>
      <c r="O244" t="s">
        <v>1487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BEC9F-8CD1-423B-B1D7-F26E25E02F01}">
  <dimension ref="A1:O519"/>
  <sheetViews>
    <sheetView tabSelected="1" zoomScale="70" zoomScaleNormal="70" workbookViewId="0">
      <pane ySplit="3" topLeftCell="A464" activePane="bottomLeft" state="frozen"/>
      <selection pane="bottomLeft" activeCell="B532" sqref="B532"/>
    </sheetView>
  </sheetViews>
  <sheetFormatPr defaultRowHeight="15"/>
  <cols>
    <col min="1" max="1" width="25.5703125" bestFit="1" customWidth="1"/>
    <col min="2" max="2" width="71.7109375" bestFit="1" customWidth="1"/>
    <col min="3" max="3" width="92" customWidth="1"/>
    <col min="4" max="4" width="26.42578125" customWidth="1"/>
    <col min="5" max="5" width="20.140625" bestFit="1" customWidth="1"/>
    <col min="6" max="6" width="30.5703125" bestFit="1" customWidth="1"/>
    <col min="7" max="7" width="23" bestFit="1" customWidth="1"/>
    <col min="8" max="8" width="21.5703125" bestFit="1" customWidth="1"/>
    <col min="9" max="9" width="19.85546875" style="90" bestFit="1" customWidth="1"/>
    <col min="10" max="10" width="21.28515625" bestFit="1" customWidth="1"/>
    <col min="11" max="11" width="19.140625" bestFit="1" customWidth="1"/>
    <col min="12" max="12" width="26.5703125" bestFit="1" customWidth="1"/>
    <col min="13" max="13" width="14.140625" bestFit="1" customWidth="1"/>
    <col min="14" max="14" width="24.85546875" bestFit="1" customWidth="1"/>
    <col min="15" max="15" width="18" bestFit="1" customWidth="1"/>
  </cols>
  <sheetData>
    <row r="1" spans="1:15">
      <c r="A1" s="3" t="s">
        <v>1331</v>
      </c>
    </row>
    <row r="3" spans="1:15" s="22" customFormat="1" ht="36" customHeight="1">
      <c r="A3" s="22" t="s">
        <v>268</v>
      </c>
      <c r="B3" s="22" t="s">
        <v>267</v>
      </c>
      <c r="C3" s="22" t="s">
        <v>266</v>
      </c>
      <c r="D3" s="22" t="s">
        <v>265</v>
      </c>
      <c r="E3" s="22" t="s">
        <v>264</v>
      </c>
      <c r="F3" s="22" t="s">
        <v>263</v>
      </c>
      <c r="G3" s="22" t="s">
        <v>262</v>
      </c>
      <c r="H3" s="22" t="s">
        <v>261</v>
      </c>
      <c r="I3" s="92" t="s">
        <v>260</v>
      </c>
      <c r="J3" s="22" t="s">
        <v>259</v>
      </c>
      <c r="K3" s="22" t="s">
        <v>258</v>
      </c>
      <c r="L3" s="22" t="s">
        <v>257</v>
      </c>
      <c r="M3" s="22" t="s">
        <v>256</v>
      </c>
      <c r="N3" s="22" t="s">
        <v>255</v>
      </c>
      <c r="O3" s="22" t="s">
        <v>254</v>
      </c>
    </row>
    <row r="4" spans="1:15" hidden="1">
      <c r="A4" t="s">
        <v>7</v>
      </c>
      <c r="B4" t="s">
        <v>1982</v>
      </c>
      <c r="C4" t="s">
        <v>1983</v>
      </c>
      <c r="E4" t="s">
        <v>5</v>
      </c>
      <c r="F4" t="s">
        <v>4</v>
      </c>
      <c r="G4" t="s">
        <v>1026</v>
      </c>
      <c r="H4" t="s">
        <v>17</v>
      </c>
      <c r="I4" s="90">
        <v>0.9</v>
      </c>
      <c r="J4" s="1">
        <v>45904</v>
      </c>
      <c r="K4" s="1">
        <v>45904</v>
      </c>
      <c r="L4" t="s">
        <v>9</v>
      </c>
      <c r="M4" t="e">
        <v>#VALUE!</v>
      </c>
      <c r="N4" t="s">
        <v>1</v>
      </c>
      <c r="O4" t="s">
        <v>1953</v>
      </c>
    </row>
    <row r="5" spans="1:15" hidden="1">
      <c r="A5" t="s">
        <v>7</v>
      </c>
      <c r="B5" t="s">
        <v>1982</v>
      </c>
      <c r="C5" t="s">
        <v>1984</v>
      </c>
      <c r="E5" t="s">
        <v>5</v>
      </c>
      <c r="F5" t="s">
        <v>4</v>
      </c>
      <c r="G5" t="s">
        <v>1026</v>
      </c>
      <c r="H5" t="s">
        <v>17</v>
      </c>
      <c r="I5" s="90">
        <v>0.9</v>
      </c>
      <c r="J5" s="1">
        <v>45904</v>
      </c>
      <c r="K5" s="1">
        <v>45904</v>
      </c>
      <c r="L5" t="s">
        <v>9</v>
      </c>
      <c r="M5" t="e">
        <v>#VALUE!</v>
      </c>
      <c r="N5" t="s">
        <v>1</v>
      </c>
      <c r="O5" t="s">
        <v>1953</v>
      </c>
    </row>
    <row r="6" spans="1:15" hidden="1">
      <c r="A6" t="s">
        <v>7</v>
      </c>
      <c r="B6" t="s">
        <v>1982</v>
      </c>
      <c r="C6" t="s">
        <v>1985</v>
      </c>
      <c r="E6" t="s">
        <v>5</v>
      </c>
      <c r="F6" t="s">
        <v>4</v>
      </c>
      <c r="G6" t="s">
        <v>1026</v>
      </c>
      <c r="H6" t="s">
        <v>17</v>
      </c>
      <c r="I6" s="90">
        <v>0.9</v>
      </c>
      <c r="J6" s="1">
        <v>45904</v>
      </c>
      <c r="K6" s="1">
        <v>45904</v>
      </c>
      <c r="L6" t="s">
        <v>9</v>
      </c>
      <c r="M6" t="e">
        <v>#VALUE!</v>
      </c>
      <c r="N6" t="s">
        <v>1</v>
      </c>
      <c r="O6" t="s">
        <v>1953</v>
      </c>
    </row>
    <row r="7" spans="1:15" hidden="1">
      <c r="A7" t="s">
        <v>7</v>
      </c>
      <c r="B7" t="s">
        <v>1982</v>
      </c>
      <c r="C7" t="s">
        <v>1986</v>
      </c>
      <c r="E7" t="s">
        <v>5</v>
      </c>
      <c r="F7" t="s">
        <v>4</v>
      </c>
      <c r="G7" t="s">
        <v>1026</v>
      </c>
      <c r="H7" t="s">
        <v>17</v>
      </c>
      <c r="I7" s="90">
        <v>0.9</v>
      </c>
      <c r="J7" s="1">
        <v>45904</v>
      </c>
      <c r="K7" s="1">
        <v>45904</v>
      </c>
      <c r="L7" t="s">
        <v>9</v>
      </c>
      <c r="M7" t="e">
        <v>#VALUE!</v>
      </c>
      <c r="N7" t="s">
        <v>1</v>
      </c>
      <c r="O7" t="s">
        <v>1953</v>
      </c>
    </row>
    <row r="8" spans="1:15" hidden="1">
      <c r="A8" t="s">
        <v>7</v>
      </c>
      <c r="B8" t="s">
        <v>1982</v>
      </c>
      <c r="C8" t="s">
        <v>1987</v>
      </c>
      <c r="E8" t="s">
        <v>5</v>
      </c>
      <c r="F8" t="s">
        <v>4</v>
      </c>
      <c r="G8" t="s">
        <v>1026</v>
      </c>
      <c r="H8" t="s">
        <v>17</v>
      </c>
      <c r="I8" s="90">
        <v>0.9</v>
      </c>
      <c r="J8" s="1">
        <v>45904</v>
      </c>
      <c r="K8" s="1">
        <v>45904</v>
      </c>
      <c r="L8" t="s">
        <v>9</v>
      </c>
      <c r="M8" t="e">
        <v>#VALUE!</v>
      </c>
      <c r="N8" t="s">
        <v>1</v>
      </c>
      <c r="O8" t="s">
        <v>1953</v>
      </c>
    </row>
    <row r="9" spans="1:15" hidden="1">
      <c r="A9" t="s">
        <v>7</v>
      </c>
      <c r="B9" t="s">
        <v>1982</v>
      </c>
      <c r="C9" t="s">
        <v>1988</v>
      </c>
      <c r="E9" t="s">
        <v>5</v>
      </c>
      <c r="F9" t="s">
        <v>4</v>
      </c>
      <c r="G9" t="s">
        <v>1026</v>
      </c>
      <c r="H9" t="s">
        <v>17</v>
      </c>
      <c r="I9" s="90">
        <v>0.9</v>
      </c>
      <c r="J9" s="1">
        <v>45904</v>
      </c>
      <c r="K9" s="1">
        <v>45904</v>
      </c>
      <c r="L9" t="s">
        <v>9</v>
      </c>
      <c r="M9" t="e">
        <v>#VALUE!</v>
      </c>
      <c r="N9" t="s">
        <v>1</v>
      </c>
      <c r="O9" t="s">
        <v>1953</v>
      </c>
    </row>
    <row r="10" spans="1:15" hidden="1">
      <c r="A10" t="s">
        <v>290</v>
      </c>
      <c r="B10" t="s">
        <v>302</v>
      </c>
      <c r="C10" t="s">
        <v>1067</v>
      </c>
      <c r="D10" t="s">
        <v>1065</v>
      </c>
      <c r="E10" t="s">
        <v>5</v>
      </c>
      <c r="F10" t="s">
        <v>25</v>
      </c>
      <c r="G10" t="s">
        <v>1402</v>
      </c>
      <c r="H10" t="s">
        <v>17</v>
      </c>
      <c r="I10" s="90">
        <v>0.9</v>
      </c>
      <c r="J10" s="1">
        <v>45456</v>
      </c>
      <c r="K10" s="1">
        <v>45467</v>
      </c>
      <c r="L10" t="s">
        <v>9</v>
      </c>
      <c r="M10" t="e">
        <v>#VALUE!</v>
      </c>
      <c r="N10" t="s">
        <v>1</v>
      </c>
      <c r="O10" t="s">
        <v>156</v>
      </c>
    </row>
    <row r="11" spans="1:15" hidden="1">
      <c r="A11" t="s">
        <v>290</v>
      </c>
      <c r="B11" t="s">
        <v>302</v>
      </c>
      <c r="C11" t="s">
        <v>1066</v>
      </c>
      <c r="D11" t="s">
        <v>1065</v>
      </c>
      <c r="E11" t="s">
        <v>5</v>
      </c>
      <c r="F11" t="s">
        <v>25</v>
      </c>
      <c r="G11" t="s">
        <v>1402</v>
      </c>
      <c r="H11" t="s">
        <v>17</v>
      </c>
      <c r="I11" s="90">
        <v>0.9</v>
      </c>
      <c r="J11" s="1">
        <v>45456</v>
      </c>
      <c r="K11" s="1">
        <v>45467</v>
      </c>
      <c r="L11" t="s">
        <v>9</v>
      </c>
      <c r="M11" t="e">
        <v>#VALUE!</v>
      </c>
      <c r="N11" t="s">
        <v>1</v>
      </c>
      <c r="O11" t="s">
        <v>156</v>
      </c>
    </row>
    <row r="12" spans="1:15" hidden="1">
      <c r="A12" t="s">
        <v>2401</v>
      </c>
      <c r="B12" t="s">
        <v>2402</v>
      </c>
      <c r="C12" t="s">
        <v>2403</v>
      </c>
      <c r="G12" t="s">
        <v>1026</v>
      </c>
      <c r="H12" t="s">
        <v>2</v>
      </c>
      <c r="I12" s="90">
        <v>1</v>
      </c>
      <c r="J12" s="1">
        <v>45950</v>
      </c>
      <c r="K12" s="1">
        <v>45951</v>
      </c>
      <c r="L12" s="1">
        <v>45951</v>
      </c>
      <c r="M12">
        <v>1</v>
      </c>
      <c r="N12" t="s">
        <v>1</v>
      </c>
      <c r="O12" t="s">
        <v>2387</v>
      </c>
    </row>
    <row r="13" spans="1:15" s="22" customFormat="1" ht="210" hidden="1">
      <c r="A13" s="22" t="s">
        <v>7</v>
      </c>
      <c r="B13" s="22" t="s">
        <v>415</v>
      </c>
      <c r="C13" s="22" t="s">
        <v>1290</v>
      </c>
      <c r="D13" s="93" t="s">
        <v>1289</v>
      </c>
      <c r="E13" s="22" t="s">
        <v>79</v>
      </c>
      <c r="F13" s="22" t="s">
        <v>79</v>
      </c>
      <c r="G13" s="22" t="s">
        <v>1026</v>
      </c>
      <c r="H13" s="22" t="s">
        <v>2</v>
      </c>
      <c r="I13" s="92">
        <v>1</v>
      </c>
      <c r="J13" s="94">
        <v>45294</v>
      </c>
      <c r="K13" s="94">
        <v>45295</v>
      </c>
      <c r="L13" s="94">
        <v>45295</v>
      </c>
      <c r="M13" s="22">
        <v>1</v>
      </c>
      <c r="N13" s="22" t="s">
        <v>1</v>
      </c>
      <c r="O13" s="22" t="s">
        <v>0</v>
      </c>
    </row>
    <row r="14" spans="1:15" ht="75" hidden="1">
      <c r="A14" t="s">
        <v>7</v>
      </c>
      <c r="B14" t="s">
        <v>415</v>
      </c>
      <c r="C14" t="s">
        <v>1288</v>
      </c>
      <c r="D14" s="2" t="s">
        <v>1287</v>
      </c>
      <c r="E14" t="s">
        <v>79</v>
      </c>
      <c r="F14" t="s">
        <v>79</v>
      </c>
      <c r="G14" t="s">
        <v>1026</v>
      </c>
      <c r="H14" t="s">
        <v>2</v>
      </c>
      <c r="I14" s="90">
        <v>1</v>
      </c>
      <c r="J14" s="1">
        <v>45294</v>
      </c>
      <c r="K14" s="1">
        <v>45295</v>
      </c>
      <c r="L14" s="1">
        <v>45294</v>
      </c>
      <c r="M14">
        <v>0</v>
      </c>
      <c r="N14" t="s">
        <v>1</v>
      </c>
      <c r="O14" t="s">
        <v>0</v>
      </c>
    </row>
    <row r="15" spans="1:15" hidden="1">
      <c r="A15" t="s">
        <v>2401</v>
      </c>
      <c r="B15" t="s">
        <v>2402</v>
      </c>
      <c r="C15" t="s">
        <v>2404</v>
      </c>
      <c r="G15" t="s">
        <v>1026</v>
      </c>
      <c r="H15" t="s">
        <v>2</v>
      </c>
      <c r="I15" s="90">
        <v>1</v>
      </c>
      <c r="J15" s="1">
        <v>45950</v>
      </c>
      <c r="K15" s="1">
        <v>45951</v>
      </c>
      <c r="L15" s="1">
        <v>45951</v>
      </c>
      <c r="M15">
        <v>1</v>
      </c>
      <c r="N15" t="s">
        <v>1</v>
      </c>
      <c r="O15" t="s">
        <v>2387</v>
      </c>
    </row>
    <row r="16" spans="1:15" hidden="1">
      <c r="A16" t="s">
        <v>2401</v>
      </c>
      <c r="B16" t="s">
        <v>2402</v>
      </c>
      <c r="C16" t="s">
        <v>2405</v>
      </c>
      <c r="G16" t="s">
        <v>1026</v>
      </c>
      <c r="H16" t="s">
        <v>2</v>
      </c>
      <c r="I16" s="90">
        <v>1</v>
      </c>
      <c r="J16" s="1">
        <v>45950</v>
      </c>
      <c r="K16" s="1">
        <v>45951</v>
      </c>
      <c r="L16" s="1">
        <v>45951</v>
      </c>
      <c r="M16">
        <v>1</v>
      </c>
      <c r="N16" t="s">
        <v>1</v>
      </c>
      <c r="O16" t="s">
        <v>2387</v>
      </c>
    </row>
    <row r="17" spans="1:15" hidden="1">
      <c r="A17" t="s">
        <v>7</v>
      </c>
      <c r="B17" t="s">
        <v>415</v>
      </c>
      <c r="C17" t="s">
        <v>1286</v>
      </c>
      <c r="D17" t="s">
        <v>1285</v>
      </c>
      <c r="E17" t="s">
        <v>79</v>
      </c>
      <c r="F17" t="s">
        <v>79</v>
      </c>
      <c r="G17" t="s">
        <v>1026</v>
      </c>
      <c r="H17" t="s">
        <v>2</v>
      </c>
      <c r="I17" s="90">
        <v>1</v>
      </c>
      <c r="J17" s="1">
        <v>45296</v>
      </c>
      <c r="K17" s="1">
        <v>45296</v>
      </c>
      <c r="L17" s="1">
        <v>45296</v>
      </c>
      <c r="M17">
        <v>0</v>
      </c>
      <c r="N17" t="s">
        <v>1</v>
      </c>
      <c r="O17" t="s">
        <v>0</v>
      </c>
    </row>
    <row r="18" spans="1:15" hidden="1">
      <c r="A18" t="s">
        <v>290</v>
      </c>
      <c r="B18" t="s">
        <v>1989</v>
      </c>
      <c r="C18" t="s">
        <v>2406</v>
      </c>
      <c r="D18" t="s">
        <v>2407</v>
      </c>
      <c r="E18" t="s">
        <v>79</v>
      </c>
      <c r="F18" t="s">
        <v>79</v>
      </c>
      <c r="G18" t="s">
        <v>1026</v>
      </c>
      <c r="H18" t="s">
        <v>2</v>
      </c>
      <c r="I18" s="90">
        <v>1</v>
      </c>
      <c r="J18" s="1">
        <v>45932</v>
      </c>
      <c r="K18" s="1">
        <v>45932</v>
      </c>
      <c r="L18" s="1">
        <v>45932</v>
      </c>
      <c r="M18">
        <v>0</v>
      </c>
      <c r="N18" t="s">
        <v>1</v>
      </c>
      <c r="O18" t="s">
        <v>2387</v>
      </c>
    </row>
    <row r="19" spans="1:15" hidden="1">
      <c r="A19" t="s">
        <v>290</v>
      </c>
      <c r="B19" t="s">
        <v>1989</v>
      </c>
      <c r="C19" t="s">
        <v>2408</v>
      </c>
      <c r="D19" t="s">
        <v>2407</v>
      </c>
      <c r="E19" t="s">
        <v>79</v>
      </c>
      <c r="F19" t="s">
        <v>79</v>
      </c>
      <c r="G19" t="s">
        <v>1026</v>
      </c>
      <c r="H19" t="s">
        <v>2</v>
      </c>
      <c r="I19" s="90">
        <v>1</v>
      </c>
      <c r="J19" s="1">
        <v>45932</v>
      </c>
      <c r="K19" s="1">
        <v>45932</v>
      </c>
      <c r="L19" s="1">
        <v>45932</v>
      </c>
      <c r="M19">
        <v>0</v>
      </c>
      <c r="N19" t="s">
        <v>1</v>
      </c>
      <c r="O19" t="s">
        <v>2387</v>
      </c>
    </row>
    <row r="20" spans="1:15" hidden="1">
      <c r="A20" t="s">
        <v>290</v>
      </c>
      <c r="B20" t="s">
        <v>1989</v>
      </c>
      <c r="C20" t="s">
        <v>2409</v>
      </c>
      <c r="D20" t="s">
        <v>2407</v>
      </c>
      <c r="E20" t="s">
        <v>79</v>
      </c>
      <c r="F20" t="s">
        <v>79</v>
      </c>
      <c r="G20" t="s">
        <v>1026</v>
      </c>
      <c r="H20" t="s">
        <v>2</v>
      </c>
      <c r="I20" s="90">
        <v>1</v>
      </c>
      <c r="J20" s="1">
        <v>45932</v>
      </c>
      <c r="K20" s="1">
        <v>45932</v>
      </c>
      <c r="L20" s="1">
        <v>45932</v>
      </c>
      <c r="M20">
        <v>0</v>
      </c>
      <c r="N20" t="s">
        <v>1</v>
      </c>
      <c r="O20" t="s">
        <v>2387</v>
      </c>
    </row>
    <row r="21" spans="1:15" hidden="1">
      <c r="A21" t="s">
        <v>290</v>
      </c>
      <c r="B21" t="s">
        <v>1989</v>
      </c>
      <c r="C21" t="s">
        <v>2410</v>
      </c>
      <c r="D21" t="s">
        <v>2407</v>
      </c>
      <c r="E21" t="s">
        <v>79</v>
      </c>
      <c r="F21" t="s">
        <v>79</v>
      </c>
      <c r="G21" t="s">
        <v>1026</v>
      </c>
      <c r="H21" t="s">
        <v>2</v>
      </c>
      <c r="I21" s="90">
        <v>1</v>
      </c>
      <c r="J21" s="1">
        <v>45932</v>
      </c>
      <c r="K21" s="1">
        <v>45932</v>
      </c>
      <c r="L21" s="1">
        <v>45932</v>
      </c>
      <c r="M21">
        <v>0</v>
      </c>
      <c r="N21" t="s">
        <v>1</v>
      </c>
      <c r="O21" t="s">
        <v>2387</v>
      </c>
    </row>
    <row r="22" spans="1:15" hidden="1">
      <c r="A22" t="s">
        <v>290</v>
      </c>
      <c r="B22" t="s">
        <v>1989</v>
      </c>
      <c r="C22" t="s">
        <v>2411</v>
      </c>
      <c r="D22" t="s">
        <v>2407</v>
      </c>
      <c r="E22" t="s">
        <v>79</v>
      </c>
      <c r="F22" t="s">
        <v>79</v>
      </c>
      <c r="G22" t="s">
        <v>1026</v>
      </c>
      <c r="H22" t="s">
        <v>2</v>
      </c>
      <c r="I22" s="90">
        <v>1</v>
      </c>
      <c r="J22" s="1">
        <v>45932</v>
      </c>
      <c r="K22" s="1">
        <v>45932</v>
      </c>
      <c r="L22" s="1">
        <v>45932</v>
      </c>
      <c r="M22">
        <v>0</v>
      </c>
      <c r="N22" t="s">
        <v>1</v>
      </c>
      <c r="O22" t="s">
        <v>2387</v>
      </c>
    </row>
    <row r="23" spans="1:15" hidden="1">
      <c r="A23" t="s">
        <v>290</v>
      </c>
      <c r="B23" t="s">
        <v>1989</v>
      </c>
      <c r="C23" t="s">
        <v>2273</v>
      </c>
      <c r="D23" t="s">
        <v>2274</v>
      </c>
      <c r="E23" t="s">
        <v>79</v>
      </c>
      <c r="F23" t="s">
        <v>79</v>
      </c>
      <c r="G23" t="s">
        <v>1026</v>
      </c>
      <c r="H23" t="s">
        <v>2</v>
      </c>
      <c r="I23" s="90">
        <v>1</v>
      </c>
      <c r="J23" s="1">
        <v>45929</v>
      </c>
      <c r="K23" s="1">
        <v>45929</v>
      </c>
      <c r="L23" s="1">
        <v>45929</v>
      </c>
      <c r="M23">
        <v>0</v>
      </c>
      <c r="N23" t="s">
        <v>1</v>
      </c>
      <c r="O23" t="s">
        <v>1953</v>
      </c>
    </row>
    <row r="24" spans="1:15" hidden="1">
      <c r="A24" t="s">
        <v>290</v>
      </c>
      <c r="B24" t="s">
        <v>1989</v>
      </c>
      <c r="C24" t="s">
        <v>2275</v>
      </c>
      <c r="D24" t="s">
        <v>2274</v>
      </c>
      <c r="E24" t="s">
        <v>79</v>
      </c>
      <c r="F24" t="s">
        <v>79</v>
      </c>
      <c r="G24" t="s">
        <v>1026</v>
      </c>
      <c r="H24" t="s">
        <v>2</v>
      </c>
      <c r="I24" s="90">
        <v>1</v>
      </c>
      <c r="J24" s="1">
        <v>45929</v>
      </c>
      <c r="K24" s="1">
        <v>45929</v>
      </c>
      <c r="L24" s="1">
        <v>45929</v>
      </c>
      <c r="M24">
        <v>0</v>
      </c>
      <c r="N24" t="s">
        <v>1</v>
      </c>
      <c r="O24" t="s">
        <v>1953</v>
      </c>
    </row>
    <row r="25" spans="1:15" hidden="1">
      <c r="A25" t="s">
        <v>290</v>
      </c>
      <c r="B25" t="s">
        <v>1989</v>
      </c>
      <c r="C25" t="s">
        <v>2276</v>
      </c>
      <c r="D25" t="s">
        <v>2274</v>
      </c>
      <c r="E25" t="s">
        <v>79</v>
      </c>
      <c r="F25" t="s">
        <v>79</v>
      </c>
      <c r="G25" t="s">
        <v>1026</v>
      </c>
      <c r="H25" t="s">
        <v>2</v>
      </c>
      <c r="I25" s="90">
        <v>1</v>
      </c>
      <c r="J25" s="1">
        <v>45929</v>
      </c>
      <c r="K25" s="1">
        <v>45929</v>
      </c>
      <c r="L25" s="1">
        <v>45929</v>
      </c>
      <c r="M25">
        <v>0</v>
      </c>
      <c r="N25" t="s">
        <v>1</v>
      </c>
      <c r="O25" t="s">
        <v>1953</v>
      </c>
    </row>
    <row r="26" spans="1:15" hidden="1">
      <c r="A26" t="s">
        <v>290</v>
      </c>
      <c r="B26" t="s">
        <v>1989</v>
      </c>
      <c r="C26" t="s">
        <v>2277</v>
      </c>
      <c r="D26" t="s">
        <v>2274</v>
      </c>
      <c r="E26" t="s">
        <v>79</v>
      </c>
      <c r="F26" t="s">
        <v>79</v>
      </c>
      <c r="G26" t="s">
        <v>1026</v>
      </c>
      <c r="H26" t="s">
        <v>2</v>
      </c>
      <c r="I26" s="90">
        <v>1</v>
      </c>
      <c r="J26" s="1">
        <v>45929</v>
      </c>
      <c r="K26" s="1">
        <v>45929</v>
      </c>
      <c r="L26" s="1">
        <v>45929</v>
      </c>
      <c r="M26">
        <v>0</v>
      </c>
      <c r="N26" t="s">
        <v>1</v>
      </c>
      <c r="O26" t="s">
        <v>1953</v>
      </c>
    </row>
    <row r="27" spans="1:15" hidden="1">
      <c r="A27" t="s">
        <v>290</v>
      </c>
      <c r="B27" t="s">
        <v>1989</v>
      </c>
      <c r="C27" t="s">
        <v>1990</v>
      </c>
      <c r="D27" t="s">
        <v>1991</v>
      </c>
      <c r="E27" t="s">
        <v>79</v>
      </c>
      <c r="F27" t="s">
        <v>79</v>
      </c>
      <c r="G27" t="s">
        <v>1026</v>
      </c>
      <c r="H27" t="s">
        <v>2</v>
      </c>
      <c r="I27" s="90">
        <v>1</v>
      </c>
      <c r="J27" s="1">
        <v>45922</v>
      </c>
      <c r="K27" s="1">
        <v>45923</v>
      </c>
      <c r="L27" s="1">
        <v>45923</v>
      </c>
      <c r="M27">
        <v>1</v>
      </c>
      <c r="N27" t="s">
        <v>1</v>
      </c>
      <c r="O27" t="s">
        <v>1953</v>
      </c>
    </row>
    <row r="28" spans="1:15" hidden="1">
      <c r="A28" t="s">
        <v>290</v>
      </c>
      <c r="B28" t="s">
        <v>1989</v>
      </c>
      <c r="C28" t="s">
        <v>1992</v>
      </c>
      <c r="D28" t="s">
        <v>1991</v>
      </c>
      <c r="E28" t="s">
        <v>5</v>
      </c>
      <c r="F28" t="s">
        <v>25</v>
      </c>
      <c r="G28" t="s">
        <v>1026</v>
      </c>
      <c r="H28" t="s">
        <v>2</v>
      </c>
      <c r="I28" s="90">
        <v>1</v>
      </c>
      <c r="J28" s="1">
        <v>45922</v>
      </c>
      <c r="K28" s="1">
        <v>45923</v>
      </c>
      <c r="L28" s="1">
        <v>45923</v>
      </c>
      <c r="M28">
        <v>1</v>
      </c>
      <c r="N28" t="s">
        <v>1</v>
      </c>
      <c r="O28" t="s">
        <v>1953</v>
      </c>
    </row>
    <row r="29" spans="1:15" hidden="1">
      <c r="A29" t="s">
        <v>290</v>
      </c>
      <c r="B29" t="s">
        <v>1989</v>
      </c>
      <c r="C29" t="s">
        <v>1993</v>
      </c>
      <c r="D29" t="s">
        <v>1991</v>
      </c>
      <c r="E29" t="s">
        <v>5</v>
      </c>
      <c r="F29" t="s">
        <v>25</v>
      </c>
      <c r="G29" t="s">
        <v>1026</v>
      </c>
      <c r="H29" t="s">
        <v>2</v>
      </c>
      <c r="I29" s="90">
        <v>1</v>
      </c>
      <c r="J29" s="1">
        <v>45922</v>
      </c>
      <c r="K29" s="1">
        <v>45923</v>
      </c>
      <c r="L29" s="1">
        <v>45923</v>
      </c>
      <c r="M29">
        <v>1</v>
      </c>
      <c r="N29" t="s">
        <v>1</v>
      </c>
      <c r="O29" t="s">
        <v>1953</v>
      </c>
    </row>
    <row r="30" spans="1:15" hidden="1">
      <c r="A30" t="s">
        <v>290</v>
      </c>
      <c r="B30" t="s">
        <v>1989</v>
      </c>
      <c r="C30" t="s">
        <v>1994</v>
      </c>
      <c r="D30" t="s">
        <v>1991</v>
      </c>
      <c r="E30" t="s">
        <v>5</v>
      </c>
      <c r="F30" t="s">
        <v>25</v>
      </c>
      <c r="G30" t="s">
        <v>1026</v>
      </c>
      <c r="H30" t="s">
        <v>2</v>
      </c>
      <c r="I30" s="90">
        <v>1</v>
      </c>
      <c r="J30" s="1">
        <v>45922</v>
      </c>
      <c r="K30" s="1">
        <v>45923</v>
      </c>
      <c r="L30" s="1">
        <v>45923</v>
      </c>
      <c r="M30">
        <v>1</v>
      </c>
      <c r="N30" t="s">
        <v>1</v>
      </c>
      <c r="O30" t="s">
        <v>1953</v>
      </c>
    </row>
    <row r="31" spans="1:15" hidden="1">
      <c r="A31" t="s">
        <v>290</v>
      </c>
      <c r="B31" t="s">
        <v>1989</v>
      </c>
      <c r="C31" t="s">
        <v>1995</v>
      </c>
      <c r="D31" t="s">
        <v>1991</v>
      </c>
      <c r="E31" t="s">
        <v>5</v>
      </c>
      <c r="F31" t="s">
        <v>25</v>
      </c>
      <c r="G31" t="s">
        <v>1026</v>
      </c>
      <c r="H31" t="s">
        <v>2</v>
      </c>
      <c r="I31" s="90">
        <v>1</v>
      </c>
      <c r="J31" s="1">
        <v>45922</v>
      </c>
      <c r="K31" s="1">
        <v>45923</v>
      </c>
      <c r="L31" s="1">
        <v>45923</v>
      </c>
      <c r="M31">
        <v>1</v>
      </c>
      <c r="N31" t="s">
        <v>1</v>
      </c>
      <c r="O31" t="s">
        <v>1953</v>
      </c>
    </row>
    <row r="32" spans="1:15" hidden="1">
      <c r="A32" t="s">
        <v>290</v>
      </c>
      <c r="B32" t="s">
        <v>1989</v>
      </c>
      <c r="C32" t="s">
        <v>1996</v>
      </c>
      <c r="D32" t="s">
        <v>1991</v>
      </c>
      <c r="E32" t="s">
        <v>5</v>
      </c>
      <c r="F32" t="s">
        <v>25</v>
      </c>
      <c r="G32" t="s">
        <v>1026</v>
      </c>
      <c r="H32" t="s">
        <v>2</v>
      </c>
      <c r="I32" s="90">
        <v>1</v>
      </c>
      <c r="J32" s="1">
        <v>45922</v>
      </c>
      <c r="K32" s="1">
        <v>45923</v>
      </c>
      <c r="L32" s="1">
        <v>45923</v>
      </c>
      <c r="M32">
        <v>1</v>
      </c>
      <c r="N32" t="s">
        <v>1</v>
      </c>
      <c r="O32" t="s">
        <v>1953</v>
      </c>
    </row>
    <row r="33" spans="1:15" hidden="1">
      <c r="A33" t="s">
        <v>290</v>
      </c>
      <c r="B33" t="s">
        <v>1989</v>
      </c>
      <c r="C33" t="s">
        <v>1997</v>
      </c>
      <c r="D33" t="s">
        <v>1991</v>
      </c>
      <c r="E33" t="s">
        <v>5</v>
      </c>
      <c r="F33" t="s">
        <v>25</v>
      </c>
      <c r="G33" t="s">
        <v>1026</v>
      </c>
      <c r="H33" t="s">
        <v>2</v>
      </c>
      <c r="I33" s="90">
        <v>1</v>
      </c>
      <c r="J33" s="1">
        <v>45922</v>
      </c>
      <c r="K33" s="1">
        <v>45923</v>
      </c>
      <c r="L33" s="1">
        <v>45923</v>
      </c>
      <c r="M33">
        <v>1</v>
      </c>
      <c r="N33" t="s">
        <v>1</v>
      </c>
      <c r="O33" t="s">
        <v>1953</v>
      </c>
    </row>
    <row r="34" spans="1:15" hidden="1">
      <c r="A34" t="s">
        <v>290</v>
      </c>
      <c r="B34" t="s">
        <v>1989</v>
      </c>
      <c r="C34" t="s">
        <v>1998</v>
      </c>
      <c r="D34" t="s">
        <v>1991</v>
      </c>
      <c r="E34" t="s">
        <v>5</v>
      </c>
      <c r="F34" t="s">
        <v>25</v>
      </c>
      <c r="G34" t="s">
        <v>1026</v>
      </c>
      <c r="H34" t="s">
        <v>2</v>
      </c>
      <c r="I34" s="90">
        <v>1</v>
      </c>
      <c r="J34" s="1">
        <v>45922</v>
      </c>
      <c r="K34" s="1">
        <v>45923</v>
      </c>
      <c r="L34" s="1">
        <v>45923</v>
      </c>
      <c r="M34">
        <v>1</v>
      </c>
      <c r="N34" t="s">
        <v>1</v>
      </c>
      <c r="O34" t="s">
        <v>1953</v>
      </c>
    </row>
    <row r="35" spans="1:15" hidden="1">
      <c r="A35" t="s">
        <v>290</v>
      </c>
      <c r="B35" t="s">
        <v>1989</v>
      </c>
      <c r="C35" t="s">
        <v>1999</v>
      </c>
      <c r="D35" t="s">
        <v>1991</v>
      </c>
      <c r="E35" t="s">
        <v>5</v>
      </c>
      <c r="F35" t="s">
        <v>25</v>
      </c>
      <c r="G35" t="s">
        <v>1026</v>
      </c>
      <c r="H35" t="s">
        <v>2</v>
      </c>
      <c r="I35" s="90">
        <v>1</v>
      </c>
      <c r="J35" s="1">
        <v>45922</v>
      </c>
      <c r="K35" s="1">
        <v>45923</v>
      </c>
      <c r="L35" s="1">
        <v>45923</v>
      </c>
      <c r="M35">
        <v>1</v>
      </c>
      <c r="N35" t="s">
        <v>1</v>
      </c>
      <c r="O35" t="s">
        <v>1953</v>
      </c>
    </row>
    <row r="36" spans="1:15" hidden="1">
      <c r="A36" t="s">
        <v>290</v>
      </c>
      <c r="B36" t="s">
        <v>1989</v>
      </c>
      <c r="C36" t="s">
        <v>2000</v>
      </c>
      <c r="D36" t="s">
        <v>1991</v>
      </c>
      <c r="E36" t="s">
        <v>5</v>
      </c>
      <c r="F36" t="s">
        <v>25</v>
      </c>
      <c r="G36" t="s">
        <v>1026</v>
      </c>
      <c r="H36" t="s">
        <v>2</v>
      </c>
      <c r="I36" s="90">
        <v>1</v>
      </c>
      <c r="J36" s="1">
        <v>45922</v>
      </c>
      <c r="K36" s="1">
        <v>45923</v>
      </c>
      <c r="L36" s="1">
        <v>45923</v>
      </c>
      <c r="M36">
        <v>1</v>
      </c>
      <c r="N36" t="s">
        <v>1</v>
      </c>
      <c r="O36" t="s">
        <v>1953</v>
      </c>
    </row>
    <row r="37" spans="1:15" hidden="1">
      <c r="A37" t="s">
        <v>290</v>
      </c>
      <c r="B37" t="s">
        <v>1989</v>
      </c>
      <c r="C37" t="s">
        <v>2001</v>
      </c>
      <c r="D37" t="s">
        <v>1991</v>
      </c>
      <c r="E37" t="s">
        <v>5</v>
      </c>
      <c r="F37" t="s">
        <v>25</v>
      </c>
      <c r="G37" t="s">
        <v>1026</v>
      </c>
      <c r="H37" t="s">
        <v>2</v>
      </c>
      <c r="I37" s="90">
        <v>1</v>
      </c>
      <c r="J37" s="1">
        <v>45922</v>
      </c>
      <c r="K37" s="1">
        <v>45923</v>
      </c>
      <c r="L37" s="1">
        <v>45923</v>
      </c>
      <c r="M37">
        <v>1</v>
      </c>
      <c r="N37" t="s">
        <v>1</v>
      </c>
      <c r="O37" t="s">
        <v>1953</v>
      </c>
    </row>
    <row r="38" spans="1:15" hidden="1">
      <c r="A38" t="s">
        <v>290</v>
      </c>
      <c r="B38" t="s">
        <v>1989</v>
      </c>
      <c r="C38" t="s">
        <v>2002</v>
      </c>
      <c r="D38" t="s">
        <v>1991</v>
      </c>
      <c r="E38" t="s">
        <v>5</v>
      </c>
      <c r="F38" t="s">
        <v>25</v>
      </c>
      <c r="G38" t="s">
        <v>1026</v>
      </c>
      <c r="H38" t="s">
        <v>2</v>
      </c>
      <c r="I38" s="90">
        <v>1</v>
      </c>
      <c r="J38" s="1">
        <v>45922</v>
      </c>
      <c r="K38" s="1">
        <v>45923</v>
      </c>
      <c r="L38" s="1">
        <v>45923</v>
      </c>
      <c r="M38">
        <v>1</v>
      </c>
      <c r="N38" t="s">
        <v>1</v>
      </c>
      <c r="O38" t="s">
        <v>1953</v>
      </c>
    </row>
    <row r="39" spans="1:15" hidden="1">
      <c r="A39" t="s">
        <v>290</v>
      </c>
      <c r="B39" t="s">
        <v>1989</v>
      </c>
      <c r="C39" t="s">
        <v>2003</v>
      </c>
      <c r="D39" t="s">
        <v>2004</v>
      </c>
      <c r="E39" t="s">
        <v>5</v>
      </c>
      <c r="F39" t="s">
        <v>25</v>
      </c>
      <c r="G39" t="s">
        <v>1026</v>
      </c>
      <c r="H39" t="s">
        <v>2</v>
      </c>
      <c r="I39" s="90">
        <v>1</v>
      </c>
      <c r="J39" s="1">
        <v>45919</v>
      </c>
      <c r="K39" s="1">
        <v>45919</v>
      </c>
      <c r="L39" s="1">
        <v>45919</v>
      </c>
      <c r="M39">
        <v>0</v>
      </c>
      <c r="N39" t="s">
        <v>1</v>
      </c>
      <c r="O39" t="s">
        <v>1953</v>
      </c>
    </row>
    <row r="40" spans="1:15" hidden="1">
      <c r="A40" t="s">
        <v>290</v>
      </c>
      <c r="B40" t="s">
        <v>1989</v>
      </c>
      <c r="C40" t="s">
        <v>2005</v>
      </c>
      <c r="D40" t="s">
        <v>2004</v>
      </c>
      <c r="E40" t="s">
        <v>5</v>
      </c>
      <c r="F40" t="s">
        <v>25</v>
      </c>
      <c r="G40" t="s">
        <v>1026</v>
      </c>
      <c r="H40" t="s">
        <v>2</v>
      </c>
      <c r="I40" s="90">
        <v>1</v>
      </c>
      <c r="J40" s="1">
        <v>45919</v>
      </c>
      <c r="K40" s="1">
        <v>45919</v>
      </c>
      <c r="L40" s="1">
        <v>45919</v>
      </c>
      <c r="M40">
        <v>0</v>
      </c>
      <c r="N40" t="s">
        <v>1</v>
      </c>
      <c r="O40" t="s">
        <v>1953</v>
      </c>
    </row>
    <row r="41" spans="1:15" hidden="1">
      <c r="A41" t="s">
        <v>290</v>
      </c>
      <c r="B41" t="s">
        <v>1989</v>
      </c>
      <c r="C41" t="s">
        <v>2006</v>
      </c>
      <c r="D41" t="s">
        <v>2004</v>
      </c>
      <c r="E41" t="s">
        <v>5</v>
      </c>
      <c r="F41" t="s">
        <v>25</v>
      </c>
      <c r="G41" t="s">
        <v>1026</v>
      </c>
      <c r="H41" t="s">
        <v>2</v>
      </c>
      <c r="I41" s="90">
        <v>1</v>
      </c>
      <c r="J41" s="1">
        <v>45918</v>
      </c>
      <c r="K41" s="1">
        <v>45918</v>
      </c>
      <c r="L41" s="1">
        <v>45918</v>
      </c>
      <c r="M41">
        <v>0</v>
      </c>
      <c r="N41" t="s">
        <v>1</v>
      </c>
      <c r="O41" t="s">
        <v>1953</v>
      </c>
    </row>
    <row r="42" spans="1:15" hidden="1">
      <c r="A42" t="s">
        <v>290</v>
      </c>
      <c r="B42" t="s">
        <v>1989</v>
      </c>
      <c r="C42" t="s">
        <v>2007</v>
      </c>
      <c r="D42" t="s">
        <v>2004</v>
      </c>
      <c r="E42" t="s">
        <v>5</v>
      </c>
      <c r="F42" t="s">
        <v>25</v>
      </c>
      <c r="G42" t="s">
        <v>1026</v>
      </c>
      <c r="H42" t="s">
        <v>2</v>
      </c>
      <c r="I42" s="90">
        <v>1</v>
      </c>
      <c r="J42" s="1">
        <v>45918</v>
      </c>
      <c r="K42" s="1">
        <v>45918</v>
      </c>
      <c r="L42" s="1">
        <v>45918</v>
      </c>
      <c r="M42">
        <v>0</v>
      </c>
      <c r="N42" t="s">
        <v>1</v>
      </c>
      <c r="O42" t="s">
        <v>1953</v>
      </c>
    </row>
    <row r="43" spans="1:15" hidden="1">
      <c r="A43" t="s">
        <v>290</v>
      </c>
      <c r="B43" t="s">
        <v>1989</v>
      </c>
      <c r="C43" t="s">
        <v>2008</v>
      </c>
      <c r="D43" t="s">
        <v>2004</v>
      </c>
      <c r="E43" t="s">
        <v>5</v>
      </c>
      <c r="F43" t="s">
        <v>25</v>
      </c>
      <c r="G43" t="s">
        <v>1026</v>
      </c>
      <c r="H43" t="s">
        <v>2</v>
      </c>
      <c r="I43" s="90">
        <v>1</v>
      </c>
      <c r="J43" s="1">
        <v>45917</v>
      </c>
      <c r="K43" s="1">
        <v>45917</v>
      </c>
      <c r="L43" s="1">
        <v>45917</v>
      </c>
      <c r="M43">
        <v>0</v>
      </c>
      <c r="N43" t="s">
        <v>1</v>
      </c>
      <c r="O43" t="s">
        <v>1953</v>
      </c>
    </row>
    <row r="44" spans="1:15" hidden="1">
      <c r="A44" t="s">
        <v>290</v>
      </c>
      <c r="B44" t="s">
        <v>1989</v>
      </c>
      <c r="C44" t="s">
        <v>2009</v>
      </c>
      <c r="D44" t="s">
        <v>2004</v>
      </c>
      <c r="E44" t="s">
        <v>5</v>
      </c>
      <c r="F44" t="s">
        <v>25</v>
      </c>
      <c r="G44" t="s">
        <v>1026</v>
      </c>
      <c r="H44" t="s">
        <v>2</v>
      </c>
      <c r="I44" s="90">
        <v>1</v>
      </c>
      <c r="J44" s="1">
        <v>45917</v>
      </c>
      <c r="K44" s="1">
        <v>45917</v>
      </c>
      <c r="L44" s="1">
        <v>45917</v>
      </c>
      <c r="M44">
        <v>0</v>
      </c>
      <c r="N44" t="s">
        <v>1</v>
      </c>
      <c r="O44" t="s">
        <v>1953</v>
      </c>
    </row>
    <row r="45" spans="1:15" hidden="1">
      <c r="A45" t="s">
        <v>290</v>
      </c>
      <c r="B45" t="s">
        <v>1989</v>
      </c>
      <c r="C45" t="s">
        <v>2010</v>
      </c>
      <c r="D45" t="s">
        <v>2004</v>
      </c>
      <c r="E45" t="s">
        <v>5</v>
      </c>
      <c r="F45" t="s">
        <v>25</v>
      </c>
      <c r="G45" t="s">
        <v>1026</v>
      </c>
      <c r="H45" t="s">
        <v>2</v>
      </c>
      <c r="I45" s="90">
        <v>1</v>
      </c>
      <c r="J45" s="1">
        <v>45916</v>
      </c>
      <c r="K45" s="1">
        <v>45916</v>
      </c>
      <c r="L45" s="1">
        <v>45916</v>
      </c>
      <c r="M45">
        <v>0</v>
      </c>
      <c r="N45" t="s">
        <v>1</v>
      </c>
      <c r="O45" t="s">
        <v>1953</v>
      </c>
    </row>
    <row r="46" spans="1:15" hidden="1">
      <c r="A46" t="s">
        <v>290</v>
      </c>
      <c r="B46" t="s">
        <v>1989</v>
      </c>
      <c r="C46" t="s">
        <v>2011</v>
      </c>
      <c r="D46" t="s">
        <v>2004</v>
      </c>
      <c r="E46" t="s">
        <v>5</v>
      </c>
      <c r="F46" t="s">
        <v>25</v>
      </c>
      <c r="G46" t="s">
        <v>1026</v>
      </c>
      <c r="H46" t="s">
        <v>2</v>
      </c>
      <c r="I46" s="90">
        <v>1</v>
      </c>
      <c r="J46" s="1">
        <v>45916</v>
      </c>
      <c r="K46" s="1">
        <v>45916</v>
      </c>
      <c r="L46" s="1">
        <v>45916</v>
      </c>
      <c r="M46">
        <v>0</v>
      </c>
      <c r="N46" t="s">
        <v>1</v>
      </c>
      <c r="O46" t="s">
        <v>1953</v>
      </c>
    </row>
    <row r="47" spans="1:15" hidden="1">
      <c r="A47" t="s">
        <v>290</v>
      </c>
      <c r="B47" t="s">
        <v>1989</v>
      </c>
      <c r="C47" t="s">
        <v>2012</v>
      </c>
      <c r="D47" t="s">
        <v>2004</v>
      </c>
      <c r="E47" t="s">
        <v>5</v>
      </c>
      <c r="F47" t="s">
        <v>25</v>
      </c>
      <c r="G47" t="s">
        <v>1026</v>
      </c>
      <c r="H47" t="s">
        <v>2</v>
      </c>
      <c r="I47" s="90">
        <v>1</v>
      </c>
      <c r="J47" s="1">
        <v>45915</v>
      </c>
      <c r="K47" s="1">
        <v>45915</v>
      </c>
      <c r="L47" s="1">
        <v>45915</v>
      </c>
      <c r="M47">
        <v>0</v>
      </c>
      <c r="N47" t="s">
        <v>1</v>
      </c>
      <c r="O47" t="s">
        <v>1953</v>
      </c>
    </row>
    <row r="48" spans="1:15" hidden="1">
      <c r="A48" t="s">
        <v>290</v>
      </c>
      <c r="B48" t="s">
        <v>1989</v>
      </c>
      <c r="C48" t="s">
        <v>2002</v>
      </c>
      <c r="D48" t="s">
        <v>2004</v>
      </c>
      <c r="E48" t="s">
        <v>5</v>
      </c>
      <c r="F48" t="s">
        <v>25</v>
      </c>
      <c r="G48" t="s">
        <v>1026</v>
      </c>
      <c r="H48" t="s">
        <v>2</v>
      </c>
      <c r="I48" s="90">
        <v>1</v>
      </c>
      <c r="J48" s="1">
        <v>45915</v>
      </c>
      <c r="K48" s="1">
        <v>45915</v>
      </c>
      <c r="L48" s="1">
        <v>45915</v>
      </c>
      <c r="M48">
        <v>0</v>
      </c>
      <c r="N48" t="s">
        <v>1</v>
      </c>
      <c r="O48" t="s">
        <v>1953</v>
      </c>
    </row>
    <row r="49" spans="1:15" hidden="1">
      <c r="A49" t="s">
        <v>290</v>
      </c>
      <c r="B49" t="s">
        <v>1989</v>
      </c>
      <c r="C49" t="s">
        <v>2013</v>
      </c>
      <c r="D49" t="s">
        <v>2014</v>
      </c>
      <c r="E49" t="s">
        <v>5</v>
      </c>
      <c r="F49" t="s">
        <v>79</v>
      </c>
      <c r="G49" t="s">
        <v>1026</v>
      </c>
      <c r="H49" t="s">
        <v>2</v>
      </c>
      <c r="I49" s="90">
        <v>1</v>
      </c>
      <c r="J49" s="1">
        <v>45910</v>
      </c>
      <c r="K49" s="1">
        <v>45910</v>
      </c>
      <c r="L49" s="1">
        <v>45910</v>
      </c>
      <c r="M49">
        <v>0</v>
      </c>
      <c r="N49" t="s">
        <v>1</v>
      </c>
      <c r="O49" t="s">
        <v>1953</v>
      </c>
    </row>
    <row r="50" spans="1:15" hidden="1">
      <c r="A50" t="s">
        <v>290</v>
      </c>
      <c r="B50" t="s">
        <v>1989</v>
      </c>
      <c r="C50" t="s">
        <v>2015</v>
      </c>
      <c r="D50" t="s">
        <v>2014</v>
      </c>
      <c r="E50" t="s">
        <v>5</v>
      </c>
      <c r="F50" t="s">
        <v>79</v>
      </c>
      <c r="G50" t="s">
        <v>1026</v>
      </c>
      <c r="H50" t="s">
        <v>2</v>
      </c>
      <c r="I50" s="90">
        <v>1</v>
      </c>
      <c r="J50" s="1">
        <v>45910</v>
      </c>
      <c r="K50" s="1">
        <v>45910</v>
      </c>
      <c r="L50" s="1">
        <v>45910</v>
      </c>
      <c r="M50">
        <v>0</v>
      </c>
      <c r="N50" t="s">
        <v>1</v>
      </c>
      <c r="O50" t="s">
        <v>1953</v>
      </c>
    </row>
    <row r="51" spans="1:15" hidden="1">
      <c r="A51" t="s">
        <v>290</v>
      </c>
      <c r="B51" t="s">
        <v>1989</v>
      </c>
      <c r="C51" t="s">
        <v>2016</v>
      </c>
      <c r="D51" t="s">
        <v>2014</v>
      </c>
      <c r="E51" t="s">
        <v>5</v>
      </c>
      <c r="F51" t="s">
        <v>4</v>
      </c>
      <c r="G51" t="s">
        <v>1026</v>
      </c>
      <c r="H51" t="s">
        <v>2</v>
      </c>
      <c r="I51" s="90">
        <v>1</v>
      </c>
      <c r="J51" s="1">
        <v>45908</v>
      </c>
      <c r="K51" s="1">
        <v>45908</v>
      </c>
      <c r="L51" s="1">
        <v>45908</v>
      </c>
      <c r="M51">
        <v>0</v>
      </c>
      <c r="N51" t="s">
        <v>1</v>
      </c>
      <c r="O51" t="s">
        <v>1953</v>
      </c>
    </row>
    <row r="52" spans="1:15" hidden="1">
      <c r="A52" t="s">
        <v>7</v>
      </c>
      <c r="B52" t="s">
        <v>1136</v>
      </c>
      <c r="D52" t="s">
        <v>1135</v>
      </c>
      <c r="E52" t="s">
        <v>79</v>
      </c>
      <c r="F52" t="s">
        <v>79</v>
      </c>
      <c r="G52" t="s">
        <v>1402</v>
      </c>
      <c r="H52" t="s">
        <v>2</v>
      </c>
      <c r="I52" s="90">
        <v>1</v>
      </c>
      <c r="J52" s="1">
        <v>45306</v>
      </c>
      <c r="K52" s="1">
        <v>45310</v>
      </c>
      <c r="L52" s="1">
        <v>45538</v>
      </c>
      <c r="M52">
        <v>232</v>
      </c>
      <c r="N52" t="s">
        <v>1</v>
      </c>
      <c r="O52" t="s">
        <v>0</v>
      </c>
    </row>
    <row r="53" spans="1:15" hidden="1">
      <c r="A53" t="s">
        <v>7</v>
      </c>
      <c r="B53" t="s">
        <v>2017</v>
      </c>
      <c r="C53" t="s">
        <v>2018</v>
      </c>
      <c r="E53" t="s">
        <v>26</v>
      </c>
      <c r="F53" t="s">
        <v>4</v>
      </c>
      <c r="G53" t="s">
        <v>1026</v>
      </c>
      <c r="H53" t="s">
        <v>2</v>
      </c>
      <c r="I53" s="90">
        <v>1</v>
      </c>
      <c r="J53" s="1">
        <v>45876</v>
      </c>
      <c r="K53" s="1">
        <v>45876</v>
      </c>
      <c r="L53" s="1">
        <v>45915</v>
      </c>
      <c r="M53">
        <v>39</v>
      </c>
      <c r="N53" t="s">
        <v>24</v>
      </c>
      <c r="O53" t="s">
        <v>1720</v>
      </c>
    </row>
    <row r="54" spans="1:15" hidden="1">
      <c r="A54" t="s">
        <v>7</v>
      </c>
      <c r="B54" t="s">
        <v>2017</v>
      </c>
      <c r="C54" t="s">
        <v>2019</v>
      </c>
      <c r="E54" t="s">
        <v>26</v>
      </c>
      <c r="F54" t="s">
        <v>4</v>
      </c>
      <c r="G54" t="s">
        <v>1026</v>
      </c>
      <c r="H54" t="s">
        <v>2</v>
      </c>
      <c r="I54" s="90">
        <v>1</v>
      </c>
      <c r="J54" s="1">
        <v>45876</v>
      </c>
      <c r="K54" s="1">
        <v>45876</v>
      </c>
      <c r="L54" s="1">
        <v>45915</v>
      </c>
      <c r="M54">
        <v>39</v>
      </c>
      <c r="N54" t="s">
        <v>24</v>
      </c>
      <c r="O54" t="s">
        <v>1720</v>
      </c>
    </row>
    <row r="55" spans="1:15" hidden="1">
      <c r="A55" t="s">
        <v>7</v>
      </c>
      <c r="B55" t="s">
        <v>2017</v>
      </c>
      <c r="C55" t="s">
        <v>2020</v>
      </c>
      <c r="E55" t="s">
        <v>26</v>
      </c>
      <c r="F55" t="s">
        <v>4</v>
      </c>
      <c r="G55" t="s">
        <v>1026</v>
      </c>
      <c r="H55" t="s">
        <v>2</v>
      </c>
      <c r="I55" s="90">
        <v>1</v>
      </c>
      <c r="J55" s="1">
        <v>45876</v>
      </c>
      <c r="K55" s="1">
        <v>45876</v>
      </c>
      <c r="L55" s="1">
        <v>45915</v>
      </c>
      <c r="M55">
        <v>39</v>
      </c>
      <c r="N55" t="s">
        <v>24</v>
      </c>
      <c r="O55" t="s">
        <v>1720</v>
      </c>
    </row>
    <row r="56" spans="1:15" hidden="1">
      <c r="A56" t="s">
        <v>7</v>
      </c>
      <c r="B56" t="s">
        <v>2017</v>
      </c>
      <c r="C56" t="s">
        <v>2021</v>
      </c>
      <c r="E56" t="s">
        <v>26</v>
      </c>
      <c r="F56" t="s">
        <v>4</v>
      </c>
      <c r="G56" t="s">
        <v>1026</v>
      </c>
      <c r="H56" t="s">
        <v>2</v>
      </c>
      <c r="I56" s="90">
        <v>1</v>
      </c>
      <c r="J56" s="1">
        <v>45875</v>
      </c>
      <c r="K56" s="1">
        <v>45875</v>
      </c>
      <c r="L56" s="1">
        <v>45915</v>
      </c>
      <c r="M56">
        <v>40</v>
      </c>
      <c r="N56" t="s">
        <v>24</v>
      </c>
      <c r="O56" t="s">
        <v>1720</v>
      </c>
    </row>
    <row r="57" spans="1:15" hidden="1">
      <c r="A57" t="s">
        <v>7</v>
      </c>
      <c r="B57" t="s">
        <v>2017</v>
      </c>
      <c r="C57" t="s">
        <v>2022</v>
      </c>
      <c r="E57" t="s">
        <v>26</v>
      </c>
      <c r="F57" t="s">
        <v>4</v>
      </c>
      <c r="G57" t="s">
        <v>1026</v>
      </c>
      <c r="H57" t="s">
        <v>2</v>
      </c>
      <c r="I57" s="90">
        <v>1</v>
      </c>
      <c r="J57" s="1">
        <v>45875</v>
      </c>
      <c r="K57" s="1">
        <v>45875</v>
      </c>
      <c r="L57" s="1">
        <v>45915</v>
      </c>
      <c r="M57">
        <v>40</v>
      </c>
      <c r="N57" t="s">
        <v>24</v>
      </c>
      <c r="O57" t="s">
        <v>1720</v>
      </c>
    </row>
    <row r="58" spans="1:15" hidden="1">
      <c r="A58" t="s">
        <v>7</v>
      </c>
      <c r="B58" t="s">
        <v>2017</v>
      </c>
      <c r="C58" t="s">
        <v>2023</v>
      </c>
      <c r="E58" t="s">
        <v>26</v>
      </c>
      <c r="F58" t="s">
        <v>4</v>
      </c>
      <c r="G58" t="s">
        <v>1026</v>
      </c>
      <c r="H58" t="s">
        <v>2</v>
      </c>
      <c r="I58" s="90">
        <v>1</v>
      </c>
      <c r="J58" s="1">
        <v>45875</v>
      </c>
      <c r="K58" s="1">
        <v>45877</v>
      </c>
      <c r="L58" s="1">
        <v>45915</v>
      </c>
      <c r="M58">
        <v>40</v>
      </c>
      <c r="N58" t="s">
        <v>24</v>
      </c>
      <c r="O58" t="s">
        <v>1720</v>
      </c>
    </row>
    <row r="59" spans="1:15" hidden="1">
      <c r="A59" t="s">
        <v>7</v>
      </c>
      <c r="B59" t="s">
        <v>1957</v>
      </c>
      <c r="C59" t="s">
        <v>2024</v>
      </c>
      <c r="E59" t="s">
        <v>26</v>
      </c>
      <c r="F59" t="s">
        <v>25</v>
      </c>
      <c r="G59" t="s">
        <v>1026</v>
      </c>
      <c r="H59" t="s">
        <v>2</v>
      </c>
      <c r="I59" s="90">
        <v>1</v>
      </c>
      <c r="J59" s="1">
        <v>45875</v>
      </c>
      <c r="K59" s="1">
        <v>45877</v>
      </c>
      <c r="L59" s="1">
        <v>45915</v>
      </c>
      <c r="M59">
        <v>40</v>
      </c>
      <c r="N59" t="s">
        <v>24</v>
      </c>
      <c r="O59" t="s">
        <v>1487</v>
      </c>
    </row>
    <row r="60" spans="1:15" hidden="1">
      <c r="A60" t="s">
        <v>7</v>
      </c>
      <c r="B60" t="s">
        <v>1957</v>
      </c>
      <c r="C60" t="s">
        <v>2025</v>
      </c>
      <c r="E60" t="s">
        <v>26</v>
      </c>
      <c r="F60" t="s">
        <v>25</v>
      </c>
      <c r="G60" t="s">
        <v>1026</v>
      </c>
      <c r="H60" t="s">
        <v>2</v>
      </c>
      <c r="I60" s="90">
        <v>1</v>
      </c>
      <c r="J60" s="1">
        <v>45846</v>
      </c>
      <c r="K60" s="1">
        <v>45848</v>
      </c>
      <c r="L60" s="1">
        <v>45915</v>
      </c>
      <c r="M60">
        <v>69</v>
      </c>
      <c r="N60" t="s">
        <v>24</v>
      </c>
      <c r="O60" t="s">
        <v>1487</v>
      </c>
    </row>
    <row r="61" spans="1:15" hidden="1">
      <c r="A61" t="s">
        <v>29</v>
      </c>
      <c r="B61" t="s">
        <v>2026</v>
      </c>
      <c r="C61" t="s">
        <v>2027</v>
      </c>
      <c r="E61" t="s">
        <v>5</v>
      </c>
      <c r="F61" t="s">
        <v>4</v>
      </c>
      <c r="G61" t="s">
        <v>1026</v>
      </c>
      <c r="H61" t="s">
        <v>2</v>
      </c>
      <c r="I61" s="90">
        <v>1</v>
      </c>
      <c r="J61" s="1">
        <v>45882</v>
      </c>
      <c r="K61" s="1">
        <v>45882</v>
      </c>
      <c r="L61" s="1">
        <v>45887</v>
      </c>
      <c r="M61">
        <v>5</v>
      </c>
      <c r="N61" t="s">
        <v>1</v>
      </c>
      <c r="O61" t="s">
        <v>1720</v>
      </c>
    </row>
    <row r="62" spans="1:15" hidden="1">
      <c r="A62" t="s">
        <v>290</v>
      </c>
      <c r="B62" t="s">
        <v>1971</v>
      </c>
      <c r="C62" t="s">
        <v>2028</v>
      </c>
      <c r="E62" t="s">
        <v>5</v>
      </c>
      <c r="F62" t="s">
        <v>116</v>
      </c>
      <c r="G62" t="s">
        <v>1026</v>
      </c>
      <c r="H62" t="s">
        <v>2</v>
      </c>
      <c r="I62" s="90">
        <v>1</v>
      </c>
      <c r="J62" s="1">
        <v>45876</v>
      </c>
      <c r="K62" s="1">
        <v>45887</v>
      </c>
      <c r="L62" s="1">
        <v>45884</v>
      </c>
      <c r="M62">
        <v>8</v>
      </c>
      <c r="N62" t="s">
        <v>1</v>
      </c>
      <c r="O62" t="s">
        <v>1720</v>
      </c>
    </row>
    <row r="63" spans="1:15" hidden="1">
      <c r="A63" t="s">
        <v>7</v>
      </c>
      <c r="B63" t="s">
        <v>2029</v>
      </c>
      <c r="C63" t="s">
        <v>2030</v>
      </c>
      <c r="E63" t="s">
        <v>5</v>
      </c>
      <c r="F63" t="s">
        <v>4</v>
      </c>
      <c r="G63" t="s">
        <v>1026</v>
      </c>
      <c r="H63" t="s">
        <v>2</v>
      </c>
      <c r="I63" s="90">
        <v>1</v>
      </c>
      <c r="J63" s="1">
        <v>45875</v>
      </c>
      <c r="K63" s="1">
        <v>45876</v>
      </c>
      <c r="L63" s="1">
        <v>45876</v>
      </c>
      <c r="M63">
        <v>1</v>
      </c>
      <c r="N63" t="s">
        <v>1</v>
      </c>
      <c r="O63" t="s">
        <v>1720</v>
      </c>
    </row>
    <row r="64" spans="1:15" hidden="1">
      <c r="A64" t="s">
        <v>7</v>
      </c>
      <c r="B64" t="s">
        <v>1718</v>
      </c>
      <c r="C64" t="s">
        <v>1719</v>
      </c>
      <c r="E64" t="s">
        <v>5</v>
      </c>
      <c r="F64" t="s">
        <v>4</v>
      </c>
      <c r="G64" t="s">
        <v>1026</v>
      </c>
      <c r="H64" t="s">
        <v>2</v>
      </c>
      <c r="I64" s="90">
        <v>1</v>
      </c>
      <c r="J64" s="1">
        <v>45871</v>
      </c>
      <c r="K64" s="1">
        <v>45871</v>
      </c>
      <c r="L64" s="1">
        <v>45871</v>
      </c>
      <c r="M64">
        <v>0</v>
      </c>
      <c r="N64" t="s">
        <v>1</v>
      </c>
      <c r="O64" t="s">
        <v>1720</v>
      </c>
    </row>
    <row r="65" spans="1:15" hidden="1">
      <c r="A65" t="s">
        <v>7</v>
      </c>
      <c r="B65" t="s">
        <v>1718</v>
      </c>
      <c r="C65" t="s">
        <v>1721</v>
      </c>
      <c r="E65" t="s">
        <v>5</v>
      </c>
      <c r="F65" t="s">
        <v>4</v>
      </c>
      <c r="G65" t="s">
        <v>1026</v>
      </c>
      <c r="H65" t="s">
        <v>2</v>
      </c>
      <c r="I65" s="90">
        <v>1</v>
      </c>
      <c r="J65" s="1">
        <v>45871</v>
      </c>
      <c r="K65" s="1">
        <v>45871</v>
      </c>
      <c r="L65" s="1">
        <v>45871</v>
      </c>
      <c r="M65">
        <v>0</v>
      </c>
      <c r="N65" t="s">
        <v>1</v>
      </c>
      <c r="O65" t="s">
        <v>1720</v>
      </c>
    </row>
    <row r="66" spans="1:15" hidden="1">
      <c r="A66" t="s">
        <v>7</v>
      </c>
      <c r="B66" t="s">
        <v>1718</v>
      </c>
      <c r="C66" t="s">
        <v>1722</v>
      </c>
      <c r="E66" t="s">
        <v>5</v>
      </c>
      <c r="F66" t="s">
        <v>4</v>
      </c>
      <c r="G66" t="s">
        <v>1026</v>
      </c>
      <c r="H66" t="s">
        <v>2</v>
      </c>
      <c r="I66" s="90">
        <v>1</v>
      </c>
      <c r="J66" s="1">
        <v>45871</v>
      </c>
      <c r="K66" s="1">
        <v>45871</v>
      </c>
      <c r="L66" s="1">
        <v>45871</v>
      </c>
      <c r="M66">
        <v>0</v>
      </c>
      <c r="N66" t="s">
        <v>1</v>
      </c>
      <c r="O66" t="s">
        <v>1720</v>
      </c>
    </row>
    <row r="67" spans="1:15" hidden="1">
      <c r="A67" t="s">
        <v>7</v>
      </c>
      <c r="B67" t="s">
        <v>1718</v>
      </c>
      <c r="C67" t="s">
        <v>1723</v>
      </c>
      <c r="E67" t="s">
        <v>5</v>
      </c>
      <c r="F67" t="s">
        <v>4</v>
      </c>
      <c r="G67" t="s">
        <v>1026</v>
      </c>
      <c r="H67" t="s">
        <v>2</v>
      </c>
      <c r="I67" s="90">
        <v>1</v>
      </c>
      <c r="J67" s="1">
        <v>45871</v>
      </c>
      <c r="K67" s="1">
        <v>45871</v>
      </c>
      <c r="L67" s="1">
        <v>45871</v>
      </c>
      <c r="M67">
        <v>0</v>
      </c>
      <c r="N67" t="s">
        <v>1</v>
      </c>
      <c r="O67" t="s">
        <v>1720</v>
      </c>
    </row>
    <row r="68" spans="1:15" hidden="1">
      <c r="A68" t="s">
        <v>7</v>
      </c>
      <c r="B68" t="s">
        <v>1718</v>
      </c>
      <c r="C68" t="s">
        <v>1724</v>
      </c>
      <c r="E68" t="s">
        <v>5</v>
      </c>
      <c r="F68" t="s">
        <v>4</v>
      </c>
      <c r="G68" t="s">
        <v>1026</v>
      </c>
      <c r="H68" t="s">
        <v>2</v>
      </c>
      <c r="I68" s="90">
        <v>1</v>
      </c>
      <c r="J68" s="1">
        <v>45871</v>
      </c>
      <c r="K68" s="1">
        <v>45871</v>
      </c>
      <c r="L68" s="1">
        <v>45871</v>
      </c>
      <c r="M68">
        <v>0</v>
      </c>
      <c r="N68" t="s">
        <v>1</v>
      </c>
      <c r="O68" t="s">
        <v>1720</v>
      </c>
    </row>
    <row r="69" spans="1:15" hidden="1">
      <c r="A69" t="s">
        <v>7</v>
      </c>
      <c r="B69" t="s">
        <v>1718</v>
      </c>
      <c r="C69" t="s">
        <v>1725</v>
      </c>
      <c r="E69" t="s">
        <v>5</v>
      </c>
      <c r="F69" t="s">
        <v>4</v>
      </c>
      <c r="G69" t="s">
        <v>1026</v>
      </c>
      <c r="H69" t="s">
        <v>2</v>
      </c>
      <c r="I69" s="90">
        <v>1</v>
      </c>
      <c r="J69" s="1">
        <v>45871</v>
      </c>
      <c r="K69" s="1">
        <v>45871</v>
      </c>
      <c r="L69" s="1">
        <v>45871</v>
      </c>
      <c r="M69">
        <v>0</v>
      </c>
      <c r="N69" t="s">
        <v>1</v>
      </c>
      <c r="O69" t="s">
        <v>1720</v>
      </c>
    </row>
    <row r="70" spans="1:15" hidden="1">
      <c r="A70" t="s">
        <v>7</v>
      </c>
      <c r="B70" t="s">
        <v>1718</v>
      </c>
      <c r="C70" t="s">
        <v>1726</v>
      </c>
      <c r="E70" t="s">
        <v>5</v>
      </c>
      <c r="F70" t="s">
        <v>4</v>
      </c>
      <c r="G70" t="s">
        <v>1026</v>
      </c>
      <c r="H70" t="s">
        <v>2</v>
      </c>
      <c r="I70" s="90">
        <v>1</v>
      </c>
      <c r="J70" s="1">
        <v>45871</v>
      </c>
      <c r="K70" s="1">
        <v>45871</v>
      </c>
      <c r="L70" s="1">
        <v>45871</v>
      </c>
      <c r="M70">
        <v>0</v>
      </c>
      <c r="N70" t="s">
        <v>1</v>
      </c>
      <c r="O70" t="s">
        <v>1720</v>
      </c>
    </row>
    <row r="71" spans="1:15" hidden="1">
      <c r="A71" t="s">
        <v>7</v>
      </c>
      <c r="B71" t="s">
        <v>1718</v>
      </c>
      <c r="C71" t="s">
        <v>1727</v>
      </c>
      <c r="E71" t="s">
        <v>5</v>
      </c>
      <c r="F71" t="s">
        <v>4</v>
      </c>
      <c r="G71" t="s">
        <v>1026</v>
      </c>
      <c r="H71" t="s">
        <v>2</v>
      </c>
      <c r="I71" s="90">
        <v>1</v>
      </c>
      <c r="J71" s="1">
        <v>45871</v>
      </c>
      <c r="K71" s="1">
        <v>45871</v>
      </c>
      <c r="L71" s="1">
        <v>45871</v>
      </c>
      <c r="M71">
        <v>0</v>
      </c>
      <c r="N71" t="s">
        <v>1</v>
      </c>
      <c r="O71" t="s">
        <v>1720</v>
      </c>
    </row>
    <row r="72" spans="1:15" hidden="1">
      <c r="A72" t="s">
        <v>7</v>
      </c>
      <c r="B72" t="s">
        <v>1718</v>
      </c>
      <c r="C72" t="s">
        <v>1728</v>
      </c>
      <c r="E72" t="s">
        <v>5</v>
      </c>
      <c r="F72" t="s">
        <v>4</v>
      </c>
      <c r="G72" t="s">
        <v>1026</v>
      </c>
      <c r="H72" t="s">
        <v>2</v>
      </c>
      <c r="I72" s="90">
        <v>1</v>
      </c>
      <c r="J72" s="1">
        <v>45871</v>
      </c>
      <c r="K72" s="1">
        <v>45871</v>
      </c>
      <c r="L72" s="1">
        <v>45871</v>
      </c>
      <c r="M72">
        <v>0</v>
      </c>
      <c r="N72" t="s">
        <v>1</v>
      </c>
      <c r="O72" t="s">
        <v>1720</v>
      </c>
    </row>
    <row r="73" spans="1:15" hidden="1">
      <c r="A73" t="s">
        <v>7</v>
      </c>
      <c r="B73" t="s">
        <v>1718</v>
      </c>
      <c r="C73" t="s">
        <v>1729</v>
      </c>
      <c r="E73" t="s">
        <v>5</v>
      </c>
      <c r="F73" t="s">
        <v>4</v>
      </c>
      <c r="G73" t="s">
        <v>1026</v>
      </c>
      <c r="H73" t="s">
        <v>2</v>
      </c>
      <c r="I73" s="90">
        <v>1</v>
      </c>
      <c r="J73" s="1">
        <v>45871</v>
      </c>
      <c r="K73" s="1">
        <v>45871</v>
      </c>
      <c r="L73" s="1">
        <v>45871</v>
      </c>
      <c r="M73">
        <v>0</v>
      </c>
      <c r="N73" t="s">
        <v>1</v>
      </c>
      <c r="O73" t="s">
        <v>1720</v>
      </c>
    </row>
    <row r="74" spans="1:15" hidden="1">
      <c r="A74" t="s">
        <v>7</v>
      </c>
      <c r="B74" t="s">
        <v>1671</v>
      </c>
      <c r="C74" t="s">
        <v>1672</v>
      </c>
      <c r="E74" t="s">
        <v>5</v>
      </c>
      <c r="F74" t="s">
        <v>25</v>
      </c>
      <c r="G74" t="s">
        <v>1026</v>
      </c>
      <c r="H74" t="s">
        <v>2</v>
      </c>
      <c r="I74" s="90">
        <v>1</v>
      </c>
      <c r="J74" s="1">
        <v>45859</v>
      </c>
      <c r="K74" s="1">
        <v>45859</v>
      </c>
      <c r="L74" s="1">
        <v>45887</v>
      </c>
      <c r="M74">
        <v>28</v>
      </c>
      <c r="N74" t="s">
        <v>1</v>
      </c>
      <c r="O74" t="s">
        <v>1616</v>
      </c>
    </row>
    <row r="75" spans="1:15" hidden="1">
      <c r="A75" t="s">
        <v>7</v>
      </c>
      <c r="B75" t="s">
        <v>1671</v>
      </c>
      <c r="C75" t="s">
        <v>1673</v>
      </c>
      <c r="E75" t="s">
        <v>5</v>
      </c>
      <c r="F75" t="s">
        <v>25</v>
      </c>
      <c r="G75" t="s">
        <v>1026</v>
      </c>
      <c r="H75" t="s">
        <v>2</v>
      </c>
      <c r="I75" s="90">
        <v>1</v>
      </c>
      <c r="J75" s="1">
        <v>45859</v>
      </c>
      <c r="K75" s="1">
        <v>45859</v>
      </c>
      <c r="L75" s="1">
        <v>45887</v>
      </c>
      <c r="M75">
        <v>28</v>
      </c>
      <c r="N75" t="s">
        <v>1</v>
      </c>
      <c r="O75" t="s">
        <v>1616</v>
      </c>
    </row>
    <row r="76" spans="1:15" hidden="1">
      <c r="A76" t="s">
        <v>7</v>
      </c>
      <c r="B76" t="s">
        <v>1671</v>
      </c>
      <c r="C76" t="s">
        <v>1674</v>
      </c>
      <c r="E76" t="s">
        <v>5</v>
      </c>
      <c r="F76" t="s">
        <v>25</v>
      </c>
      <c r="G76" t="s">
        <v>1026</v>
      </c>
      <c r="H76" t="s">
        <v>2</v>
      </c>
      <c r="I76" s="90">
        <v>1</v>
      </c>
      <c r="J76" s="1">
        <v>45857</v>
      </c>
      <c r="K76" s="1">
        <v>45857</v>
      </c>
      <c r="L76" s="1">
        <v>45887</v>
      </c>
      <c r="M76">
        <v>30</v>
      </c>
      <c r="N76" t="s">
        <v>1</v>
      </c>
      <c r="O76" t="s">
        <v>1616</v>
      </c>
    </row>
    <row r="77" spans="1:15" hidden="1">
      <c r="A77" t="s">
        <v>7</v>
      </c>
      <c r="B77" t="s">
        <v>1671</v>
      </c>
      <c r="C77" t="s">
        <v>1675</v>
      </c>
      <c r="E77" t="s">
        <v>5</v>
      </c>
      <c r="F77" t="s">
        <v>25</v>
      </c>
      <c r="G77" t="s">
        <v>1026</v>
      </c>
      <c r="H77" t="s">
        <v>2</v>
      </c>
      <c r="I77" s="90">
        <v>1</v>
      </c>
      <c r="J77" s="1">
        <v>45857</v>
      </c>
      <c r="K77" s="1">
        <v>45857</v>
      </c>
      <c r="L77" s="1">
        <v>45887</v>
      </c>
      <c r="M77">
        <v>30</v>
      </c>
      <c r="N77" t="s">
        <v>1</v>
      </c>
      <c r="O77" t="s">
        <v>1616</v>
      </c>
    </row>
    <row r="78" spans="1:15" hidden="1">
      <c r="A78" t="s">
        <v>7</v>
      </c>
      <c r="B78" t="s">
        <v>1671</v>
      </c>
      <c r="C78" t="s">
        <v>1676</v>
      </c>
      <c r="E78" t="s">
        <v>5</v>
      </c>
      <c r="F78" t="s">
        <v>25</v>
      </c>
      <c r="G78" t="s">
        <v>1026</v>
      </c>
      <c r="H78" t="s">
        <v>2</v>
      </c>
      <c r="I78" s="90">
        <v>1</v>
      </c>
      <c r="J78" s="1">
        <v>45857</v>
      </c>
      <c r="K78" s="1">
        <v>45857</v>
      </c>
      <c r="L78" s="1">
        <v>45887</v>
      </c>
      <c r="M78">
        <v>30</v>
      </c>
      <c r="N78" t="s">
        <v>1</v>
      </c>
      <c r="O78" t="s">
        <v>1616</v>
      </c>
    </row>
    <row r="79" spans="1:15" hidden="1">
      <c r="A79" t="s">
        <v>7</v>
      </c>
      <c r="B79" t="s">
        <v>1671</v>
      </c>
      <c r="C79" t="s">
        <v>1677</v>
      </c>
      <c r="E79" t="s">
        <v>5</v>
      </c>
      <c r="F79" t="s">
        <v>25</v>
      </c>
      <c r="G79" t="s">
        <v>1026</v>
      </c>
      <c r="H79" t="s">
        <v>2</v>
      </c>
      <c r="I79" s="90">
        <v>1</v>
      </c>
      <c r="J79" s="1">
        <v>45857</v>
      </c>
      <c r="K79" s="1">
        <v>45857</v>
      </c>
      <c r="L79" s="1">
        <v>45887</v>
      </c>
      <c r="M79">
        <v>30</v>
      </c>
      <c r="N79" t="s">
        <v>1</v>
      </c>
      <c r="O79" t="s">
        <v>1616</v>
      </c>
    </row>
    <row r="80" spans="1:15" hidden="1">
      <c r="A80" t="s">
        <v>7</v>
      </c>
      <c r="B80" t="s">
        <v>1671</v>
      </c>
      <c r="C80" t="s">
        <v>1678</v>
      </c>
      <c r="E80" t="s">
        <v>5</v>
      </c>
      <c r="F80" t="s">
        <v>25</v>
      </c>
      <c r="G80" t="s">
        <v>1026</v>
      </c>
      <c r="H80" t="s">
        <v>2</v>
      </c>
      <c r="I80" s="90">
        <v>1</v>
      </c>
      <c r="J80" s="1">
        <v>45857</v>
      </c>
      <c r="K80" s="1">
        <v>45857</v>
      </c>
      <c r="L80" s="1">
        <v>45887</v>
      </c>
      <c r="M80">
        <v>30</v>
      </c>
      <c r="N80" t="s">
        <v>1</v>
      </c>
      <c r="O80" t="s">
        <v>1616</v>
      </c>
    </row>
    <row r="81" spans="1:15" hidden="1">
      <c r="A81" t="s">
        <v>7</v>
      </c>
      <c r="B81" t="s">
        <v>1671</v>
      </c>
      <c r="C81" t="s">
        <v>1679</v>
      </c>
      <c r="E81" t="s">
        <v>5</v>
      </c>
      <c r="F81" t="s">
        <v>25</v>
      </c>
      <c r="G81" t="s">
        <v>1026</v>
      </c>
      <c r="H81" t="s">
        <v>2</v>
      </c>
      <c r="I81" s="90">
        <v>1</v>
      </c>
      <c r="J81" s="1">
        <v>45857</v>
      </c>
      <c r="K81" s="1">
        <v>45857</v>
      </c>
      <c r="L81" s="1">
        <v>45887</v>
      </c>
      <c r="M81">
        <v>30</v>
      </c>
      <c r="N81" t="s">
        <v>1</v>
      </c>
      <c r="O81" t="s">
        <v>1616</v>
      </c>
    </row>
    <row r="82" spans="1:15" hidden="1">
      <c r="A82" t="s">
        <v>7</v>
      </c>
      <c r="B82" t="s">
        <v>1671</v>
      </c>
      <c r="C82" t="s">
        <v>1680</v>
      </c>
      <c r="E82" t="s">
        <v>5</v>
      </c>
      <c r="F82" t="s">
        <v>25</v>
      </c>
      <c r="G82" t="s">
        <v>1026</v>
      </c>
      <c r="H82" t="s">
        <v>2</v>
      </c>
      <c r="I82" s="90">
        <v>1</v>
      </c>
      <c r="J82" s="1">
        <v>45856</v>
      </c>
      <c r="K82" s="1">
        <v>45856</v>
      </c>
      <c r="L82" s="1">
        <v>45887</v>
      </c>
      <c r="M82">
        <v>31</v>
      </c>
      <c r="N82" t="s">
        <v>1</v>
      </c>
      <c r="O82" t="s">
        <v>1616</v>
      </c>
    </row>
    <row r="83" spans="1:15" hidden="1">
      <c r="A83" t="s">
        <v>7</v>
      </c>
      <c r="B83" t="s">
        <v>1671</v>
      </c>
      <c r="C83" t="s">
        <v>1681</v>
      </c>
      <c r="E83" t="s">
        <v>5</v>
      </c>
      <c r="F83" t="s">
        <v>25</v>
      </c>
      <c r="G83" t="s">
        <v>1026</v>
      </c>
      <c r="H83" t="s">
        <v>2</v>
      </c>
      <c r="I83" s="90">
        <v>1</v>
      </c>
      <c r="J83" s="1">
        <v>45856</v>
      </c>
      <c r="K83" s="1">
        <v>45856</v>
      </c>
      <c r="L83" s="1">
        <v>45887</v>
      </c>
      <c r="M83">
        <v>31</v>
      </c>
      <c r="N83" t="s">
        <v>1</v>
      </c>
      <c r="O83" t="s">
        <v>1616</v>
      </c>
    </row>
    <row r="84" spans="1:15" hidden="1">
      <c r="A84" t="s">
        <v>7</v>
      </c>
      <c r="B84" t="s">
        <v>1671</v>
      </c>
      <c r="C84" t="s">
        <v>1682</v>
      </c>
      <c r="E84" t="s">
        <v>5</v>
      </c>
      <c r="F84" t="s">
        <v>25</v>
      </c>
      <c r="G84" t="s">
        <v>1026</v>
      </c>
      <c r="H84" t="s">
        <v>2</v>
      </c>
      <c r="I84" s="90">
        <v>1</v>
      </c>
      <c r="J84" s="1">
        <v>45856</v>
      </c>
      <c r="K84" s="1">
        <v>45856</v>
      </c>
      <c r="L84" s="1">
        <v>45887</v>
      </c>
      <c r="M84">
        <v>31</v>
      </c>
      <c r="N84" t="s">
        <v>1</v>
      </c>
      <c r="O84" t="s">
        <v>1616</v>
      </c>
    </row>
    <row r="85" spans="1:15" hidden="1">
      <c r="A85" t="s">
        <v>7</v>
      </c>
      <c r="B85" t="s">
        <v>1671</v>
      </c>
      <c r="C85" t="s">
        <v>1683</v>
      </c>
      <c r="E85" t="s">
        <v>5</v>
      </c>
      <c r="F85" t="s">
        <v>25</v>
      </c>
      <c r="G85" t="s">
        <v>1026</v>
      </c>
      <c r="H85" t="s">
        <v>2</v>
      </c>
      <c r="I85" s="90">
        <v>1</v>
      </c>
      <c r="J85" s="1">
        <v>45856</v>
      </c>
      <c r="K85" s="1">
        <v>45856</v>
      </c>
      <c r="L85" s="1">
        <v>45887</v>
      </c>
      <c r="M85">
        <v>31</v>
      </c>
      <c r="N85" t="s">
        <v>1</v>
      </c>
      <c r="O85" t="s">
        <v>1616</v>
      </c>
    </row>
    <row r="86" spans="1:15" hidden="1">
      <c r="A86" t="s">
        <v>7</v>
      </c>
      <c r="B86" t="s">
        <v>1671</v>
      </c>
      <c r="C86" t="s">
        <v>1684</v>
      </c>
      <c r="E86" t="s">
        <v>5</v>
      </c>
      <c r="F86" t="s">
        <v>25</v>
      </c>
      <c r="G86" t="s">
        <v>1026</v>
      </c>
      <c r="H86" t="s">
        <v>2</v>
      </c>
      <c r="I86" s="90">
        <v>1</v>
      </c>
      <c r="J86" s="1">
        <v>45856</v>
      </c>
      <c r="K86" s="1">
        <v>45856</v>
      </c>
      <c r="L86" s="1">
        <v>45887</v>
      </c>
      <c r="M86">
        <v>31</v>
      </c>
      <c r="N86" t="s">
        <v>1</v>
      </c>
      <c r="O86" t="s">
        <v>1616</v>
      </c>
    </row>
    <row r="87" spans="1:15" hidden="1">
      <c r="A87" t="s">
        <v>7</v>
      </c>
      <c r="B87" t="s">
        <v>1671</v>
      </c>
      <c r="C87" t="s">
        <v>1685</v>
      </c>
      <c r="E87" t="s">
        <v>5</v>
      </c>
      <c r="F87" t="s">
        <v>25</v>
      </c>
      <c r="G87" t="s">
        <v>1026</v>
      </c>
      <c r="H87" t="s">
        <v>2</v>
      </c>
      <c r="I87" s="90">
        <v>1</v>
      </c>
      <c r="J87" s="1">
        <v>45856</v>
      </c>
      <c r="K87" s="1">
        <v>45856</v>
      </c>
      <c r="L87" s="1">
        <v>45887</v>
      </c>
      <c r="M87">
        <v>31</v>
      </c>
      <c r="N87" t="s">
        <v>1</v>
      </c>
      <c r="O87" t="s">
        <v>1616</v>
      </c>
    </row>
    <row r="88" spans="1:15" hidden="1">
      <c r="A88" t="s">
        <v>7</v>
      </c>
      <c r="B88" t="s">
        <v>1671</v>
      </c>
      <c r="C88" t="s">
        <v>1686</v>
      </c>
      <c r="E88" t="s">
        <v>5</v>
      </c>
      <c r="F88" t="s">
        <v>25</v>
      </c>
      <c r="G88" t="s">
        <v>1026</v>
      </c>
      <c r="H88" t="s">
        <v>2</v>
      </c>
      <c r="I88" s="90">
        <v>1</v>
      </c>
      <c r="J88" s="1">
        <v>45856</v>
      </c>
      <c r="K88" s="1">
        <v>45856</v>
      </c>
      <c r="L88" s="1">
        <v>45887</v>
      </c>
      <c r="M88">
        <v>31</v>
      </c>
      <c r="N88" t="s">
        <v>1</v>
      </c>
      <c r="O88" t="s">
        <v>1616</v>
      </c>
    </row>
    <row r="89" spans="1:15" hidden="1">
      <c r="A89" t="s">
        <v>7</v>
      </c>
      <c r="B89" t="s">
        <v>1671</v>
      </c>
      <c r="C89" t="s">
        <v>1687</v>
      </c>
      <c r="E89" t="s">
        <v>5</v>
      </c>
      <c r="F89" t="s">
        <v>25</v>
      </c>
      <c r="G89" t="s">
        <v>1026</v>
      </c>
      <c r="H89" t="s">
        <v>2</v>
      </c>
      <c r="I89" s="90">
        <v>1</v>
      </c>
      <c r="J89" s="1">
        <v>45855</v>
      </c>
      <c r="K89" s="1">
        <v>45855</v>
      </c>
      <c r="L89" s="1">
        <v>45887</v>
      </c>
      <c r="M89">
        <v>32</v>
      </c>
      <c r="N89" t="s">
        <v>1</v>
      </c>
      <c r="O89" t="s">
        <v>1616</v>
      </c>
    </row>
    <row r="90" spans="1:15" hidden="1">
      <c r="A90" t="s">
        <v>7</v>
      </c>
      <c r="B90" t="s">
        <v>1671</v>
      </c>
      <c r="C90" t="s">
        <v>1688</v>
      </c>
      <c r="E90" t="s">
        <v>5</v>
      </c>
      <c r="F90" t="s">
        <v>25</v>
      </c>
      <c r="G90" t="s">
        <v>1026</v>
      </c>
      <c r="H90" t="s">
        <v>2</v>
      </c>
      <c r="I90" s="90">
        <v>1</v>
      </c>
      <c r="J90" s="1">
        <v>45855</v>
      </c>
      <c r="K90" s="1">
        <v>45855</v>
      </c>
      <c r="L90" s="1">
        <v>45887</v>
      </c>
      <c r="M90">
        <v>32</v>
      </c>
      <c r="N90" t="s">
        <v>1</v>
      </c>
      <c r="O90" t="s">
        <v>1616</v>
      </c>
    </row>
    <row r="91" spans="1:15" hidden="1">
      <c r="A91" t="s">
        <v>7</v>
      </c>
      <c r="B91" t="s">
        <v>1671</v>
      </c>
      <c r="C91" t="s">
        <v>1689</v>
      </c>
      <c r="E91" t="s">
        <v>5</v>
      </c>
      <c r="F91" t="s">
        <v>25</v>
      </c>
      <c r="G91" t="s">
        <v>1026</v>
      </c>
      <c r="H91" t="s">
        <v>2</v>
      </c>
      <c r="I91" s="90">
        <v>1</v>
      </c>
      <c r="J91" s="1">
        <v>45855</v>
      </c>
      <c r="K91" s="1">
        <v>45855</v>
      </c>
      <c r="L91" s="1">
        <v>45887</v>
      </c>
      <c r="M91">
        <v>32</v>
      </c>
      <c r="N91" t="s">
        <v>1</v>
      </c>
      <c r="O91" t="s">
        <v>1616</v>
      </c>
    </row>
    <row r="92" spans="1:15" hidden="1">
      <c r="A92" t="s">
        <v>7</v>
      </c>
      <c r="B92" t="s">
        <v>1671</v>
      </c>
      <c r="C92" t="s">
        <v>1690</v>
      </c>
      <c r="E92" t="s">
        <v>5</v>
      </c>
      <c r="F92" t="s">
        <v>25</v>
      </c>
      <c r="G92" t="s">
        <v>1026</v>
      </c>
      <c r="H92" t="s">
        <v>2</v>
      </c>
      <c r="I92" s="90">
        <v>1</v>
      </c>
      <c r="J92" s="1">
        <v>45855</v>
      </c>
      <c r="K92" s="1">
        <v>45855</v>
      </c>
      <c r="L92" s="1">
        <v>45887</v>
      </c>
      <c r="M92">
        <v>32</v>
      </c>
      <c r="N92" t="s">
        <v>1</v>
      </c>
      <c r="O92" t="s">
        <v>1616</v>
      </c>
    </row>
    <row r="93" spans="1:15" hidden="1">
      <c r="A93" t="s">
        <v>7</v>
      </c>
      <c r="B93" t="s">
        <v>1671</v>
      </c>
      <c r="C93" t="s">
        <v>1691</v>
      </c>
      <c r="E93" t="s">
        <v>5</v>
      </c>
      <c r="F93" t="s">
        <v>25</v>
      </c>
      <c r="G93" t="s">
        <v>1026</v>
      </c>
      <c r="H93" t="s">
        <v>2</v>
      </c>
      <c r="I93" s="90">
        <v>1</v>
      </c>
      <c r="J93" s="1">
        <v>45854</v>
      </c>
      <c r="K93" s="1">
        <v>45854</v>
      </c>
      <c r="L93" s="1">
        <v>45887</v>
      </c>
      <c r="M93">
        <v>33</v>
      </c>
      <c r="N93" t="s">
        <v>1</v>
      </c>
      <c r="O93" t="s">
        <v>1616</v>
      </c>
    </row>
    <row r="94" spans="1:15" hidden="1">
      <c r="A94" t="s">
        <v>7</v>
      </c>
      <c r="B94" t="s">
        <v>1671</v>
      </c>
      <c r="C94" t="s">
        <v>1692</v>
      </c>
      <c r="E94" t="s">
        <v>5</v>
      </c>
      <c r="F94" t="s">
        <v>25</v>
      </c>
      <c r="G94" t="s">
        <v>1026</v>
      </c>
      <c r="H94" t="s">
        <v>2</v>
      </c>
      <c r="I94" s="90">
        <v>1</v>
      </c>
      <c r="J94" s="1">
        <v>45854</v>
      </c>
      <c r="K94" s="1">
        <v>45854</v>
      </c>
      <c r="L94" s="1">
        <v>45887</v>
      </c>
      <c r="M94">
        <v>33</v>
      </c>
      <c r="N94" t="s">
        <v>1</v>
      </c>
      <c r="O94" t="s">
        <v>1616</v>
      </c>
    </row>
    <row r="95" spans="1:15" hidden="1">
      <c r="A95" t="s">
        <v>7</v>
      </c>
      <c r="B95" t="s">
        <v>1671</v>
      </c>
      <c r="C95" t="s">
        <v>1693</v>
      </c>
      <c r="E95" t="s">
        <v>5</v>
      </c>
      <c r="F95" t="s">
        <v>25</v>
      </c>
      <c r="G95" t="s">
        <v>1026</v>
      </c>
      <c r="H95" t="s">
        <v>2</v>
      </c>
      <c r="I95" s="90">
        <v>1</v>
      </c>
      <c r="J95" s="1">
        <v>45854</v>
      </c>
      <c r="K95" s="1">
        <v>45854</v>
      </c>
      <c r="L95" s="1">
        <v>45887</v>
      </c>
      <c r="M95">
        <v>33</v>
      </c>
      <c r="N95" t="s">
        <v>1</v>
      </c>
      <c r="O95" t="s">
        <v>1616</v>
      </c>
    </row>
    <row r="96" spans="1:15" hidden="1">
      <c r="A96" t="s">
        <v>7</v>
      </c>
      <c r="B96" t="s">
        <v>1671</v>
      </c>
      <c r="C96" t="s">
        <v>1694</v>
      </c>
      <c r="E96" t="s">
        <v>5</v>
      </c>
      <c r="F96" t="s">
        <v>25</v>
      </c>
      <c r="G96" t="s">
        <v>1026</v>
      </c>
      <c r="H96" t="s">
        <v>2</v>
      </c>
      <c r="I96" s="90">
        <v>1</v>
      </c>
      <c r="J96" s="1">
        <v>45854</v>
      </c>
      <c r="K96" s="1">
        <v>45854</v>
      </c>
      <c r="L96" s="1">
        <v>45887</v>
      </c>
      <c r="M96">
        <v>33</v>
      </c>
      <c r="N96" t="s">
        <v>1</v>
      </c>
      <c r="O96" t="s">
        <v>1616</v>
      </c>
    </row>
    <row r="97" spans="1:15" hidden="1">
      <c r="A97" t="s">
        <v>7</v>
      </c>
      <c r="B97" t="s">
        <v>1665</v>
      </c>
      <c r="C97" t="s">
        <v>1666</v>
      </c>
      <c r="E97" t="s">
        <v>26</v>
      </c>
      <c r="F97" t="s">
        <v>79</v>
      </c>
      <c r="G97" t="s">
        <v>1026</v>
      </c>
      <c r="H97" t="s">
        <v>2</v>
      </c>
      <c r="I97" s="90">
        <v>1</v>
      </c>
      <c r="J97" s="1">
        <v>45832</v>
      </c>
      <c r="K97" s="1">
        <v>45869</v>
      </c>
      <c r="L97" s="1">
        <v>45880</v>
      </c>
      <c r="M97">
        <v>48</v>
      </c>
      <c r="N97" t="s">
        <v>24</v>
      </c>
      <c r="O97" t="s">
        <v>1487</v>
      </c>
    </row>
    <row r="98" spans="1:15" hidden="1">
      <c r="A98" t="s">
        <v>7</v>
      </c>
      <c r="B98" t="s">
        <v>1665</v>
      </c>
      <c r="C98" t="s">
        <v>1667</v>
      </c>
      <c r="E98" t="s">
        <v>26</v>
      </c>
      <c r="F98" t="s">
        <v>79</v>
      </c>
      <c r="G98" t="s">
        <v>1026</v>
      </c>
      <c r="H98" t="s">
        <v>2</v>
      </c>
      <c r="I98" s="90">
        <v>1</v>
      </c>
      <c r="J98" s="1">
        <v>45831</v>
      </c>
      <c r="K98" s="1">
        <v>45869</v>
      </c>
      <c r="L98" s="1">
        <v>45880</v>
      </c>
      <c r="M98">
        <v>49</v>
      </c>
      <c r="N98" t="s">
        <v>24</v>
      </c>
      <c r="O98" t="s">
        <v>1487</v>
      </c>
    </row>
    <row r="99" spans="1:15" hidden="1">
      <c r="A99" t="s">
        <v>7</v>
      </c>
      <c r="B99" t="s">
        <v>1665</v>
      </c>
      <c r="C99" t="s">
        <v>1668</v>
      </c>
      <c r="E99" t="s">
        <v>26</v>
      </c>
      <c r="F99" t="s">
        <v>79</v>
      </c>
      <c r="G99" t="s">
        <v>1026</v>
      </c>
      <c r="H99" t="s">
        <v>2</v>
      </c>
      <c r="I99" s="90">
        <v>1</v>
      </c>
      <c r="J99" s="1">
        <v>45831</v>
      </c>
      <c r="K99" s="1">
        <v>45869</v>
      </c>
      <c r="L99" s="1">
        <v>45880</v>
      </c>
      <c r="M99">
        <v>49</v>
      </c>
      <c r="N99" t="s">
        <v>24</v>
      </c>
      <c r="O99" t="s">
        <v>1487</v>
      </c>
    </row>
    <row r="100" spans="1:15" hidden="1">
      <c r="A100" t="s">
        <v>7</v>
      </c>
      <c r="B100" t="s">
        <v>1665</v>
      </c>
      <c r="C100" t="s">
        <v>1669</v>
      </c>
      <c r="E100" t="s">
        <v>26</v>
      </c>
      <c r="F100" t="s">
        <v>79</v>
      </c>
      <c r="G100" t="s">
        <v>1026</v>
      </c>
      <c r="H100" t="s">
        <v>2</v>
      </c>
      <c r="I100" s="90">
        <v>1</v>
      </c>
      <c r="J100" s="1">
        <v>45831</v>
      </c>
      <c r="K100" s="1">
        <v>45869</v>
      </c>
      <c r="L100" s="1">
        <v>45880</v>
      </c>
      <c r="M100">
        <v>49</v>
      </c>
      <c r="N100" t="s">
        <v>24</v>
      </c>
      <c r="O100" t="s">
        <v>1487</v>
      </c>
    </row>
    <row r="101" spans="1:15" hidden="1">
      <c r="A101" t="s">
        <v>7</v>
      </c>
      <c r="B101" t="s">
        <v>1665</v>
      </c>
      <c r="C101" t="s">
        <v>1670</v>
      </c>
      <c r="E101" t="s">
        <v>26</v>
      </c>
      <c r="F101" t="s">
        <v>79</v>
      </c>
      <c r="G101" t="s">
        <v>1026</v>
      </c>
      <c r="H101" t="s">
        <v>2</v>
      </c>
      <c r="I101" s="90">
        <v>1</v>
      </c>
      <c r="J101" s="1">
        <v>45831</v>
      </c>
      <c r="K101" s="1">
        <v>45869</v>
      </c>
      <c r="L101" s="1">
        <v>45880</v>
      </c>
      <c r="M101">
        <v>49</v>
      </c>
      <c r="N101" t="s">
        <v>24</v>
      </c>
      <c r="O101" t="s">
        <v>1487</v>
      </c>
    </row>
    <row r="102" spans="1:15" hidden="1">
      <c r="A102" t="s">
        <v>7</v>
      </c>
      <c r="B102" t="s">
        <v>1665</v>
      </c>
      <c r="C102" t="s">
        <v>1695</v>
      </c>
      <c r="E102" t="s">
        <v>26</v>
      </c>
      <c r="F102" t="s">
        <v>25</v>
      </c>
      <c r="G102" t="s">
        <v>1026</v>
      </c>
      <c r="H102" t="s">
        <v>2</v>
      </c>
      <c r="I102" s="90">
        <v>1</v>
      </c>
      <c r="J102" s="1">
        <v>45832</v>
      </c>
      <c r="K102" s="1">
        <v>45869</v>
      </c>
      <c r="L102" s="1">
        <v>45880</v>
      </c>
      <c r="M102">
        <v>48</v>
      </c>
      <c r="N102" t="s">
        <v>24</v>
      </c>
      <c r="O102" t="s">
        <v>1487</v>
      </c>
    </row>
    <row r="103" spans="1:15" hidden="1">
      <c r="A103" t="s">
        <v>7</v>
      </c>
      <c r="B103" t="s">
        <v>1665</v>
      </c>
      <c r="C103" t="s">
        <v>1696</v>
      </c>
      <c r="E103" t="s">
        <v>26</v>
      </c>
      <c r="F103" t="s">
        <v>25</v>
      </c>
      <c r="G103" t="s">
        <v>1026</v>
      </c>
      <c r="H103" t="s">
        <v>2</v>
      </c>
      <c r="I103" s="90">
        <v>1</v>
      </c>
      <c r="J103" s="1">
        <v>45832</v>
      </c>
      <c r="K103" s="1">
        <v>45869</v>
      </c>
      <c r="L103" s="1">
        <v>45880</v>
      </c>
      <c r="M103">
        <v>48</v>
      </c>
      <c r="N103" t="s">
        <v>24</v>
      </c>
      <c r="O103" t="s">
        <v>1487</v>
      </c>
    </row>
    <row r="104" spans="1:15" hidden="1">
      <c r="A104" t="s">
        <v>7</v>
      </c>
      <c r="B104" t="s">
        <v>1665</v>
      </c>
      <c r="C104" t="s">
        <v>1697</v>
      </c>
      <c r="E104" t="s">
        <v>26</v>
      </c>
      <c r="F104" t="s">
        <v>25</v>
      </c>
      <c r="G104" t="s">
        <v>1026</v>
      </c>
      <c r="H104" t="s">
        <v>2</v>
      </c>
      <c r="I104" s="90">
        <v>1</v>
      </c>
      <c r="J104" s="1">
        <v>45832</v>
      </c>
      <c r="K104" s="1">
        <v>45869</v>
      </c>
      <c r="L104" s="1">
        <v>45880</v>
      </c>
      <c r="M104">
        <v>48</v>
      </c>
      <c r="N104" t="s">
        <v>24</v>
      </c>
      <c r="O104" t="s">
        <v>1487</v>
      </c>
    </row>
    <row r="105" spans="1:15" hidden="1">
      <c r="A105" t="s">
        <v>7</v>
      </c>
      <c r="B105" t="s">
        <v>1665</v>
      </c>
      <c r="C105" t="s">
        <v>1698</v>
      </c>
      <c r="E105" t="s">
        <v>26</v>
      </c>
      <c r="F105" t="s">
        <v>25</v>
      </c>
      <c r="G105" t="s">
        <v>1026</v>
      </c>
      <c r="H105" t="s">
        <v>2</v>
      </c>
      <c r="I105" s="90">
        <v>1</v>
      </c>
      <c r="J105" s="1">
        <v>45832</v>
      </c>
      <c r="K105" s="1">
        <v>45869</v>
      </c>
      <c r="L105" s="1">
        <v>45880</v>
      </c>
      <c r="M105">
        <v>48</v>
      </c>
      <c r="N105" t="s">
        <v>24</v>
      </c>
      <c r="O105" t="s">
        <v>1487</v>
      </c>
    </row>
    <row r="106" spans="1:15" hidden="1">
      <c r="A106" t="s">
        <v>7</v>
      </c>
      <c r="B106" t="s">
        <v>1665</v>
      </c>
      <c r="C106" t="s">
        <v>1699</v>
      </c>
      <c r="E106" t="s">
        <v>26</v>
      </c>
      <c r="F106" t="s">
        <v>25</v>
      </c>
      <c r="G106" t="s">
        <v>1026</v>
      </c>
      <c r="H106" t="s">
        <v>2</v>
      </c>
      <c r="I106" s="90">
        <v>1</v>
      </c>
      <c r="J106" s="1">
        <v>45832</v>
      </c>
      <c r="K106" s="1">
        <v>45869</v>
      </c>
      <c r="L106" s="1">
        <v>45880</v>
      </c>
      <c r="M106">
        <v>48</v>
      </c>
      <c r="N106" t="s">
        <v>24</v>
      </c>
      <c r="O106" t="s">
        <v>1487</v>
      </c>
    </row>
    <row r="107" spans="1:15" hidden="1">
      <c r="A107" t="s">
        <v>7</v>
      </c>
      <c r="B107" t="s">
        <v>1665</v>
      </c>
      <c r="C107" t="s">
        <v>1700</v>
      </c>
      <c r="E107" t="s">
        <v>26</v>
      </c>
      <c r="F107" t="s">
        <v>25</v>
      </c>
      <c r="G107" t="s">
        <v>1026</v>
      </c>
      <c r="H107" t="s">
        <v>2</v>
      </c>
      <c r="I107" s="90">
        <v>1</v>
      </c>
      <c r="J107" s="1">
        <v>45832</v>
      </c>
      <c r="K107" s="1">
        <v>45869</v>
      </c>
      <c r="L107" s="1">
        <v>45880</v>
      </c>
      <c r="M107">
        <v>48</v>
      </c>
      <c r="N107" t="s">
        <v>24</v>
      </c>
      <c r="O107" t="s">
        <v>1487</v>
      </c>
    </row>
    <row r="108" spans="1:15" hidden="1">
      <c r="A108" t="s">
        <v>7</v>
      </c>
      <c r="B108" t="s">
        <v>1665</v>
      </c>
      <c r="C108" t="s">
        <v>1701</v>
      </c>
      <c r="E108" t="s">
        <v>26</v>
      </c>
      <c r="F108" t="s">
        <v>25</v>
      </c>
      <c r="G108" t="s">
        <v>1026</v>
      </c>
      <c r="H108" t="s">
        <v>2</v>
      </c>
      <c r="I108" s="90">
        <v>1</v>
      </c>
      <c r="J108" s="1">
        <v>45832</v>
      </c>
      <c r="K108" s="1">
        <v>45869</v>
      </c>
      <c r="L108" s="1">
        <v>45880</v>
      </c>
      <c r="M108">
        <v>48</v>
      </c>
      <c r="N108" t="s">
        <v>24</v>
      </c>
      <c r="O108" t="s">
        <v>1487</v>
      </c>
    </row>
    <row r="109" spans="1:15" hidden="1">
      <c r="A109" t="s">
        <v>7</v>
      </c>
      <c r="B109" t="s">
        <v>1665</v>
      </c>
      <c r="C109" t="s">
        <v>1702</v>
      </c>
      <c r="E109" t="s">
        <v>26</v>
      </c>
      <c r="F109" t="s">
        <v>25</v>
      </c>
      <c r="G109" t="s">
        <v>1026</v>
      </c>
      <c r="H109" t="s">
        <v>2</v>
      </c>
      <c r="I109" s="90">
        <v>1</v>
      </c>
      <c r="J109" s="1">
        <v>45832</v>
      </c>
      <c r="K109" s="1">
        <v>45869</v>
      </c>
      <c r="L109" s="1">
        <v>45880</v>
      </c>
      <c r="M109">
        <v>48</v>
      </c>
      <c r="N109" t="s">
        <v>24</v>
      </c>
      <c r="O109" t="s">
        <v>1487</v>
      </c>
    </row>
    <row r="110" spans="1:15" hidden="1">
      <c r="A110" t="s">
        <v>7</v>
      </c>
      <c r="B110" t="s">
        <v>1665</v>
      </c>
      <c r="C110" t="s">
        <v>1703</v>
      </c>
      <c r="E110" t="s">
        <v>26</v>
      </c>
      <c r="F110" t="s">
        <v>25</v>
      </c>
      <c r="G110" t="s">
        <v>1026</v>
      </c>
      <c r="H110" t="s">
        <v>2</v>
      </c>
      <c r="I110" s="90">
        <v>1</v>
      </c>
      <c r="J110" s="1">
        <v>45832</v>
      </c>
      <c r="K110" s="1">
        <v>45869</v>
      </c>
      <c r="L110" s="1">
        <v>45880</v>
      </c>
      <c r="M110">
        <v>48</v>
      </c>
      <c r="N110" t="s">
        <v>24</v>
      </c>
      <c r="O110" t="s">
        <v>1487</v>
      </c>
    </row>
    <row r="111" spans="1:15" hidden="1">
      <c r="A111" t="s">
        <v>7</v>
      </c>
      <c r="B111" t="s">
        <v>1665</v>
      </c>
      <c r="C111" t="s">
        <v>1704</v>
      </c>
      <c r="E111" t="s">
        <v>26</v>
      </c>
      <c r="F111" t="s">
        <v>25</v>
      </c>
      <c r="G111" t="s">
        <v>1026</v>
      </c>
      <c r="H111" t="s">
        <v>2</v>
      </c>
      <c r="I111" s="90">
        <v>1</v>
      </c>
      <c r="J111" s="1">
        <v>45831</v>
      </c>
      <c r="K111" s="1">
        <v>45869</v>
      </c>
      <c r="L111" s="1">
        <v>45880</v>
      </c>
      <c r="M111">
        <v>49</v>
      </c>
      <c r="N111" t="s">
        <v>24</v>
      </c>
      <c r="O111" t="s">
        <v>1487</v>
      </c>
    </row>
    <row r="112" spans="1:15" hidden="1">
      <c r="A112" t="s">
        <v>7</v>
      </c>
      <c r="B112" t="s">
        <v>1665</v>
      </c>
      <c r="C112" t="s">
        <v>1705</v>
      </c>
      <c r="E112" t="s">
        <v>26</v>
      </c>
      <c r="F112" t="s">
        <v>25</v>
      </c>
      <c r="G112" t="s">
        <v>1026</v>
      </c>
      <c r="H112" t="s">
        <v>2</v>
      </c>
      <c r="I112" s="90">
        <v>1</v>
      </c>
      <c r="J112" s="1">
        <v>45831</v>
      </c>
      <c r="K112" s="1">
        <v>45869</v>
      </c>
      <c r="L112" s="1">
        <v>45880</v>
      </c>
      <c r="M112">
        <v>49</v>
      </c>
      <c r="N112" t="s">
        <v>24</v>
      </c>
      <c r="O112" t="s">
        <v>1487</v>
      </c>
    </row>
    <row r="113" spans="1:15" hidden="1">
      <c r="A113" t="s">
        <v>7</v>
      </c>
      <c r="B113" t="s">
        <v>1665</v>
      </c>
      <c r="C113" t="s">
        <v>1706</v>
      </c>
      <c r="E113" t="s">
        <v>26</v>
      </c>
      <c r="F113" t="s">
        <v>25</v>
      </c>
      <c r="G113" t="s">
        <v>1026</v>
      </c>
      <c r="H113" t="s">
        <v>2</v>
      </c>
      <c r="I113" s="90">
        <v>1</v>
      </c>
      <c r="J113" s="1">
        <v>45831</v>
      </c>
      <c r="K113" s="1">
        <v>45869</v>
      </c>
      <c r="L113" s="1">
        <v>45880</v>
      </c>
      <c r="M113">
        <v>49</v>
      </c>
      <c r="N113" t="s">
        <v>24</v>
      </c>
      <c r="O113" t="s">
        <v>1487</v>
      </c>
    </row>
    <row r="114" spans="1:15" hidden="1">
      <c r="A114" t="s">
        <v>7</v>
      </c>
      <c r="B114" t="s">
        <v>1665</v>
      </c>
      <c r="C114" t="s">
        <v>1707</v>
      </c>
      <c r="E114" t="s">
        <v>26</v>
      </c>
      <c r="F114" t="s">
        <v>25</v>
      </c>
      <c r="G114" t="s">
        <v>1026</v>
      </c>
      <c r="H114" t="s">
        <v>2</v>
      </c>
      <c r="I114" s="90">
        <v>1</v>
      </c>
      <c r="J114" s="1">
        <v>45831</v>
      </c>
      <c r="K114" s="1">
        <v>45869</v>
      </c>
      <c r="L114" s="1">
        <v>45880</v>
      </c>
      <c r="M114">
        <v>49</v>
      </c>
      <c r="N114" t="s">
        <v>24</v>
      </c>
      <c r="O114" t="s">
        <v>1487</v>
      </c>
    </row>
    <row r="115" spans="1:15" hidden="1">
      <c r="A115" t="s">
        <v>7</v>
      </c>
      <c r="B115" t="s">
        <v>1665</v>
      </c>
      <c r="C115" t="s">
        <v>1708</v>
      </c>
      <c r="E115" t="s">
        <v>26</v>
      </c>
      <c r="F115" t="s">
        <v>25</v>
      </c>
      <c r="G115" t="s">
        <v>1026</v>
      </c>
      <c r="H115" t="s">
        <v>2</v>
      </c>
      <c r="I115" s="90">
        <v>1</v>
      </c>
      <c r="J115" s="1">
        <v>45831</v>
      </c>
      <c r="K115" s="1">
        <v>45869</v>
      </c>
      <c r="L115" s="1">
        <v>45880</v>
      </c>
      <c r="M115">
        <v>49</v>
      </c>
      <c r="N115" t="s">
        <v>24</v>
      </c>
      <c r="O115" t="s">
        <v>1487</v>
      </c>
    </row>
    <row r="116" spans="1:15" hidden="1">
      <c r="A116" t="s">
        <v>7</v>
      </c>
      <c r="B116" t="s">
        <v>1665</v>
      </c>
      <c r="C116" t="s">
        <v>1709</v>
      </c>
      <c r="E116" t="s">
        <v>26</v>
      </c>
      <c r="F116" t="s">
        <v>25</v>
      </c>
      <c r="G116" t="s">
        <v>1026</v>
      </c>
      <c r="H116" t="s">
        <v>2</v>
      </c>
      <c r="I116" s="90">
        <v>1</v>
      </c>
      <c r="J116" s="1">
        <v>45831</v>
      </c>
      <c r="K116" s="1">
        <v>45869</v>
      </c>
      <c r="L116" s="1">
        <v>45880</v>
      </c>
      <c r="M116">
        <v>49</v>
      </c>
      <c r="N116" t="s">
        <v>24</v>
      </c>
      <c r="O116" t="s">
        <v>1487</v>
      </c>
    </row>
    <row r="117" spans="1:15" hidden="1">
      <c r="A117" t="s">
        <v>7</v>
      </c>
      <c r="B117" t="s">
        <v>1665</v>
      </c>
      <c r="C117" t="s">
        <v>1710</v>
      </c>
      <c r="E117" t="s">
        <v>26</v>
      </c>
      <c r="F117" t="s">
        <v>25</v>
      </c>
      <c r="G117" t="s">
        <v>1026</v>
      </c>
      <c r="H117" t="s">
        <v>2</v>
      </c>
      <c r="I117" s="90">
        <v>1</v>
      </c>
      <c r="J117" s="1">
        <v>45829</v>
      </c>
      <c r="K117" s="1">
        <v>45869</v>
      </c>
      <c r="L117" s="1">
        <v>45880</v>
      </c>
      <c r="M117">
        <v>51</v>
      </c>
      <c r="N117" t="s">
        <v>24</v>
      </c>
      <c r="O117" t="s">
        <v>1487</v>
      </c>
    </row>
    <row r="118" spans="1:15" hidden="1">
      <c r="A118" t="s">
        <v>7</v>
      </c>
      <c r="B118" t="s">
        <v>1665</v>
      </c>
      <c r="C118" t="s">
        <v>1711</v>
      </c>
      <c r="E118" t="s">
        <v>26</v>
      </c>
      <c r="F118" t="s">
        <v>25</v>
      </c>
      <c r="G118" t="s">
        <v>1026</v>
      </c>
      <c r="H118" t="s">
        <v>2</v>
      </c>
      <c r="I118" s="90">
        <v>1</v>
      </c>
      <c r="J118" s="1">
        <v>45829</v>
      </c>
      <c r="K118" s="1">
        <v>45869</v>
      </c>
      <c r="L118" s="1">
        <v>45880</v>
      </c>
      <c r="M118">
        <v>51</v>
      </c>
      <c r="N118" t="s">
        <v>24</v>
      </c>
      <c r="O118" t="s">
        <v>1487</v>
      </c>
    </row>
    <row r="119" spans="1:15" hidden="1">
      <c r="A119" t="s">
        <v>7</v>
      </c>
      <c r="B119" t="s">
        <v>1665</v>
      </c>
      <c r="C119" t="s">
        <v>1712</v>
      </c>
      <c r="E119" t="s">
        <v>26</v>
      </c>
      <c r="F119" t="s">
        <v>25</v>
      </c>
      <c r="G119" t="s">
        <v>1026</v>
      </c>
      <c r="H119" t="s">
        <v>2</v>
      </c>
      <c r="I119" s="90">
        <v>1</v>
      </c>
      <c r="J119" s="1">
        <v>45829</v>
      </c>
      <c r="K119" s="1">
        <v>45869</v>
      </c>
      <c r="L119" s="1">
        <v>45880</v>
      </c>
      <c r="M119">
        <v>51</v>
      </c>
      <c r="N119" t="s">
        <v>24</v>
      </c>
      <c r="O119" t="s">
        <v>1487</v>
      </c>
    </row>
    <row r="120" spans="1:15" hidden="1">
      <c r="A120" t="s">
        <v>7</v>
      </c>
      <c r="B120" t="s">
        <v>1665</v>
      </c>
      <c r="C120" t="s">
        <v>1713</v>
      </c>
      <c r="E120" t="s">
        <v>26</v>
      </c>
      <c r="F120" t="s">
        <v>25</v>
      </c>
      <c r="G120" t="s">
        <v>1026</v>
      </c>
      <c r="H120" t="s">
        <v>2</v>
      </c>
      <c r="I120" s="90">
        <v>1</v>
      </c>
      <c r="J120" s="1">
        <v>45829</v>
      </c>
      <c r="K120" s="1">
        <v>45869</v>
      </c>
      <c r="L120" s="1">
        <v>45880</v>
      </c>
      <c r="M120">
        <v>51</v>
      </c>
      <c r="N120" t="s">
        <v>24</v>
      </c>
      <c r="O120" t="s">
        <v>1487</v>
      </c>
    </row>
    <row r="121" spans="1:15" hidden="1">
      <c r="A121" t="s">
        <v>7</v>
      </c>
      <c r="B121" t="s">
        <v>1665</v>
      </c>
      <c r="C121" t="s">
        <v>1714</v>
      </c>
      <c r="E121" t="s">
        <v>26</v>
      </c>
      <c r="F121" t="s">
        <v>25</v>
      </c>
      <c r="G121" t="s">
        <v>1026</v>
      </c>
      <c r="H121" t="s">
        <v>2</v>
      </c>
      <c r="I121" s="90">
        <v>1</v>
      </c>
      <c r="J121" s="1">
        <v>45829</v>
      </c>
      <c r="K121" s="1">
        <v>45869</v>
      </c>
      <c r="L121" s="1">
        <v>45880</v>
      </c>
      <c r="M121">
        <v>51</v>
      </c>
      <c r="N121" t="s">
        <v>24</v>
      </c>
      <c r="O121" t="s">
        <v>1487</v>
      </c>
    </row>
    <row r="122" spans="1:15" hidden="1">
      <c r="A122" t="s">
        <v>7</v>
      </c>
      <c r="B122" t="s">
        <v>1665</v>
      </c>
      <c r="C122" t="s">
        <v>1715</v>
      </c>
      <c r="E122" t="s">
        <v>26</v>
      </c>
      <c r="F122" t="s">
        <v>25</v>
      </c>
      <c r="G122" t="s">
        <v>1026</v>
      </c>
      <c r="H122" t="s">
        <v>2</v>
      </c>
      <c r="I122" s="90">
        <v>1</v>
      </c>
      <c r="J122" s="1">
        <v>45829</v>
      </c>
      <c r="K122" s="1">
        <v>45869</v>
      </c>
      <c r="L122" s="1">
        <v>45880</v>
      </c>
      <c r="M122">
        <v>51</v>
      </c>
      <c r="N122" t="s">
        <v>24</v>
      </c>
      <c r="O122" t="s">
        <v>1487</v>
      </c>
    </row>
    <row r="123" spans="1:15" hidden="1">
      <c r="A123" t="s">
        <v>7</v>
      </c>
      <c r="B123" t="s">
        <v>1665</v>
      </c>
      <c r="C123" t="s">
        <v>1716</v>
      </c>
      <c r="E123" t="s">
        <v>26</v>
      </c>
      <c r="F123" t="s">
        <v>25</v>
      </c>
      <c r="G123" t="s">
        <v>1026</v>
      </c>
      <c r="H123" t="s">
        <v>2</v>
      </c>
      <c r="I123" s="90">
        <v>1</v>
      </c>
      <c r="J123" s="1">
        <v>45829</v>
      </c>
      <c r="K123" s="1">
        <v>45869</v>
      </c>
      <c r="L123" s="1">
        <v>45880</v>
      </c>
      <c r="M123">
        <v>51</v>
      </c>
      <c r="N123" t="s">
        <v>24</v>
      </c>
      <c r="O123" t="s">
        <v>1487</v>
      </c>
    </row>
    <row r="124" spans="1:15" hidden="1">
      <c r="A124" t="s">
        <v>290</v>
      </c>
      <c r="B124" t="s">
        <v>1750</v>
      </c>
      <c r="C124" t="s">
        <v>1751</v>
      </c>
      <c r="E124" t="s">
        <v>5</v>
      </c>
      <c r="F124" t="s">
        <v>4</v>
      </c>
      <c r="G124" t="s">
        <v>1026</v>
      </c>
      <c r="H124" t="s">
        <v>2</v>
      </c>
      <c r="I124" s="90">
        <v>1</v>
      </c>
      <c r="J124" s="1">
        <v>45852</v>
      </c>
      <c r="K124" s="1">
        <v>45855</v>
      </c>
      <c r="L124" s="1">
        <v>45916</v>
      </c>
      <c r="M124">
        <v>64</v>
      </c>
      <c r="N124" t="s">
        <v>1</v>
      </c>
      <c r="O124" t="s">
        <v>1616</v>
      </c>
    </row>
    <row r="125" spans="1:15" hidden="1">
      <c r="A125" t="s">
        <v>7</v>
      </c>
      <c r="B125" t="s">
        <v>1730</v>
      </c>
      <c r="C125" t="s">
        <v>1731</v>
      </c>
      <c r="E125" t="s">
        <v>5</v>
      </c>
      <c r="F125" t="s">
        <v>4</v>
      </c>
      <c r="G125" t="s">
        <v>1026</v>
      </c>
      <c r="H125" t="s">
        <v>2</v>
      </c>
      <c r="I125" s="90">
        <v>1</v>
      </c>
      <c r="J125" s="1">
        <v>45852</v>
      </c>
      <c r="K125" s="1">
        <v>45853</v>
      </c>
      <c r="L125" s="1">
        <v>45853</v>
      </c>
      <c r="M125">
        <v>1</v>
      </c>
      <c r="N125" t="s">
        <v>1</v>
      </c>
      <c r="O125" t="s">
        <v>1616</v>
      </c>
    </row>
    <row r="126" spans="1:15" hidden="1">
      <c r="A126" t="s">
        <v>7</v>
      </c>
      <c r="B126" t="s">
        <v>1730</v>
      </c>
      <c r="C126" t="s">
        <v>1732</v>
      </c>
      <c r="E126" t="s">
        <v>5</v>
      </c>
      <c r="F126" t="s">
        <v>4</v>
      </c>
      <c r="G126" t="s">
        <v>1026</v>
      </c>
      <c r="H126" t="s">
        <v>2</v>
      </c>
      <c r="I126" s="90">
        <v>1</v>
      </c>
      <c r="J126" s="1">
        <v>45852</v>
      </c>
      <c r="K126" s="1">
        <v>45853</v>
      </c>
      <c r="L126" s="1">
        <v>45853</v>
      </c>
      <c r="M126">
        <v>1</v>
      </c>
      <c r="N126" t="s">
        <v>1</v>
      </c>
      <c r="O126" t="s">
        <v>1616</v>
      </c>
    </row>
    <row r="127" spans="1:15" hidden="1">
      <c r="A127" t="s">
        <v>7</v>
      </c>
      <c r="B127" t="s">
        <v>1730</v>
      </c>
      <c r="C127" t="s">
        <v>1733</v>
      </c>
      <c r="E127" t="s">
        <v>5</v>
      </c>
      <c r="F127" t="s">
        <v>4</v>
      </c>
      <c r="G127" t="s">
        <v>1026</v>
      </c>
      <c r="H127" t="s">
        <v>2</v>
      </c>
      <c r="I127" s="90">
        <v>1</v>
      </c>
      <c r="J127" s="1">
        <v>45852</v>
      </c>
      <c r="K127" s="1">
        <v>45853</v>
      </c>
      <c r="L127" s="1">
        <v>45853</v>
      </c>
      <c r="M127">
        <v>1</v>
      </c>
      <c r="N127" t="s">
        <v>1</v>
      </c>
      <c r="O127" t="s">
        <v>1616</v>
      </c>
    </row>
    <row r="128" spans="1:15" hidden="1">
      <c r="A128" t="s">
        <v>7</v>
      </c>
      <c r="B128" t="s">
        <v>1730</v>
      </c>
      <c r="C128" t="s">
        <v>1734</v>
      </c>
      <c r="E128" t="s">
        <v>5</v>
      </c>
      <c r="F128" t="s">
        <v>4</v>
      </c>
      <c r="G128" t="s">
        <v>1026</v>
      </c>
      <c r="H128" t="s">
        <v>2</v>
      </c>
      <c r="I128" s="90">
        <v>1</v>
      </c>
      <c r="J128" s="1">
        <v>45852</v>
      </c>
      <c r="K128" s="1">
        <v>45853</v>
      </c>
      <c r="L128" s="1">
        <v>45853</v>
      </c>
      <c r="M128">
        <v>1</v>
      </c>
      <c r="N128" t="s">
        <v>1</v>
      </c>
      <c r="O128" t="s">
        <v>1616</v>
      </c>
    </row>
    <row r="129" spans="1:15" hidden="1">
      <c r="A129" t="s">
        <v>7</v>
      </c>
      <c r="B129" t="s">
        <v>1730</v>
      </c>
      <c r="C129" t="s">
        <v>1735</v>
      </c>
      <c r="E129" t="s">
        <v>5</v>
      </c>
      <c r="F129" t="s">
        <v>4</v>
      </c>
      <c r="G129" t="s">
        <v>1026</v>
      </c>
      <c r="H129" t="s">
        <v>2</v>
      </c>
      <c r="I129" s="90">
        <v>1</v>
      </c>
      <c r="J129" s="1">
        <v>45852</v>
      </c>
      <c r="K129" s="1">
        <v>45853</v>
      </c>
      <c r="L129" s="1">
        <v>45853</v>
      </c>
      <c r="M129">
        <v>1</v>
      </c>
      <c r="N129" t="s">
        <v>1</v>
      </c>
      <c r="O129" t="s">
        <v>1616</v>
      </c>
    </row>
    <row r="130" spans="1:15" hidden="1">
      <c r="A130" t="s">
        <v>7</v>
      </c>
      <c r="B130" t="s">
        <v>1730</v>
      </c>
      <c r="C130" t="s">
        <v>1736</v>
      </c>
      <c r="E130" t="s">
        <v>5</v>
      </c>
      <c r="F130" t="s">
        <v>4</v>
      </c>
      <c r="G130" t="s">
        <v>1026</v>
      </c>
      <c r="H130" t="s">
        <v>2</v>
      </c>
      <c r="I130" s="90">
        <v>1</v>
      </c>
      <c r="J130" s="1">
        <v>45852</v>
      </c>
      <c r="K130" s="1">
        <v>45853</v>
      </c>
      <c r="L130" s="1">
        <v>45853</v>
      </c>
      <c r="M130">
        <v>1</v>
      </c>
      <c r="N130" t="s">
        <v>1</v>
      </c>
      <c r="O130" t="s">
        <v>1616</v>
      </c>
    </row>
    <row r="131" spans="1:15" hidden="1">
      <c r="A131" t="s">
        <v>7</v>
      </c>
      <c r="B131" t="s">
        <v>1730</v>
      </c>
      <c r="C131" t="s">
        <v>1737</v>
      </c>
      <c r="E131" t="s">
        <v>5</v>
      </c>
      <c r="F131" t="s">
        <v>4</v>
      </c>
      <c r="G131" t="s">
        <v>1026</v>
      </c>
      <c r="H131" t="s">
        <v>2</v>
      </c>
      <c r="I131" s="90">
        <v>1</v>
      </c>
      <c r="J131" s="1">
        <v>45852</v>
      </c>
      <c r="K131" s="1">
        <v>45853</v>
      </c>
      <c r="L131" s="1">
        <v>45853</v>
      </c>
      <c r="M131">
        <v>1</v>
      </c>
      <c r="N131" t="s">
        <v>1</v>
      </c>
      <c r="O131" t="s">
        <v>1616</v>
      </c>
    </row>
    <row r="132" spans="1:15" hidden="1">
      <c r="A132" t="s">
        <v>7</v>
      </c>
      <c r="B132" t="s">
        <v>1717</v>
      </c>
      <c r="E132" t="s">
        <v>5</v>
      </c>
      <c r="F132" t="s">
        <v>116</v>
      </c>
      <c r="G132" t="s">
        <v>1026</v>
      </c>
      <c r="H132" t="s">
        <v>2</v>
      </c>
      <c r="I132" s="90">
        <v>1</v>
      </c>
      <c r="J132" s="1">
        <v>45848</v>
      </c>
      <c r="K132" s="1">
        <v>45848</v>
      </c>
      <c r="L132" s="1">
        <v>45848</v>
      </c>
      <c r="M132">
        <v>0</v>
      </c>
      <c r="N132" t="s">
        <v>1</v>
      </c>
      <c r="O132" t="s">
        <v>1616</v>
      </c>
    </row>
    <row r="133" spans="1:15" hidden="1">
      <c r="A133" t="s">
        <v>7</v>
      </c>
      <c r="B133" t="s">
        <v>1614</v>
      </c>
      <c r="C133" t="s">
        <v>1615</v>
      </c>
      <c r="E133" t="s">
        <v>5</v>
      </c>
      <c r="F133" t="s">
        <v>116</v>
      </c>
      <c r="G133" t="s">
        <v>1026</v>
      </c>
      <c r="H133" t="s">
        <v>2</v>
      </c>
      <c r="I133" s="90">
        <v>1</v>
      </c>
      <c r="J133" s="1">
        <v>45849</v>
      </c>
      <c r="K133" s="1">
        <v>45849</v>
      </c>
      <c r="L133" s="1">
        <v>45849</v>
      </c>
      <c r="M133">
        <v>0</v>
      </c>
      <c r="N133" t="s">
        <v>1</v>
      </c>
      <c r="O133" t="s">
        <v>1616</v>
      </c>
    </row>
    <row r="134" spans="1:15" hidden="1">
      <c r="A134" t="s">
        <v>290</v>
      </c>
      <c r="B134" t="s">
        <v>1602</v>
      </c>
      <c r="C134" t="s">
        <v>1617</v>
      </c>
      <c r="D134" t="s">
        <v>1618</v>
      </c>
      <c r="E134" t="s">
        <v>5</v>
      </c>
      <c r="F134" t="s">
        <v>116</v>
      </c>
      <c r="G134" t="s">
        <v>1026</v>
      </c>
      <c r="H134" t="s">
        <v>2</v>
      </c>
      <c r="I134" s="90">
        <v>1</v>
      </c>
      <c r="J134" s="1">
        <v>45828</v>
      </c>
      <c r="K134" s="1">
        <v>45828</v>
      </c>
      <c r="L134" s="1">
        <v>45828</v>
      </c>
      <c r="M134">
        <v>0</v>
      </c>
      <c r="N134" t="s">
        <v>1</v>
      </c>
      <c r="O134" t="s">
        <v>1487</v>
      </c>
    </row>
    <row r="135" spans="1:15" hidden="1">
      <c r="A135" t="s">
        <v>290</v>
      </c>
      <c r="B135" t="s">
        <v>1602</v>
      </c>
      <c r="C135" t="s">
        <v>1619</v>
      </c>
      <c r="D135" t="s">
        <v>1604</v>
      </c>
      <c r="E135" t="s">
        <v>5</v>
      </c>
      <c r="F135" t="s">
        <v>116</v>
      </c>
      <c r="G135" t="s">
        <v>1026</v>
      </c>
      <c r="H135" t="s">
        <v>2</v>
      </c>
      <c r="I135" s="90">
        <v>1</v>
      </c>
      <c r="J135" s="1">
        <v>45827</v>
      </c>
      <c r="K135" s="1">
        <v>45827</v>
      </c>
      <c r="L135" s="1">
        <v>45827</v>
      </c>
      <c r="M135">
        <v>0</v>
      </c>
      <c r="N135" t="s">
        <v>1</v>
      </c>
      <c r="O135" t="s">
        <v>1487</v>
      </c>
    </row>
    <row r="136" spans="1:15" hidden="1">
      <c r="A136" t="s">
        <v>29</v>
      </c>
      <c r="B136" t="s">
        <v>1620</v>
      </c>
      <c r="E136" t="s">
        <v>79</v>
      </c>
      <c r="F136" t="s">
        <v>79</v>
      </c>
      <c r="G136" t="s">
        <v>1026</v>
      </c>
      <c r="H136" t="s">
        <v>2</v>
      </c>
      <c r="I136" s="90">
        <v>1</v>
      </c>
      <c r="J136" s="1">
        <v>45829</v>
      </c>
      <c r="K136" s="1">
        <v>45831</v>
      </c>
      <c r="L136" s="1">
        <v>45832</v>
      </c>
      <c r="M136">
        <v>3</v>
      </c>
      <c r="N136" t="s">
        <v>1</v>
      </c>
      <c r="O136" t="s">
        <v>1487</v>
      </c>
    </row>
    <row r="137" spans="1:15" hidden="1">
      <c r="A137" t="s">
        <v>7</v>
      </c>
      <c r="B137" t="s">
        <v>1514</v>
      </c>
      <c r="C137" t="s">
        <v>1515</v>
      </c>
      <c r="E137" t="s">
        <v>5</v>
      </c>
      <c r="F137" t="s">
        <v>4</v>
      </c>
      <c r="G137" t="s">
        <v>1026</v>
      </c>
      <c r="H137" t="s">
        <v>2</v>
      </c>
      <c r="I137" s="90">
        <v>1</v>
      </c>
      <c r="J137" s="1">
        <v>45818</v>
      </c>
      <c r="K137" s="1">
        <v>45820</v>
      </c>
      <c r="L137" s="1">
        <v>45819</v>
      </c>
      <c r="M137">
        <v>1</v>
      </c>
      <c r="N137" t="s">
        <v>1</v>
      </c>
      <c r="O137" t="s">
        <v>1487</v>
      </c>
    </row>
    <row r="138" spans="1:15" hidden="1">
      <c r="A138" t="s">
        <v>7</v>
      </c>
      <c r="B138" t="s">
        <v>1514</v>
      </c>
      <c r="C138" t="s">
        <v>1516</v>
      </c>
      <c r="E138" t="s">
        <v>5</v>
      </c>
      <c r="F138" t="s">
        <v>4</v>
      </c>
      <c r="G138" t="s">
        <v>1026</v>
      </c>
      <c r="H138" t="s">
        <v>2</v>
      </c>
      <c r="I138" s="90">
        <v>1</v>
      </c>
      <c r="J138" s="1">
        <v>45818</v>
      </c>
      <c r="K138" s="1">
        <v>45820</v>
      </c>
      <c r="L138" s="1">
        <v>45819</v>
      </c>
      <c r="M138">
        <v>1</v>
      </c>
      <c r="N138" t="s">
        <v>1</v>
      </c>
      <c r="O138" t="s">
        <v>1487</v>
      </c>
    </row>
    <row r="139" spans="1:15" hidden="1">
      <c r="A139" t="s">
        <v>7</v>
      </c>
      <c r="B139" t="s">
        <v>1514</v>
      </c>
      <c r="C139" t="s">
        <v>1517</v>
      </c>
      <c r="E139" t="s">
        <v>5</v>
      </c>
      <c r="F139" t="s">
        <v>4</v>
      </c>
      <c r="G139" t="s">
        <v>1026</v>
      </c>
      <c r="H139" t="s">
        <v>2</v>
      </c>
      <c r="I139" s="90">
        <v>1</v>
      </c>
      <c r="J139" s="1">
        <v>45818</v>
      </c>
      <c r="K139" s="1">
        <v>45820</v>
      </c>
      <c r="L139" s="1">
        <v>45818</v>
      </c>
      <c r="M139">
        <v>0</v>
      </c>
      <c r="N139" t="s">
        <v>1</v>
      </c>
      <c r="O139" t="s">
        <v>1487</v>
      </c>
    </row>
    <row r="140" spans="1:15" hidden="1">
      <c r="A140" t="s">
        <v>7</v>
      </c>
      <c r="B140" t="s">
        <v>1514</v>
      </c>
      <c r="C140" t="s">
        <v>1518</v>
      </c>
      <c r="E140" t="s">
        <v>5</v>
      </c>
      <c r="F140" t="s">
        <v>4</v>
      </c>
      <c r="G140" t="s">
        <v>1026</v>
      </c>
      <c r="H140" t="s">
        <v>2</v>
      </c>
      <c r="I140" s="90">
        <v>1</v>
      </c>
      <c r="J140" s="1">
        <v>45818</v>
      </c>
      <c r="K140" s="1">
        <v>45820</v>
      </c>
      <c r="L140" s="1">
        <v>45818</v>
      </c>
      <c r="M140">
        <v>0</v>
      </c>
      <c r="N140" t="s">
        <v>1</v>
      </c>
      <c r="O140" t="s">
        <v>1487</v>
      </c>
    </row>
    <row r="141" spans="1:15" hidden="1">
      <c r="A141" t="s">
        <v>7</v>
      </c>
      <c r="B141" t="s">
        <v>1485</v>
      </c>
      <c r="C141" t="s">
        <v>1486</v>
      </c>
      <c r="E141" t="s">
        <v>5</v>
      </c>
      <c r="F141" t="s">
        <v>4</v>
      </c>
      <c r="G141" t="s">
        <v>1026</v>
      </c>
      <c r="H141" t="s">
        <v>2</v>
      </c>
      <c r="I141" s="90">
        <v>1</v>
      </c>
      <c r="J141" s="1">
        <v>45808</v>
      </c>
      <c r="K141" s="1">
        <v>45809</v>
      </c>
      <c r="L141" s="1">
        <v>45809</v>
      </c>
      <c r="M141">
        <v>1</v>
      </c>
      <c r="N141" t="s">
        <v>1</v>
      </c>
      <c r="O141" t="s">
        <v>1487</v>
      </c>
    </row>
    <row r="142" spans="1:15" hidden="1">
      <c r="A142" t="s">
        <v>7</v>
      </c>
      <c r="B142" t="s">
        <v>1485</v>
      </c>
      <c r="C142" t="s">
        <v>1488</v>
      </c>
      <c r="E142" t="s">
        <v>5</v>
      </c>
      <c r="F142" t="s">
        <v>4</v>
      </c>
      <c r="G142" t="s">
        <v>1026</v>
      </c>
      <c r="H142" t="s">
        <v>2</v>
      </c>
      <c r="I142" s="90">
        <v>1</v>
      </c>
      <c r="J142" s="1">
        <v>45808</v>
      </c>
      <c r="K142" s="1">
        <v>45809</v>
      </c>
      <c r="L142" s="1">
        <v>45809</v>
      </c>
      <c r="M142">
        <v>1</v>
      </c>
      <c r="N142" t="s">
        <v>1</v>
      </c>
      <c r="O142" t="s">
        <v>1487</v>
      </c>
    </row>
    <row r="143" spans="1:15" hidden="1">
      <c r="A143" t="s">
        <v>7</v>
      </c>
      <c r="B143" t="s">
        <v>1485</v>
      </c>
      <c r="C143" t="s">
        <v>1489</v>
      </c>
      <c r="E143" t="s">
        <v>5</v>
      </c>
      <c r="F143" t="s">
        <v>4</v>
      </c>
      <c r="G143" t="s">
        <v>1026</v>
      </c>
      <c r="H143" t="s">
        <v>2</v>
      </c>
      <c r="I143" s="90">
        <v>1</v>
      </c>
      <c r="J143" s="1">
        <v>45808</v>
      </c>
      <c r="K143" s="1">
        <v>45809</v>
      </c>
      <c r="L143" s="1">
        <v>45809</v>
      </c>
      <c r="M143">
        <v>1</v>
      </c>
      <c r="N143" t="s">
        <v>1</v>
      </c>
      <c r="O143" t="s">
        <v>1487</v>
      </c>
    </row>
    <row r="144" spans="1:15" hidden="1">
      <c r="A144" t="s">
        <v>7</v>
      </c>
      <c r="B144" t="s">
        <v>1485</v>
      </c>
      <c r="C144" t="s">
        <v>1490</v>
      </c>
      <c r="E144" t="s">
        <v>5</v>
      </c>
      <c r="F144" t="s">
        <v>4</v>
      </c>
      <c r="G144" t="s">
        <v>1026</v>
      </c>
      <c r="H144" t="s">
        <v>2</v>
      </c>
      <c r="I144" s="90">
        <v>1</v>
      </c>
      <c r="J144" s="1">
        <v>45808</v>
      </c>
      <c r="K144" s="1">
        <v>45809</v>
      </c>
      <c r="L144" s="1">
        <v>45809</v>
      </c>
      <c r="M144">
        <v>1</v>
      </c>
      <c r="N144" t="s">
        <v>1</v>
      </c>
      <c r="O144" t="s">
        <v>1487</v>
      </c>
    </row>
    <row r="145" spans="1:15" hidden="1">
      <c r="A145" t="s">
        <v>7</v>
      </c>
      <c r="B145" t="s">
        <v>1485</v>
      </c>
      <c r="C145" t="s">
        <v>1491</v>
      </c>
      <c r="E145" t="s">
        <v>5</v>
      </c>
      <c r="F145" t="s">
        <v>4</v>
      </c>
      <c r="G145" t="s">
        <v>1026</v>
      </c>
      <c r="H145" t="s">
        <v>2</v>
      </c>
      <c r="I145" s="90">
        <v>1</v>
      </c>
      <c r="J145" s="1">
        <v>45808</v>
      </c>
      <c r="K145" s="1">
        <v>45809</v>
      </c>
      <c r="L145" s="1">
        <v>45809</v>
      </c>
      <c r="M145">
        <v>1</v>
      </c>
      <c r="N145" t="s">
        <v>1</v>
      </c>
      <c r="O145" t="s">
        <v>1487</v>
      </c>
    </row>
    <row r="146" spans="1:15" hidden="1">
      <c r="A146" t="s">
        <v>7</v>
      </c>
      <c r="B146" t="s">
        <v>1485</v>
      </c>
      <c r="C146" t="s">
        <v>1492</v>
      </c>
      <c r="E146" t="s">
        <v>5</v>
      </c>
      <c r="F146" t="s">
        <v>4</v>
      </c>
      <c r="G146" t="s">
        <v>1026</v>
      </c>
      <c r="H146" t="s">
        <v>2</v>
      </c>
      <c r="I146" s="90">
        <v>1</v>
      </c>
      <c r="J146" s="1">
        <v>45808</v>
      </c>
      <c r="K146" s="1">
        <v>45809</v>
      </c>
      <c r="L146" s="1">
        <v>45809</v>
      </c>
      <c r="M146">
        <v>1</v>
      </c>
      <c r="N146" t="s">
        <v>1</v>
      </c>
      <c r="O146" t="s">
        <v>1487</v>
      </c>
    </row>
    <row r="147" spans="1:15" hidden="1">
      <c r="A147" t="s">
        <v>7</v>
      </c>
      <c r="B147" t="s">
        <v>1485</v>
      </c>
      <c r="C147" t="s">
        <v>1493</v>
      </c>
      <c r="E147" t="s">
        <v>5</v>
      </c>
      <c r="F147" t="s">
        <v>4</v>
      </c>
      <c r="G147" t="s">
        <v>1026</v>
      </c>
      <c r="H147" t="s">
        <v>2</v>
      </c>
      <c r="I147" s="90">
        <v>1</v>
      </c>
      <c r="J147" s="1">
        <v>45808</v>
      </c>
      <c r="K147" s="1">
        <v>45809</v>
      </c>
      <c r="L147" s="1">
        <v>45809</v>
      </c>
      <c r="M147">
        <v>1</v>
      </c>
      <c r="N147" t="s">
        <v>1</v>
      </c>
      <c r="O147" t="s">
        <v>1487</v>
      </c>
    </row>
    <row r="148" spans="1:15" hidden="1">
      <c r="A148" t="s">
        <v>7</v>
      </c>
      <c r="B148" t="s">
        <v>1485</v>
      </c>
      <c r="C148" t="s">
        <v>1494</v>
      </c>
      <c r="E148" t="s">
        <v>5</v>
      </c>
      <c r="F148" t="s">
        <v>4</v>
      </c>
      <c r="G148" t="s">
        <v>1026</v>
      </c>
      <c r="H148" t="s">
        <v>2</v>
      </c>
      <c r="I148" s="90">
        <v>1</v>
      </c>
      <c r="J148" s="1">
        <v>45808</v>
      </c>
      <c r="K148" s="1">
        <v>45809</v>
      </c>
      <c r="L148" s="1">
        <v>45809</v>
      </c>
      <c r="M148">
        <v>1</v>
      </c>
      <c r="N148" t="s">
        <v>1</v>
      </c>
      <c r="O148" t="s">
        <v>1487</v>
      </c>
    </row>
    <row r="149" spans="1:15" hidden="1">
      <c r="A149" t="s">
        <v>7</v>
      </c>
      <c r="B149" t="s">
        <v>1485</v>
      </c>
      <c r="C149" t="s">
        <v>1495</v>
      </c>
      <c r="E149" t="s">
        <v>5</v>
      </c>
      <c r="F149" t="s">
        <v>4</v>
      </c>
      <c r="G149" t="s">
        <v>1026</v>
      </c>
      <c r="H149" t="s">
        <v>2</v>
      </c>
      <c r="I149" s="90">
        <v>1</v>
      </c>
      <c r="J149" s="1">
        <v>45808</v>
      </c>
      <c r="K149" s="1">
        <v>45809</v>
      </c>
      <c r="L149" s="1">
        <v>45809</v>
      </c>
      <c r="M149">
        <v>1</v>
      </c>
      <c r="N149" t="s">
        <v>1</v>
      </c>
      <c r="O149" t="s">
        <v>1487</v>
      </c>
    </row>
    <row r="150" spans="1:15" hidden="1">
      <c r="A150" t="s">
        <v>7</v>
      </c>
      <c r="B150" t="s">
        <v>1485</v>
      </c>
      <c r="C150" t="s">
        <v>1496</v>
      </c>
      <c r="E150" t="s">
        <v>5</v>
      </c>
      <c r="F150" t="s">
        <v>4</v>
      </c>
      <c r="G150" t="s">
        <v>1026</v>
      </c>
      <c r="H150" t="s">
        <v>2</v>
      </c>
      <c r="I150" s="90">
        <v>1</v>
      </c>
      <c r="J150" s="1">
        <v>45808</v>
      </c>
      <c r="K150" s="1">
        <v>45809</v>
      </c>
      <c r="L150" s="1">
        <v>45809</v>
      </c>
      <c r="M150">
        <v>1</v>
      </c>
      <c r="N150" t="s">
        <v>1</v>
      </c>
      <c r="O150" t="s">
        <v>1487</v>
      </c>
    </row>
    <row r="151" spans="1:15" hidden="1">
      <c r="A151" t="s">
        <v>7</v>
      </c>
      <c r="B151" t="s">
        <v>1485</v>
      </c>
      <c r="C151" t="s">
        <v>1497</v>
      </c>
      <c r="E151" t="s">
        <v>5</v>
      </c>
      <c r="F151" t="s">
        <v>4</v>
      </c>
      <c r="G151" t="s">
        <v>1026</v>
      </c>
      <c r="H151" t="s">
        <v>2</v>
      </c>
      <c r="I151" s="90">
        <v>1</v>
      </c>
      <c r="J151" s="1">
        <v>45808</v>
      </c>
      <c r="K151" s="1">
        <v>45809</v>
      </c>
      <c r="L151" s="1">
        <v>45809</v>
      </c>
      <c r="M151">
        <v>1</v>
      </c>
      <c r="N151" t="s">
        <v>1</v>
      </c>
      <c r="O151" t="s">
        <v>1487</v>
      </c>
    </row>
    <row r="152" spans="1:15" hidden="1">
      <c r="A152" t="s">
        <v>7</v>
      </c>
      <c r="B152" t="s">
        <v>660</v>
      </c>
      <c r="C152" t="s">
        <v>1031</v>
      </c>
      <c r="D152" t="s">
        <v>662</v>
      </c>
      <c r="E152" t="s">
        <v>5</v>
      </c>
      <c r="F152" t="s">
        <v>4</v>
      </c>
      <c r="G152" t="s">
        <v>1026</v>
      </c>
      <c r="H152" t="s">
        <v>2</v>
      </c>
      <c r="I152" s="90">
        <v>1</v>
      </c>
      <c r="J152" s="1">
        <v>45302</v>
      </c>
      <c r="K152" s="1">
        <v>45309</v>
      </c>
      <c r="L152" s="1">
        <v>45309</v>
      </c>
      <c r="M152">
        <v>7</v>
      </c>
      <c r="N152" t="s">
        <v>1</v>
      </c>
      <c r="O152" t="s">
        <v>0</v>
      </c>
    </row>
    <row r="153" spans="1:15" hidden="1">
      <c r="A153" t="s">
        <v>7</v>
      </c>
      <c r="B153" t="s">
        <v>660</v>
      </c>
      <c r="C153" t="s">
        <v>1030</v>
      </c>
      <c r="D153" t="s">
        <v>662</v>
      </c>
      <c r="E153" t="s">
        <v>5</v>
      </c>
      <c r="F153" t="s">
        <v>4</v>
      </c>
      <c r="G153" t="s">
        <v>1026</v>
      </c>
      <c r="H153" t="s">
        <v>2</v>
      </c>
      <c r="I153" s="90">
        <v>1</v>
      </c>
      <c r="J153" s="1">
        <v>45302</v>
      </c>
      <c r="K153" s="1">
        <v>45309</v>
      </c>
      <c r="L153" s="1">
        <v>45309</v>
      </c>
      <c r="M153">
        <v>7</v>
      </c>
      <c r="N153" t="s">
        <v>1</v>
      </c>
      <c r="O153" t="s">
        <v>0</v>
      </c>
    </row>
    <row r="154" spans="1:15" hidden="1">
      <c r="A154" t="s">
        <v>7</v>
      </c>
      <c r="B154" t="s">
        <v>660</v>
      </c>
      <c r="C154" t="s">
        <v>1029</v>
      </c>
      <c r="D154" t="s">
        <v>662</v>
      </c>
      <c r="E154" t="s">
        <v>5</v>
      </c>
      <c r="F154" t="s">
        <v>4</v>
      </c>
      <c r="G154" t="s">
        <v>1026</v>
      </c>
      <c r="H154" t="s">
        <v>2</v>
      </c>
      <c r="I154" s="90">
        <v>1</v>
      </c>
      <c r="J154" s="1">
        <v>45302</v>
      </c>
      <c r="K154" s="1">
        <v>45309</v>
      </c>
      <c r="L154" s="1">
        <v>45309</v>
      </c>
      <c r="M154">
        <v>7</v>
      </c>
      <c r="N154" t="s">
        <v>1</v>
      </c>
      <c r="O154" t="s">
        <v>0</v>
      </c>
    </row>
    <row r="155" spans="1:15" hidden="1">
      <c r="A155" t="s">
        <v>7</v>
      </c>
      <c r="B155" t="s">
        <v>660</v>
      </c>
      <c r="C155" t="s">
        <v>1028</v>
      </c>
      <c r="D155" t="s">
        <v>662</v>
      </c>
      <c r="E155" t="s">
        <v>5</v>
      </c>
      <c r="F155" t="s">
        <v>4</v>
      </c>
      <c r="G155" t="s">
        <v>1026</v>
      </c>
      <c r="H155" t="s">
        <v>2</v>
      </c>
      <c r="I155" s="90">
        <v>1</v>
      </c>
      <c r="J155" s="1">
        <v>45302</v>
      </c>
      <c r="K155" s="1">
        <v>45309</v>
      </c>
      <c r="L155" s="1">
        <v>45309</v>
      </c>
      <c r="M155">
        <v>7</v>
      </c>
      <c r="N155" t="s">
        <v>1</v>
      </c>
      <c r="O155" t="s">
        <v>0</v>
      </c>
    </row>
    <row r="156" spans="1:15" hidden="1">
      <c r="A156" t="s">
        <v>7</v>
      </c>
      <c r="B156" t="s">
        <v>1485</v>
      </c>
      <c r="C156" t="s">
        <v>1498</v>
      </c>
      <c r="E156" t="s">
        <v>5</v>
      </c>
      <c r="F156" t="s">
        <v>4</v>
      </c>
      <c r="G156" t="s">
        <v>1026</v>
      </c>
      <c r="H156" t="s">
        <v>2</v>
      </c>
      <c r="I156" s="90">
        <v>1</v>
      </c>
      <c r="J156" s="1">
        <v>45808</v>
      </c>
      <c r="K156" s="1">
        <v>45809</v>
      </c>
      <c r="L156" s="1">
        <v>45809</v>
      </c>
      <c r="M156">
        <v>1</v>
      </c>
      <c r="N156" t="s">
        <v>1</v>
      </c>
      <c r="O156" t="s">
        <v>1487</v>
      </c>
    </row>
    <row r="157" spans="1:15" hidden="1">
      <c r="A157" t="s">
        <v>7</v>
      </c>
      <c r="B157" t="s">
        <v>1485</v>
      </c>
      <c r="C157" t="s">
        <v>1499</v>
      </c>
      <c r="E157" t="s">
        <v>5</v>
      </c>
      <c r="F157" t="s">
        <v>4</v>
      </c>
      <c r="G157" t="s">
        <v>1026</v>
      </c>
      <c r="H157" t="s">
        <v>2</v>
      </c>
      <c r="I157" s="90">
        <v>1</v>
      </c>
      <c r="J157" s="1">
        <v>45808</v>
      </c>
      <c r="K157" s="1">
        <v>45809</v>
      </c>
      <c r="L157" s="1">
        <v>45809</v>
      </c>
      <c r="M157">
        <v>1</v>
      </c>
      <c r="N157" t="s">
        <v>1</v>
      </c>
      <c r="O157" t="s">
        <v>1487</v>
      </c>
    </row>
    <row r="158" spans="1:15" hidden="1">
      <c r="A158" t="s">
        <v>7</v>
      </c>
      <c r="B158" t="s">
        <v>1485</v>
      </c>
      <c r="C158" t="s">
        <v>1500</v>
      </c>
      <c r="E158" t="s">
        <v>5</v>
      </c>
      <c r="F158" t="s">
        <v>4</v>
      </c>
      <c r="G158" t="s">
        <v>1026</v>
      </c>
      <c r="H158" t="s">
        <v>2</v>
      </c>
      <c r="I158" s="90">
        <v>1</v>
      </c>
      <c r="J158" s="1">
        <v>45808</v>
      </c>
      <c r="K158" s="1">
        <v>45809</v>
      </c>
      <c r="L158" s="1">
        <v>45809</v>
      </c>
      <c r="M158">
        <v>1</v>
      </c>
      <c r="N158" t="s">
        <v>1</v>
      </c>
      <c r="O158" t="s">
        <v>1487</v>
      </c>
    </row>
    <row r="159" spans="1:15" hidden="1">
      <c r="A159" t="s">
        <v>7</v>
      </c>
      <c r="B159" t="s">
        <v>1485</v>
      </c>
      <c r="C159" t="s">
        <v>1501</v>
      </c>
      <c r="E159" t="s">
        <v>5</v>
      </c>
      <c r="F159" t="s">
        <v>4</v>
      </c>
      <c r="G159" t="s">
        <v>1026</v>
      </c>
      <c r="H159" t="s">
        <v>2</v>
      </c>
      <c r="I159" s="90">
        <v>1</v>
      </c>
      <c r="J159" s="1">
        <v>45808</v>
      </c>
      <c r="K159" s="1">
        <v>45809</v>
      </c>
      <c r="L159" s="1">
        <v>45809</v>
      </c>
      <c r="M159">
        <v>1</v>
      </c>
      <c r="N159" t="s">
        <v>1</v>
      </c>
      <c r="O159" t="s">
        <v>1487</v>
      </c>
    </row>
    <row r="160" spans="1:15" hidden="1">
      <c r="A160" t="s">
        <v>7</v>
      </c>
      <c r="B160" t="s">
        <v>660</v>
      </c>
      <c r="C160" t="s">
        <v>1033</v>
      </c>
      <c r="D160" t="s">
        <v>79</v>
      </c>
      <c r="E160" t="s">
        <v>79</v>
      </c>
      <c r="F160" t="s">
        <v>79</v>
      </c>
      <c r="G160" t="s">
        <v>1026</v>
      </c>
      <c r="H160" t="s">
        <v>2</v>
      </c>
      <c r="I160" s="90">
        <v>1</v>
      </c>
      <c r="J160" s="1">
        <v>45302</v>
      </c>
      <c r="K160" s="1">
        <v>45309</v>
      </c>
      <c r="L160" s="1">
        <v>45309</v>
      </c>
      <c r="M160">
        <v>7</v>
      </c>
      <c r="N160" t="s">
        <v>1</v>
      </c>
      <c r="O160" t="s">
        <v>0</v>
      </c>
    </row>
    <row r="161" spans="1:15" hidden="1">
      <c r="A161" t="s">
        <v>7</v>
      </c>
      <c r="B161" t="s">
        <v>660</v>
      </c>
      <c r="C161" t="s">
        <v>1032</v>
      </c>
      <c r="D161" t="s">
        <v>79</v>
      </c>
      <c r="E161" t="s">
        <v>79</v>
      </c>
      <c r="F161" t="s">
        <v>79</v>
      </c>
      <c r="G161" t="s">
        <v>1026</v>
      </c>
      <c r="H161" t="s">
        <v>2</v>
      </c>
      <c r="I161" s="90">
        <v>1</v>
      </c>
      <c r="J161" s="1">
        <v>45302</v>
      </c>
      <c r="K161" s="1">
        <v>45309</v>
      </c>
      <c r="L161" s="1">
        <v>45309</v>
      </c>
      <c r="M161">
        <v>7</v>
      </c>
      <c r="N161" t="s">
        <v>1</v>
      </c>
      <c r="O161" t="s">
        <v>0</v>
      </c>
    </row>
    <row r="162" spans="1:15" ht="105" hidden="1">
      <c r="A162" t="s">
        <v>7</v>
      </c>
      <c r="B162" t="s">
        <v>1254</v>
      </c>
      <c r="D162" s="2" t="s">
        <v>1253</v>
      </c>
      <c r="E162" t="s">
        <v>5</v>
      </c>
      <c r="F162" t="s">
        <v>25</v>
      </c>
      <c r="G162" t="s">
        <v>1026</v>
      </c>
      <c r="H162" t="s">
        <v>2</v>
      </c>
      <c r="I162" s="90">
        <v>1</v>
      </c>
      <c r="J162" s="1">
        <v>45304</v>
      </c>
      <c r="K162" s="1">
        <v>45309</v>
      </c>
      <c r="L162" s="1">
        <v>45309</v>
      </c>
      <c r="M162">
        <v>5</v>
      </c>
      <c r="N162" t="s">
        <v>1</v>
      </c>
      <c r="O162" t="s">
        <v>0</v>
      </c>
    </row>
    <row r="163" spans="1:15" hidden="1">
      <c r="A163" t="s">
        <v>7</v>
      </c>
      <c r="B163" t="s">
        <v>1485</v>
      </c>
      <c r="C163" t="s">
        <v>1502</v>
      </c>
      <c r="E163" t="s">
        <v>5</v>
      </c>
      <c r="F163" t="s">
        <v>4</v>
      </c>
      <c r="G163" t="s">
        <v>1026</v>
      </c>
      <c r="H163" t="s">
        <v>2</v>
      </c>
      <c r="I163" s="90">
        <v>1</v>
      </c>
      <c r="J163" s="1">
        <v>45808</v>
      </c>
      <c r="K163" s="1">
        <v>45809</v>
      </c>
      <c r="L163" s="1">
        <v>45809</v>
      </c>
      <c r="M163">
        <v>1</v>
      </c>
      <c r="N163" t="s">
        <v>1</v>
      </c>
      <c r="O163" t="s">
        <v>1487</v>
      </c>
    </row>
    <row r="164" spans="1:15" hidden="1">
      <c r="A164" t="s">
        <v>7</v>
      </c>
      <c r="B164" t="s">
        <v>1485</v>
      </c>
      <c r="C164" t="s">
        <v>1503</v>
      </c>
      <c r="E164" t="s">
        <v>5</v>
      </c>
      <c r="F164" t="s">
        <v>4</v>
      </c>
      <c r="G164" t="s">
        <v>1026</v>
      </c>
      <c r="H164" t="s">
        <v>2</v>
      </c>
      <c r="I164" s="90">
        <v>1</v>
      </c>
      <c r="J164" s="1">
        <v>45808</v>
      </c>
      <c r="K164" s="1">
        <v>45809</v>
      </c>
      <c r="L164" s="1">
        <v>45809</v>
      </c>
      <c r="M164">
        <v>1</v>
      </c>
      <c r="N164" t="s">
        <v>1</v>
      </c>
      <c r="O164" t="s">
        <v>1487</v>
      </c>
    </row>
    <row r="165" spans="1:15" hidden="1">
      <c r="A165" t="s">
        <v>7</v>
      </c>
      <c r="B165" t="s">
        <v>1504</v>
      </c>
      <c r="C165" t="s">
        <v>1505</v>
      </c>
      <c r="E165" t="s">
        <v>5</v>
      </c>
      <c r="F165" t="s">
        <v>4</v>
      </c>
      <c r="G165" t="s">
        <v>1506</v>
      </c>
      <c r="H165" t="s">
        <v>2</v>
      </c>
      <c r="I165" s="90">
        <v>1</v>
      </c>
      <c r="J165" s="1">
        <v>45798</v>
      </c>
      <c r="K165" s="1">
        <v>45805</v>
      </c>
      <c r="L165" s="1">
        <v>45808</v>
      </c>
      <c r="M165">
        <v>10</v>
      </c>
      <c r="N165" t="s">
        <v>1</v>
      </c>
      <c r="O165" t="s">
        <v>1373</v>
      </c>
    </row>
    <row r="166" spans="1:15" hidden="1">
      <c r="A166" t="s">
        <v>7</v>
      </c>
      <c r="B166" t="s">
        <v>1504</v>
      </c>
      <c r="C166" t="s">
        <v>1507</v>
      </c>
      <c r="E166" t="s">
        <v>5</v>
      </c>
      <c r="F166" t="s">
        <v>4</v>
      </c>
      <c r="G166" t="s">
        <v>1026</v>
      </c>
      <c r="H166" t="s">
        <v>2</v>
      </c>
      <c r="I166" s="90">
        <v>1</v>
      </c>
      <c r="J166" s="1">
        <v>45798</v>
      </c>
      <c r="K166" s="1">
        <v>45805</v>
      </c>
      <c r="L166" s="1">
        <v>45808</v>
      </c>
      <c r="M166">
        <v>10</v>
      </c>
      <c r="N166" t="s">
        <v>1</v>
      </c>
      <c r="O166" t="s">
        <v>1373</v>
      </c>
    </row>
    <row r="167" spans="1:15" hidden="1">
      <c r="A167" t="s">
        <v>7</v>
      </c>
      <c r="B167" t="s">
        <v>1504</v>
      </c>
      <c r="C167" t="s">
        <v>1508</v>
      </c>
      <c r="E167" t="s">
        <v>5</v>
      </c>
      <c r="F167" t="s">
        <v>4</v>
      </c>
      <c r="G167" t="s">
        <v>1026</v>
      </c>
      <c r="H167" t="s">
        <v>2</v>
      </c>
      <c r="I167" s="90">
        <v>1</v>
      </c>
      <c r="J167" s="1">
        <v>45798</v>
      </c>
      <c r="K167" s="1">
        <v>45805</v>
      </c>
      <c r="L167" s="1">
        <v>45808</v>
      </c>
      <c r="M167">
        <v>10</v>
      </c>
      <c r="N167" t="s">
        <v>1</v>
      </c>
      <c r="O167" t="s">
        <v>1373</v>
      </c>
    </row>
    <row r="168" spans="1:15" hidden="1">
      <c r="A168" t="s">
        <v>7</v>
      </c>
      <c r="B168" t="s">
        <v>1504</v>
      </c>
      <c r="C168" t="s">
        <v>1509</v>
      </c>
      <c r="E168" t="s">
        <v>5</v>
      </c>
      <c r="F168" t="s">
        <v>4</v>
      </c>
      <c r="G168" t="s">
        <v>1026</v>
      </c>
      <c r="H168" t="s">
        <v>2</v>
      </c>
      <c r="I168" s="90">
        <v>1</v>
      </c>
      <c r="J168" s="1">
        <v>45798</v>
      </c>
      <c r="K168" s="1">
        <v>45805</v>
      </c>
      <c r="L168" s="1">
        <v>45808</v>
      </c>
      <c r="M168">
        <v>10</v>
      </c>
      <c r="N168" t="s">
        <v>1</v>
      </c>
      <c r="O168" t="s">
        <v>1373</v>
      </c>
    </row>
    <row r="169" spans="1:15" hidden="1">
      <c r="A169" t="s">
        <v>7</v>
      </c>
      <c r="B169" t="s">
        <v>1504</v>
      </c>
      <c r="C169" t="s">
        <v>1510</v>
      </c>
      <c r="E169" t="s">
        <v>5</v>
      </c>
      <c r="F169" t="s">
        <v>4</v>
      </c>
      <c r="G169" t="s">
        <v>1026</v>
      </c>
      <c r="H169" t="s">
        <v>2</v>
      </c>
      <c r="I169" s="90">
        <v>1</v>
      </c>
      <c r="J169" s="1">
        <v>45798</v>
      </c>
      <c r="K169" s="1">
        <v>45805</v>
      </c>
      <c r="L169" s="1">
        <v>45808</v>
      </c>
      <c r="M169">
        <v>10</v>
      </c>
      <c r="N169" t="s">
        <v>1</v>
      </c>
      <c r="O169" t="s">
        <v>1373</v>
      </c>
    </row>
    <row r="170" spans="1:15" hidden="1">
      <c r="A170" t="s">
        <v>7</v>
      </c>
      <c r="B170" t="s">
        <v>1504</v>
      </c>
      <c r="C170" t="s">
        <v>1511</v>
      </c>
      <c r="E170" t="s">
        <v>5</v>
      </c>
      <c r="F170" t="s">
        <v>4</v>
      </c>
      <c r="G170" t="s">
        <v>1026</v>
      </c>
      <c r="H170" t="s">
        <v>2</v>
      </c>
      <c r="I170" s="90">
        <v>1</v>
      </c>
      <c r="J170" s="1">
        <v>45798</v>
      </c>
      <c r="K170" s="1">
        <v>45805</v>
      </c>
      <c r="L170" s="1">
        <v>45808</v>
      </c>
      <c r="M170">
        <v>10</v>
      </c>
      <c r="N170" t="s">
        <v>1</v>
      </c>
      <c r="O170" t="s">
        <v>1373</v>
      </c>
    </row>
    <row r="171" spans="1:15" hidden="1">
      <c r="A171" t="s">
        <v>7</v>
      </c>
      <c r="B171" t="s">
        <v>1504</v>
      </c>
      <c r="C171" t="s">
        <v>1512</v>
      </c>
      <c r="E171" t="s">
        <v>5</v>
      </c>
      <c r="F171" t="s">
        <v>4</v>
      </c>
      <c r="G171" t="s">
        <v>1026</v>
      </c>
      <c r="H171" t="s">
        <v>2</v>
      </c>
      <c r="I171" s="90">
        <v>1</v>
      </c>
      <c r="J171" s="1">
        <v>45798</v>
      </c>
      <c r="K171" s="1">
        <v>45805</v>
      </c>
      <c r="L171" s="1">
        <v>45808</v>
      </c>
      <c r="M171">
        <v>10</v>
      </c>
      <c r="N171" t="s">
        <v>1</v>
      </c>
      <c r="O171" t="s">
        <v>1373</v>
      </c>
    </row>
    <row r="172" spans="1:15" hidden="1">
      <c r="A172" t="s">
        <v>7</v>
      </c>
      <c r="B172" t="s">
        <v>1504</v>
      </c>
      <c r="C172" t="s">
        <v>1513</v>
      </c>
      <c r="E172" t="s">
        <v>5</v>
      </c>
      <c r="F172" t="s">
        <v>4</v>
      </c>
      <c r="G172" t="s">
        <v>1026</v>
      </c>
      <c r="H172" t="s">
        <v>2</v>
      </c>
      <c r="I172" s="90">
        <v>1</v>
      </c>
      <c r="J172" s="1">
        <v>45798</v>
      </c>
      <c r="K172" s="1">
        <v>45805</v>
      </c>
      <c r="L172" s="1">
        <v>45808</v>
      </c>
      <c r="M172">
        <v>10</v>
      </c>
      <c r="N172" t="s">
        <v>1</v>
      </c>
      <c r="O172" t="s">
        <v>1373</v>
      </c>
    </row>
    <row r="173" spans="1:15" hidden="1">
      <c r="A173" t="s">
        <v>290</v>
      </c>
      <c r="B173" t="s">
        <v>1543</v>
      </c>
      <c r="C173" t="s">
        <v>1607</v>
      </c>
      <c r="E173" t="s">
        <v>5</v>
      </c>
      <c r="F173" t="s">
        <v>4</v>
      </c>
      <c r="G173" t="s">
        <v>1026</v>
      </c>
      <c r="H173" t="s">
        <v>2</v>
      </c>
      <c r="I173" s="90">
        <v>1</v>
      </c>
      <c r="J173" s="1">
        <v>45797</v>
      </c>
      <c r="K173" s="1">
        <v>45818</v>
      </c>
      <c r="L173" s="1">
        <v>45882</v>
      </c>
      <c r="M173">
        <v>85</v>
      </c>
      <c r="N173" t="s">
        <v>1</v>
      </c>
      <c r="O173" t="s">
        <v>1373</v>
      </c>
    </row>
    <row r="174" spans="1:15" hidden="1">
      <c r="A174" t="s">
        <v>290</v>
      </c>
      <c r="B174" t="s">
        <v>1543</v>
      </c>
      <c r="C174" t="s">
        <v>1608</v>
      </c>
      <c r="E174" t="s">
        <v>5</v>
      </c>
      <c r="F174" t="s">
        <v>4</v>
      </c>
      <c r="G174" t="s">
        <v>1026</v>
      </c>
      <c r="H174" t="s">
        <v>2</v>
      </c>
      <c r="I174" s="90">
        <v>1</v>
      </c>
      <c r="J174" s="1">
        <v>45797</v>
      </c>
      <c r="K174" s="1">
        <v>45818</v>
      </c>
      <c r="L174" s="1">
        <v>45882</v>
      </c>
      <c r="M174">
        <v>85</v>
      </c>
      <c r="N174" t="s">
        <v>1</v>
      </c>
      <c r="O174" t="s">
        <v>1373</v>
      </c>
    </row>
    <row r="175" spans="1:15" hidden="1">
      <c r="A175" t="s">
        <v>290</v>
      </c>
      <c r="B175" t="s">
        <v>1543</v>
      </c>
      <c r="C175" t="s">
        <v>1609</v>
      </c>
      <c r="E175" t="s">
        <v>5</v>
      </c>
      <c r="F175" t="s">
        <v>4</v>
      </c>
      <c r="G175" t="s">
        <v>1026</v>
      </c>
      <c r="H175" t="s">
        <v>2</v>
      </c>
      <c r="I175" s="90">
        <v>1</v>
      </c>
      <c r="J175" s="1">
        <v>45797</v>
      </c>
      <c r="K175" s="1">
        <v>45818</v>
      </c>
      <c r="L175" s="1">
        <v>45882</v>
      </c>
      <c r="M175">
        <v>85</v>
      </c>
      <c r="N175" t="s">
        <v>1</v>
      </c>
      <c r="O175" t="s">
        <v>1373</v>
      </c>
    </row>
    <row r="176" spans="1:15" hidden="1">
      <c r="A176" t="s">
        <v>290</v>
      </c>
      <c r="B176" t="s">
        <v>1543</v>
      </c>
      <c r="C176" t="s">
        <v>1610</v>
      </c>
      <c r="E176" t="s">
        <v>5</v>
      </c>
      <c r="F176" t="s">
        <v>4</v>
      </c>
      <c r="G176" t="s">
        <v>1026</v>
      </c>
      <c r="H176" t="s">
        <v>2</v>
      </c>
      <c r="I176" s="90">
        <v>1</v>
      </c>
      <c r="J176" s="1">
        <v>45797</v>
      </c>
      <c r="K176" s="1">
        <v>45818</v>
      </c>
      <c r="L176" s="1">
        <v>45882</v>
      </c>
      <c r="M176">
        <v>85</v>
      </c>
      <c r="N176" t="s">
        <v>1</v>
      </c>
      <c r="O176" t="s">
        <v>1373</v>
      </c>
    </row>
    <row r="177" spans="1:15" hidden="1">
      <c r="A177" t="s">
        <v>290</v>
      </c>
      <c r="B177" t="s">
        <v>1543</v>
      </c>
      <c r="C177" t="s">
        <v>1611</v>
      </c>
      <c r="E177" t="s">
        <v>5</v>
      </c>
      <c r="F177" t="s">
        <v>4</v>
      </c>
      <c r="G177" t="s">
        <v>1026</v>
      </c>
      <c r="H177" t="s">
        <v>2</v>
      </c>
      <c r="I177" s="90">
        <v>1</v>
      </c>
      <c r="J177" s="1">
        <v>45797</v>
      </c>
      <c r="K177" s="1">
        <v>45818</v>
      </c>
      <c r="L177" s="1">
        <v>45882</v>
      </c>
      <c r="M177">
        <v>85</v>
      </c>
      <c r="N177" t="s">
        <v>1</v>
      </c>
      <c r="O177" t="s">
        <v>1373</v>
      </c>
    </row>
    <row r="178" spans="1:15" hidden="1">
      <c r="A178" t="s">
        <v>290</v>
      </c>
      <c r="B178" t="s">
        <v>1543</v>
      </c>
      <c r="C178" t="s">
        <v>1612</v>
      </c>
      <c r="E178" t="s">
        <v>5</v>
      </c>
      <c r="F178" t="s">
        <v>4</v>
      </c>
      <c r="G178" t="s">
        <v>1026</v>
      </c>
      <c r="H178" t="s">
        <v>2</v>
      </c>
      <c r="I178" s="90">
        <v>1</v>
      </c>
      <c r="J178" s="1">
        <v>45797</v>
      </c>
      <c r="K178" s="1">
        <v>45818</v>
      </c>
      <c r="L178" s="1">
        <v>45882</v>
      </c>
      <c r="M178">
        <v>85</v>
      </c>
      <c r="N178" t="s">
        <v>1</v>
      </c>
      <c r="O178" t="s">
        <v>1373</v>
      </c>
    </row>
    <row r="179" spans="1:15" hidden="1">
      <c r="A179" t="s">
        <v>290</v>
      </c>
      <c r="B179" t="s">
        <v>1543</v>
      </c>
      <c r="C179" t="s">
        <v>1613</v>
      </c>
      <c r="E179" t="s">
        <v>5</v>
      </c>
      <c r="F179" t="s">
        <v>4</v>
      </c>
      <c r="G179" t="s">
        <v>1026</v>
      </c>
      <c r="H179" t="s">
        <v>2</v>
      </c>
      <c r="I179" s="90">
        <v>1</v>
      </c>
      <c r="J179" s="1">
        <v>45797</v>
      </c>
      <c r="K179" s="1">
        <v>45818</v>
      </c>
      <c r="L179" s="1">
        <v>45882</v>
      </c>
      <c r="M179">
        <v>85</v>
      </c>
      <c r="N179" t="s">
        <v>1</v>
      </c>
      <c r="O179" t="s">
        <v>1373</v>
      </c>
    </row>
    <row r="180" spans="1:15" hidden="1">
      <c r="A180" t="s">
        <v>290</v>
      </c>
      <c r="B180" t="s">
        <v>1370</v>
      </c>
      <c r="C180" t="s">
        <v>1478</v>
      </c>
      <c r="D180" t="s">
        <v>1479</v>
      </c>
      <c r="E180" t="s">
        <v>5</v>
      </c>
      <c r="F180" t="s">
        <v>25</v>
      </c>
      <c r="G180" t="s">
        <v>1026</v>
      </c>
      <c r="H180" t="s">
        <v>2</v>
      </c>
      <c r="I180" s="90">
        <v>1</v>
      </c>
      <c r="J180" s="1">
        <v>45791</v>
      </c>
      <c r="K180" s="1">
        <v>45799</v>
      </c>
      <c r="L180" s="1">
        <v>45882</v>
      </c>
      <c r="M180">
        <v>91</v>
      </c>
      <c r="N180" t="s">
        <v>1</v>
      </c>
      <c r="O180" t="s">
        <v>1373</v>
      </c>
    </row>
    <row r="181" spans="1:15" hidden="1">
      <c r="A181" t="s">
        <v>290</v>
      </c>
      <c r="B181" t="s">
        <v>1370</v>
      </c>
      <c r="C181" t="s">
        <v>1480</v>
      </c>
      <c r="D181" t="s">
        <v>1479</v>
      </c>
      <c r="E181" t="s">
        <v>5</v>
      </c>
      <c r="F181" t="s">
        <v>25</v>
      </c>
      <c r="G181" t="s">
        <v>1026</v>
      </c>
      <c r="H181" t="s">
        <v>2</v>
      </c>
      <c r="I181" s="90">
        <v>1</v>
      </c>
      <c r="J181" s="1">
        <v>45791</v>
      </c>
      <c r="K181" s="1">
        <v>45798</v>
      </c>
      <c r="L181" s="1">
        <v>45882</v>
      </c>
      <c r="M181">
        <v>91</v>
      </c>
      <c r="N181" t="s">
        <v>1</v>
      </c>
      <c r="O181" t="s">
        <v>1373</v>
      </c>
    </row>
    <row r="182" spans="1:15" hidden="1">
      <c r="A182" t="s">
        <v>290</v>
      </c>
      <c r="B182" t="s">
        <v>1370</v>
      </c>
      <c r="C182" t="s">
        <v>1481</v>
      </c>
      <c r="D182" t="s">
        <v>1479</v>
      </c>
      <c r="E182" t="s">
        <v>5</v>
      </c>
      <c r="F182" t="s">
        <v>25</v>
      </c>
      <c r="G182" t="s">
        <v>1026</v>
      </c>
      <c r="H182" t="s">
        <v>2</v>
      </c>
      <c r="I182" s="90">
        <v>1</v>
      </c>
      <c r="J182" s="1">
        <v>45791</v>
      </c>
      <c r="K182" s="1">
        <v>45798</v>
      </c>
      <c r="L182" s="1">
        <v>45882</v>
      </c>
      <c r="M182">
        <v>91</v>
      </c>
      <c r="N182" t="s">
        <v>1</v>
      </c>
      <c r="O182" t="s">
        <v>1373</v>
      </c>
    </row>
    <row r="183" spans="1:15" hidden="1">
      <c r="A183" t="s">
        <v>290</v>
      </c>
      <c r="B183" t="s">
        <v>1370</v>
      </c>
      <c r="C183" t="s">
        <v>1482</v>
      </c>
      <c r="D183" t="s">
        <v>1479</v>
      </c>
      <c r="E183" t="s">
        <v>5</v>
      </c>
      <c r="F183" t="s">
        <v>25</v>
      </c>
      <c r="G183" t="s">
        <v>1026</v>
      </c>
      <c r="H183" t="s">
        <v>2</v>
      </c>
      <c r="I183" s="90">
        <v>1</v>
      </c>
      <c r="J183" s="1">
        <v>45791</v>
      </c>
      <c r="K183" s="1">
        <v>45798</v>
      </c>
      <c r="L183" s="1">
        <v>45882</v>
      </c>
      <c r="M183">
        <v>91</v>
      </c>
      <c r="N183" t="s">
        <v>1</v>
      </c>
      <c r="O183" t="s">
        <v>1373</v>
      </c>
    </row>
    <row r="184" spans="1:15" hidden="1">
      <c r="A184" t="s">
        <v>290</v>
      </c>
      <c r="B184" t="s">
        <v>1370</v>
      </c>
      <c r="C184" t="s">
        <v>1483</v>
      </c>
      <c r="D184" t="s">
        <v>1479</v>
      </c>
      <c r="E184" t="s">
        <v>5</v>
      </c>
      <c r="F184" t="s">
        <v>25</v>
      </c>
      <c r="G184" t="s">
        <v>1026</v>
      </c>
      <c r="H184" t="s">
        <v>2</v>
      </c>
      <c r="I184" s="90">
        <v>1</v>
      </c>
      <c r="J184" s="1">
        <v>45791</v>
      </c>
      <c r="K184" s="1">
        <v>45797</v>
      </c>
      <c r="L184" s="1">
        <v>45882</v>
      </c>
      <c r="M184">
        <v>91</v>
      </c>
      <c r="N184" t="s">
        <v>1</v>
      </c>
      <c r="O184" t="s">
        <v>1373</v>
      </c>
    </row>
    <row r="185" spans="1:15" hidden="1">
      <c r="A185" t="s">
        <v>290</v>
      </c>
      <c r="B185" t="s">
        <v>1370</v>
      </c>
      <c r="C185" t="s">
        <v>1484</v>
      </c>
      <c r="D185" t="s">
        <v>1479</v>
      </c>
      <c r="E185" t="s">
        <v>5</v>
      </c>
      <c r="F185" t="s">
        <v>25</v>
      </c>
      <c r="G185" t="s">
        <v>1026</v>
      </c>
      <c r="H185" t="s">
        <v>2</v>
      </c>
      <c r="I185" s="90">
        <v>1</v>
      </c>
      <c r="J185" s="1">
        <v>45791</v>
      </c>
      <c r="K185" s="1">
        <v>45796</v>
      </c>
      <c r="L185" s="1">
        <v>45882</v>
      </c>
      <c r="M185">
        <v>91</v>
      </c>
      <c r="N185" t="s">
        <v>1</v>
      </c>
      <c r="O185" t="s">
        <v>1373</v>
      </c>
    </row>
    <row r="186" spans="1:15" hidden="1">
      <c r="A186" t="s">
        <v>290</v>
      </c>
      <c r="B186" t="s">
        <v>1370</v>
      </c>
      <c r="C186" t="s">
        <v>1403</v>
      </c>
      <c r="D186" t="s">
        <v>1372</v>
      </c>
      <c r="E186" t="s">
        <v>5</v>
      </c>
      <c r="F186" t="s">
        <v>25</v>
      </c>
      <c r="G186" t="s">
        <v>1026</v>
      </c>
      <c r="H186" t="s">
        <v>2</v>
      </c>
      <c r="I186" s="90">
        <v>1</v>
      </c>
      <c r="J186" s="1">
        <v>45791</v>
      </c>
      <c r="K186" s="1">
        <v>45796</v>
      </c>
      <c r="L186" s="1">
        <v>45882</v>
      </c>
      <c r="M186">
        <v>91</v>
      </c>
      <c r="N186" t="s">
        <v>1</v>
      </c>
      <c r="O186" t="s">
        <v>1373</v>
      </c>
    </row>
    <row r="187" spans="1:15" hidden="1">
      <c r="A187" t="s">
        <v>290</v>
      </c>
      <c r="B187" t="s">
        <v>1370</v>
      </c>
      <c r="C187" t="s">
        <v>1371</v>
      </c>
      <c r="D187" t="s">
        <v>1372</v>
      </c>
      <c r="E187" t="s">
        <v>5</v>
      </c>
      <c r="F187" t="s">
        <v>25</v>
      </c>
      <c r="G187" t="s">
        <v>1026</v>
      </c>
      <c r="H187" t="s">
        <v>2</v>
      </c>
      <c r="I187" s="90">
        <v>1</v>
      </c>
      <c r="J187" s="1">
        <v>45791</v>
      </c>
      <c r="K187" s="1">
        <v>45796</v>
      </c>
      <c r="L187" s="1">
        <v>45882</v>
      </c>
      <c r="M187">
        <v>91</v>
      </c>
      <c r="N187" t="s">
        <v>1</v>
      </c>
      <c r="O187" t="s">
        <v>1373</v>
      </c>
    </row>
    <row r="188" spans="1:15" hidden="1">
      <c r="A188" t="s">
        <v>290</v>
      </c>
      <c r="B188" t="s">
        <v>1370</v>
      </c>
      <c r="C188" t="s">
        <v>1374</v>
      </c>
      <c r="D188" t="s">
        <v>1372</v>
      </c>
      <c r="E188" t="s">
        <v>5</v>
      </c>
      <c r="F188" t="s">
        <v>25</v>
      </c>
      <c r="G188" t="s">
        <v>1026</v>
      </c>
      <c r="H188" t="s">
        <v>2</v>
      </c>
      <c r="I188" s="90">
        <v>1</v>
      </c>
      <c r="J188" s="1">
        <v>45791</v>
      </c>
      <c r="K188" s="1">
        <v>45796</v>
      </c>
      <c r="L188" s="1">
        <v>45882</v>
      </c>
      <c r="M188">
        <v>91</v>
      </c>
      <c r="N188" t="s">
        <v>1</v>
      </c>
      <c r="O188" t="s">
        <v>1373</v>
      </c>
    </row>
    <row r="189" spans="1:15" hidden="1">
      <c r="A189" t="s">
        <v>290</v>
      </c>
      <c r="B189" t="s">
        <v>1370</v>
      </c>
      <c r="C189" t="s">
        <v>1375</v>
      </c>
      <c r="D189" t="s">
        <v>1372</v>
      </c>
      <c r="E189" t="s">
        <v>5</v>
      </c>
      <c r="F189" t="s">
        <v>25</v>
      </c>
      <c r="G189" t="s">
        <v>1026</v>
      </c>
      <c r="H189" t="s">
        <v>2</v>
      </c>
      <c r="I189" s="90">
        <v>1</v>
      </c>
      <c r="J189" s="1">
        <v>45791</v>
      </c>
      <c r="K189" s="1">
        <v>45796</v>
      </c>
      <c r="L189" s="1">
        <v>45882</v>
      </c>
      <c r="M189">
        <v>91</v>
      </c>
      <c r="N189" t="s">
        <v>1</v>
      </c>
      <c r="O189" t="s">
        <v>1373</v>
      </c>
    </row>
    <row r="190" spans="1:15" hidden="1">
      <c r="A190" t="s">
        <v>290</v>
      </c>
      <c r="B190" t="s">
        <v>1370</v>
      </c>
      <c r="C190" t="s">
        <v>1376</v>
      </c>
      <c r="D190" t="s">
        <v>1372</v>
      </c>
      <c r="E190" t="s">
        <v>5</v>
      </c>
      <c r="F190" t="s">
        <v>25</v>
      </c>
      <c r="G190" t="s">
        <v>1026</v>
      </c>
      <c r="H190" t="s">
        <v>2</v>
      </c>
      <c r="I190" s="90">
        <v>1</v>
      </c>
      <c r="J190" s="1">
        <v>45791</v>
      </c>
      <c r="K190" s="1">
        <v>45796</v>
      </c>
      <c r="L190" s="1">
        <v>45882</v>
      </c>
      <c r="M190">
        <v>91</v>
      </c>
      <c r="N190" t="s">
        <v>1</v>
      </c>
      <c r="O190" t="s">
        <v>1373</v>
      </c>
    </row>
    <row r="191" spans="1:15" hidden="1">
      <c r="A191" t="s">
        <v>290</v>
      </c>
      <c r="B191" t="s">
        <v>1370</v>
      </c>
      <c r="C191" t="s">
        <v>1377</v>
      </c>
      <c r="D191" t="s">
        <v>1372</v>
      </c>
      <c r="E191" t="s">
        <v>5</v>
      </c>
      <c r="F191" t="s">
        <v>25</v>
      </c>
      <c r="G191" t="s">
        <v>1026</v>
      </c>
      <c r="H191" t="s">
        <v>2</v>
      </c>
      <c r="I191" s="90">
        <v>1</v>
      </c>
      <c r="J191" s="1">
        <v>45791</v>
      </c>
      <c r="K191" s="1">
        <v>45796</v>
      </c>
      <c r="L191" s="1">
        <v>45882</v>
      </c>
      <c r="M191">
        <v>91</v>
      </c>
      <c r="N191" t="s">
        <v>1</v>
      </c>
      <c r="O191" t="s">
        <v>1373</v>
      </c>
    </row>
    <row r="192" spans="1:15" hidden="1">
      <c r="A192" t="s">
        <v>290</v>
      </c>
      <c r="B192" t="s">
        <v>1370</v>
      </c>
      <c r="C192" t="s">
        <v>1404</v>
      </c>
      <c r="D192" t="s">
        <v>1379</v>
      </c>
      <c r="E192" t="s">
        <v>5</v>
      </c>
      <c r="F192" t="s">
        <v>25</v>
      </c>
      <c r="G192" t="s">
        <v>1026</v>
      </c>
      <c r="H192" t="s">
        <v>2</v>
      </c>
      <c r="I192" s="90">
        <v>1</v>
      </c>
      <c r="J192" s="1">
        <v>45791</v>
      </c>
      <c r="K192" s="1">
        <v>45791</v>
      </c>
      <c r="L192" s="1">
        <v>45882</v>
      </c>
      <c r="M192">
        <v>91</v>
      </c>
      <c r="N192" t="s">
        <v>1</v>
      </c>
      <c r="O192" t="s">
        <v>1373</v>
      </c>
    </row>
    <row r="193" spans="1:15" hidden="1">
      <c r="A193" t="s">
        <v>290</v>
      </c>
      <c r="B193" t="s">
        <v>1370</v>
      </c>
      <c r="C193" t="s">
        <v>1378</v>
      </c>
      <c r="D193" t="s">
        <v>1379</v>
      </c>
      <c r="E193" t="s">
        <v>5</v>
      </c>
      <c r="F193" t="s">
        <v>25</v>
      </c>
      <c r="G193" t="s">
        <v>1026</v>
      </c>
      <c r="H193" t="s">
        <v>2</v>
      </c>
      <c r="I193" s="90">
        <v>1</v>
      </c>
      <c r="J193" s="1">
        <v>45791</v>
      </c>
      <c r="K193" s="1">
        <v>45791</v>
      </c>
      <c r="L193" s="1">
        <v>45882</v>
      </c>
      <c r="M193">
        <v>91</v>
      </c>
      <c r="N193" t="s">
        <v>1</v>
      </c>
      <c r="O193" t="s">
        <v>1373</v>
      </c>
    </row>
    <row r="194" spans="1:15" hidden="1">
      <c r="A194" t="s">
        <v>290</v>
      </c>
      <c r="B194" t="s">
        <v>1370</v>
      </c>
      <c r="C194" t="s">
        <v>1380</v>
      </c>
      <c r="D194" t="s">
        <v>1379</v>
      </c>
      <c r="E194" t="s">
        <v>5</v>
      </c>
      <c r="F194" t="s">
        <v>25</v>
      </c>
      <c r="G194" t="s">
        <v>1026</v>
      </c>
      <c r="H194" t="s">
        <v>2</v>
      </c>
      <c r="I194" s="90">
        <v>1</v>
      </c>
      <c r="J194" s="1">
        <v>45791</v>
      </c>
      <c r="K194" s="1">
        <v>45791</v>
      </c>
      <c r="L194" s="1">
        <v>45882</v>
      </c>
      <c r="M194">
        <v>91</v>
      </c>
      <c r="N194" t="s">
        <v>1</v>
      </c>
      <c r="O194" t="s">
        <v>1373</v>
      </c>
    </row>
    <row r="195" spans="1:15" hidden="1">
      <c r="A195" t="s">
        <v>290</v>
      </c>
      <c r="B195" t="s">
        <v>1370</v>
      </c>
      <c r="C195" t="s">
        <v>1381</v>
      </c>
      <c r="D195" t="s">
        <v>1379</v>
      </c>
      <c r="E195" t="s">
        <v>5</v>
      </c>
      <c r="F195" t="s">
        <v>25</v>
      </c>
      <c r="G195" t="s">
        <v>1026</v>
      </c>
      <c r="H195" t="s">
        <v>2</v>
      </c>
      <c r="I195" s="90">
        <v>1</v>
      </c>
      <c r="J195" s="1">
        <v>45791</v>
      </c>
      <c r="K195" s="1">
        <v>45791</v>
      </c>
      <c r="L195" s="1">
        <v>45882</v>
      </c>
      <c r="M195">
        <v>91</v>
      </c>
      <c r="N195" t="s">
        <v>1</v>
      </c>
      <c r="O195" t="s">
        <v>1373</v>
      </c>
    </row>
    <row r="196" spans="1:15" hidden="1">
      <c r="A196" t="s">
        <v>290</v>
      </c>
      <c r="B196" t="s">
        <v>1370</v>
      </c>
      <c r="C196" t="s">
        <v>1382</v>
      </c>
      <c r="D196" t="s">
        <v>1379</v>
      </c>
      <c r="E196" t="s">
        <v>5</v>
      </c>
      <c r="F196" t="s">
        <v>25</v>
      </c>
      <c r="G196" t="s">
        <v>1026</v>
      </c>
      <c r="H196" t="s">
        <v>2</v>
      </c>
      <c r="I196" s="90">
        <v>1</v>
      </c>
      <c r="J196" s="1">
        <v>45791</v>
      </c>
      <c r="K196" s="1">
        <v>45791</v>
      </c>
      <c r="L196" s="1">
        <v>45882</v>
      </c>
      <c r="M196">
        <v>91</v>
      </c>
      <c r="N196" t="s">
        <v>1</v>
      </c>
      <c r="O196" t="s">
        <v>1373</v>
      </c>
    </row>
    <row r="197" spans="1:15" hidden="1">
      <c r="A197" t="s">
        <v>290</v>
      </c>
      <c r="B197" t="s">
        <v>1370</v>
      </c>
      <c r="C197" t="s">
        <v>1383</v>
      </c>
      <c r="D197" t="s">
        <v>1379</v>
      </c>
      <c r="E197" t="s">
        <v>5</v>
      </c>
      <c r="F197" t="s">
        <v>25</v>
      </c>
      <c r="G197" t="s">
        <v>1026</v>
      </c>
      <c r="H197" t="s">
        <v>2</v>
      </c>
      <c r="I197" s="90">
        <v>1</v>
      </c>
      <c r="J197" s="1">
        <v>45791</v>
      </c>
      <c r="K197" s="1">
        <v>45791</v>
      </c>
      <c r="L197" s="1">
        <v>45882</v>
      </c>
      <c r="M197">
        <v>91</v>
      </c>
      <c r="N197" t="s">
        <v>1</v>
      </c>
      <c r="O197" t="s">
        <v>1373</v>
      </c>
    </row>
    <row r="198" spans="1:15" hidden="1">
      <c r="A198" t="s">
        <v>290</v>
      </c>
      <c r="B198" t="s">
        <v>1370</v>
      </c>
      <c r="C198" t="s">
        <v>1405</v>
      </c>
      <c r="E198" t="s">
        <v>5</v>
      </c>
      <c r="F198" t="s">
        <v>25</v>
      </c>
      <c r="G198" t="s">
        <v>1026</v>
      </c>
      <c r="H198" t="s">
        <v>2</v>
      </c>
      <c r="I198" s="90">
        <v>1</v>
      </c>
      <c r="J198" s="1">
        <v>45791</v>
      </c>
      <c r="K198" s="1">
        <v>45806</v>
      </c>
      <c r="L198" s="1">
        <v>45882</v>
      </c>
      <c r="M198">
        <v>91</v>
      </c>
      <c r="N198" t="s">
        <v>1</v>
      </c>
      <c r="O198" t="s">
        <v>1373</v>
      </c>
    </row>
    <row r="199" spans="1:15" hidden="1">
      <c r="A199" t="s">
        <v>290</v>
      </c>
      <c r="B199" t="s">
        <v>1370</v>
      </c>
      <c r="C199" t="s">
        <v>1406</v>
      </c>
      <c r="E199" t="s">
        <v>5</v>
      </c>
      <c r="F199" t="s">
        <v>25</v>
      </c>
      <c r="G199" t="s">
        <v>1026</v>
      </c>
      <c r="H199" t="s">
        <v>2</v>
      </c>
      <c r="I199" s="90">
        <v>1</v>
      </c>
      <c r="J199" s="1">
        <v>45791</v>
      </c>
      <c r="K199" s="1">
        <v>45806</v>
      </c>
      <c r="L199" s="1">
        <v>45882</v>
      </c>
      <c r="M199">
        <v>91</v>
      </c>
      <c r="N199" t="s">
        <v>1</v>
      </c>
      <c r="O199" t="s">
        <v>1373</v>
      </c>
    </row>
    <row r="200" spans="1:15" hidden="1">
      <c r="A200" t="s">
        <v>7</v>
      </c>
      <c r="B200" t="s">
        <v>1389</v>
      </c>
      <c r="C200" t="s">
        <v>1390</v>
      </c>
      <c r="D200" t="s">
        <v>1391</v>
      </c>
      <c r="E200" t="s">
        <v>5</v>
      </c>
      <c r="F200" t="s">
        <v>25</v>
      </c>
      <c r="G200" t="s">
        <v>1026</v>
      </c>
      <c r="H200" t="s">
        <v>2</v>
      </c>
      <c r="I200" s="90">
        <v>1</v>
      </c>
      <c r="J200" s="1">
        <v>45785</v>
      </c>
      <c r="K200" s="1">
        <v>45787</v>
      </c>
      <c r="L200" s="1">
        <v>45785</v>
      </c>
      <c r="M200">
        <v>0</v>
      </c>
      <c r="N200" t="s">
        <v>1</v>
      </c>
      <c r="O200" t="s">
        <v>1373</v>
      </c>
    </row>
    <row r="201" spans="1:15" hidden="1">
      <c r="A201" t="s">
        <v>7</v>
      </c>
      <c r="B201" t="s">
        <v>1389</v>
      </c>
      <c r="C201" t="s">
        <v>1392</v>
      </c>
      <c r="D201" t="s">
        <v>1393</v>
      </c>
      <c r="E201" t="s">
        <v>5</v>
      </c>
      <c r="F201" t="s">
        <v>25</v>
      </c>
      <c r="G201" t="s">
        <v>1026</v>
      </c>
      <c r="H201" t="s">
        <v>2</v>
      </c>
      <c r="I201" s="90">
        <v>1</v>
      </c>
      <c r="J201" s="1">
        <v>45785</v>
      </c>
      <c r="K201" s="1">
        <v>45787</v>
      </c>
      <c r="L201" s="1">
        <v>45785</v>
      </c>
      <c r="M201">
        <v>0</v>
      </c>
      <c r="N201" t="s">
        <v>1</v>
      </c>
      <c r="O201" t="s">
        <v>1373</v>
      </c>
    </row>
    <row r="202" spans="1:15" hidden="1">
      <c r="A202" t="s">
        <v>7</v>
      </c>
      <c r="B202" t="s">
        <v>1389</v>
      </c>
      <c r="C202" t="s">
        <v>1392</v>
      </c>
      <c r="D202" t="s">
        <v>1394</v>
      </c>
      <c r="E202" t="s">
        <v>5</v>
      </c>
      <c r="F202" t="s">
        <v>25</v>
      </c>
      <c r="G202" t="s">
        <v>1026</v>
      </c>
      <c r="H202" t="s">
        <v>2</v>
      </c>
      <c r="I202" s="90">
        <v>1</v>
      </c>
      <c r="J202" s="1">
        <v>45785</v>
      </c>
      <c r="K202" s="1">
        <v>45787</v>
      </c>
      <c r="L202" s="1">
        <v>45785</v>
      </c>
      <c r="M202">
        <v>0</v>
      </c>
      <c r="N202" t="s">
        <v>1</v>
      </c>
      <c r="O202" t="s">
        <v>1373</v>
      </c>
    </row>
    <row r="203" spans="1:15" hidden="1">
      <c r="A203" t="s">
        <v>7</v>
      </c>
      <c r="B203" t="s">
        <v>1389</v>
      </c>
      <c r="C203" t="s">
        <v>1392</v>
      </c>
      <c r="D203" t="s">
        <v>1395</v>
      </c>
      <c r="E203" t="s">
        <v>5</v>
      </c>
      <c r="F203" t="s">
        <v>25</v>
      </c>
      <c r="G203" t="s">
        <v>1026</v>
      </c>
      <c r="H203" t="s">
        <v>2</v>
      </c>
      <c r="I203" s="90">
        <v>1</v>
      </c>
      <c r="J203" s="1">
        <v>45785</v>
      </c>
      <c r="K203" s="1">
        <v>45787</v>
      </c>
      <c r="L203" s="1">
        <v>45785</v>
      </c>
      <c r="M203">
        <v>0</v>
      </c>
      <c r="N203" t="s">
        <v>1</v>
      </c>
      <c r="O203" t="s">
        <v>1373</v>
      </c>
    </row>
    <row r="204" spans="1:15" hidden="1">
      <c r="A204" t="s">
        <v>7</v>
      </c>
      <c r="B204" t="s">
        <v>1389</v>
      </c>
      <c r="C204" t="s">
        <v>1392</v>
      </c>
      <c r="D204" t="s">
        <v>1396</v>
      </c>
      <c r="E204" t="s">
        <v>5</v>
      </c>
      <c r="F204" t="s">
        <v>25</v>
      </c>
      <c r="G204" t="s">
        <v>1026</v>
      </c>
      <c r="H204" t="s">
        <v>2</v>
      </c>
      <c r="I204" s="90">
        <v>1</v>
      </c>
      <c r="J204" s="1">
        <v>45785</v>
      </c>
      <c r="K204" s="1">
        <v>45787</v>
      </c>
      <c r="L204" s="1">
        <v>45785</v>
      </c>
      <c r="M204">
        <v>0</v>
      </c>
      <c r="N204" t="s">
        <v>1</v>
      </c>
      <c r="O204" t="s">
        <v>1373</v>
      </c>
    </row>
    <row r="205" spans="1:15" hidden="1">
      <c r="A205" t="s">
        <v>29</v>
      </c>
      <c r="B205" t="s">
        <v>1397</v>
      </c>
      <c r="E205" t="s">
        <v>5</v>
      </c>
      <c r="F205" t="s">
        <v>25</v>
      </c>
      <c r="G205" t="s">
        <v>1026</v>
      </c>
      <c r="H205" t="s">
        <v>2</v>
      </c>
      <c r="I205" s="90">
        <v>1</v>
      </c>
      <c r="J205" s="1">
        <v>45777</v>
      </c>
      <c r="K205" s="1">
        <v>45777</v>
      </c>
      <c r="L205" s="1">
        <v>45777</v>
      </c>
      <c r="M205">
        <v>0</v>
      </c>
      <c r="N205" t="s">
        <v>1</v>
      </c>
      <c r="O205" t="s">
        <v>1336</v>
      </c>
    </row>
    <row r="206" spans="1:15" hidden="1">
      <c r="A206" t="s">
        <v>290</v>
      </c>
      <c r="B206" t="s">
        <v>2031</v>
      </c>
      <c r="E206" t="s">
        <v>5</v>
      </c>
      <c r="F206" t="s">
        <v>449</v>
      </c>
      <c r="G206" t="s">
        <v>1026</v>
      </c>
      <c r="H206" t="s">
        <v>2</v>
      </c>
      <c r="I206" s="90">
        <v>1</v>
      </c>
      <c r="J206" s="1">
        <v>45756</v>
      </c>
      <c r="K206" s="1">
        <v>45766</v>
      </c>
      <c r="L206" s="1">
        <v>45887</v>
      </c>
      <c r="M206">
        <v>131</v>
      </c>
      <c r="N206" t="s">
        <v>1</v>
      </c>
      <c r="O206" t="s">
        <v>1336</v>
      </c>
    </row>
    <row r="207" spans="1:15" hidden="1">
      <c r="A207" t="s">
        <v>7</v>
      </c>
      <c r="B207" t="s">
        <v>1401</v>
      </c>
      <c r="E207" t="s">
        <v>5</v>
      </c>
      <c r="F207" t="s">
        <v>4</v>
      </c>
      <c r="G207" t="s">
        <v>1026</v>
      </c>
      <c r="H207" t="s">
        <v>2</v>
      </c>
      <c r="I207" s="90">
        <v>1</v>
      </c>
      <c r="J207" s="1">
        <v>45740</v>
      </c>
      <c r="K207" s="1">
        <v>45754</v>
      </c>
      <c r="L207" s="1">
        <v>45740</v>
      </c>
      <c r="M207">
        <v>0</v>
      </c>
      <c r="N207" t="s">
        <v>1</v>
      </c>
      <c r="O207" t="s">
        <v>1308</v>
      </c>
    </row>
    <row r="208" spans="1:15" hidden="1">
      <c r="A208" t="s">
        <v>62</v>
      </c>
      <c r="B208" t="s">
        <v>1332</v>
      </c>
      <c r="C208" t="s">
        <v>1407</v>
      </c>
      <c r="E208" t="s">
        <v>5</v>
      </c>
      <c r="F208" t="s">
        <v>4</v>
      </c>
      <c r="G208" t="s">
        <v>1026</v>
      </c>
      <c r="H208" t="s">
        <v>2</v>
      </c>
      <c r="I208" s="90">
        <v>1</v>
      </c>
      <c r="J208" s="1">
        <v>45733</v>
      </c>
      <c r="K208" s="1">
        <v>45743</v>
      </c>
      <c r="L208" s="1">
        <v>45743</v>
      </c>
      <c r="M208">
        <v>10</v>
      </c>
      <c r="N208" t="s">
        <v>1</v>
      </c>
      <c r="O208" t="s">
        <v>1308</v>
      </c>
    </row>
    <row r="209" spans="1:15" hidden="1">
      <c r="A209" t="s">
        <v>29</v>
      </c>
      <c r="B209" t="s">
        <v>1332</v>
      </c>
      <c r="C209" t="s">
        <v>1384</v>
      </c>
      <c r="E209" t="s">
        <v>5</v>
      </c>
      <c r="F209" t="s">
        <v>4</v>
      </c>
      <c r="G209" t="s">
        <v>1026</v>
      </c>
      <c r="H209" t="s">
        <v>2</v>
      </c>
      <c r="I209" s="90">
        <v>1</v>
      </c>
      <c r="J209" s="1">
        <v>45733</v>
      </c>
      <c r="K209" s="1">
        <v>45743</v>
      </c>
      <c r="L209" s="1">
        <v>45743</v>
      </c>
      <c r="M209">
        <v>10</v>
      </c>
      <c r="N209" t="s">
        <v>1</v>
      </c>
      <c r="O209" t="s">
        <v>1308</v>
      </c>
    </row>
    <row r="210" spans="1:15" hidden="1">
      <c r="A210" t="s">
        <v>29</v>
      </c>
      <c r="B210" t="s">
        <v>1332</v>
      </c>
      <c r="C210" t="s">
        <v>1385</v>
      </c>
      <c r="E210" t="s">
        <v>5</v>
      </c>
      <c r="F210" t="s">
        <v>4</v>
      </c>
      <c r="G210" t="s">
        <v>1026</v>
      </c>
      <c r="H210" t="s">
        <v>2</v>
      </c>
      <c r="I210" s="90">
        <v>1</v>
      </c>
      <c r="J210" s="1">
        <v>45733</v>
      </c>
      <c r="K210" s="1">
        <v>45743</v>
      </c>
      <c r="L210" s="1">
        <v>45743</v>
      </c>
      <c r="M210">
        <v>10</v>
      </c>
      <c r="N210" t="s">
        <v>1</v>
      </c>
      <c r="O210" t="s">
        <v>1308</v>
      </c>
    </row>
    <row r="211" spans="1:15" hidden="1">
      <c r="A211" t="s">
        <v>7</v>
      </c>
      <c r="B211" t="s">
        <v>1243</v>
      </c>
      <c r="E211" t="s">
        <v>5</v>
      </c>
      <c r="F211" t="s">
        <v>4</v>
      </c>
      <c r="G211" t="s">
        <v>1026</v>
      </c>
      <c r="H211" t="s">
        <v>2</v>
      </c>
      <c r="I211" s="90">
        <v>1</v>
      </c>
      <c r="J211" s="1">
        <v>45710</v>
      </c>
      <c r="K211" s="1">
        <v>45710</v>
      </c>
      <c r="L211" s="1">
        <v>45710</v>
      </c>
      <c r="M211">
        <v>0</v>
      </c>
      <c r="N211" t="s">
        <v>1</v>
      </c>
      <c r="O211" t="s">
        <v>59</v>
      </c>
    </row>
    <row r="212" spans="1:15" hidden="1">
      <c r="A212" t="s">
        <v>62</v>
      </c>
      <c r="B212" t="s">
        <v>62</v>
      </c>
      <c r="C212" t="s">
        <v>1398</v>
      </c>
      <c r="D212" t="s">
        <v>1399</v>
      </c>
      <c r="E212" t="s">
        <v>26</v>
      </c>
      <c r="F212" t="s">
        <v>25</v>
      </c>
      <c r="G212" t="s">
        <v>1026</v>
      </c>
      <c r="H212" t="s">
        <v>2</v>
      </c>
      <c r="I212" s="90">
        <v>1</v>
      </c>
      <c r="J212" s="1">
        <v>45702</v>
      </c>
      <c r="K212" s="1">
        <v>45714</v>
      </c>
      <c r="L212" s="1">
        <v>45714</v>
      </c>
      <c r="M212">
        <v>12</v>
      </c>
      <c r="N212" t="s">
        <v>1</v>
      </c>
      <c r="O212" t="s">
        <v>59</v>
      </c>
    </row>
    <row r="213" spans="1:15" hidden="1">
      <c r="A213" t="s">
        <v>62</v>
      </c>
      <c r="B213" t="s">
        <v>62</v>
      </c>
      <c r="C213" t="s">
        <v>1107</v>
      </c>
      <c r="D213" t="s">
        <v>916</v>
      </c>
      <c r="E213" t="s">
        <v>26</v>
      </c>
      <c r="F213" t="s">
        <v>25</v>
      </c>
      <c r="G213" t="s">
        <v>1026</v>
      </c>
      <c r="H213" t="s">
        <v>2</v>
      </c>
      <c r="I213" s="90">
        <v>1</v>
      </c>
      <c r="J213" s="1">
        <v>45702</v>
      </c>
      <c r="K213" s="1">
        <v>45714</v>
      </c>
      <c r="L213" s="1">
        <v>45726</v>
      </c>
      <c r="M213">
        <v>24</v>
      </c>
      <c r="N213" t="s">
        <v>1</v>
      </c>
      <c r="O213" t="s">
        <v>59</v>
      </c>
    </row>
    <row r="214" spans="1:15" hidden="1">
      <c r="A214" t="s">
        <v>62</v>
      </c>
      <c r="B214" t="s">
        <v>62</v>
      </c>
      <c r="C214" t="s">
        <v>557</v>
      </c>
      <c r="D214" t="s">
        <v>916</v>
      </c>
      <c r="E214" t="s">
        <v>26</v>
      </c>
      <c r="F214" t="s">
        <v>25</v>
      </c>
      <c r="G214" t="s">
        <v>1026</v>
      </c>
      <c r="H214" t="s">
        <v>2</v>
      </c>
      <c r="I214" s="90">
        <v>1</v>
      </c>
      <c r="J214" s="1">
        <v>45702</v>
      </c>
      <c r="K214" s="1">
        <v>45714</v>
      </c>
      <c r="L214" s="1">
        <v>45726</v>
      </c>
      <c r="M214">
        <v>24</v>
      </c>
      <c r="N214" t="s">
        <v>1</v>
      </c>
      <c r="O214" t="s">
        <v>59</v>
      </c>
    </row>
    <row r="215" spans="1:15" hidden="1">
      <c r="A215" t="s">
        <v>62</v>
      </c>
      <c r="B215" t="s">
        <v>62</v>
      </c>
      <c r="C215" t="s">
        <v>1105</v>
      </c>
      <c r="D215" t="s">
        <v>916</v>
      </c>
      <c r="E215" t="s">
        <v>26</v>
      </c>
      <c r="F215" t="s">
        <v>25</v>
      </c>
      <c r="G215" t="s">
        <v>1026</v>
      </c>
      <c r="H215" t="s">
        <v>2</v>
      </c>
      <c r="I215" s="90">
        <v>1</v>
      </c>
      <c r="J215" s="1">
        <v>45702</v>
      </c>
      <c r="K215" s="1">
        <v>45723</v>
      </c>
      <c r="L215" s="1">
        <v>45762</v>
      </c>
      <c r="M215">
        <v>60</v>
      </c>
      <c r="N215" t="s">
        <v>1</v>
      </c>
      <c r="O215" t="s">
        <v>59</v>
      </c>
    </row>
    <row r="216" spans="1:15" hidden="1">
      <c r="A216" t="s">
        <v>62</v>
      </c>
      <c r="B216" t="s">
        <v>62</v>
      </c>
      <c r="C216" t="s">
        <v>1104</v>
      </c>
      <c r="D216" t="s">
        <v>916</v>
      </c>
      <c r="E216" t="s">
        <v>26</v>
      </c>
      <c r="F216" t="s">
        <v>25</v>
      </c>
      <c r="G216" t="s">
        <v>1026</v>
      </c>
      <c r="H216" t="s">
        <v>2</v>
      </c>
      <c r="I216" s="90">
        <v>1</v>
      </c>
      <c r="J216" s="1">
        <v>45702</v>
      </c>
      <c r="K216" s="1">
        <v>45723</v>
      </c>
      <c r="L216" s="1">
        <v>45762</v>
      </c>
      <c r="M216">
        <v>60</v>
      </c>
      <c r="N216" t="s">
        <v>1</v>
      </c>
      <c r="O216" t="s">
        <v>59</v>
      </c>
    </row>
    <row r="217" spans="1:15" hidden="1">
      <c r="A217" t="s">
        <v>62</v>
      </c>
      <c r="B217" t="s">
        <v>62</v>
      </c>
      <c r="C217" t="s">
        <v>1110</v>
      </c>
      <c r="D217" t="s">
        <v>916</v>
      </c>
      <c r="E217" t="s">
        <v>26</v>
      </c>
      <c r="F217" t="s">
        <v>25</v>
      </c>
      <c r="G217" t="s">
        <v>1026</v>
      </c>
      <c r="H217" t="s">
        <v>2</v>
      </c>
      <c r="I217" s="90">
        <v>1</v>
      </c>
      <c r="J217" s="1">
        <v>45702</v>
      </c>
      <c r="K217" s="1">
        <v>45708</v>
      </c>
      <c r="L217" s="1">
        <v>45726</v>
      </c>
      <c r="M217">
        <v>24</v>
      </c>
      <c r="N217" t="s">
        <v>1</v>
      </c>
      <c r="O217" t="s">
        <v>59</v>
      </c>
    </row>
    <row r="218" spans="1:15" hidden="1">
      <c r="A218" t="s">
        <v>62</v>
      </c>
      <c r="B218" t="s">
        <v>62</v>
      </c>
      <c r="C218" t="s">
        <v>1103</v>
      </c>
      <c r="D218" t="s">
        <v>916</v>
      </c>
      <c r="E218" t="s">
        <v>26</v>
      </c>
      <c r="F218" t="s">
        <v>25</v>
      </c>
      <c r="G218" t="s">
        <v>1026</v>
      </c>
      <c r="H218" t="s">
        <v>2</v>
      </c>
      <c r="I218" s="90">
        <v>1</v>
      </c>
      <c r="J218" s="1">
        <v>45702</v>
      </c>
      <c r="K218" s="1">
        <v>45719</v>
      </c>
      <c r="L218" s="1">
        <v>45726</v>
      </c>
      <c r="M218">
        <v>24</v>
      </c>
      <c r="N218" t="s">
        <v>1</v>
      </c>
      <c r="O218" t="s">
        <v>59</v>
      </c>
    </row>
    <row r="219" spans="1:15" hidden="1">
      <c r="A219" t="s">
        <v>62</v>
      </c>
      <c r="B219" t="s">
        <v>62</v>
      </c>
      <c r="C219" t="s">
        <v>1400</v>
      </c>
      <c r="D219" t="s">
        <v>916</v>
      </c>
      <c r="E219" t="s">
        <v>26</v>
      </c>
      <c r="F219" t="s">
        <v>25</v>
      </c>
      <c r="G219" t="s">
        <v>1026</v>
      </c>
      <c r="H219" t="s">
        <v>2</v>
      </c>
      <c r="I219" s="90">
        <v>1</v>
      </c>
      <c r="J219" s="1">
        <v>45702</v>
      </c>
      <c r="K219" s="1">
        <v>45719</v>
      </c>
      <c r="L219" s="1">
        <v>45726</v>
      </c>
      <c r="M219">
        <v>24</v>
      </c>
      <c r="N219" t="s">
        <v>1</v>
      </c>
      <c r="O219" t="s">
        <v>1308</v>
      </c>
    </row>
    <row r="220" spans="1:15" hidden="1">
      <c r="A220" t="s">
        <v>62</v>
      </c>
      <c r="B220" t="s">
        <v>62</v>
      </c>
      <c r="C220" t="s">
        <v>1102</v>
      </c>
      <c r="D220" t="s">
        <v>916</v>
      </c>
      <c r="E220" t="s">
        <v>26</v>
      </c>
      <c r="F220" t="s">
        <v>25</v>
      </c>
      <c r="G220" t="s">
        <v>1026</v>
      </c>
      <c r="H220" t="s">
        <v>2</v>
      </c>
      <c r="I220" s="90">
        <v>1</v>
      </c>
      <c r="J220" s="1">
        <v>45702</v>
      </c>
      <c r="K220" s="1">
        <v>45719</v>
      </c>
      <c r="L220" s="1">
        <v>45762</v>
      </c>
      <c r="M220">
        <v>60</v>
      </c>
      <c r="N220" t="s">
        <v>1</v>
      </c>
      <c r="O220" t="s">
        <v>59</v>
      </c>
    </row>
    <row r="221" spans="1:15" hidden="1">
      <c r="A221" t="s">
        <v>62</v>
      </c>
      <c r="B221" t="s">
        <v>62</v>
      </c>
      <c r="C221" t="s">
        <v>1109</v>
      </c>
      <c r="D221" t="s">
        <v>916</v>
      </c>
      <c r="E221" t="s">
        <v>26</v>
      </c>
      <c r="F221" t="s">
        <v>25</v>
      </c>
      <c r="G221" t="s">
        <v>1026</v>
      </c>
      <c r="H221" t="s">
        <v>2</v>
      </c>
      <c r="I221" s="90">
        <v>1</v>
      </c>
      <c r="J221" s="1">
        <v>45702</v>
      </c>
      <c r="K221" s="1">
        <v>45707</v>
      </c>
      <c r="L221" s="1">
        <v>45726</v>
      </c>
      <c r="M221">
        <v>24</v>
      </c>
      <c r="N221" t="s">
        <v>1</v>
      </c>
      <c r="O221" t="s">
        <v>59</v>
      </c>
    </row>
    <row r="222" spans="1:15" hidden="1">
      <c r="A222" t="s">
        <v>62</v>
      </c>
      <c r="B222" t="s">
        <v>62</v>
      </c>
      <c r="C222" t="s">
        <v>1108</v>
      </c>
      <c r="D222" t="s">
        <v>916</v>
      </c>
      <c r="E222" t="s">
        <v>26</v>
      </c>
      <c r="F222" t="s">
        <v>25</v>
      </c>
      <c r="G222" t="s">
        <v>1026</v>
      </c>
      <c r="H222" t="s">
        <v>2</v>
      </c>
      <c r="I222" s="90">
        <v>1</v>
      </c>
      <c r="J222" s="1">
        <v>45702</v>
      </c>
      <c r="K222" s="1">
        <v>45709</v>
      </c>
      <c r="L222" s="1">
        <v>45726</v>
      </c>
      <c r="M222">
        <v>24</v>
      </c>
      <c r="N222" t="s">
        <v>1</v>
      </c>
      <c r="O222" t="s">
        <v>59</v>
      </c>
    </row>
    <row r="223" spans="1:15" hidden="1">
      <c r="A223" t="s">
        <v>29</v>
      </c>
      <c r="B223" t="s">
        <v>1100</v>
      </c>
      <c r="C223" t="s">
        <v>1101</v>
      </c>
      <c r="E223" t="s">
        <v>5</v>
      </c>
      <c r="F223" t="s">
        <v>25</v>
      </c>
      <c r="G223" t="s">
        <v>1026</v>
      </c>
      <c r="H223" t="s">
        <v>2</v>
      </c>
      <c r="I223" s="90">
        <v>1</v>
      </c>
      <c r="J223" s="1">
        <v>45723</v>
      </c>
      <c r="K223" s="1">
        <v>45728</v>
      </c>
      <c r="L223" s="1">
        <v>45754</v>
      </c>
      <c r="M223">
        <v>31</v>
      </c>
      <c r="N223" t="s">
        <v>1</v>
      </c>
      <c r="O223" t="s">
        <v>1308</v>
      </c>
    </row>
    <row r="224" spans="1:15" hidden="1">
      <c r="A224" t="s">
        <v>29</v>
      </c>
      <c r="B224" t="s">
        <v>1100</v>
      </c>
      <c r="C224" t="s">
        <v>1099</v>
      </c>
      <c r="E224" t="s">
        <v>5</v>
      </c>
      <c r="F224" t="s">
        <v>25</v>
      </c>
      <c r="G224" t="s">
        <v>1026</v>
      </c>
      <c r="H224" t="s">
        <v>2</v>
      </c>
      <c r="I224" s="90">
        <v>1</v>
      </c>
      <c r="J224" s="1">
        <v>45723</v>
      </c>
      <c r="K224" s="1">
        <v>45728</v>
      </c>
      <c r="L224" s="1">
        <v>45754</v>
      </c>
      <c r="M224">
        <v>31</v>
      </c>
      <c r="N224" t="s">
        <v>1</v>
      </c>
      <c r="O224" t="s">
        <v>1308</v>
      </c>
    </row>
    <row r="225" spans="1:15" hidden="1">
      <c r="A225" t="s">
        <v>29</v>
      </c>
      <c r="B225" t="s">
        <v>917</v>
      </c>
      <c r="E225" t="s">
        <v>5</v>
      </c>
      <c r="F225" t="s">
        <v>25</v>
      </c>
      <c r="G225" t="s">
        <v>1026</v>
      </c>
      <c r="H225" t="s">
        <v>2</v>
      </c>
      <c r="I225" s="90">
        <v>1</v>
      </c>
      <c r="J225" s="1">
        <v>45702</v>
      </c>
      <c r="K225" s="1">
        <v>45702</v>
      </c>
      <c r="L225" s="1">
        <v>45727</v>
      </c>
      <c r="M225">
        <v>25</v>
      </c>
      <c r="N225" t="s">
        <v>1</v>
      </c>
      <c r="O225" t="s">
        <v>59</v>
      </c>
    </row>
    <row r="226" spans="1:15" hidden="1">
      <c r="A226" t="s">
        <v>29</v>
      </c>
      <c r="B226" t="s">
        <v>1093</v>
      </c>
      <c r="C226" t="s">
        <v>1098</v>
      </c>
      <c r="E226" t="s">
        <v>5</v>
      </c>
      <c r="F226" t="s">
        <v>25</v>
      </c>
      <c r="G226" t="s">
        <v>1026</v>
      </c>
      <c r="H226" t="s">
        <v>2</v>
      </c>
      <c r="I226" s="90">
        <v>1</v>
      </c>
      <c r="J226" s="1">
        <v>45700</v>
      </c>
      <c r="K226" s="1">
        <v>45706</v>
      </c>
      <c r="L226" s="1">
        <v>45700</v>
      </c>
      <c r="M226">
        <v>0</v>
      </c>
      <c r="N226" t="s">
        <v>1</v>
      </c>
      <c r="O226" t="s">
        <v>59</v>
      </c>
    </row>
    <row r="227" spans="1:15" hidden="1">
      <c r="A227" t="s">
        <v>29</v>
      </c>
      <c r="B227" t="s">
        <v>1093</v>
      </c>
      <c r="C227" t="s">
        <v>1097</v>
      </c>
      <c r="E227" t="s">
        <v>5</v>
      </c>
      <c r="F227" t="s">
        <v>25</v>
      </c>
      <c r="G227" t="s">
        <v>1026</v>
      </c>
      <c r="H227" t="s">
        <v>2</v>
      </c>
      <c r="I227" s="90">
        <v>1</v>
      </c>
      <c r="J227" s="1">
        <v>45700</v>
      </c>
      <c r="K227" s="1">
        <v>45706</v>
      </c>
      <c r="L227" s="1">
        <v>45700</v>
      </c>
      <c r="M227">
        <v>0</v>
      </c>
      <c r="N227" t="s">
        <v>1</v>
      </c>
      <c r="O227" t="s">
        <v>59</v>
      </c>
    </row>
    <row r="228" spans="1:15" hidden="1">
      <c r="A228" t="s">
        <v>29</v>
      </c>
      <c r="B228" t="s">
        <v>1093</v>
      </c>
      <c r="C228" t="s">
        <v>1096</v>
      </c>
      <c r="E228" t="s">
        <v>5</v>
      </c>
      <c r="F228" t="s">
        <v>25</v>
      </c>
      <c r="G228" t="s">
        <v>1026</v>
      </c>
      <c r="H228" t="s">
        <v>2</v>
      </c>
      <c r="I228" s="90">
        <v>1</v>
      </c>
      <c r="J228" s="1">
        <v>45700</v>
      </c>
      <c r="K228" s="1">
        <v>45706</v>
      </c>
      <c r="L228" s="1">
        <v>45700</v>
      </c>
      <c r="M228">
        <v>0</v>
      </c>
      <c r="N228" t="s">
        <v>1</v>
      </c>
      <c r="O228" t="s">
        <v>59</v>
      </c>
    </row>
    <row r="229" spans="1:15" hidden="1">
      <c r="A229" t="s">
        <v>29</v>
      </c>
      <c r="B229" t="s">
        <v>1093</v>
      </c>
      <c r="C229" t="s">
        <v>1095</v>
      </c>
      <c r="E229" t="s">
        <v>5</v>
      </c>
      <c r="F229" t="s">
        <v>25</v>
      </c>
      <c r="G229" t="s">
        <v>1026</v>
      </c>
      <c r="H229" t="s">
        <v>2</v>
      </c>
      <c r="I229" s="90">
        <v>1</v>
      </c>
      <c r="J229" s="1">
        <v>45700</v>
      </c>
      <c r="K229" s="1">
        <v>45706</v>
      </c>
      <c r="L229" s="1">
        <v>45700</v>
      </c>
      <c r="M229">
        <v>0</v>
      </c>
      <c r="N229" t="s">
        <v>1</v>
      </c>
      <c r="O229" t="s">
        <v>59</v>
      </c>
    </row>
    <row r="230" spans="1:15" hidden="1">
      <c r="A230" t="s">
        <v>29</v>
      </c>
      <c r="B230" t="s">
        <v>1093</v>
      </c>
      <c r="C230" t="s">
        <v>1094</v>
      </c>
      <c r="E230" t="s">
        <v>5</v>
      </c>
      <c r="F230" t="s">
        <v>25</v>
      </c>
      <c r="G230" t="s">
        <v>1026</v>
      </c>
      <c r="H230" t="s">
        <v>2</v>
      </c>
      <c r="I230" s="90">
        <v>1</v>
      </c>
      <c r="J230" s="1">
        <v>45700</v>
      </c>
      <c r="K230" s="1">
        <v>45706</v>
      </c>
      <c r="L230" s="1">
        <v>45700</v>
      </c>
      <c r="M230">
        <v>0</v>
      </c>
      <c r="N230" t="s">
        <v>1</v>
      </c>
      <c r="O230" t="s">
        <v>59</v>
      </c>
    </row>
    <row r="231" spans="1:15" hidden="1">
      <c r="A231" t="s">
        <v>29</v>
      </c>
      <c r="B231" t="s">
        <v>1093</v>
      </c>
      <c r="C231" t="s">
        <v>1092</v>
      </c>
      <c r="E231" t="s">
        <v>5</v>
      </c>
      <c r="F231" t="s">
        <v>25</v>
      </c>
      <c r="G231" t="s">
        <v>1026</v>
      </c>
      <c r="H231" t="s">
        <v>2</v>
      </c>
      <c r="I231" s="90">
        <v>1</v>
      </c>
      <c r="J231" s="1">
        <v>45700</v>
      </c>
      <c r="K231" s="1">
        <v>45706</v>
      </c>
      <c r="L231" s="1">
        <v>45700</v>
      </c>
      <c r="M231">
        <v>0</v>
      </c>
      <c r="N231" t="s">
        <v>1</v>
      </c>
      <c r="O231" t="s">
        <v>59</v>
      </c>
    </row>
    <row r="232" spans="1:15" hidden="1">
      <c r="A232" t="s">
        <v>1297</v>
      </c>
      <c r="B232" t="s">
        <v>1296</v>
      </c>
      <c r="E232" t="s">
        <v>79</v>
      </c>
      <c r="F232" t="s">
        <v>79</v>
      </c>
      <c r="G232" t="s">
        <v>1026</v>
      </c>
      <c r="H232" t="s">
        <v>2</v>
      </c>
      <c r="I232" s="90">
        <v>1</v>
      </c>
      <c r="J232" s="1">
        <v>45692</v>
      </c>
      <c r="K232" s="1">
        <v>45701</v>
      </c>
      <c r="L232" s="1">
        <v>45701</v>
      </c>
      <c r="M232">
        <v>9</v>
      </c>
      <c r="N232" t="s">
        <v>1</v>
      </c>
      <c r="O232" t="s">
        <v>59</v>
      </c>
    </row>
    <row r="233" spans="1:15" hidden="1">
      <c r="A233" t="s">
        <v>29</v>
      </c>
      <c r="B233" t="s">
        <v>1043</v>
      </c>
      <c r="C233" t="s">
        <v>1064</v>
      </c>
      <c r="E233" t="s">
        <v>5</v>
      </c>
      <c r="F233" t="s">
        <v>4</v>
      </c>
      <c r="G233" t="s">
        <v>1026</v>
      </c>
      <c r="H233" t="s">
        <v>2</v>
      </c>
      <c r="I233" s="90">
        <v>1</v>
      </c>
      <c r="J233" s="1">
        <v>45685</v>
      </c>
      <c r="K233" s="1">
        <v>45695</v>
      </c>
      <c r="L233" s="1">
        <v>45687</v>
      </c>
      <c r="M233">
        <v>2</v>
      </c>
      <c r="N233" t="s">
        <v>1</v>
      </c>
      <c r="O233" t="s">
        <v>101</v>
      </c>
    </row>
    <row r="234" spans="1:15" hidden="1">
      <c r="A234" t="s">
        <v>29</v>
      </c>
      <c r="B234" t="s">
        <v>1043</v>
      </c>
      <c r="C234" t="s">
        <v>1063</v>
      </c>
      <c r="E234" t="s">
        <v>5</v>
      </c>
      <c r="F234" t="s">
        <v>4</v>
      </c>
      <c r="G234" t="s">
        <v>1026</v>
      </c>
      <c r="H234" t="s">
        <v>2</v>
      </c>
      <c r="I234" s="90">
        <v>1</v>
      </c>
      <c r="J234" s="1">
        <v>45685</v>
      </c>
      <c r="K234" s="1">
        <v>45695</v>
      </c>
      <c r="L234" s="1">
        <v>45687</v>
      </c>
      <c r="M234">
        <v>2</v>
      </c>
      <c r="N234" t="s">
        <v>1</v>
      </c>
      <c r="O234" t="s">
        <v>101</v>
      </c>
    </row>
    <row r="235" spans="1:15" hidden="1">
      <c r="A235" t="s">
        <v>29</v>
      </c>
      <c r="B235" t="s">
        <v>1043</v>
      </c>
      <c r="C235" t="s">
        <v>1062</v>
      </c>
      <c r="E235" t="s">
        <v>5</v>
      </c>
      <c r="F235" t="s">
        <v>4</v>
      </c>
      <c r="G235" t="s">
        <v>1026</v>
      </c>
      <c r="H235" t="s">
        <v>2</v>
      </c>
      <c r="I235" s="90">
        <v>1</v>
      </c>
      <c r="J235" s="1">
        <v>45685</v>
      </c>
      <c r="K235" s="1">
        <v>45695</v>
      </c>
      <c r="L235" s="1">
        <v>45687</v>
      </c>
      <c r="M235">
        <v>2</v>
      </c>
      <c r="N235" t="s">
        <v>1</v>
      </c>
      <c r="O235" t="s">
        <v>101</v>
      </c>
    </row>
    <row r="236" spans="1:15" hidden="1">
      <c r="A236" t="s">
        <v>29</v>
      </c>
      <c r="B236" t="s">
        <v>1043</v>
      </c>
      <c r="C236" t="s">
        <v>1061</v>
      </c>
      <c r="E236" t="s">
        <v>5</v>
      </c>
      <c r="F236" t="s">
        <v>4</v>
      </c>
      <c r="G236" t="s">
        <v>1026</v>
      </c>
      <c r="H236" t="s">
        <v>2</v>
      </c>
      <c r="I236" s="90">
        <v>1</v>
      </c>
      <c r="J236" s="1">
        <v>45685</v>
      </c>
      <c r="K236" s="1">
        <v>45695</v>
      </c>
      <c r="L236" s="1">
        <v>45687</v>
      </c>
      <c r="M236">
        <v>2</v>
      </c>
      <c r="N236" t="s">
        <v>1</v>
      </c>
      <c r="O236" t="s">
        <v>101</v>
      </c>
    </row>
    <row r="237" spans="1:15" hidden="1">
      <c r="A237" t="s">
        <v>29</v>
      </c>
      <c r="B237" t="s">
        <v>1043</v>
      </c>
      <c r="C237" t="s">
        <v>1059</v>
      </c>
      <c r="E237" t="s">
        <v>5</v>
      </c>
      <c r="F237" t="s">
        <v>4</v>
      </c>
      <c r="G237" t="s">
        <v>1026</v>
      </c>
      <c r="H237" t="s">
        <v>2</v>
      </c>
      <c r="I237" s="90">
        <v>1</v>
      </c>
      <c r="J237" s="1">
        <v>45685</v>
      </c>
      <c r="K237" s="1">
        <v>45695</v>
      </c>
      <c r="L237" s="1">
        <v>45687</v>
      </c>
      <c r="M237">
        <v>2</v>
      </c>
      <c r="N237" t="s">
        <v>1</v>
      </c>
      <c r="O237" t="s">
        <v>101</v>
      </c>
    </row>
    <row r="238" spans="1:15" hidden="1">
      <c r="A238" t="s">
        <v>29</v>
      </c>
      <c r="B238" t="s">
        <v>1043</v>
      </c>
      <c r="C238" t="s">
        <v>1058</v>
      </c>
      <c r="E238" t="s">
        <v>5</v>
      </c>
      <c r="F238" t="s">
        <v>4</v>
      </c>
      <c r="G238" t="s">
        <v>1026</v>
      </c>
      <c r="H238" t="s">
        <v>2</v>
      </c>
      <c r="I238" s="90">
        <v>1</v>
      </c>
      <c r="J238" s="1">
        <v>45685</v>
      </c>
      <c r="K238" s="1">
        <v>45695</v>
      </c>
      <c r="L238" s="1">
        <v>45687</v>
      </c>
      <c r="M238">
        <v>2</v>
      </c>
      <c r="N238" t="s">
        <v>1</v>
      </c>
      <c r="O238" t="s">
        <v>101</v>
      </c>
    </row>
    <row r="239" spans="1:15" hidden="1">
      <c r="A239" t="s">
        <v>29</v>
      </c>
      <c r="B239" t="s">
        <v>1043</v>
      </c>
      <c r="C239" t="s">
        <v>1057</v>
      </c>
      <c r="E239" t="s">
        <v>5</v>
      </c>
      <c r="F239" t="s">
        <v>4</v>
      </c>
      <c r="G239" t="s">
        <v>1026</v>
      </c>
      <c r="H239" t="s">
        <v>2</v>
      </c>
      <c r="I239" s="90">
        <v>1</v>
      </c>
      <c r="J239" s="1">
        <v>45685</v>
      </c>
      <c r="K239" s="1">
        <v>45695</v>
      </c>
      <c r="L239" s="1">
        <v>45688</v>
      </c>
      <c r="M239">
        <v>3</v>
      </c>
      <c r="N239" t="s">
        <v>1</v>
      </c>
      <c r="O239" t="s">
        <v>101</v>
      </c>
    </row>
    <row r="240" spans="1:15" hidden="1">
      <c r="A240" t="s">
        <v>29</v>
      </c>
      <c r="B240" t="s">
        <v>1043</v>
      </c>
      <c r="C240" t="s">
        <v>1056</v>
      </c>
      <c r="E240" t="s">
        <v>5</v>
      </c>
      <c r="F240" t="s">
        <v>4</v>
      </c>
      <c r="G240" t="s">
        <v>1026</v>
      </c>
      <c r="H240" t="s">
        <v>2</v>
      </c>
      <c r="I240" s="90">
        <v>1</v>
      </c>
      <c r="J240" s="1">
        <v>45685</v>
      </c>
      <c r="K240" s="1">
        <v>45695</v>
      </c>
      <c r="L240" s="1">
        <v>45688</v>
      </c>
      <c r="M240">
        <v>3</v>
      </c>
      <c r="N240" t="s">
        <v>1</v>
      </c>
      <c r="O240" t="s">
        <v>101</v>
      </c>
    </row>
    <row r="241" spans="1:15" hidden="1">
      <c r="A241" t="s">
        <v>29</v>
      </c>
      <c r="B241" t="s">
        <v>1043</v>
      </c>
      <c r="C241" t="s">
        <v>1055</v>
      </c>
      <c r="E241" t="s">
        <v>5</v>
      </c>
      <c r="F241" t="s">
        <v>4</v>
      </c>
      <c r="G241" t="s">
        <v>1026</v>
      </c>
      <c r="H241" t="s">
        <v>2</v>
      </c>
      <c r="I241" s="90">
        <v>1</v>
      </c>
      <c r="J241" s="1">
        <v>45685</v>
      </c>
      <c r="K241" s="1">
        <v>45695</v>
      </c>
      <c r="L241" s="1">
        <v>45687</v>
      </c>
      <c r="M241">
        <v>2</v>
      </c>
      <c r="N241" t="s">
        <v>1</v>
      </c>
      <c r="O241" t="s">
        <v>101</v>
      </c>
    </row>
    <row r="242" spans="1:15" hidden="1">
      <c r="A242" t="s">
        <v>29</v>
      </c>
      <c r="B242" t="s">
        <v>1043</v>
      </c>
      <c r="C242" t="s">
        <v>1054</v>
      </c>
      <c r="E242" t="s">
        <v>5</v>
      </c>
      <c r="F242" t="s">
        <v>4</v>
      </c>
      <c r="G242" t="s">
        <v>1026</v>
      </c>
      <c r="H242" t="s">
        <v>2</v>
      </c>
      <c r="I242" s="90">
        <v>1</v>
      </c>
      <c r="J242" s="1">
        <v>45685</v>
      </c>
      <c r="K242" s="1">
        <v>45695</v>
      </c>
      <c r="L242" s="1">
        <v>45687</v>
      </c>
      <c r="M242">
        <v>2</v>
      </c>
      <c r="N242" t="s">
        <v>1</v>
      </c>
      <c r="O242" t="s">
        <v>101</v>
      </c>
    </row>
    <row r="243" spans="1:15" hidden="1">
      <c r="A243" t="s">
        <v>29</v>
      </c>
      <c r="B243" t="s">
        <v>1043</v>
      </c>
      <c r="C243" t="s">
        <v>1060</v>
      </c>
      <c r="E243" t="s">
        <v>5</v>
      </c>
      <c r="F243" t="s">
        <v>4</v>
      </c>
      <c r="G243" t="s">
        <v>1026</v>
      </c>
      <c r="H243" t="s">
        <v>2</v>
      </c>
      <c r="I243" s="90">
        <v>1</v>
      </c>
      <c r="J243" s="1">
        <v>45685</v>
      </c>
      <c r="K243" s="1">
        <v>45695</v>
      </c>
      <c r="L243" s="1">
        <v>45687</v>
      </c>
      <c r="M243">
        <v>2</v>
      </c>
      <c r="N243" t="s">
        <v>1</v>
      </c>
      <c r="O243" t="s">
        <v>101</v>
      </c>
    </row>
    <row r="244" spans="1:15" hidden="1">
      <c r="A244" t="s">
        <v>29</v>
      </c>
      <c r="B244" t="s">
        <v>1043</v>
      </c>
      <c r="C244" t="s">
        <v>1053</v>
      </c>
      <c r="E244" t="s">
        <v>5</v>
      </c>
      <c r="F244" t="s">
        <v>4</v>
      </c>
      <c r="G244" t="s">
        <v>1026</v>
      </c>
      <c r="H244" t="s">
        <v>2</v>
      </c>
      <c r="I244" s="90">
        <v>1</v>
      </c>
      <c r="J244" s="1">
        <v>45685</v>
      </c>
      <c r="K244" s="1">
        <v>45695</v>
      </c>
      <c r="L244" s="1">
        <v>45687</v>
      </c>
      <c r="M244">
        <v>2</v>
      </c>
      <c r="N244" t="s">
        <v>1</v>
      </c>
      <c r="O244" t="s">
        <v>101</v>
      </c>
    </row>
    <row r="245" spans="1:15" hidden="1">
      <c r="A245" t="s">
        <v>29</v>
      </c>
      <c r="B245" t="s">
        <v>1043</v>
      </c>
      <c r="C245" t="s">
        <v>1052</v>
      </c>
      <c r="E245" t="s">
        <v>5</v>
      </c>
      <c r="F245" t="s">
        <v>4</v>
      </c>
      <c r="G245" t="s">
        <v>1026</v>
      </c>
      <c r="H245" t="s">
        <v>2</v>
      </c>
      <c r="I245" s="90">
        <v>1</v>
      </c>
      <c r="J245" s="1">
        <v>45685</v>
      </c>
      <c r="K245" s="1">
        <v>45695</v>
      </c>
      <c r="L245" s="1">
        <v>45685</v>
      </c>
      <c r="M245">
        <v>0</v>
      </c>
      <c r="N245" t="s">
        <v>1</v>
      </c>
      <c r="O245" t="s">
        <v>101</v>
      </c>
    </row>
    <row r="246" spans="1:15" hidden="1">
      <c r="A246" t="s">
        <v>29</v>
      </c>
      <c r="B246" t="s">
        <v>1043</v>
      </c>
      <c r="C246" t="s">
        <v>1051</v>
      </c>
      <c r="E246" t="s">
        <v>5</v>
      </c>
      <c r="F246" t="s">
        <v>4</v>
      </c>
      <c r="G246" t="s">
        <v>1026</v>
      </c>
      <c r="H246" t="s">
        <v>2</v>
      </c>
      <c r="I246" s="90">
        <v>1</v>
      </c>
      <c r="J246" s="1">
        <v>45685</v>
      </c>
      <c r="K246" s="1">
        <v>45695</v>
      </c>
      <c r="L246" s="1">
        <v>45687</v>
      </c>
      <c r="M246">
        <v>2</v>
      </c>
      <c r="N246" t="s">
        <v>1</v>
      </c>
      <c r="O246" t="s">
        <v>101</v>
      </c>
    </row>
    <row r="247" spans="1:15" hidden="1">
      <c r="A247" t="s">
        <v>29</v>
      </c>
      <c r="B247" t="s">
        <v>1043</v>
      </c>
      <c r="C247" t="s">
        <v>1050</v>
      </c>
      <c r="E247" t="s">
        <v>5</v>
      </c>
      <c r="F247" t="s">
        <v>4</v>
      </c>
      <c r="G247" t="s">
        <v>1026</v>
      </c>
      <c r="H247" t="s">
        <v>2</v>
      </c>
      <c r="I247" s="90">
        <v>1</v>
      </c>
      <c r="J247" s="1">
        <v>45685</v>
      </c>
      <c r="K247" s="1">
        <v>45695</v>
      </c>
      <c r="L247" s="1">
        <v>45687</v>
      </c>
      <c r="M247">
        <v>2</v>
      </c>
      <c r="N247" t="s">
        <v>1</v>
      </c>
      <c r="O247" t="s">
        <v>101</v>
      </c>
    </row>
    <row r="248" spans="1:15" hidden="1">
      <c r="A248" t="s">
        <v>29</v>
      </c>
      <c r="B248" t="s">
        <v>1043</v>
      </c>
      <c r="C248" t="s">
        <v>1049</v>
      </c>
      <c r="E248" t="s">
        <v>5</v>
      </c>
      <c r="F248" t="s">
        <v>4</v>
      </c>
      <c r="G248" t="s">
        <v>1026</v>
      </c>
      <c r="H248" t="s">
        <v>2</v>
      </c>
      <c r="I248" s="90">
        <v>1</v>
      </c>
      <c r="J248" s="1">
        <v>45685</v>
      </c>
      <c r="K248" s="1">
        <v>45695</v>
      </c>
      <c r="L248" s="1">
        <v>45687</v>
      </c>
      <c r="M248">
        <v>2</v>
      </c>
      <c r="N248" t="s">
        <v>1</v>
      </c>
      <c r="O248" t="s">
        <v>101</v>
      </c>
    </row>
    <row r="249" spans="1:15" hidden="1">
      <c r="A249" t="s">
        <v>29</v>
      </c>
      <c r="B249" t="s">
        <v>1043</v>
      </c>
      <c r="C249" t="s">
        <v>1048</v>
      </c>
      <c r="E249" t="s">
        <v>5</v>
      </c>
      <c r="F249" t="s">
        <v>4</v>
      </c>
      <c r="G249" t="s">
        <v>1026</v>
      </c>
      <c r="H249" t="s">
        <v>2</v>
      </c>
      <c r="I249" s="90">
        <v>1</v>
      </c>
      <c r="J249" s="1">
        <v>45685</v>
      </c>
      <c r="K249" s="1">
        <v>45695</v>
      </c>
      <c r="L249" s="1">
        <v>45691</v>
      </c>
      <c r="M249">
        <v>6</v>
      </c>
      <c r="N249" t="s">
        <v>1</v>
      </c>
      <c r="O249" t="s">
        <v>101</v>
      </c>
    </row>
    <row r="250" spans="1:15" hidden="1">
      <c r="A250" t="s">
        <v>29</v>
      </c>
      <c r="B250" t="s">
        <v>1043</v>
      </c>
      <c r="C250" t="s">
        <v>1047</v>
      </c>
      <c r="E250" t="s">
        <v>5</v>
      </c>
      <c r="F250" t="s">
        <v>4</v>
      </c>
      <c r="G250" t="s">
        <v>1026</v>
      </c>
      <c r="H250" t="s">
        <v>2</v>
      </c>
      <c r="I250" s="90">
        <v>1</v>
      </c>
      <c r="J250" s="1">
        <v>45685</v>
      </c>
      <c r="K250" s="1">
        <v>45695</v>
      </c>
      <c r="L250" s="1">
        <v>45691</v>
      </c>
      <c r="M250">
        <v>6</v>
      </c>
      <c r="N250" t="s">
        <v>1</v>
      </c>
      <c r="O250" t="s">
        <v>101</v>
      </c>
    </row>
    <row r="251" spans="1:15" hidden="1">
      <c r="A251" t="s">
        <v>29</v>
      </c>
      <c r="B251" t="s">
        <v>1043</v>
      </c>
      <c r="C251" t="s">
        <v>1046</v>
      </c>
      <c r="E251" t="s">
        <v>5</v>
      </c>
      <c r="F251" t="s">
        <v>4</v>
      </c>
      <c r="G251" t="s">
        <v>1026</v>
      </c>
      <c r="H251" t="s">
        <v>2</v>
      </c>
      <c r="I251" s="90">
        <v>1</v>
      </c>
      <c r="J251" s="1">
        <v>45685</v>
      </c>
      <c r="K251" s="1">
        <v>45695</v>
      </c>
      <c r="L251" s="1">
        <v>45691</v>
      </c>
      <c r="M251">
        <v>6</v>
      </c>
      <c r="N251" t="s">
        <v>1</v>
      </c>
      <c r="O251" t="s">
        <v>101</v>
      </c>
    </row>
    <row r="252" spans="1:15" hidden="1">
      <c r="A252" t="s">
        <v>29</v>
      </c>
      <c r="B252" t="s">
        <v>1043</v>
      </c>
      <c r="C252" t="s">
        <v>1045</v>
      </c>
      <c r="E252" t="s">
        <v>5</v>
      </c>
      <c r="F252" t="s">
        <v>4</v>
      </c>
      <c r="G252" t="s">
        <v>1026</v>
      </c>
      <c r="H252" t="s">
        <v>2</v>
      </c>
      <c r="I252" s="90">
        <v>1</v>
      </c>
      <c r="J252" s="1">
        <v>45685</v>
      </c>
      <c r="K252" s="1">
        <v>45695</v>
      </c>
      <c r="L252" s="1">
        <v>45687</v>
      </c>
      <c r="M252">
        <v>2</v>
      </c>
      <c r="N252" t="s">
        <v>1</v>
      </c>
      <c r="O252" t="s">
        <v>101</v>
      </c>
    </row>
    <row r="253" spans="1:15" hidden="1">
      <c r="A253" t="s">
        <v>29</v>
      </c>
      <c r="B253" t="s">
        <v>1043</v>
      </c>
      <c r="C253" t="s">
        <v>1044</v>
      </c>
      <c r="E253" t="s">
        <v>5</v>
      </c>
      <c r="F253" t="s">
        <v>4</v>
      </c>
      <c r="G253" t="s">
        <v>1026</v>
      </c>
      <c r="H253" t="s">
        <v>2</v>
      </c>
      <c r="I253" s="90">
        <v>1</v>
      </c>
      <c r="J253" s="1">
        <v>45685</v>
      </c>
      <c r="K253" s="1">
        <v>45695</v>
      </c>
      <c r="L253" s="1">
        <v>45691</v>
      </c>
      <c r="M253">
        <v>6</v>
      </c>
      <c r="N253" t="s">
        <v>1</v>
      </c>
      <c r="O253" t="s">
        <v>101</v>
      </c>
    </row>
    <row r="254" spans="1:15" hidden="1">
      <c r="A254" t="s">
        <v>29</v>
      </c>
      <c r="B254" t="s">
        <v>1112</v>
      </c>
      <c r="C254" t="s">
        <v>1113</v>
      </c>
      <c r="E254" t="s">
        <v>26</v>
      </c>
      <c r="F254" t="s">
        <v>25</v>
      </c>
      <c r="G254" t="s">
        <v>1026</v>
      </c>
      <c r="H254" t="s">
        <v>2</v>
      </c>
      <c r="I254" s="90">
        <v>1</v>
      </c>
      <c r="J254" s="1">
        <v>45671</v>
      </c>
      <c r="K254" s="1">
        <v>45674</v>
      </c>
      <c r="L254" s="1">
        <v>45681</v>
      </c>
      <c r="M254">
        <v>10</v>
      </c>
      <c r="N254" t="s">
        <v>1</v>
      </c>
      <c r="O254" t="s">
        <v>101</v>
      </c>
    </row>
    <row r="255" spans="1:15" hidden="1">
      <c r="A255" t="s">
        <v>29</v>
      </c>
      <c r="B255" t="s">
        <v>1112</v>
      </c>
      <c r="C255" t="s">
        <v>1111</v>
      </c>
      <c r="E255" t="s">
        <v>26</v>
      </c>
      <c r="F255" t="s">
        <v>25</v>
      </c>
      <c r="G255" t="s">
        <v>1026</v>
      </c>
      <c r="H255" t="s">
        <v>2</v>
      </c>
      <c r="I255" s="90">
        <v>1</v>
      </c>
      <c r="J255" s="1">
        <v>45671</v>
      </c>
      <c r="K255" s="1">
        <v>45674</v>
      </c>
      <c r="L255" s="1">
        <v>45681</v>
      </c>
      <c r="M255">
        <v>10</v>
      </c>
      <c r="N255" t="s">
        <v>1</v>
      </c>
      <c r="O255" t="s">
        <v>101</v>
      </c>
    </row>
    <row r="256" spans="1:15" hidden="1">
      <c r="A256" t="s">
        <v>7</v>
      </c>
      <c r="B256" t="s">
        <v>1120</v>
      </c>
      <c r="E256" t="s">
        <v>5</v>
      </c>
      <c r="F256" t="s">
        <v>25</v>
      </c>
      <c r="G256" t="s">
        <v>1026</v>
      </c>
      <c r="H256" t="s">
        <v>2</v>
      </c>
      <c r="I256" s="90">
        <v>1</v>
      </c>
      <c r="J256" s="1">
        <v>45660</v>
      </c>
      <c r="K256" s="1">
        <v>45663</v>
      </c>
      <c r="L256" s="1">
        <v>45663</v>
      </c>
      <c r="M256">
        <v>3</v>
      </c>
      <c r="N256" t="s">
        <v>1</v>
      </c>
      <c r="O256" t="s">
        <v>101</v>
      </c>
    </row>
    <row r="257" spans="1:15" hidden="1">
      <c r="A257" t="s">
        <v>29</v>
      </c>
      <c r="B257" t="s">
        <v>1300</v>
      </c>
      <c r="C257" t="s">
        <v>1304</v>
      </c>
      <c r="D257" t="s">
        <v>916</v>
      </c>
      <c r="E257" t="s">
        <v>26</v>
      </c>
      <c r="F257" t="s">
        <v>25</v>
      </c>
      <c r="G257" t="s">
        <v>1026</v>
      </c>
      <c r="H257" t="s">
        <v>2</v>
      </c>
      <c r="I257" s="90">
        <v>1</v>
      </c>
      <c r="J257" s="1">
        <v>45656</v>
      </c>
      <c r="K257" s="1">
        <v>45690</v>
      </c>
      <c r="L257" s="1">
        <v>45690</v>
      </c>
      <c r="M257">
        <v>34</v>
      </c>
      <c r="N257" t="s">
        <v>1</v>
      </c>
      <c r="O257" t="s">
        <v>32</v>
      </c>
    </row>
    <row r="258" spans="1:15" hidden="1">
      <c r="A258" t="s">
        <v>29</v>
      </c>
      <c r="B258" t="s">
        <v>1300</v>
      </c>
      <c r="C258" t="s">
        <v>1110</v>
      </c>
      <c r="D258" t="s">
        <v>916</v>
      </c>
      <c r="E258" t="s">
        <v>26</v>
      </c>
      <c r="F258" t="s">
        <v>25</v>
      </c>
      <c r="G258" t="s">
        <v>1026</v>
      </c>
      <c r="H258" t="s">
        <v>2</v>
      </c>
      <c r="I258" s="90">
        <v>1</v>
      </c>
      <c r="J258" s="1">
        <v>45656</v>
      </c>
      <c r="K258" s="1">
        <v>45690</v>
      </c>
      <c r="L258" s="1">
        <v>45690</v>
      </c>
      <c r="M258">
        <v>34</v>
      </c>
      <c r="N258" t="s">
        <v>1</v>
      </c>
      <c r="O258" t="s">
        <v>32</v>
      </c>
    </row>
    <row r="259" spans="1:15" hidden="1">
      <c r="A259" t="s">
        <v>29</v>
      </c>
      <c r="B259" t="s">
        <v>1300</v>
      </c>
      <c r="C259" t="s">
        <v>1305</v>
      </c>
      <c r="D259" t="s">
        <v>916</v>
      </c>
      <c r="E259" t="s">
        <v>26</v>
      </c>
      <c r="F259" t="s">
        <v>25</v>
      </c>
      <c r="G259" t="s">
        <v>1026</v>
      </c>
      <c r="H259" t="s">
        <v>2</v>
      </c>
      <c r="I259" s="90">
        <v>1</v>
      </c>
      <c r="J259" s="1">
        <v>45656</v>
      </c>
      <c r="K259" s="1">
        <v>45690</v>
      </c>
      <c r="L259" s="1">
        <v>45690</v>
      </c>
      <c r="M259">
        <v>34</v>
      </c>
      <c r="N259" t="s">
        <v>1</v>
      </c>
      <c r="O259" t="s">
        <v>32</v>
      </c>
    </row>
    <row r="260" spans="1:15" hidden="1">
      <c r="A260" t="s">
        <v>29</v>
      </c>
      <c r="B260" t="s">
        <v>1300</v>
      </c>
      <c r="C260" t="s">
        <v>1306</v>
      </c>
      <c r="D260" t="s">
        <v>916</v>
      </c>
      <c r="E260" t="s">
        <v>26</v>
      </c>
      <c r="F260" t="s">
        <v>25</v>
      </c>
      <c r="G260" t="s">
        <v>1026</v>
      </c>
      <c r="H260" t="s">
        <v>2</v>
      </c>
      <c r="I260" s="90">
        <v>1</v>
      </c>
      <c r="J260" s="1">
        <v>45656</v>
      </c>
      <c r="K260" s="1">
        <v>45690</v>
      </c>
      <c r="L260" s="1">
        <v>45690</v>
      </c>
      <c r="M260">
        <v>34</v>
      </c>
      <c r="N260" t="s">
        <v>1</v>
      </c>
      <c r="O260" t="s">
        <v>32</v>
      </c>
    </row>
    <row r="261" spans="1:15" hidden="1">
      <c r="A261" t="s">
        <v>29</v>
      </c>
      <c r="B261" t="s">
        <v>1300</v>
      </c>
      <c r="C261" t="s">
        <v>1108</v>
      </c>
      <c r="D261" t="s">
        <v>916</v>
      </c>
      <c r="E261" t="s">
        <v>26</v>
      </c>
      <c r="F261" t="s">
        <v>25</v>
      </c>
      <c r="G261" t="s">
        <v>1026</v>
      </c>
      <c r="H261" t="s">
        <v>2</v>
      </c>
      <c r="I261" s="90">
        <v>1</v>
      </c>
      <c r="J261" s="1">
        <v>45656</v>
      </c>
      <c r="K261" s="1">
        <v>45690</v>
      </c>
      <c r="L261" s="1">
        <v>45690</v>
      </c>
      <c r="M261">
        <v>34</v>
      </c>
      <c r="N261" t="s">
        <v>1</v>
      </c>
      <c r="O261" t="s">
        <v>32</v>
      </c>
    </row>
    <row r="262" spans="1:15" hidden="1">
      <c r="A262" t="s">
        <v>29</v>
      </c>
      <c r="B262" t="s">
        <v>1300</v>
      </c>
      <c r="C262" t="s">
        <v>1307</v>
      </c>
      <c r="D262" t="s">
        <v>916</v>
      </c>
      <c r="E262" t="s">
        <v>26</v>
      </c>
      <c r="F262" t="s">
        <v>25</v>
      </c>
      <c r="G262" t="s">
        <v>1026</v>
      </c>
      <c r="H262" t="s">
        <v>2</v>
      </c>
      <c r="I262" s="90">
        <v>1</v>
      </c>
      <c r="J262" s="1">
        <v>45656</v>
      </c>
      <c r="K262" s="1">
        <v>45690</v>
      </c>
      <c r="L262" s="1">
        <v>45690</v>
      </c>
      <c r="M262">
        <v>34</v>
      </c>
      <c r="N262" t="s">
        <v>1</v>
      </c>
      <c r="O262" t="s">
        <v>32</v>
      </c>
    </row>
    <row r="263" spans="1:15" hidden="1">
      <c r="A263" t="s">
        <v>29</v>
      </c>
      <c r="B263" t="s">
        <v>1069</v>
      </c>
      <c r="C263" t="s">
        <v>1082</v>
      </c>
      <c r="D263" t="s">
        <v>1068</v>
      </c>
      <c r="E263" t="s">
        <v>5</v>
      </c>
      <c r="F263" t="s">
        <v>25</v>
      </c>
      <c r="G263" t="s">
        <v>1026</v>
      </c>
      <c r="H263" t="s">
        <v>2</v>
      </c>
      <c r="I263" s="90">
        <v>1</v>
      </c>
      <c r="J263" s="1">
        <v>45654</v>
      </c>
      <c r="K263" s="1">
        <v>45656</v>
      </c>
      <c r="L263" s="1">
        <v>45770</v>
      </c>
      <c r="M263">
        <v>116</v>
      </c>
      <c r="N263" t="s">
        <v>1</v>
      </c>
      <c r="O263" t="s">
        <v>32</v>
      </c>
    </row>
    <row r="264" spans="1:15" hidden="1">
      <c r="A264" t="s">
        <v>29</v>
      </c>
      <c r="B264" t="s">
        <v>1069</v>
      </c>
      <c r="C264" t="s">
        <v>1081</v>
      </c>
      <c r="D264" t="s">
        <v>1068</v>
      </c>
      <c r="E264" t="s">
        <v>5</v>
      </c>
      <c r="F264" t="s">
        <v>25</v>
      </c>
      <c r="G264" t="s">
        <v>1026</v>
      </c>
      <c r="H264" t="s">
        <v>2</v>
      </c>
      <c r="I264" s="90">
        <v>1</v>
      </c>
      <c r="J264" s="1">
        <v>45654</v>
      </c>
      <c r="K264" s="1">
        <v>45656</v>
      </c>
      <c r="L264" s="1">
        <v>45770</v>
      </c>
      <c r="M264">
        <v>116</v>
      </c>
      <c r="N264" t="s">
        <v>1</v>
      </c>
      <c r="O264" t="s">
        <v>32</v>
      </c>
    </row>
    <row r="265" spans="1:15" hidden="1">
      <c r="A265" t="s">
        <v>29</v>
      </c>
      <c r="B265" t="s">
        <v>1069</v>
      </c>
      <c r="C265" t="s">
        <v>1080</v>
      </c>
      <c r="D265" t="s">
        <v>1068</v>
      </c>
      <c r="E265" t="s">
        <v>5</v>
      </c>
      <c r="F265" t="s">
        <v>25</v>
      </c>
      <c r="G265" t="s">
        <v>1026</v>
      </c>
      <c r="H265" t="s">
        <v>2</v>
      </c>
      <c r="I265" s="90">
        <v>1</v>
      </c>
      <c r="J265" s="1">
        <v>45654</v>
      </c>
      <c r="K265" s="1">
        <v>45656</v>
      </c>
      <c r="L265" s="1">
        <v>45770</v>
      </c>
      <c r="M265">
        <v>116</v>
      </c>
      <c r="N265" t="s">
        <v>1</v>
      </c>
      <c r="O265" t="s">
        <v>32</v>
      </c>
    </row>
    <row r="266" spans="1:15" hidden="1">
      <c r="A266" t="s">
        <v>29</v>
      </c>
      <c r="B266" t="s">
        <v>1069</v>
      </c>
      <c r="C266" t="s">
        <v>1079</v>
      </c>
      <c r="D266" t="s">
        <v>1068</v>
      </c>
      <c r="E266" t="s">
        <v>5</v>
      </c>
      <c r="F266" t="s">
        <v>25</v>
      </c>
      <c r="G266" t="s">
        <v>1026</v>
      </c>
      <c r="H266" t="s">
        <v>2</v>
      </c>
      <c r="I266" s="90">
        <v>1</v>
      </c>
      <c r="J266" s="1">
        <v>45654</v>
      </c>
      <c r="K266" s="1">
        <v>45656</v>
      </c>
      <c r="L266" s="1">
        <v>45770</v>
      </c>
      <c r="M266">
        <v>116</v>
      </c>
      <c r="N266" t="s">
        <v>1</v>
      </c>
      <c r="O266" t="s">
        <v>32</v>
      </c>
    </row>
    <row r="267" spans="1:15" hidden="1">
      <c r="A267" t="s">
        <v>29</v>
      </c>
      <c r="B267" t="s">
        <v>1069</v>
      </c>
      <c r="C267" t="s">
        <v>1078</v>
      </c>
      <c r="D267" t="s">
        <v>1068</v>
      </c>
      <c r="E267" t="s">
        <v>5</v>
      </c>
      <c r="F267" t="s">
        <v>25</v>
      </c>
      <c r="G267" t="s">
        <v>1026</v>
      </c>
      <c r="H267" t="s">
        <v>2</v>
      </c>
      <c r="I267" s="90">
        <v>1</v>
      </c>
      <c r="J267" s="1">
        <v>45654</v>
      </c>
      <c r="K267" s="1">
        <v>45656</v>
      </c>
      <c r="L267" s="1">
        <v>45770</v>
      </c>
      <c r="M267">
        <v>116</v>
      </c>
      <c r="N267" t="s">
        <v>1</v>
      </c>
      <c r="O267" t="s">
        <v>32</v>
      </c>
    </row>
    <row r="268" spans="1:15" hidden="1">
      <c r="A268" t="s">
        <v>29</v>
      </c>
      <c r="B268" t="s">
        <v>1069</v>
      </c>
      <c r="C268" t="s">
        <v>1077</v>
      </c>
      <c r="D268" t="s">
        <v>1068</v>
      </c>
      <c r="E268" t="s">
        <v>5</v>
      </c>
      <c r="F268" t="s">
        <v>25</v>
      </c>
      <c r="G268" t="s">
        <v>1026</v>
      </c>
      <c r="H268" t="s">
        <v>2</v>
      </c>
      <c r="I268" s="90">
        <v>1</v>
      </c>
      <c r="J268" s="1">
        <v>45654</v>
      </c>
      <c r="K268" s="1">
        <v>45656</v>
      </c>
      <c r="L268" s="1">
        <v>45770</v>
      </c>
      <c r="M268">
        <v>116</v>
      </c>
      <c r="N268" t="s">
        <v>1</v>
      </c>
      <c r="O268" t="s">
        <v>32</v>
      </c>
    </row>
    <row r="269" spans="1:15" hidden="1">
      <c r="A269" t="s">
        <v>7</v>
      </c>
      <c r="B269" t="s">
        <v>1223</v>
      </c>
      <c r="C269" t="s">
        <v>1222</v>
      </c>
      <c r="D269" t="s">
        <v>79</v>
      </c>
      <c r="E269" t="s">
        <v>79</v>
      </c>
      <c r="F269" t="s">
        <v>79</v>
      </c>
      <c r="G269" t="s">
        <v>1026</v>
      </c>
      <c r="H269" t="s">
        <v>2</v>
      </c>
      <c r="I269" s="90">
        <v>1</v>
      </c>
      <c r="J269" s="1">
        <v>45308</v>
      </c>
      <c r="K269" s="1">
        <v>45308</v>
      </c>
      <c r="L269" s="1">
        <v>45308</v>
      </c>
      <c r="M269">
        <v>0</v>
      </c>
      <c r="N269" t="s">
        <v>1</v>
      </c>
      <c r="O269" t="s">
        <v>0</v>
      </c>
    </row>
    <row r="270" spans="1:15" hidden="1">
      <c r="A270" t="s">
        <v>29</v>
      </c>
      <c r="B270" t="s">
        <v>1069</v>
      </c>
      <c r="C270" t="s">
        <v>1076</v>
      </c>
      <c r="D270" t="s">
        <v>1068</v>
      </c>
      <c r="E270" t="s">
        <v>5</v>
      </c>
      <c r="F270" t="s">
        <v>25</v>
      </c>
      <c r="G270" t="s">
        <v>1026</v>
      </c>
      <c r="H270" t="s">
        <v>2</v>
      </c>
      <c r="I270" s="90">
        <v>1</v>
      </c>
      <c r="J270" s="1">
        <v>45654</v>
      </c>
      <c r="K270" s="1">
        <v>45656</v>
      </c>
      <c r="L270" s="1">
        <v>45770</v>
      </c>
      <c r="M270">
        <v>116</v>
      </c>
      <c r="N270" t="s">
        <v>1</v>
      </c>
      <c r="O270" t="s">
        <v>32</v>
      </c>
    </row>
    <row r="271" spans="1:15" hidden="1">
      <c r="A271" t="s">
        <v>29</v>
      </c>
      <c r="B271" t="s">
        <v>1069</v>
      </c>
      <c r="C271" t="s">
        <v>1075</v>
      </c>
      <c r="D271" t="s">
        <v>1068</v>
      </c>
      <c r="E271" t="s">
        <v>5</v>
      </c>
      <c r="F271" t="s">
        <v>25</v>
      </c>
      <c r="G271" t="s">
        <v>1026</v>
      </c>
      <c r="H271" t="s">
        <v>2</v>
      </c>
      <c r="I271" s="90">
        <v>1</v>
      </c>
      <c r="J271" s="1">
        <v>45654</v>
      </c>
      <c r="K271" s="1">
        <v>45656</v>
      </c>
      <c r="L271" s="1">
        <v>45770</v>
      </c>
      <c r="M271">
        <v>116</v>
      </c>
      <c r="N271" t="s">
        <v>1</v>
      </c>
      <c r="O271" t="s">
        <v>32</v>
      </c>
    </row>
    <row r="272" spans="1:15" hidden="1">
      <c r="A272" t="s">
        <v>29</v>
      </c>
      <c r="B272" t="s">
        <v>1069</v>
      </c>
      <c r="C272" t="s">
        <v>1074</v>
      </c>
      <c r="D272" t="s">
        <v>1068</v>
      </c>
      <c r="E272" t="s">
        <v>5</v>
      </c>
      <c r="F272" t="s">
        <v>25</v>
      </c>
      <c r="G272" t="s">
        <v>1026</v>
      </c>
      <c r="H272" t="s">
        <v>2</v>
      </c>
      <c r="I272" s="90">
        <v>1</v>
      </c>
      <c r="J272" s="1">
        <v>45654</v>
      </c>
      <c r="K272" s="1">
        <v>45656</v>
      </c>
      <c r="L272" s="1">
        <v>45770</v>
      </c>
      <c r="M272">
        <v>116</v>
      </c>
      <c r="N272" t="s">
        <v>1</v>
      </c>
      <c r="O272" t="s">
        <v>32</v>
      </c>
    </row>
    <row r="273" spans="1:15" hidden="1">
      <c r="A273" t="s">
        <v>29</v>
      </c>
      <c r="B273" t="s">
        <v>1069</v>
      </c>
      <c r="C273" t="s">
        <v>1073</v>
      </c>
      <c r="D273" t="s">
        <v>1068</v>
      </c>
      <c r="E273" t="s">
        <v>5</v>
      </c>
      <c r="F273" t="s">
        <v>25</v>
      </c>
      <c r="G273" t="s">
        <v>1026</v>
      </c>
      <c r="H273" t="s">
        <v>2</v>
      </c>
      <c r="I273" s="90">
        <v>1</v>
      </c>
      <c r="J273" s="1">
        <v>45654</v>
      </c>
      <c r="K273" s="1">
        <v>45656</v>
      </c>
      <c r="L273" s="1">
        <v>45770</v>
      </c>
      <c r="M273">
        <v>116</v>
      </c>
      <c r="N273" t="s">
        <v>1</v>
      </c>
      <c r="O273" t="s">
        <v>32</v>
      </c>
    </row>
    <row r="274" spans="1:15" hidden="1">
      <c r="A274" t="s">
        <v>29</v>
      </c>
      <c r="B274" t="s">
        <v>1069</v>
      </c>
      <c r="C274" t="s">
        <v>1072</v>
      </c>
      <c r="D274" t="s">
        <v>1070</v>
      </c>
      <c r="E274" t="s">
        <v>5</v>
      </c>
      <c r="F274" t="s">
        <v>25</v>
      </c>
      <c r="G274" t="s">
        <v>1026</v>
      </c>
      <c r="H274" t="s">
        <v>2</v>
      </c>
      <c r="I274" s="90">
        <v>1</v>
      </c>
      <c r="J274" s="1">
        <v>45654</v>
      </c>
      <c r="K274" s="1">
        <v>45656</v>
      </c>
      <c r="L274" s="1">
        <v>45770</v>
      </c>
      <c r="M274">
        <v>116</v>
      </c>
      <c r="N274" t="s">
        <v>1</v>
      </c>
      <c r="O274" t="s">
        <v>32</v>
      </c>
    </row>
    <row r="275" spans="1:15" hidden="1">
      <c r="A275" t="s">
        <v>29</v>
      </c>
      <c r="B275" t="s">
        <v>1069</v>
      </c>
      <c r="C275" t="s">
        <v>1071</v>
      </c>
      <c r="D275" t="s">
        <v>1070</v>
      </c>
      <c r="E275" t="s">
        <v>5</v>
      </c>
      <c r="F275" t="s">
        <v>25</v>
      </c>
      <c r="G275" t="s">
        <v>1026</v>
      </c>
      <c r="H275" t="s">
        <v>2</v>
      </c>
      <c r="I275" s="90">
        <v>1</v>
      </c>
      <c r="J275" s="1">
        <v>45654</v>
      </c>
      <c r="K275" s="1">
        <v>45656</v>
      </c>
      <c r="L275" s="1">
        <v>45770</v>
      </c>
      <c r="M275">
        <v>116</v>
      </c>
      <c r="N275" t="s">
        <v>1</v>
      </c>
      <c r="O275" t="s">
        <v>32</v>
      </c>
    </row>
    <row r="276" spans="1:15" hidden="1">
      <c r="A276" t="s">
        <v>7</v>
      </c>
      <c r="B276" t="s">
        <v>548</v>
      </c>
      <c r="C276" t="s">
        <v>1229</v>
      </c>
      <c r="E276" t="s">
        <v>5</v>
      </c>
      <c r="F276" t="s">
        <v>4</v>
      </c>
      <c r="G276" t="s">
        <v>1026</v>
      </c>
      <c r="H276" t="s">
        <v>2</v>
      </c>
      <c r="I276" s="90">
        <v>1</v>
      </c>
      <c r="J276" s="1">
        <v>45656</v>
      </c>
      <c r="K276" s="1">
        <v>45659</v>
      </c>
      <c r="L276" s="1">
        <v>45659</v>
      </c>
      <c r="M276">
        <v>3</v>
      </c>
      <c r="N276" t="s">
        <v>1</v>
      </c>
      <c r="O276" t="s">
        <v>32</v>
      </c>
    </row>
    <row r="277" spans="1:15" hidden="1">
      <c r="A277" t="s">
        <v>7</v>
      </c>
      <c r="B277" t="s">
        <v>548</v>
      </c>
      <c r="C277" t="s">
        <v>1228</v>
      </c>
      <c r="E277" t="s">
        <v>5</v>
      </c>
      <c r="F277" t="s">
        <v>4</v>
      </c>
      <c r="G277" t="s">
        <v>1026</v>
      </c>
      <c r="H277" t="s">
        <v>2</v>
      </c>
      <c r="I277" s="90">
        <v>1</v>
      </c>
      <c r="J277" s="1">
        <v>45656</v>
      </c>
      <c r="K277" s="1">
        <v>45659</v>
      </c>
      <c r="L277" s="1">
        <v>45659</v>
      </c>
      <c r="M277">
        <v>3</v>
      </c>
      <c r="N277" t="s">
        <v>1</v>
      </c>
      <c r="O277" t="s">
        <v>32</v>
      </c>
    </row>
    <row r="278" spans="1:15" hidden="1">
      <c r="A278" t="s">
        <v>29</v>
      </c>
      <c r="B278" t="s">
        <v>1115</v>
      </c>
      <c r="C278" t="s">
        <v>1119</v>
      </c>
      <c r="E278" t="s">
        <v>26</v>
      </c>
      <c r="F278" t="s">
        <v>4</v>
      </c>
      <c r="G278" t="s">
        <v>1026</v>
      </c>
      <c r="H278" t="s">
        <v>2</v>
      </c>
      <c r="I278" s="90">
        <v>1</v>
      </c>
      <c r="J278" s="1">
        <v>45642</v>
      </c>
      <c r="K278" s="1">
        <v>45644</v>
      </c>
      <c r="L278" s="1">
        <v>45644</v>
      </c>
      <c r="M278">
        <v>2</v>
      </c>
      <c r="N278" t="s">
        <v>1</v>
      </c>
      <c r="O278" t="s">
        <v>32</v>
      </c>
    </row>
    <row r="279" spans="1:15" hidden="1">
      <c r="A279" t="s">
        <v>29</v>
      </c>
      <c r="B279" t="s">
        <v>1115</v>
      </c>
      <c r="C279" t="s">
        <v>1118</v>
      </c>
      <c r="E279" t="s">
        <v>26</v>
      </c>
      <c r="F279" t="s">
        <v>4</v>
      </c>
      <c r="G279" t="s">
        <v>1026</v>
      </c>
      <c r="H279" t="s">
        <v>2</v>
      </c>
      <c r="I279" s="90">
        <v>1</v>
      </c>
      <c r="J279" s="1">
        <v>45642</v>
      </c>
      <c r="K279" s="1">
        <v>45644</v>
      </c>
      <c r="L279" s="1">
        <v>45644</v>
      </c>
      <c r="M279">
        <v>2</v>
      </c>
      <c r="N279" t="s">
        <v>1</v>
      </c>
      <c r="O279" t="s">
        <v>32</v>
      </c>
    </row>
    <row r="280" spans="1:15" hidden="1">
      <c r="A280" t="s">
        <v>29</v>
      </c>
      <c r="B280" t="s">
        <v>1115</v>
      </c>
      <c r="C280" t="s">
        <v>1117</v>
      </c>
      <c r="E280" t="s">
        <v>26</v>
      </c>
      <c r="F280" t="s">
        <v>4</v>
      </c>
      <c r="G280" t="s">
        <v>1026</v>
      </c>
      <c r="H280" t="s">
        <v>2</v>
      </c>
      <c r="I280" s="90">
        <v>1</v>
      </c>
      <c r="J280" s="1">
        <v>45642</v>
      </c>
      <c r="K280" s="1">
        <v>45644</v>
      </c>
      <c r="L280" s="1">
        <v>45644</v>
      </c>
      <c r="M280">
        <v>2</v>
      </c>
      <c r="N280" t="s">
        <v>1</v>
      </c>
      <c r="O280" t="s">
        <v>32</v>
      </c>
    </row>
    <row r="281" spans="1:15" hidden="1">
      <c r="A281" t="s">
        <v>29</v>
      </c>
      <c r="B281" t="s">
        <v>1115</v>
      </c>
      <c r="C281" t="s">
        <v>1116</v>
      </c>
      <c r="E281" t="s">
        <v>26</v>
      </c>
      <c r="F281" t="s">
        <v>4</v>
      </c>
      <c r="G281" t="s">
        <v>1026</v>
      </c>
      <c r="H281" t="s">
        <v>2</v>
      </c>
      <c r="I281" s="90">
        <v>1</v>
      </c>
      <c r="J281" s="1">
        <v>45642</v>
      </c>
      <c r="K281" s="1">
        <v>45644</v>
      </c>
      <c r="L281" s="1">
        <v>45644</v>
      </c>
      <c r="M281">
        <v>2</v>
      </c>
      <c r="N281" t="s">
        <v>1</v>
      </c>
      <c r="O281" t="s">
        <v>32</v>
      </c>
    </row>
    <row r="282" spans="1:15" hidden="1">
      <c r="A282" t="s">
        <v>29</v>
      </c>
      <c r="B282" t="s">
        <v>1115</v>
      </c>
      <c r="C282" t="s">
        <v>1114</v>
      </c>
      <c r="E282" t="s">
        <v>26</v>
      </c>
      <c r="F282" t="s">
        <v>4</v>
      </c>
      <c r="G282" t="s">
        <v>1026</v>
      </c>
      <c r="H282" t="s">
        <v>2</v>
      </c>
      <c r="I282" s="90">
        <v>1</v>
      </c>
      <c r="J282" s="1">
        <v>45642</v>
      </c>
      <c r="K282" s="1">
        <v>45644</v>
      </c>
      <c r="L282" s="1">
        <v>45644</v>
      </c>
      <c r="M282">
        <v>2</v>
      </c>
      <c r="N282" t="s">
        <v>1</v>
      </c>
      <c r="O282" t="s">
        <v>32</v>
      </c>
    </row>
    <row r="283" spans="1:15" hidden="1">
      <c r="A283" t="s">
        <v>29</v>
      </c>
      <c r="B283" t="s">
        <v>27</v>
      </c>
      <c r="C283" t="s">
        <v>1042</v>
      </c>
      <c r="D283" t="s">
        <v>33</v>
      </c>
      <c r="E283" t="s">
        <v>26</v>
      </c>
      <c r="F283" t="s">
        <v>25</v>
      </c>
      <c r="G283" t="s">
        <v>1026</v>
      </c>
      <c r="H283" t="s">
        <v>2</v>
      </c>
      <c r="I283" s="90">
        <v>1</v>
      </c>
      <c r="J283" s="1">
        <v>45630</v>
      </c>
      <c r="K283" s="1">
        <v>45630</v>
      </c>
      <c r="L283" s="1">
        <v>45694</v>
      </c>
      <c r="M283">
        <v>64</v>
      </c>
      <c r="N283" t="s">
        <v>24</v>
      </c>
      <c r="O283" t="s">
        <v>32</v>
      </c>
    </row>
    <row r="284" spans="1:15" hidden="1">
      <c r="A284" t="s">
        <v>29</v>
      </c>
      <c r="B284" t="s">
        <v>27</v>
      </c>
      <c r="C284" t="s">
        <v>1041</v>
      </c>
      <c r="D284" t="s">
        <v>33</v>
      </c>
      <c r="E284" t="s">
        <v>26</v>
      </c>
      <c r="F284" t="s">
        <v>25</v>
      </c>
      <c r="G284" t="s">
        <v>1026</v>
      </c>
      <c r="H284" t="s">
        <v>2</v>
      </c>
      <c r="I284" s="90">
        <v>1</v>
      </c>
      <c r="J284" s="1">
        <v>45630</v>
      </c>
      <c r="K284" s="1">
        <v>45630</v>
      </c>
      <c r="L284" s="1">
        <v>45694</v>
      </c>
      <c r="M284">
        <v>64</v>
      </c>
      <c r="N284" t="s">
        <v>24</v>
      </c>
      <c r="O284" t="s">
        <v>32</v>
      </c>
    </row>
    <row r="285" spans="1:15" hidden="1">
      <c r="A285" t="s">
        <v>29</v>
      </c>
      <c r="B285" t="s">
        <v>27</v>
      </c>
      <c r="C285" t="s">
        <v>1040</v>
      </c>
      <c r="D285" t="s">
        <v>27</v>
      </c>
      <c r="E285" t="s">
        <v>26</v>
      </c>
      <c r="F285" t="s">
        <v>25</v>
      </c>
      <c r="G285" t="s">
        <v>1026</v>
      </c>
      <c r="H285" t="s">
        <v>2</v>
      </c>
      <c r="I285" s="90">
        <v>1</v>
      </c>
      <c r="J285" s="1">
        <v>45631</v>
      </c>
      <c r="K285" s="1">
        <v>45631</v>
      </c>
      <c r="L285" s="1">
        <v>45694</v>
      </c>
      <c r="M285">
        <v>63</v>
      </c>
      <c r="N285" t="s">
        <v>24</v>
      </c>
      <c r="O285" t="s">
        <v>32</v>
      </c>
    </row>
    <row r="286" spans="1:15" hidden="1">
      <c r="A286" t="s">
        <v>29</v>
      </c>
      <c r="B286" t="s">
        <v>27</v>
      </c>
      <c r="C286" t="s">
        <v>1039</v>
      </c>
      <c r="D286" t="s">
        <v>27</v>
      </c>
      <c r="E286" t="s">
        <v>26</v>
      </c>
      <c r="F286" t="s">
        <v>25</v>
      </c>
      <c r="G286" t="s">
        <v>1026</v>
      </c>
      <c r="H286" t="s">
        <v>2</v>
      </c>
      <c r="I286" s="90">
        <v>1</v>
      </c>
      <c r="J286" s="1">
        <v>45631</v>
      </c>
      <c r="K286" s="1">
        <v>45631</v>
      </c>
      <c r="L286" s="1">
        <v>45694</v>
      </c>
      <c r="M286">
        <v>63</v>
      </c>
      <c r="N286" t="s">
        <v>24</v>
      </c>
      <c r="O286" t="s">
        <v>32</v>
      </c>
    </row>
    <row r="287" spans="1:15" hidden="1">
      <c r="A287" t="s">
        <v>29</v>
      </c>
      <c r="B287" t="s">
        <v>27</v>
      </c>
      <c r="C287" t="s">
        <v>1038</v>
      </c>
      <c r="D287" t="s">
        <v>27</v>
      </c>
      <c r="E287" t="s">
        <v>26</v>
      </c>
      <c r="F287" t="s">
        <v>25</v>
      </c>
      <c r="G287" t="s">
        <v>1026</v>
      </c>
      <c r="H287" t="s">
        <v>2</v>
      </c>
      <c r="I287" s="90">
        <v>1</v>
      </c>
      <c r="J287" s="1">
        <v>45631</v>
      </c>
      <c r="K287" s="1">
        <v>45631</v>
      </c>
      <c r="L287" s="1">
        <v>45694</v>
      </c>
      <c r="M287">
        <v>63</v>
      </c>
      <c r="N287" t="s">
        <v>24</v>
      </c>
      <c r="O287" t="s">
        <v>32</v>
      </c>
    </row>
    <row r="288" spans="1:15" hidden="1">
      <c r="A288" t="s">
        <v>29</v>
      </c>
      <c r="B288" t="s">
        <v>27</v>
      </c>
      <c r="C288" t="s">
        <v>278</v>
      </c>
      <c r="D288" t="s">
        <v>27</v>
      </c>
      <c r="E288" t="s">
        <v>26</v>
      </c>
      <c r="F288" t="s">
        <v>25</v>
      </c>
      <c r="G288" t="s">
        <v>1026</v>
      </c>
      <c r="H288" t="s">
        <v>2</v>
      </c>
      <c r="I288" s="90">
        <v>1</v>
      </c>
      <c r="J288" s="1">
        <v>45631</v>
      </c>
      <c r="K288" s="1">
        <v>45631</v>
      </c>
      <c r="L288" s="1">
        <v>45694</v>
      </c>
      <c r="M288">
        <v>63</v>
      </c>
      <c r="N288" t="s">
        <v>24</v>
      </c>
      <c r="O288" t="s">
        <v>32</v>
      </c>
    </row>
    <row r="289" spans="1:15" hidden="1">
      <c r="A289" t="s">
        <v>29</v>
      </c>
      <c r="B289" t="s">
        <v>27</v>
      </c>
      <c r="C289" t="s">
        <v>1037</v>
      </c>
      <c r="D289" t="s">
        <v>27</v>
      </c>
      <c r="E289" t="s">
        <v>26</v>
      </c>
      <c r="F289" t="s">
        <v>25</v>
      </c>
      <c r="G289" t="s">
        <v>1026</v>
      </c>
      <c r="H289" t="s">
        <v>2</v>
      </c>
      <c r="I289" s="90">
        <v>1</v>
      </c>
      <c r="J289" s="1">
        <v>45621</v>
      </c>
      <c r="K289" s="1">
        <v>45625</v>
      </c>
      <c r="L289" s="1">
        <v>45694</v>
      </c>
      <c r="M289">
        <v>73</v>
      </c>
      <c r="N289" t="s">
        <v>24</v>
      </c>
      <c r="O289" t="s">
        <v>23</v>
      </c>
    </row>
    <row r="290" spans="1:15" hidden="1">
      <c r="A290" t="s">
        <v>29</v>
      </c>
      <c r="B290" t="s">
        <v>27</v>
      </c>
      <c r="C290" t="s">
        <v>1036</v>
      </c>
      <c r="D290" t="s">
        <v>27</v>
      </c>
      <c r="E290" t="s">
        <v>26</v>
      </c>
      <c r="F290" t="s">
        <v>25</v>
      </c>
      <c r="G290" t="s">
        <v>1026</v>
      </c>
      <c r="H290" t="s">
        <v>2</v>
      </c>
      <c r="I290" s="90">
        <v>1</v>
      </c>
      <c r="J290" s="1">
        <v>45621</v>
      </c>
      <c r="K290" s="1">
        <v>45625</v>
      </c>
      <c r="L290" s="1">
        <v>45694</v>
      </c>
      <c r="M290">
        <v>73</v>
      </c>
      <c r="N290" t="s">
        <v>24</v>
      </c>
      <c r="O290" t="s">
        <v>23</v>
      </c>
    </row>
    <row r="291" spans="1:15" hidden="1">
      <c r="A291" t="s">
        <v>29</v>
      </c>
      <c r="B291" t="s">
        <v>27</v>
      </c>
      <c r="C291" t="s">
        <v>1035</v>
      </c>
      <c r="D291" t="s">
        <v>27</v>
      </c>
      <c r="E291" t="s">
        <v>26</v>
      </c>
      <c r="F291" t="s">
        <v>25</v>
      </c>
      <c r="G291" t="s">
        <v>1026</v>
      </c>
      <c r="H291" t="s">
        <v>2</v>
      </c>
      <c r="I291" s="90">
        <v>1</v>
      </c>
      <c r="J291" s="1">
        <v>45621</v>
      </c>
      <c r="K291" s="1">
        <v>45625</v>
      </c>
      <c r="L291" s="1">
        <v>45694</v>
      </c>
      <c r="M291">
        <v>73</v>
      </c>
      <c r="N291" t="s">
        <v>24</v>
      </c>
      <c r="O291" t="s">
        <v>23</v>
      </c>
    </row>
    <row r="292" spans="1:15" hidden="1">
      <c r="A292" t="s">
        <v>29</v>
      </c>
      <c r="B292" t="s">
        <v>27</v>
      </c>
      <c r="C292" t="s">
        <v>1034</v>
      </c>
      <c r="D292" t="s">
        <v>27</v>
      </c>
      <c r="E292" t="s">
        <v>26</v>
      </c>
      <c r="F292" t="s">
        <v>25</v>
      </c>
      <c r="G292" t="s">
        <v>1026</v>
      </c>
      <c r="H292" t="s">
        <v>2</v>
      </c>
      <c r="I292" s="90">
        <v>1</v>
      </c>
      <c r="J292" s="1">
        <v>45621</v>
      </c>
      <c r="K292" s="1">
        <v>45625</v>
      </c>
      <c r="L292" s="1">
        <v>45694</v>
      </c>
      <c r="M292">
        <v>73</v>
      </c>
      <c r="N292" t="s">
        <v>24</v>
      </c>
      <c r="O292" t="s">
        <v>23</v>
      </c>
    </row>
    <row r="293" spans="1:15" hidden="1">
      <c r="A293" t="s">
        <v>7</v>
      </c>
      <c r="B293" t="s">
        <v>151</v>
      </c>
      <c r="C293" t="s">
        <v>1248</v>
      </c>
      <c r="E293" t="s">
        <v>5</v>
      </c>
      <c r="F293" t="s">
        <v>4</v>
      </c>
      <c r="G293" t="s">
        <v>1026</v>
      </c>
      <c r="H293" t="s">
        <v>2</v>
      </c>
      <c r="I293" s="90">
        <v>1</v>
      </c>
      <c r="J293" s="1">
        <v>45632</v>
      </c>
      <c r="K293" s="1">
        <v>45632</v>
      </c>
      <c r="L293" s="1">
        <v>45632</v>
      </c>
      <c r="M293">
        <v>0</v>
      </c>
      <c r="N293" t="s">
        <v>1</v>
      </c>
      <c r="O293" t="s">
        <v>32</v>
      </c>
    </row>
    <row r="294" spans="1:15" hidden="1">
      <c r="A294" t="s">
        <v>7</v>
      </c>
      <c r="B294" t="s">
        <v>151</v>
      </c>
      <c r="C294" t="s">
        <v>1247</v>
      </c>
      <c r="E294" t="s">
        <v>5</v>
      </c>
      <c r="F294" t="s">
        <v>4</v>
      </c>
      <c r="G294" t="s">
        <v>1026</v>
      </c>
      <c r="H294" t="s">
        <v>2</v>
      </c>
      <c r="I294" s="90">
        <v>1</v>
      </c>
      <c r="J294" s="1">
        <v>45632</v>
      </c>
      <c r="K294" s="1">
        <v>45632</v>
      </c>
      <c r="L294" s="1">
        <v>45632</v>
      </c>
      <c r="M294">
        <v>0</v>
      </c>
      <c r="N294" t="s">
        <v>1</v>
      </c>
      <c r="O294" t="s">
        <v>32</v>
      </c>
    </row>
    <row r="295" spans="1:15" hidden="1">
      <c r="A295" t="s">
        <v>7</v>
      </c>
      <c r="B295" t="s">
        <v>151</v>
      </c>
      <c r="C295" t="s">
        <v>1246</v>
      </c>
      <c r="E295" t="s">
        <v>5</v>
      </c>
      <c r="F295" t="s">
        <v>4</v>
      </c>
      <c r="G295" t="s">
        <v>1026</v>
      </c>
      <c r="H295" t="s">
        <v>2</v>
      </c>
      <c r="I295" s="90">
        <v>1</v>
      </c>
      <c r="J295" s="1">
        <v>45632</v>
      </c>
      <c r="K295" s="1">
        <v>45632</v>
      </c>
      <c r="L295" s="1">
        <v>45632</v>
      </c>
      <c r="M295">
        <v>0</v>
      </c>
      <c r="N295" t="s">
        <v>1</v>
      </c>
      <c r="O295" t="s">
        <v>32</v>
      </c>
    </row>
    <row r="296" spans="1:15" hidden="1">
      <c r="A296" t="s">
        <v>7</v>
      </c>
      <c r="B296" t="s">
        <v>151</v>
      </c>
      <c r="C296" t="s">
        <v>1245</v>
      </c>
      <c r="E296" t="s">
        <v>5</v>
      </c>
      <c r="F296" t="s">
        <v>4</v>
      </c>
      <c r="G296" t="s">
        <v>1026</v>
      </c>
      <c r="H296" t="s">
        <v>2</v>
      </c>
      <c r="I296" s="90">
        <v>1</v>
      </c>
      <c r="J296" s="1">
        <v>45632</v>
      </c>
      <c r="K296" s="1">
        <v>45632</v>
      </c>
      <c r="L296" s="1">
        <v>45632</v>
      </c>
      <c r="M296">
        <v>0</v>
      </c>
      <c r="N296" t="s">
        <v>1</v>
      </c>
      <c r="O296" t="s">
        <v>32</v>
      </c>
    </row>
    <row r="297" spans="1:15" hidden="1">
      <c r="A297" t="s">
        <v>7</v>
      </c>
      <c r="B297" t="s">
        <v>1240</v>
      </c>
      <c r="C297" t="s">
        <v>1242</v>
      </c>
      <c r="E297" t="s">
        <v>5</v>
      </c>
      <c r="F297" t="s">
        <v>4</v>
      </c>
      <c r="G297" t="s">
        <v>1026</v>
      </c>
      <c r="H297" t="s">
        <v>2</v>
      </c>
      <c r="I297" s="90">
        <v>1</v>
      </c>
      <c r="J297" s="1">
        <v>45607</v>
      </c>
      <c r="K297" s="1">
        <v>45611</v>
      </c>
      <c r="L297" s="1">
        <v>45611</v>
      </c>
      <c r="M297">
        <v>4</v>
      </c>
      <c r="N297" t="s">
        <v>1</v>
      </c>
      <c r="O297" t="s">
        <v>23</v>
      </c>
    </row>
    <row r="298" spans="1:15" hidden="1">
      <c r="A298" t="s">
        <v>7</v>
      </c>
      <c r="B298" t="s">
        <v>1240</v>
      </c>
      <c r="C298" t="s">
        <v>1241</v>
      </c>
      <c r="E298" t="s">
        <v>5</v>
      </c>
      <c r="F298" t="s">
        <v>4</v>
      </c>
      <c r="G298" t="s">
        <v>1026</v>
      </c>
      <c r="H298" t="s">
        <v>2</v>
      </c>
      <c r="I298" s="90">
        <v>1</v>
      </c>
      <c r="J298" s="1">
        <v>45607</v>
      </c>
      <c r="K298" s="1">
        <v>45611</v>
      </c>
      <c r="L298" s="1">
        <v>45611</v>
      </c>
      <c r="M298">
        <v>4</v>
      </c>
      <c r="N298" t="s">
        <v>1</v>
      </c>
      <c r="O298" t="s">
        <v>23</v>
      </c>
    </row>
    <row r="299" spans="1:15" hidden="1">
      <c r="A299" t="s">
        <v>7</v>
      </c>
      <c r="B299" t="s">
        <v>1240</v>
      </c>
      <c r="C299" t="s">
        <v>1239</v>
      </c>
      <c r="E299" t="s">
        <v>5</v>
      </c>
      <c r="F299" t="s">
        <v>4</v>
      </c>
      <c r="G299" t="s">
        <v>1026</v>
      </c>
      <c r="H299" t="s">
        <v>2</v>
      </c>
      <c r="I299" s="90">
        <v>1</v>
      </c>
      <c r="J299" s="1">
        <v>45607</v>
      </c>
      <c r="K299" s="1">
        <v>45611</v>
      </c>
      <c r="L299" s="1">
        <v>45611</v>
      </c>
      <c r="M299">
        <v>4</v>
      </c>
      <c r="N299" t="s">
        <v>1</v>
      </c>
      <c r="O299" t="s">
        <v>23</v>
      </c>
    </row>
    <row r="300" spans="1:15" hidden="1">
      <c r="A300" t="s">
        <v>7</v>
      </c>
      <c r="B300" t="s">
        <v>155</v>
      </c>
      <c r="C300" t="s">
        <v>1252</v>
      </c>
      <c r="E300" t="s">
        <v>5</v>
      </c>
      <c r="F300" t="s">
        <v>4</v>
      </c>
      <c r="G300" t="s">
        <v>1026</v>
      </c>
      <c r="H300" t="s">
        <v>2</v>
      </c>
      <c r="I300" s="90">
        <v>1</v>
      </c>
      <c r="J300" s="1">
        <v>45582</v>
      </c>
      <c r="K300" s="1">
        <v>45582</v>
      </c>
      <c r="L300" s="1">
        <v>45582</v>
      </c>
      <c r="M300">
        <v>0</v>
      </c>
      <c r="N300" t="s">
        <v>1</v>
      </c>
      <c r="O300" t="s">
        <v>153</v>
      </c>
    </row>
    <row r="301" spans="1:15" hidden="1">
      <c r="A301" t="s">
        <v>7</v>
      </c>
      <c r="B301" t="s">
        <v>155</v>
      </c>
      <c r="C301" t="s">
        <v>1251</v>
      </c>
      <c r="E301" t="s">
        <v>5</v>
      </c>
      <c r="F301" t="s">
        <v>4</v>
      </c>
      <c r="G301" t="s">
        <v>1026</v>
      </c>
      <c r="H301" t="s">
        <v>2</v>
      </c>
      <c r="I301" s="90">
        <v>1</v>
      </c>
      <c r="J301" s="1">
        <v>45582</v>
      </c>
      <c r="K301" s="1">
        <v>45582</v>
      </c>
      <c r="L301" s="1">
        <v>45582</v>
      </c>
      <c r="M301">
        <v>0</v>
      </c>
      <c r="N301" t="s">
        <v>1</v>
      </c>
      <c r="O301" t="s">
        <v>153</v>
      </c>
    </row>
    <row r="302" spans="1:15" hidden="1">
      <c r="A302" t="s">
        <v>7</v>
      </c>
      <c r="B302" t="s">
        <v>155</v>
      </c>
      <c r="C302" t="s">
        <v>1250</v>
      </c>
      <c r="E302" t="s">
        <v>5</v>
      </c>
      <c r="F302" t="s">
        <v>4</v>
      </c>
      <c r="G302" t="s">
        <v>1026</v>
      </c>
      <c r="H302" t="s">
        <v>2</v>
      </c>
      <c r="I302" s="90">
        <v>1</v>
      </c>
      <c r="J302" s="1">
        <v>45582</v>
      </c>
      <c r="K302" s="1">
        <v>45582</v>
      </c>
      <c r="L302" s="1">
        <v>45582</v>
      </c>
      <c r="M302">
        <v>0</v>
      </c>
      <c r="N302" t="s">
        <v>1</v>
      </c>
      <c r="O302" t="s">
        <v>153</v>
      </c>
    </row>
    <row r="303" spans="1:15" hidden="1">
      <c r="A303" t="s">
        <v>7</v>
      </c>
      <c r="B303" t="s">
        <v>155</v>
      </c>
      <c r="C303" t="s">
        <v>1249</v>
      </c>
      <c r="E303" t="s">
        <v>5</v>
      </c>
      <c r="F303" t="s">
        <v>4</v>
      </c>
      <c r="G303" t="s">
        <v>1026</v>
      </c>
      <c r="H303" t="s">
        <v>2</v>
      </c>
      <c r="I303" s="90">
        <v>1</v>
      </c>
      <c r="J303" s="1">
        <v>45582</v>
      </c>
      <c r="K303" s="1">
        <v>45582</v>
      </c>
      <c r="L303" s="1">
        <v>45582</v>
      </c>
      <c r="M303">
        <v>0</v>
      </c>
      <c r="N303" t="s">
        <v>1</v>
      </c>
      <c r="O303" t="s">
        <v>153</v>
      </c>
    </row>
    <row r="304" spans="1:15" hidden="1">
      <c r="A304" t="s">
        <v>7</v>
      </c>
      <c r="B304" t="s">
        <v>1277</v>
      </c>
      <c r="E304" t="s">
        <v>79</v>
      </c>
      <c r="F304" t="s">
        <v>79</v>
      </c>
      <c r="G304" t="s">
        <v>1026</v>
      </c>
      <c r="H304" t="s">
        <v>2</v>
      </c>
      <c r="I304" s="90">
        <v>1</v>
      </c>
      <c r="J304" s="1">
        <v>45580</v>
      </c>
      <c r="K304" s="1">
        <v>45580</v>
      </c>
      <c r="L304" s="1">
        <v>45580</v>
      </c>
      <c r="M304">
        <v>0</v>
      </c>
      <c r="N304" t="s">
        <v>1</v>
      </c>
      <c r="O304" t="s">
        <v>153</v>
      </c>
    </row>
    <row r="305" spans="1:15" hidden="1">
      <c r="A305" t="s">
        <v>7</v>
      </c>
      <c r="B305" t="s">
        <v>1174</v>
      </c>
      <c r="E305" t="s">
        <v>5</v>
      </c>
      <c r="F305" t="s">
        <v>4</v>
      </c>
      <c r="G305" t="s">
        <v>1026</v>
      </c>
      <c r="H305" t="s">
        <v>2</v>
      </c>
      <c r="I305" s="90">
        <v>1</v>
      </c>
      <c r="J305" s="1">
        <v>45586</v>
      </c>
      <c r="K305" s="1">
        <v>45593</v>
      </c>
      <c r="L305" s="1">
        <v>45621</v>
      </c>
      <c r="M305">
        <v>35</v>
      </c>
      <c r="N305" t="s">
        <v>1</v>
      </c>
      <c r="O305" t="s">
        <v>153</v>
      </c>
    </row>
    <row r="306" spans="1:15" hidden="1">
      <c r="A306" t="s">
        <v>7</v>
      </c>
      <c r="B306" t="s">
        <v>874</v>
      </c>
      <c r="C306" t="s">
        <v>1180</v>
      </c>
      <c r="E306" t="s">
        <v>5</v>
      </c>
      <c r="F306" t="s">
        <v>25</v>
      </c>
      <c r="G306" t="s">
        <v>1026</v>
      </c>
      <c r="H306" t="s">
        <v>2</v>
      </c>
      <c r="I306" s="90">
        <v>1</v>
      </c>
      <c r="J306" s="1">
        <v>45574</v>
      </c>
      <c r="K306" s="1">
        <v>45576</v>
      </c>
      <c r="L306" s="1">
        <v>45576</v>
      </c>
      <c r="M306">
        <v>2</v>
      </c>
      <c r="N306" t="s">
        <v>1</v>
      </c>
      <c r="O306" t="s">
        <v>153</v>
      </c>
    </row>
    <row r="307" spans="1:15" hidden="1">
      <c r="A307" t="s">
        <v>7</v>
      </c>
      <c r="B307" t="s">
        <v>1179</v>
      </c>
      <c r="E307" t="s">
        <v>5</v>
      </c>
      <c r="F307" t="s">
        <v>25</v>
      </c>
      <c r="G307" t="s">
        <v>1026</v>
      </c>
      <c r="H307" t="s">
        <v>2</v>
      </c>
      <c r="I307" s="90">
        <v>1</v>
      </c>
      <c r="J307" s="1">
        <v>45575</v>
      </c>
      <c r="K307" s="1">
        <v>45575</v>
      </c>
      <c r="L307" s="1">
        <v>45575</v>
      </c>
      <c r="M307">
        <v>0</v>
      </c>
      <c r="N307" t="s">
        <v>1</v>
      </c>
      <c r="O307" t="s">
        <v>153</v>
      </c>
    </row>
    <row r="308" spans="1:15" hidden="1">
      <c r="A308" t="s">
        <v>7</v>
      </c>
      <c r="B308" t="s">
        <v>1158</v>
      </c>
      <c r="E308" t="s">
        <v>5</v>
      </c>
      <c r="F308" t="s">
        <v>25</v>
      </c>
      <c r="G308" t="s">
        <v>1026</v>
      </c>
      <c r="H308" t="s">
        <v>2</v>
      </c>
      <c r="I308" s="90">
        <v>1</v>
      </c>
      <c r="J308" s="1">
        <v>45575</v>
      </c>
      <c r="K308" s="1">
        <v>45575</v>
      </c>
      <c r="L308" s="1">
        <v>45575</v>
      </c>
      <c r="M308">
        <v>0</v>
      </c>
      <c r="N308" t="s">
        <v>1</v>
      </c>
      <c r="O308" t="s">
        <v>153</v>
      </c>
    </row>
    <row r="309" spans="1:15" hidden="1">
      <c r="A309" t="s">
        <v>7</v>
      </c>
      <c r="B309" t="s">
        <v>1221</v>
      </c>
      <c r="C309" t="s">
        <v>1220</v>
      </c>
      <c r="E309" t="s">
        <v>5</v>
      </c>
      <c r="F309" t="s">
        <v>25</v>
      </c>
      <c r="G309" t="s">
        <v>1026</v>
      </c>
      <c r="H309" t="s">
        <v>2</v>
      </c>
      <c r="I309" s="90">
        <v>1</v>
      </c>
      <c r="J309" s="1">
        <v>45589</v>
      </c>
      <c r="K309" s="1">
        <v>45569</v>
      </c>
      <c r="L309" s="1">
        <v>45650</v>
      </c>
      <c r="M309">
        <v>61</v>
      </c>
      <c r="N309" t="s">
        <v>1</v>
      </c>
      <c r="O309" t="s">
        <v>153</v>
      </c>
    </row>
    <row r="310" spans="1:15" hidden="1">
      <c r="A310" t="s">
        <v>7</v>
      </c>
      <c r="B310" t="s">
        <v>1182</v>
      </c>
      <c r="C310" t="s">
        <v>1183</v>
      </c>
      <c r="E310" t="s">
        <v>79</v>
      </c>
      <c r="F310" t="s">
        <v>79</v>
      </c>
      <c r="G310" t="s">
        <v>1026</v>
      </c>
      <c r="H310" t="s">
        <v>2</v>
      </c>
      <c r="I310" s="90">
        <v>1</v>
      </c>
      <c r="J310" s="1">
        <v>45558</v>
      </c>
      <c r="K310" s="1">
        <v>45560</v>
      </c>
      <c r="L310" s="1">
        <v>45558</v>
      </c>
      <c r="M310">
        <v>0</v>
      </c>
      <c r="N310" t="s">
        <v>1</v>
      </c>
      <c r="O310" t="s">
        <v>8</v>
      </c>
    </row>
    <row r="311" spans="1:15" hidden="1">
      <c r="A311" t="s">
        <v>7</v>
      </c>
      <c r="B311" t="s">
        <v>1182</v>
      </c>
      <c r="C311" t="s">
        <v>1181</v>
      </c>
      <c r="E311" t="s">
        <v>79</v>
      </c>
      <c r="F311" t="s">
        <v>79</v>
      </c>
      <c r="G311" t="s">
        <v>1026</v>
      </c>
      <c r="H311" t="s">
        <v>2</v>
      </c>
      <c r="I311" s="90">
        <v>1</v>
      </c>
      <c r="J311" s="1">
        <v>45558</v>
      </c>
      <c r="K311" s="1">
        <v>45560</v>
      </c>
      <c r="L311" s="1">
        <v>45558</v>
      </c>
      <c r="M311">
        <v>0</v>
      </c>
      <c r="N311" t="s">
        <v>1</v>
      </c>
      <c r="O311" t="s">
        <v>8</v>
      </c>
    </row>
    <row r="312" spans="1:15" hidden="1">
      <c r="A312" t="s">
        <v>7</v>
      </c>
      <c r="B312" t="s">
        <v>1089</v>
      </c>
      <c r="C312" t="s">
        <v>1091</v>
      </c>
      <c r="E312" t="s">
        <v>5</v>
      </c>
      <c r="F312" t="s">
        <v>25</v>
      </c>
      <c r="G312" t="s">
        <v>1026</v>
      </c>
      <c r="H312" t="s">
        <v>2</v>
      </c>
      <c r="I312" s="90">
        <v>1</v>
      </c>
      <c r="J312" s="1">
        <v>45578</v>
      </c>
      <c r="K312" s="1">
        <v>45578</v>
      </c>
      <c r="L312" s="1">
        <v>45578</v>
      </c>
      <c r="M312">
        <v>0</v>
      </c>
      <c r="N312" t="s">
        <v>1</v>
      </c>
      <c r="O312" t="s">
        <v>153</v>
      </c>
    </row>
    <row r="313" spans="1:15" hidden="1">
      <c r="A313" t="s">
        <v>7</v>
      </c>
      <c r="B313" t="s">
        <v>1089</v>
      </c>
      <c r="C313" t="s">
        <v>1090</v>
      </c>
      <c r="E313" t="s">
        <v>5</v>
      </c>
      <c r="F313" t="s">
        <v>25</v>
      </c>
      <c r="G313" t="s">
        <v>1026</v>
      </c>
      <c r="H313" t="s">
        <v>2</v>
      </c>
      <c r="I313" s="90">
        <v>1</v>
      </c>
      <c r="J313" s="1">
        <v>45578</v>
      </c>
      <c r="K313" s="1">
        <v>45578</v>
      </c>
      <c r="L313" s="1">
        <v>45578</v>
      </c>
      <c r="M313">
        <v>0</v>
      </c>
      <c r="N313" t="s">
        <v>1</v>
      </c>
      <c r="O313" t="s">
        <v>153</v>
      </c>
    </row>
    <row r="314" spans="1:15" hidden="1">
      <c r="A314" t="s">
        <v>7</v>
      </c>
      <c r="B314" t="s">
        <v>1089</v>
      </c>
      <c r="C314" t="s">
        <v>1088</v>
      </c>
      <c r="E314" t="s">
        <v>5</v>
      </c>
      <c r="F314" t="s">
        <v>25</v>
      </c>
      <c r="G314" t="s">
        <v>1026</v>
      </c>
      <c r="H314" t="s">
        <v>2</v>
      </c>
      <c r="I314" s="90">
        <v>1</v>
      </c>
      <c r="J314" s="1">
        <v>45576</v>
      </c>
      <c r="K314" s="1">
        <v>45576</v>
      </c>
      <c r="L314" s="1">
        <v>45576</v>
      </c>
      <c r="M314">
        <v>0</v>
      </c>
      <c r="N314" t="s">
        <v>1</v>
      </c>
      <c r="O314" t="s">
        <v>153</v>
      </c>
    </row>
    <row r="315" spans="1:15" hidden="1">
      <c r="A315" t="s">
        <v>7</v>
      </c>
      <c r="B315" t="s">
        <v>877</v>
      </c>
      <c r="C315" t="s">
        <v>881</v>
      </c>
      <c r="E315" t="s">
        <v>5</v>
      </c>
      <c r="F315" t="s">
        <v>4</v>
      </c>
      <c r="G315" t="s">
        <v>1026</v>
      </c>
      <c r="H315" t="s">
        <v>2</v>
      </c>
      <c r="I315" s="90">
        <v>1</v>
      </c>
      <c r="J315" s="1">
        <v>45525</v>
      </c>
      <c r="K315" s="1">
        <v>45560</v>
      </c>
      <c r="L315" s="1">
        <v>45560</v>
      </c>
      <c r="M315">
        <v>35</v>
      </c>
      <c r="N315" t="s">
        <v>1</v>
      </c>
      <c r="O315" t="s">
        <v>85</v>
      </c>
    </row>
    <row r="316" spans="1:15" hidden="1">
      <c r="A316" t="s">
        <v>7</v>
      </c>
      <c r="B316" t="s">
        <v>1137</v>
      </c>
      <c r="D316" t="s">
        <v>79</v>
      </c>
      <c r="E316" t="s">
        <v>79</v>
      </c>
      <c r="F316" t="s">
        <v>79</v>
      </c>
      <c r="G316" t="s">
        <v>1402</v>
      </c>
      <c r="H316" t="s">
        <v>2</v>
      </c>
      <c r="I316" s="90">
        <v>1</v>
      </c>
      <c r="J316" s="1">
        <v>45306</v>
      </c>
      <c r="K316" s="1">
        <v>45310</v>
      </c>
      <c r="L316" s="1">
        <v>45535</v>
      </c>
      <c r="M316">
        <v>229</v>
      </c>
      <c r="N316" t="s">
        <v>1</v>
      </c>
      <c r="O316" t="s">
        <v>0</v>
      </c>
    </row>
    <row r="317" spans="1:15" hidden="1">
      <c r="A317" t="s">
        <v>7</v>
      </c>
      <c r="B317" t="s">
        <v>877</v>
      </c>
      <c r="C317" t="s">
        <v>1175</v>
      </c>
      <c r="E317" t="s">
        <v>5</v>
      </c>
      <c r="F317" t="s">
        <v>4</v>
      </c>
      <c r="G317" t="s">
        <v>1026</v>
      </c>
      <c r="H317" t="s">
        <v>2</v>
      </c>
      <c r="I317" s="90">
        <v>1</v>
      </c>
      <c r="J317" s="1">
        <v>45525</v>
      </c>
      <c r="K317" s="1">
        <v>45560</v>
      </c>
      <c r="L317" s="1">
        <v>45560</v>
      </c>
      <c r="M317">
        <v>35</v>
      </c>
      <c r="N317" t="s">
        <v>1</v>
      </c>
      <c r="O317" t="s">
        <v>85</v>
      </c>
    </row>
    <row r="318" spans="1:15" hidden="1">
      <c r="A318" t="s">
        <v>7</v>
      </c>
      <c r="B318" t="s">
        <v>1256</v>
      </c>
      <c r="C318" t="s">
        <v>1258</v>
      </c>
      <c r="E318" t="s">
        <v>5</v>
      </c>
      <c r="F318" t="s">
        <v>25</v>
      </c>
      <c r="G318" t="s">
        <v>1026</v>
      </c>
      <c r="H318" t="s">
        <v>2</v>
      </c>
      <c r="I318" s="90">
        <v>1</v>
      </c>
      <c r="J318" s="1">
        <v>45516</v>
      </c>
      <c r="K318" s="1">
        <v>45534</v>
      </c>
      <c r="L318" s="1">
        <v>45526</v>
      </c>
      <c r="M318">
        <v>10</v>
      </c>
      <c r="N318" t="s">
        <v>1</v>
      </c>
      <c r="O318" t="s">
        <v>85</v>
      </c>
    </row>
    <row r="319" spans="1:15" hidden="1">
      <c r="A319" t="s">
        <v>7</v>
      </c>
      <c r="B319" t="s">
        <v>1256</v>
      </c>
      <c r="C319" t="s">
        <v>1257</v>
      </c>
      <c r="E319" t="s">
        <v>5</v>
      </c>
      <c r="F319" t="s">
        <v>25</v>
      </c>
      <c r="G319" t="s">
        <v>1026</v>
      </c>
      <c r="H319" t="s">
        <v>2</v>
      </c>
      <c r="I319" s="90">
        <v>1</v>
      </c>
      <c r="J319" s="1">
        <v>45516</v>
      </c>
      <c r="K319" s="1">
        <v>45534</v>
      </c>
      <c r="L319" s="1">
        <v>45526</v>
      </c>
      <c r="M319">
        <v>10</v>
      </c>
      <c r="N319" t="s">
        <v>1</v>
      </c>
      <c r="O319" t="s">
        <v>85</v>
      </c>
    </row>
    <row r="320" spans="1:15" hidden="1">
      <c r="A320" t="s">
        <v>7</v>
      </c>
      <c r="B320" t="s">
        <v>1256</v>
      </c>
      <c r="C320" t="s">
        <v>1255</v>
      </c>
      <c r="E320" t="s">
        <v>5</v>
      </c>
      <c r="F320" t="s">
        <v>25</v>
      </c>
      <c r="G320" t="s">
        <v>1026</v>
      </c>
      <c r="H320" t="s">
        <v>2</v>
      </c>
      <c r="I320" s="90">
        <v>1</v>
      </c>
      <c r="J320" s="1">
        <v>45516</v>
      </c>
      <c r="K320" s="1">
        <v>45534</v>
      </c>
      <c r="L320" s="1">
        <v>45526</v>
      </c>
      <c r="M320">
        <v>10</v>
      </c>
      <c r="N320" t="s">
        <v>1</v>
      </c>
      <c r="O320" t="s">
        <v>85</v>
      </c>
    </row>
    <row r="321" spans="1:15" hidden="1">
      <c r="A321" t="s">
        <v>7</v>
      </c>
      <c r="B321" t="s">
        <v>387</v>
      </c>
      <c r="C321" t="s">
        <v>1169</v>
      </c>
      <c r="E321" t="s">
        <v>79</v>
      </c>
      <c r="F321" t="s">
        <v>79</v>
      </c>
      <c r="G321" t="s">
        <v>1026</v>
      </c>
      <c r="H321" t="s">
        <v>2</v>
      </c>
      <c r="I321" s="90">
        <v>1</v>
      </c>
      <c r="J321" s="1">
        <v>45509</v>
      </c>
      <c r="K321" s="1">
        <v>45518</v>
      </c>
      <c r="L321" s="1">
        <v>45518</v>
      </c>
      <c r="M321">
        <v>9</v>
      </c>
      <c r="N321" t="s">
        <v>1</v>
      </c>
      <c r="O321" t="s">
        <v>85</v>
      </c>
    </row>
    <row r="322" spans="1:15" hidden="1">
      <c r="A322" t="s">
        <v>7</v>
      </c>
      <c r="B322" t="s">
        <v>387</v>
      </c>
      <c r="C322" t="s">
        <v>1168</v>
      </c>
      <c r="E322" t="s">
        <v>79</v>
      </c>
      <c r="F322" t="s">
        <v>79</v>
      </c>
      <c r="G322" t="s">
        <v>1026</v>
      </c>
      <c r="H322" t="s">
        <v>2</v>
      </c>
      <c r="I322" s="90">
        <v>1</v>
      </c>
      <c r="J322" s="1">
        <v>45509</v>
      </c>
      <c r="K322" s="1">
        <v>45517</v>
      </c>
      <c r="L322" s="1">
        <v>45517</v>
      </c>
      <c r="M322">
        <v>8</v>
      </c>
      <c r="N322" t="s">
        <v>1</v>
      </c>
      <c r="O322" t="s">
        <v>85</v>
      </c>
    </row>
    <row r="323" spans="1:15" hidden="1">
      <c r="A323" t="s">
        <v>7</v>
      </c>
      <c r="B323" t="s">
        <v>387</v>
      </c>
      <c r="C323" t="s">
        <v>1167</v>
      </c>
      <c r="E323" t="s">
        <v>79</v>
      </c>
      <c r="F323" t="s">
        <v>79</v>
      </c>
      <c r="G323" t="s">
        <v>1026</v>
      </c>
      <c r="H323" t="s">
        <v>2</v>
      </c>
      <c r="I323" s="90">
        <v>1</v>
      </c>
      <c r="J323" s="1">
        <v>45509</v>
      </c>
      <c r="K323" s="1">
        <v>45513</v>
      </c>
      <c r="L323" s="1">
        <v>45513</v>
      </c>
      <c r="M323">
        <v>4</v>
      </c>
      <c r="N323" t="s">
        <v>1</v>
      </c>
      <c r="O323" t="s">
        <v>85</v>
      </c>
    </row>
    <row r="324" spans="1:15" hidden="1">
      <c r="A324" t="s">
        <v>7</v>
      </c>
      <c r="B324" t="s">
        <v>387</v>
      </c>
      <c r="C324" t="s">
        <v>1166</v>
      </c>
      <c r="E324" t="s">
        <v>5</v>
      </c>
      <c r="F324" t="s">
        <v>79</v>
      </c>
      <c r="G324" t="s">
        <v>1026</v>
      </c>
      <c r="H324" t="s">
        <v>2</v>
      </c>
      <c r="I324" s="90">
        <v>1</v>
      </c>
      <c r="J324" s="1">
        <v>45509</v>
      </c>
      <c r="K324" s="1">
        <v>45510</v>
      </c>
      <c r="L324" s="1">
        <v>45510</v>
      </c>
      <c r="M324">
        <v>1</v>
      </c>
      <c r="N324" t="s">
        <v>1</v>
      </c>
      <c r="O324" t="s">
        <v>85</v>
      </c>
    </row>
    <row r="325" spans="1:15" hidden="1">
      <c r="A325" t="s">
        <v>7</v>
      </c>
      <c r="B325" t="s">
        <v>387</v>
      </c>
      <c r="C325" t="s">
        <v>1165</v>
      </c>
      <c r="E325" t="s">
        <v>5</v>
      </c>
      <c r="F325" t="s">
        <v>79</v>
      </c>
      <c r="G325" t="s">
        <v>1026</v>
      </c>
      <c r="H325" t="s">
        <v>2</v>
      </c>
      <c r="I325" s="90">
        <v>1</v>
      </c>
      <c r="J325" s="1">
        <v>45509</v>
      </c>
      <c r="K325" s="1">
        <v>45510</v>
      </c>
      <c r="L325" s="1">
        <v>45510</v>
      </c>
      <c r="M325">
        <v>1</v>
      </c>
      <c r="N325" t="s">
        <v>1</v>
      </c>
      <c r="O325" t="s">
        <v>85</v>
      </c>
    </row>
    <row r="326" spans="1:15" hidden="1">
      <c r="A326" t="s">
        <v>7</v>
      </c>
      <c r="B326" t="s">
        <v>1177</v>
      </c>
      <c r="C326" t="s">
        <v>1176</v>
      </c>
      <c r="E326" t="s">
        <v>79</v>
      </c>
      <c r="F326" t="s">
        <v>79</v>
      </c>
      <c r="G326" t="s">
        <v>1026</v>
      </c>
      <c r="H326" t="s">
        <v>2</v>
      </c>
      <c r="I326" s="90">
        <v>1</v>
      </c>
      <c r="J326" s="1">
        <v>45505</v>
      </c>
      <c r="K326" s="1">
        <v>45519</v>
      </c>
      <c r="L326" s="1">
        <v>45538</v>
      </c>
      <c r="M326">
        <v>33</v>
      </c>
      <c r="N326" t="s">
        <v>1</v>
      </c>
      <c r="O326" t="s">
        <v>85</v>
      </c>
    </row>
    <row r="327" spans="1:15" hidden="1">
      <c r="A327" t="s">
        <v>7</v>
      </c>
      <c r="B327" t="s">
        <v>1217</v>
      </c>
      <c r="C327" t="s">
        <v>1219</v>
      </c>
      <c r="E327" t="s">
        <v>5</v>
      </c>
      <c r="F327" t="s">
        <v>4</v>
      </c>
      <c r="G327" t="s">
        <v>1402</v>
      </c>
      <c r="H327" t="s">
        <v>2</v>
      </c>
      <c r="I327" s="90">
        <v>1</v>
      </c>
      <c r="J327" s="1">
        <v>45495</v>
      </c>
      <c r="K327" s="1">
        <v>45502</v>
      </c>
      <c r="L327" s="1">
        <v>45497</v>
      </c>
      <c r="M327">
        <v>2</v>
      </c>
      <c r="N327" t="s">
        <v>1</v>
      </c>
      <c r="O327" t="s">
        <v>115</v>
      </c>
    </row>
    <row r="328" spans="1:15" hidden="1">
      <c r="A328" t="s">
        <v>7</v>
      </c>
      <c r="B328" t="s">
        <v>1217</v>
      </c>
      <c r="C328" t="s">
        <v>1218</v>
      </c>
      <c r="E328" t="s">
        <v>5</v>
      </c>
      <c r="F328" t="s">
        <v>4</v>
      </c>
      <c r="G328" t="s">
        <v>1402</v>
      </c>
      <c r="H328" t="s">
        <v>2</v>
      </c>
      <c r="I328" s="90">
        <v>1</v>
      </c>
      <c r="J328" s="1">
        <v>45495</v>
      </c>
      <c r="K328" s="1">
        <v>45502</v>
      </c>
      <c r="L328" s="1">
        <v>45497</v>
      </c>
      <c r="M328">
        <v>2</v>
      </c>
      <c r="N328" t="s">
        <v>1</v>
      </c>
      <c r="O328" t="s">
        <v>115</v>
      </c>
    </row>
    <row r="329" spans="1:15" hidden="1">
      <c r="A329" t="s">
        <v>7</v>
      </c>
      <c r="B329" t="s">
        <v>1217</v>
      </c>
      <c r="C329" t="s">
        <v>1216</v>
      </c>
      <c r="E329" t="s">
        <v>5</v>
      </c>
      <c r="F329" t="s">
        <v>4</v>
      </c>
      <c r="G329" t="s">
        <v>1402</v>
      </c>
      <c r="H329" t="s">
        <v>2</v>
      </c>
      <c r="I329" s="90">
        <v>1</v>
      </c>
      <c r="J329" s="1">
        <v>45495</v>
      </c>
      <c r="K329" s="1">
        <v>45502</v>
      </c>
      <c r="L329" s="1">
        <v>45500</v>
      </c>
      <c r="M329">
        <v>5</v>
      </c>
      <c r="N329" t="s">
        <v>1</v>
      </c>
      <c r="O329" t="s">
        <v>115</v>
      </c>
    </row>
    <row r="330" spans="1:15" hidden="1">
      <c r="A330" t="s">
        <v>7</v>
      </c>
      <c r="B330" t="s">
        <v>852</v>
      </c>
      <c r="C330" t="s">
        <v>1236</v>
      </c>
      <c r="D330" t="s">
        <v>854</v>
      </c>
      <c r="E330" t="s">
        <v>5</v>
      </c>
      <c r="F330" t="s">
        <v>25</v>
      </c>
      <c r="G330" t="s">
        <v>1026</v>
      </c>
      <c r="H330" t="s">
        <v>2</v>
      </c>
      <c r="I330" s="90">
        <v>1</v>
      </c>
      <c r="J330" s="1">
        <v>45502</v>
      </c>
      <c r="K330" s="1">
        <v>45504</v>
      </c>
      <c r="L330" s="1">
        <v>45502</v>
      </c>
      <c r="M330">
        <v>0</v>
      </c>
      <c r="N330" t="s">
        <v>1</v>
      </c>
      <c r="O330" t="s">
        <v>115</v>
      </c>
    </row>
    <row r="331" spans="1:15" hidden="1">
      <c r="A331" t="s">
        <v>7</v>
      </c>
      <c r="B331" t="s">
        <v>852</v>
      </c>
      <c r="C331" t="s">
        <v>1235</v>
      </c>
      <c r="D331" t="s">
        <v>854</v>
      </c>
      <c r="E331" t="s">
        <v>5</v>
      </c>
      <c r="F331" t="s">
        <v>4</v>
      </c>
      <c r="G331" t="s">
        <v>1026</v>
      </c>
      <c r="H331" t="s">
        <v>2</v>
      </c>
      <c r="I331" s="90">
        <v>1</v>
      </c>
      <c r="J331" s="1">
        <v>45502</v>
      </c>
      <c r="K331" s="1">
        <v>45504</v>
      </c>
      <c r="L331" s="1">
        <v>45502</v>
      </c>
      <c r="M331">
        <v>0</v>
      </c>
      <c r="N331" t="s">
        <v>1</v>
      </c>
      <c r="O331" t="s">
        <v>115</v>
      </c>
    </row>
    <row r="332" spans="1:15" hidden="1">
      <c r="A332" t="s">
        <v>7</v>
      </c>
      <c r="B332" t="s">
        <v>852</v>
      </c>
      <c r="C332" t="s">
        <v>1234</v>
      </c>
      <c r="D332" t="s">
        <v>854</v>
      </c>
      <c r="E332" t="s">
        <v>5</v>
      </c>
      <c r="F332" t="s">
        <v>4</v>
      </c>
      <c r="G332" t="s">
        <v>1026</v>
      </c>
      <c r="H332" t="s">
        <v>2</v>
      </c>
      <c r="I332" s="90">
        <v>1</v>
      </c>
      <c r="J332" s="1">
        <v>45502</v>
      </c>
      <c r="K332" s="1">
        <v>45504</v>
      </c>
      <c r="L332" s="1">
        <v>45502</v>
      </c>
      <c r="M332">
        <v>0</v>
      </c>
      <c r="N332" t="s">
        <v>1</v>
      </c>
      <c r="O332" t="s">
        <v>115</v>
      </c>
    </row>
    <row r="333" spans="1:15" hidden="1">
      <c r="A333" t="s">
        <v>7</v>
      </c>
      <c r="B333" t="s">
        <v>852</v>
      </c>
      <c r="C333" t="s">
        <v>1233</v>
      </c>
      <c r="D333" t="s">
        <v>854</v>
      </c>
      <c r="E333" t="s">
        <v>5</v>
      </c>
      <c r="F333" t="s">
        <v>4</v>
      </c>
      <c r="G333" t="s">
        <v>1026</v>
      </c>
      <c r="H333" t="s">
        <v>2</v>
      </c>
      <c r="I333" s="90">
        <v>1</v>
      </c>
      <c r="J333" s="1">
        <v>45502</v>
      </c>
      <c r="K333" s="1">
        <v>45504</v>
      </c>
      <c r="L333" s="1">
        <v>45502</v>
      </c>
      <c r="M333">
        <v>0</v>
      </c>
      <c r="N333" t="s">
        <v>1</v>
      </c>
      <c r="O333" t="s">
        <v>115</v>
      </c>
    </row>
    <row r="334" spans="1:15" hidden="1">
      <c r="A334" t="s">
        <v>7</v>
      </c>
      <c r="B334" t="s">
        <v>852</v>
      </c>
      <c r="C334" t="s">
        <v>1232</v>
      </c>
      <c r="D334" t="s">
        <v>854</v>
      </c>
      <c r="E334" t="s">
        <v>5</v>
      </c>
      <c r="F334" t="s">
        <v>4</v>
      </c>
      <c r="G334" t="s">
        <v>1026</v>
      </c>
      <c r="H334" t="s">
        <v>2</v>
      </c>
      <c r="I334" s="90">
        <v>1</v>
      </c>
      <c r="J334" s="1">
        <v>45502</v>
      </c>
      <c r="K334" s="1">
        <v>45504</v>
      </c>
      <c r="L334" s="1">
        <v>45505</v>
      </c>
      <c r="M334">
        <v>3</v>
      </c>
      <c r="N334" t="s">
        <v>1</v>
      </c>
      <c r="O334" t="s">
        <v>115</v>
      </c>
    </row>
    <row r="335" spans="1:15" hidden="1">
      <c r="A335" t="s">
        <v>7</v>
      </c>
      <c r="B335" t="s">
        <v>1211</v>
      </c>
      <c r="C335" t="s">
        <v>1214</v>
      </c>
      <c r="E335" t="s">
        <v>5</v>
      </c>
      <c r="F335" t="s">
        <v>4</v>
      </c>
      <c r="G335" t="s">
        <v>1026</v>
      </c>
      <c r="H335" t="s">
        <v>2</v>
      </c>
      <c r="I335" s="90">
        <v>1</v>
      </c>
      <c r="J335" s="1">
        <v>45488</v>
      </c>
      <c r="K335" s="1">
        <v>45490</v>
      </c>
      <c r="L335" s="1">
        <v>45489</v>
      </c>
      <c r="M335">
        <v>1</v>
      </c>
      <c r="N335" t="s">
        <v>1</v>
      </c>
      <c r="O335" t="s">
        <v>115</v>
      </c>
    </row>
    <row r="336" spans="1:15" hidden="1">
      <c r="A336" t="s">
        <v>7</v>
      </c>
      <c r="B336" t="s">
        <v>1211</v>
      </c>
      <c r="C336" t="s">
        <v>1213</v>
      </c>
      <c r="E336" t="s">
        <v>5</v>
      </c>
      <c r="F336" t="s">
        <v>4</v>
      </c>
      <c r="G336" t="s">
        <v>1026</v>
      </c>
      <c r="H336" t="s">
        <v>2</v>
      </c>
      <c r="I336" s="90">
        <v>1</v>
      </c>
      <c r="J336" s="1">
        <v>45488</v>
      </c>
      <c r="K336" s="1">
        <v>45490</v>
      </c>
      <c r="L336" s="1">
        <v>45489</v>
      </c>
      <c r="M336">
        <v>1</v>
      </c>
      <c r="N336" t="s">
        <v>1</v>
      </c>
      <c r="O336" t="s">
        <v>115</v>
      </c>
    </row>
    <row r="337" spans="1:15" hidden="1">
      <c r="A337" t="s">
        <v>7</v>
      </c>
      <c r="B337" t="s">
        <v>1211</v>
      </c>
      <c r="C337" t="s">
        <v>1212</v>
      </c>
      <c r="E337" t="s">
        <v>5</v>
      </c>
      <c r="F337" t="s">
        <v>4</v>
      </c>
      <c r="G337" t="s">
        <v>1026</v>
      </c>
      <c r="H337" t="s">
        <v>2</v>
      </c>
      <c r="I337" s="90">
        <v>1</v>
      </c>
      <c r="J337" s="1">
        <v>45488</v>
      </c>
      <c r="K337" s="1">
        <v>45490</v>
      </c>
      <c r="L337" s="1">
        <v>45489</v>
      </c>
      <c r="M337">
        <v>1</v>
      </c>
      <c r="N337" t="s">
        <v>1</v>
      </c>
      <c r="O337" t="s">
        <v>115</v>
      </c>
    </row>
    <row r="338" spans="1:15" hidden="1">
      <c r="A338" t="s">
        <v>7</v>
      </c>
      <c r="B338" t="s">
        <v>1211</v>
      </c>
      <c r="C338" t="s">
        <v>1210</v>
      </c>
      <c r="E338" t="s">
        <v>5</v>
      </c>
      <c r="F338" t="s">
        <v>4</v>
      </c>
      <c r="G338" t="s">
        <v>1026</v>
      </c>
      <c r="H338" t="s">
        <v>2</v>
      </c>
      <c r="I338" s="90">
        <v>1</v>
      </c>
      <c r="J338" s="1">
        <v>45488</v>
      </c>
      <c r="K338" s="1">
        <v>45490</v>
      </c>
      <c r="L338" s="1">
        <v>45489</v>
      </c>
      <c r="M338">
        <v>1</v>
      </c>
      <c r="N338" t="s">
        <v>1</v>
      </c>
      <c r="O338" t="s">
        <v>115</v>
      </c>
    </row>
    <row r="339" spans="1:15" hidden="1">
      <c r="A339" t="s">
        <v>7</v>
      </c>
      <c r="B339" t="s">
        <v>883</v>
      </c>
      <c r="C339" t="s">
        <v>884</v>
      </c>
      <c r="D339" t="s">
        <v>1173</v>
      </c>
      <c r="E339" t="s">
        <v>5</v>
      </c>
      <c r="F339" t="s">
        <v>4</v>
      </c>
      <c r="G339" t="s">
        <v>1026</v>
      </c>
      <c r="H339" t="s">
        <v>2</v>
      </c>
      <c r="I339" s="90">
        <v>1</v>
      </c>
      <c r="J339" s="1">
        <v>45475</v>
      </c>
      <c r="K339" s="1">
        <v>45476</v>
      </c>
      <c r="L339" s="1">
        <v>45476</v>
      </c>
      <c r="M339">
        <v>1</v>
      </c>
      <c r="N339" t="s">
        <v>1</v>
      </c>
      <c r="O339" t="s">
        <v>115</v>
      </c>
    </row>
    <row r="340" spans="1:15" hidden="1">
      <c r="A340" t="s">
        <v>7</v>
      </c>
      <c r="B340" t="s">
        <v>883</v>
      </c>
      <c r="C340" t="s">
        <v>884</v>
      </c>
      <c r="D340" t="s">
        <v>1172</v>
      </c>
      <c r="E340" t="s">
        <v>5</v>
      </c>
      <c r="F340" t="s">
        <v>4</v>
      </c>
      <c r="G340" t="s">
        <v>1026</v>
      </c>
      <c r="H340" t="s">
        <v>2</v>
      </c>
      <c r="I340" s="90">
        <v>1</v>
      </c>
      <c r="J340" s="1">
        <v>45475</v>
      </c>
      <c r="K340" s="1">
        <v>45476</v>
      </c>
      <c r="L340" s="1">
        <v>45476</v>
      </c>
      <c r="M340">
        <v>1</v>
      </c>
      <c r="N340" t="s">
        <v>1</v>
      </c>
      <c r="O340" t="s">
        <v>115</v>
      </c>
    </row>
    <row r="341" spans="1:15" hidden="1">
      <c r="A341" t="s">
        <v>7</v>
      </c>
      <c r="B341" t="s">
        <v>883</v>
      </c>
      <c r="C341" t="s">
        <v>884</v>
      </c>
      <c r="D341" t="s">
        <v>1171</v>
      </c>
      <c r="E341" t="s">
        <v>5</v>
      </c>
      <c r="F341" t="s">
        <v>4</v>
      </c>
      <c r="G341" t="s">
        <v>1026</v>
      </c>
      <c r="H341" t="s">
        <v>2</v>
      </c>
      <c r="I341" s="90">
        <v>1</v>
      </c>
      <c r="J341" s="1">
        <v>45475</v>
      </c>
      <c r="K341" s="1">
        <v>45476</v>
      </c>
      <c r="L341" s="1">
        <v>45476</v>
      </c>
      <c r="M341">
        <v>1</v>
      </c>
      <c r="N341" t="s">
        <v>1</v>
      </c>
      <c r="O341" t="s">
        <v>115</v>
      </c>
    </row>
    <row r="342" spans="1:15" hidden="1">
      <c r="A342" t="s">
        <v>7</v>
      </c>
      <c r="B342" t="s">
        <v>883</v>
      </c>
      <c r="C342" t="s">
        <v>884</v>
      </c>
      <c r="D342" t="s">
        <v>1170</v>
      </c>
      <c r="E342" t="s">
        <v>5</v>
      </c>
      <c r="F342" t="s">
        <v>4</v>
      </c>
      <c r="G342" t="s">
        <v>1026</v>
      </c>
      <c r="H342" t="s">
        <v>2</v>
      </c>
      <c r="I342" s="90">
        <v>1</v>
      </c>
      <c r="J342" s="1">
        <v>45475</v>
      </c>
      <c r="K342" s="1">
        <v>45476</v>
      </c>
      <c r="L342" s="1">
        <v>45476</v>
      </c>
      <c r="M342">
        <v>1</v>
      </c>
      <c r="N342" t="s">
        <v>1</v>
      </c>
      <c r="O342" t="s">
        <v>115</v>
      </c>
    </row>
    <row r="343" spans="1:15" hidden="1">
      <c r="A343" t="s">
        <v>7</v>
      </c>
      <c r="B343" t="s">
        <v>1140</v>
      </c>
      <c r="C343" t="s">
        <v>1139</v>
      </c>
      <c r="D343" t="s">
        <v>1147</v>
      </c>
      <c r="E343" t="s">
        <v>79</v>
      </c>
      <c r="F343" t="s">
        <v>79</v>
      </c>
      <c r="G343" t="s">
        <v>1026</v>
      </c>
      <c r="H343" t="s">
        <v>2</v>
      </c>
      <c r="I343" s="90">
        <v>1</v>
      </c>
      <c r="J343" s="1">
        <v>45468</v>
      </c>
      <c r="K343" s="1">
        <v>45471</v>
      </c>
      <c r="L343" s="1">
        <v>45471</v>
      </c>
      <c r="M343">
        <v>3</v>
      </c>
      <c r="N343" t="s">
        <v>1</v>
      </c>
      <c r="O343" t="s">
        <v>156</v>
      </c>
    </row>
    <row r="344" spans="1:15" hidden="1">
      <c r="A344" t="s">
        <v>7</v>
      </c>
      <c r="B344" t="s">
        <v>1140</v>
      </c>
      <c r="C344" t="s">
        <v>1139</v>
      </c>
      <c r="D344" t="s">
        <v>1146</v>
      </c>
      <c r="E344" t="s">
        <v>79</v>
      </c>
      <c r="F344" t="s">
        <v>79</v>
      </c>
      <c r="G344" t="s">
        <v>1026</v>
      </c>
      <c r="H344" t="s">
        <v>2</v>
      </c>
      <c r="I344" s="90">
        <v>1</v>
      </c>
      <c r="J344" s="1">
        <v>45468</v>
      </c>
      <c r="K344" s="1">
        <v>45471</v>
      </c>
      <c r="L344" s="1">
        <v>45471</v>
      </c>
      <c r="M344">
        <v>3</v>
      </c>
      <c r="N344" t="s">
        <v>1</v>
      </c>
      <c r="O344" t="s">
        <v>156</v>
      </c>
    </row>
    <row r="345" spans="1:15" hidden="1">
      <c r="A345" t="s">
        <v>7</v>
      </c>
      <c r="B345" t="s">
        <v>1140</v>
      </c>
      <c r="C345" t="s">
        <v>1139</v>
      </c>
      <c r="D345" t="s">
        <v>1145</v>
      </c>
      <c r="E345" t="s">
        <v>79</v>
      </c>
      <c r="F345" t="s">
        <v>79</v>
      </c>
      <c r="G345" t="s">
        <v>1026</v>
      </c>
      <c r="H345" t="s">
        <v>2</v>
      </c>
      <c r="I345" s="90">
        <v>1</v>
      </c>
      <c r="J345" s="1">
        <v>45468</v>
      </c>
      <c r="K345" s="1">
        <v>45471</v>
      </c>
      <c r="L345" s="1">
        <v>45471</v>
      </c>
      <c r="M345">
        <v>3</v>
      </c>
      <c r="N345" t="s">
        <v>1</v>
      </c>
      <c r="O345" t="s">
        <v>156</v>
      </c>
    </row>
    <row r="346" spans="1:15" hidden="1">
      <c r="A346" t="s">
        <v>7</v>
      </c>
      <c r="B346" t="s">
        <v>1140</v>
      </c>
      <c r="C346" t="s">
        <v>1139</v>
      </c>
      <c r="D346" t="s">
        <v>1144</v>
      </c>
      <c r="E346" t="s">
        <v>79</v>
      </c>
      <c r="F346" t="s">
        <v>79</v>
      </c>
      <c r="G346" t="s">
        <v>1026</v>
      </c>
      <c r="H346" t="s">
        <v>2</v>
      </c>
      <c r="I346" s="90">
        <v>1</v>
      </c>
      <c r="J346" s="1">
        <v>45468</v>
      </c>
      <c r="K346" s="1">
        <v>45471</v>
      </c>
      <c r="L346" s="1">
        <v>45471</v>
      </c>
      <c r="M346">
        <v>3</v>
      </c>
      <c r="N346" t="s">
        <v>1</v>
      </c>
      <c r="O346" t="s">
        <v>156</v>
      </c>
    </row>
    <row r="347" spans="1:15" hidden="1">
      <c r="A347" t="s">
        <v>7</v>
      </c>
      <c r="B347" t="s">
        <v>1140</v>
      </c>
      <c r="C347" t="s">
        <v>1139</v>
      </c>
      <c r="D347" t="s">
        <v>1143</v>
      </c>
      <c r="E347" t="s">
        <v>79</v>
      </c>
      <c r="F347" t="s">
        <v>79</v>
      </c>
      <c r="G347" t="s">
        <v>1026</v>
      </c>
      <c r="H347" t="s">
        <v>2</v>
      </c>
      <c r="I347" s="90">
        <v>1</v>
      </c>
      <c r="J347" s="1">
        <v>45468</v>
      </c>
      <c r="K347" s="1">
        <v>45471</v>
      </c>
      <c r="L347" s="1">
        <v>45471</v>
      </c>
      <c r="M347">
        <v>3</v>
      </c>
      <c r="N347" t="s">
        <v>1</v>
      </c>
      <c r="O347" t="s">
        <v>156</v>
      </c>
    </row>
    <row r="348" spans="1:15" hidden="1">
      <c r="A348" t="s">
        <v>7</v>
      </c>
      <c r="B348" t="s">
        <v>1140</v>
      </c>
      <c r="C348" t="s">
        <v>1139</v>
      </c>
      <c r="D348" t="s">
        <v>1142</v>
      </c>
      <c r="E348" t="s">
        <v>79</v>
      </c>
      <c r="F348" t="s">
        <v>79</v>
      </c>
      <c r="G348" t="s">
        <v>1026</v>
      </c>
      <c r="H348" t="s">
        <v>2</v>
      </c>
      <c r="I348" s="90">
        <v>1</v>
      </c>
      <c r="J348" s="1">
        <v>45468</v>
      </c>
      <c r="K348" s="1">
        <v>45471</v>
      </c>
      <c r="L348" s="1">
        <v>45471</v>
      </c>
      <c r="M348">
        <v>3</v>
      </c>
      <c r="N348" t="s">
        <v>1</v>
      </c>
      <c r="O348" t="s">
        <v>156</v>
      </c>
    </row>
    <row r="349" spans="1:15" hidden="1">
      <c r="A349" t="s">
        <v>7</v>
      </c>
      <c r="B349" t="s">
        <v>1140</v>
      </c>
      <c r="C349" t="s">
        <v>1139</v>
      </c>
      <c r="D349" t="s">
        <v>1141</v>
      </c>
      <c r="E349" t="s">
        <v>79</v>
      </c>
      <c r="F349" t="s">
        <v>79</v>
      </c>
      <c r="G349" t="s">
        <v>1026</v>
      </c>
      <c r="H349" t="s">
        <v>2</v>
      </c>
      <c r="I349" s="90">
        <v>1</v>
      </c>
      <c r="J349" s="1">
        <v>45468</v>
      </c>
      <c r="K349" s="1">
        <v>45471</v>
      </c>
      <c r="L349" s="1">
        <v>45471</v>
      </c>
      <c r="M349">
        <v>3</v>
      </c>
      <c r="N349" t="s">
        <v>1</v>
      </c>
      <c r="O349" t="s">
        <v>156</v>
      </c>
    </row>
    <row r="350" spans="1:15" hidden="1">
      <c r="A350" t="s">
        <v>7</v>
      </c>
      <c r="B350" t="s">
        <v>1140</v>
      </c>
      <c r="C350" t="s">
        <v>1139</v>
      </c>
      <c r="D350" t="s">
        <v>1138</v>
      </c>
      <c r="E350" t="s">
        <v>79</v>
      </c>
      <c r="F350" t="s">
        <v>79</v>
      </c>
      <c r="G350" t="s">
        <v>1026</v>
      </c>
      <c r="H350" t="s">
        <v>2</v>
      </c>
      <c r="I350" s="90">
        <v>1</v>
      </c>
      <c r="J350" s="1">
        <v>45468</v>
      </c>
      <c r="K350" s="1">
        <v>45471</v>
      </c>
      <c r="L350" s="1">
        <v>45471</v>
      </c>
      <c r="M350">
        <v>3</v>
      </c>
      <c r="N350" t="s">
        <v>1</v>
      </c>
      <c r="O350" t="s">
        <v>156</v>
      </c>
    </row>
    <row r="351" spans="1:15" hidden="1">
      <c r="A351" t="s">
        <v>7</v>
      </c>
      <c r="B351" t="s">
        <v>158</v>
      </c>
      <c r="C351" t="s">
        <v>1262</v>
      </c>
      <c r="D351" t="s">
        <v>1259</v>
      </c>
      <c r="E351" t="s">
        <v>5</v>
      </c>
      <c r="F351" t="s">
        <v>4</v>
      </c>
      <c r="G351" t="s">
        <v>1026</v>
      </c>
      <c r="H351" t="s">
        <v>2</v>
      </c>
      <c r="I351" s="90">
        <v>1</v>
      </c>
      <c r="J351" s="1">
        <v>45463</v>
      </c>
      <c r="K351" s="1">
        <v>45504</v>
      </c>
      <c r="L351" s="1">
        <v>45702</v>
      </c>
      <c r="M351">
        <v>239</v>
      </c>
      <c r="N351" t="s">
        <v>1</v>
      </c>
      <c r="O351" t="s">
        <v>156</v>
      </c>
    </row>
    <row r="352" spans="1:15" hidden="1">
      <c r="A352" t="s">
        <v>7</v>
      </c>
      <c r="B352" t="s">
        <v>158</v>
      </c>
      <c r="C352" t="s">
        <v>1261</v>
      </c>
      <c r="D352" t="s">
        <v>1259</v>
      </c>
      <c r="E352" t="s">
        <v>5</v>
      </c>
      <c r="F352" t="s">
        <v>4</v>
      </c>
      <c r="G352" t="s">
        <v>1026</v>
      </c>
      <c r="H352" t="s">
        <v>2</v>
      </c>
      <c r="I352" s="90">
        <v>1</v>
      </c>
      <c r="J352" s="1">
        <v>45463</v>
      </c>
      <c r="K352" s="1">
        <v>45504</v>
      </c>
      <c r="L352" s="1">
        <v>45702</v>
      </c>
      <c r="M352">
        <v>239</v>
      </c>
      <c r="N352" t="s">
        <v>1</v>
      </c>
      <c r="O352" t="s">
        <v>156</v>
      </c>
    </row>
    <row r="353" spans="1:15" hidden="1">
      <c r="A353" t="s">
        <v>7</v>
      </c>
      <c r="B353" t="s">
        <v>158</v>
      </c>
      <c r="C353" t="s">
        <v>1260</v>
      </c>
      <c r="D353" t="s">
        <v>1259</v>
      </c>
      <c r="E353" t="s">
        <v>5</v>
      </c>
      <c r="F353" t="s">
        <v>4</v>
      </c>
      <c r="G353" t="s">
        <v>1026</v>
      </c>
      <c r="H353" t="s">
        <v>2</v>
      </c>
      <c r="I353" s="90">
        <v>1</v>
      </c>
      <c r="J353" s="1">
        <v>45463</v>
      </c>
      <c r="K353" s="1">
        <v>45504</v>
      </c>
      <c r="L353" s="1">
        <v>45702</v>
      </c>
      <c r="M353">
        <v>239</v>
      </c>
      <c r="N353" t="s">
        <v>1</v>
      </c>
      <c r="O353" t="s">
        <v>156</v>
      </c>
    </row>
    <row r="354" spans="1:15" hidden="1">
      <c r="A354" t="s">
        <v>7</v>
      </c>
      <c r="B354" t="s">
        <v>1278</v>
      </c>
      <c r="E354" t="s">
        <v>79</v>
      </c>
      <c r="F354" t="s">
        <v>79</v>
      </c>
      <c r="G354" t="s">
        <v>1026</v>
      </c>
      <c r="H354" t="s">
        <v>2</v>
      </c>
      <c r="I354" s="90">
        <v>1</v>
      </c>
      <c r="J354" s="1">
        <v>45455</v>
      </c>
      <c r="K354" s="1">
        <v>45455</v>
      </c>
      <c r="L354" s="1">
        <v>45455</v>
      </c>
      <c r="M354">
        <v>0</v>
      </c>
      <c r="N354" t="s">
        <v>1</v>
      </c>
      <c r="O354" t="s">
        <v>156</v>
      </c>
    </row>
    <row r="355" spans="1:15" hidden="1">
      <c r="A355" t="s">
        <v>7</v>
      </c>
      <c r="B355" t="s">
        <v>864</v>
      </c>
      <c r="C355" t="s">
        <v>1209</v>
      </c>
      <c r="E355" t="s">
        <v>5</v>
      </c>
      <c r="F355" t="s">
        <v>4</v>
      </c>
      <c r="G355" t="s">
        <v>1026</v>
      </c>
      <c r="H355" t="s">
        <v>2</v>
      </c>
      <c r="I355" s="90">
        <v>1</v>
      </c>
      <c r="J355" s="1">
        <v>45448</v>
      </c>
      <c r="K355" s="1">
        <v>45458</v>
      </c>
      <c r="L355" s="1">
        <v>45481</v>
      </c>
      <c r="M355">
        <v>33</v>
      </c>
      <c r="N355" t="s">
        <v>1</v>
      </c>
      <c r="O355" t="s">
        <v>156</v>
      </c>
    </row>
    <row r="356" spans="1:15" hidden="1">
      <c r="A356" t="s">
        <v>7</v>
      </c>
      <c r="B356" t="s">
        <v>864</v>
      </c>
      <c r="C356" t="s">
        <v>1208</v>
      </c>
      <c r="E356" t="s">
        <v>5</v>
      </c>
      <c r="F356" t="s">
        <v>4</v>
      </c>
      <c r="G356" t="s">
        <v>1026</v>
      </c>
      <c r="H356" t="s">
        <v>2</v>
      </c>
      <c r="I356" s="90">
        <v>1</v>
      </c>
      <c r="J356" s="1">
        <v>45464</v>
      </c>
      <c r="K356" s="1">
        <v>45464</v>
      </c>
      <c r="L356" s="1">
        <v>45481</v>
      </c>
      <c r="M356">
        <v>17</v>
      </c>
      <c r="N356" t="s">
        <v>1</v>
      </c>
      <c r="O356" t="s">
        <v>156</v>
      </c>
    </row>
    <row r="357" spans="1:15" hidden="1">
      <c r="A357" t="s">
        <v>7</v>
      </c>
      <c r="B357" t="s">
        <v>864</v>
      </c>
      <c r="C357" t="s">
        <v>1207</v>
      </c>
      <c r="E357" t="s">
        <v>5</v>
      </c>
      <c r="F357" t="s">
        <v>4</v>
      </c>
      <c r="G357" t="s">
        <v>1026</v>
      </c>
      <c r="H357" t="s">
        <v>2</v>
      </c>
      <c r="I357" s="90">
        <v>1</v>
      </c>
      <c r="J357" s="1">
        <v>45463</v>
      </c>
      <c r="K357" s="1">
        <v>45463</v>
      </c>
      <c r="L357" s="1">
        <v>45481</v>
      </c>
      <c r="M357">
        <v>18</v>
      </c>
      <c r="N357" t="s">
        <v>1</v>
      </c>
      <c r="O357" t="s">
        <v>156</v>
      </c>
    </row>
    <row r="358" spans="1:15" hidden="1">
      <c r="A358" t="s">
        <v>7</v>
      </c>
      <c r="B358" t="s">
        <v>864</v>
      </c>
      <c r="C358" t="s">
        <v>1206</v>
      </c>
      <c r="E358" t="s">
        <v>5</v>
      </c>
      <c r="F358" t="s">
        <v>4</v>
      </c>
      <c r="G358" t="s">
        <v>1026</v>
      </c>
      <c r="H358" t="s">
        <v>2</v>
      </c>
      <c r="I358" s="90">
        <v>1</v>
      </c>
      <c r="J358" s="1">
        <v>45463</v>
      </c>
      <c r="K358" s="1">
        <v>45463</v>
      </c>
      <c r="L358" s="1">
        <v>45481</v>
      </c>
      <c r="M358">
        <v>18</v>
      </c>
      <c r="N358" t="s">
        <v>1</v>
      </c>
      <c r="O358" t="s">
        <v>156</v>
      </c>
    </row>
    <row r="359" spans="1:15" hidden="1">
      <c r="A359" t="s">
        <v>7</v>
      </c>
      <c r="B359" t="s">
        <v>864</v>
      </c>
      <c r="C359" t="s">
        <v>1205</v>
      </c>
      <c r="E359" t="s">
        <v>5</v>
      </c>
      <c r="F359" t="s">
        <v>4</v>
      </c>
      <c r="G359" t="s">
        <v>1026</v>
      </c>
      <c r="H359" t="s">
        <v>2</v>
      </c>
      <c r="I359" s="90">
        <v>1</v>
      </c>
      <c r="J359" s="1">
        <v>45463</v>
      </c>
      <c r="K359" s="1">
        <v>45463</v>
      </c>
      <c r="L359" s="1">
        <v>45481</v>
      </c>
      <c r="M359">
        <v>18</v>
      </c>
      <c r="N359" t="s">
        <v>1</v>
      </c>
      <c r="O359" t="s">
        <v>156</v>
      </c>
    </row>
    <row r="360" spans="1:15" hidden="1">
      <c r="A360" t="s">
        <v>7</v>
      </c>
      <c r="B360" t="s">
        <v>864</v>
      </c>
      <c r="C360" t="s">
        <v>1204</v>
      </c>
      <c r="E360" t="s">
        <v>5</v>
      </c>
      <c r="F360" t="s">
        <v>4</v>
      </c>
      <c r="G360" t="s">
        <v>1026</v>
      </c>
      <c r="H360" t="s">
        <v>2</v>
      </c>
      <c r="I360" s="90">
        <v>1</v>
      </c>
      <c r="J360" s="1">
        <v>45462</v>
      </c>
      <c r="K360" s="1">
        <v>45462</v>
      </c>
      <c r="L360" s="1">
        <v>45481</v>
      </c>
      <c r="M360">
        <v>19</v>
      </c>
      <c r="N360" t="s">
        <v>1</v>
      </c>
      <c r="O360" t="s">
        <v>156</v>
      </c>
    </row>
    <row r="361" spans="1:15" hidden="1">
      <c r="A361" t="s">
        <v>7</v>
      </c>
      <c r="B361" t="s">
        <v>864</v>
      </c>
      <c r="C361" t="s">
        <v>1203</v>
      </c>
      <c r="E361" t="s">
        <v>5</v>
      </c>
      <c r="F361" t="s">
        <v>4</v>
      </c>
      <c r="G361" t="s">
        <v>1026</v>
      </c>
      <c r="H361" t="s">
        <v>2</v>
      </c>
      <c r="I361" s="90">
        <v>1</v>
      </c>
      <c r="J361" s="1">
        <v>45462</v>
      </c>
      <c r="K361" s="1">
        <v>45462</v>
      </c>
      <c r="L361" s="1">
        <v>45481</v>
      </c>
      <c r="M361">
        <v>19</v>
      </c>
      <c r="N361" t="s">
        <v>1</v>
      </c>
      <c r="O361" t="s">
        <v>156</v>
      </c>
    </row>
    <row r="362" spans="1:15" hidden="1">
      <c r="A362" t="s">
        <v>7</v>
      </c>
      <c r="B362" t="s">
        <v>864</v>
      </c>
      <c r="C362" t="s">
        <v>1202</v>
      </c>
      <c r="E362" t="s">
        <v>5</v>
      </c>
      <c r="F362" t="s">
        <v>4</v>
      </c>
      <c r="G362" t="s">
        <v>1026</v>
      </c>
      <c r="H362" t="s">
        <v>2</v>
      </c>
      <c r="I362" s="90">
        <v>1</v>
      </c>
      <c r="J362" s="1">
        <v>45463</v>
      </c>
      <c r="K362" s="1">
        <v>45463</v>
      </c>
      <c r="L362" s="1">
        <v>45481</v>
      </c>
      <c r="M362">
        <v>18</v>
      </c>
      <c r="N362" t="s">
        <v>1</v>
      </c>
      <c r="O362" t="s">
        <v>156</v>
      </c>
    </row>
    <row r="363" spans="1:15" hidden="1">
      <c r="A363" t="s">
        <v>7</v>
      </c>
      <c r="B363" t="s">
        <v>864</v>
      </c>
      <c r="C363" t="s">
        <v>1201</v>
      </c>
      <c r="E363" t="s">
        <v>5</v>
      </c>
      <c r="F363" t="s">
        <v>4</v>
      </c>
      <c r="G363" t="s">
        <v>1026</v>
      </c>
      <c r="H363" t="s">
        <v>2</v>
      </c>
      <c r="I363" s="90">
        <v>1</v>
      </c>
      <c r="J363" s="1">
        <v>45462</v>
      </c>
      <c r="K363" s="1">
        <v>45464</v>
      </c>
      <c r="L363" s="1">
        <v>45481</v>
      </c>
      <c r="M363">
        <v>19</v>
      </c>
      <c r="N363" t="s">
        <v>1</v>
      </c>
      <c r="O363" t="s">
        <v>156</v>
      </c>
    </row>
    <row r="364" spans="1:15" hidden="1">
      <c r="A364" t="s">
        <v>7</v>
      </c>
      <c r="B364" t="s">
        <v>864</v>
      </c>
      <c r="C364" t="s">
        <v>1200</v>
      </c>
      <c r="E364" t="s">
        <v>5</v>
      </c>
      <c r="F364" t="s">
        <v>4</v>
      </c>
      <c r="G364" t="s">
        <v>1026</v>
      </c>
      <c r="H364" t="s">
        <v>2</v>
      </c>
      <c r="I364" s="90">
        <v>1</v>
      </c>
      <c r="J364" s="1">
        <v>45462</v>
      </c>
      <c r="K364" s="1">
        <v>45463</v>
      </c>
      <c r="L364" s="1">
        <v>45481</v>
      </c>
      <c r="M364">
        <v>19</v>
      </c>
      <c r="N364" t="s">
        <v>1</v>
      </c>
      <c r="O364" t="s">
        <v>156</v>
      </c>
    </row>
    <row r="365" spans="1:15" hidden="1">
      <c r="A365" t="s">
        <v>7</v>
      </c>
      <c r="B365" t="s">
        <v>864</v>
      </c>
      <c r="C365" t="s">
        <v>1199</v>
      </c>
      <c r="E365" t="s">
        <v>5</v>
      </c>
      <c r="F365" t="s">
        <v>4</v>
      </c>
      <c r="G365" t="s">
        <v>1026</v>
      </c>
      <c r="H365" t="s">
        <v>2</v>
      </c>
      <c r="I365" s="90">
        <v>1</v>
      </c>
      <c r="J365" s="1">
        <v>45448</v>
      </c>
      <c r="K365" s="1">
        <v>45458</v>
      </c>
      <c r="L365" s="1">
        <v>45481</v>
      </c>
      <c r="M365">
        <v>33</v>
      </c>
      <c r="N365" t="s">
        <v>1</v>
      </c>
      <c r="O365" t="s">
        <v>156</v>
      </c>
    </row>
    <row r="366" spans="1:15" hidden="1">
      <c r="A366" t="s">
        <v>7</v>
      </c>
      <c r="B366" t="s">
        <v>864</v>
      </c>
      <c r="C366" t="s">
        <v>1198</v>
      </c>
      <c r="E366" t="s">
        <v>5</v>
      </c>
      <c r="F366" t="s">
        <v>4</v>
      </c>
      <c r="G366" t="s">
        <v>1026</v>
      </c>
      <c r="H366" t="s">
        <v>2</v>
      </c>
      <c r="I366" s="90">
        <v>1</v>
      </c>
      <c r="J366" s="1">
        <v>45448</v>
      </c>
      <c r="K366" s="1">
        <v>45458</v>
      </c>
      <c r="L366" s="1">
        <v>45481</v>
      </c>
      <c r="M366">
        <v>33</v>
      </c>
      <c r="N366" t="s">
        <v>1</v>
      </c>
      <c r="O366" t="s">
        <v>156</v>
      </c>
    </row>
    <row r="367" spans="1:15" hidden="1">
      <c r="A367" t="s">
        <v>7</v>
      </c>
      <c r="B367" t="s">
        <v>864</v>
      </c>
      <c r="C367" t="s">
        <v>1197</v>
      </c>
      <c r="E367" t="s">
        <v>5</v>
      </c>
      <c r="F367" t="s">
        <v>4</v>
      </c>
      <c r="G367" t="s">
        <v>1026</v>
      </c>
      <c r="H367" t="s">
        <v>2</v>
      </c>
      <c r="I367" s="90">
        <v>1</v>
      </c>
      <c r="J367" s="1">
        <v>45448</v>
      </c>
      <c r="K367" s="1">
        <v>45458</v>
      </c>
      <c r="L367" s="1">
        <v>45481</v>
      </c>
      <c r="M367">
        <v>33</v>
      </c>
      <c r="N367" t="s">
        <v>1</v>
      </c>
      <c r="O367" t="s">
        <v>156</v>
      </c>
    </row>
    <row r="368" spans="1:15" hidden="1">
      <c r="A368" t="s">
        <v>7</v>
      </c>
      <c r="B368" t="s">
        <v>864</v>
      </c>
      <c r="C368" t="s">
        <v>1196</v>
      </c>
      <c r="E368" t="s">
        <v>5</v>
      </c>
      <c r="F368" t="s">
        <v>4</v>
      </c>
      <c r="G368" t="s">
        <v>1026</v>
      </c>
      <c r="H368" t="s">
        <v>2</v>
      </c>
      <c r="I368" s="90">
        <v>1</v>
      </c>
      <c r="J368" s="1">
        <v>45448</v>
      </c>
      <c r="K368" s="1">
        <v>45458</v>
      </c>
      <c r="L368" s="1">
        <v>45481</v>
      </c>
      <c r="M368">
        <v>33</v>
      </c>
      <c r="N368" t="s">
        <v>1</v>
      </c>
      <c r="O368" t="s">
        <v>156</v>
      </c>
    </row>
    <row r="369" spans="1:15" hidden="1">
      <c r="A369" t="s">
        <v>7</v>
      </c>
      <c r="B369" t="s">
        <v>864</v>
      </c>
      <c r="C369" t="s">
        <v>1195</v>
      </c>
      <c r="E369" t="s">
        <v>5</v>
      </c>
      <c r="F369" t="s">
        <v>4</v>
      </c>
      <c r="G369" t="s">
        <v>1026</v>
      </c>
      <c r="H369" t="s">
        <v>2</v>
      </c>
      <c r="I369" s="90">
        <v>1</v>
      </c>
      <c r="J369" s="1">
        <v>45448</v>
      </c>
      <c r="K369" s="1">
        <v>45458</v>
      </c>
      <c r="L369" s="1">
        <v>45481</v>
      </c>
      <c r="M369">
        <v>33</v>
      </c>
      <c r="N369" t="s">
        <v>1</v>
      </c>
      <c r="O369" t="s">
        <v>156</v>
      </c>
    </row>
    <row r="370" spans="1:15" hidden="1">
      <c r="A370" t="s">
        <v>7</v>
      </c>
      <c r="B370" t="s">
        <v>864</v>
      </c>
      <c r="C370" t="s">
        <v>1194</v>
      </c>
      <c r="E370" t="s">
        <v>5</v>
      </c>
      <c r="F370" t="s">
        <v>4</v>
      </c>
      <c r="G370" t="s">
        <v>1026</v>
      </c>
      <c r="H370" t="s">
        <v>2</v>
      </c>
      <c r="I370" s="90">
        <v>1</v>
      </c>
      <c r="J370" s="1">
        <v>45448</v>
      </c>
      <c r="K370" s="1">
        <v>45458</v>
      </c>
      <c r="L370" s="1">
        <v>45481</v>
      </c>
      <c r="M370">
        <v>33</v>
      </c>
      <c r="N370" t="s">
        <v>1</v>
      </c>
      <c r="O370" t="s">
        <v>156</v>
      </c>
    </row>
    <row r="371" spans="1:15" hidden="1">
      <c r="A371" t="s">
        <v>7</v>
      </c>
      <c r="B371" t="s">
        <v>864</v>
      </c>
      <c r="C371" t="s">
        <v>1193</v>
      </c>
      <c r="E371" t="s">
        <v>5</v>
      </c>
      <c r="F371" t="s">
        <v>4</v>
      </c>
      <c r="G371" t="s">
        <v>1026</v>
      </c>
      <c r="H371" t="s">
        <v>2</v>
      </c>
      <c r="I371" s="90">
        <v>1</v>
      </c>
      <c r="J371" s="1">
        <v>45448</v>
      </c>
      <c r="K371" s="1">
        <v>45458</v>
      </c>
      <c r="L371" s="1">
        <v>45481</v>
      </c>
      <c r="M371">
        <v>33</v>
      </c>
      <c r="N371" t="s">
        <v>1</v>
      </c>
      <c r="O371" t="s">
        <v>156</v>
      </c>
    </row>
    <row r="372" spans="1:15" hidden="1">
      <c r="A372" t="s">
        <v>7</v>
      </c>
      <c r="B372" t="s">
        <v>864</v>
      </c>
      <c r="C372" t="s">
        <v>1192</v>
      </c>
      <c r="E372" t="s">
        <v>5</v>
      </c>
      <c r="F372" t="s">
        <v>4</v>
      </c>
      <c r="G372" t="s">
        <v>1026</v>
      </c>
      <c r="H372" t="s">
        <v>2</v>
      </c>
      <c r="I372" s="90">
        <v>1</v>
      </c>
      <c r="J372" s="1">
        <v>45448</v>
      </c>
      <c r="K372" s="1">
        <v>45458</v>
      </c>
      <c r="L372" s="1">
        <v>45481</v>
      </c>
      <c r="M372">
        <v>33</v>
      </c>
      <c r="N372" t="s">
        <v>1</v>
      </c>
      <c r="O372" t="s">
        <v>156</v>
      </c>
    </row>
    <row r="373" spans="1:15" hidden="1">
      <c r="A373" t="s">
        <v>7</v>
      </c>
      <c r="B373" t="s">
        <v>864</v>
      </c>
      <c r="C373" t="s">
        <v>1191</v>
      </c>
      <c r="E373" t="s">
        <v>5</v>
      </c>
      <c r="F373" t="s">
        <v>4</v>
      </c>
      <c r="G373" t="s">
        <v>1026</v>
      </c>
      <c r="H373" t="s">
        <v>2</v>
      </c>
      <c r="I373" s="90">
        <v>1</v>
      </c>
      <c r="J373" s="1">
        <v>45448</v>
      </c>
      <c r="K373" s="1">
        <v>45458</v>
      </c>
      <c r="L373" s="1">
        <v>45481</v>
      </c>
      <c r="M373">
        <v>33</v>
      </c>
      <c r="N373" t="s">
        <v>1</v>
      </c>
      <c r="O373" t="s">
        <v>156</v>
      </c>
    </row>
    <row r="374" spans="1:15" hidden="1">
      <c r="A374" t="s">
        <v>7</v>
      </c>
      <c r="B374" t="s">
        <v>864</v>
      </c>
      <c r="C374" t="s">
        <v>1190</v>
      </c>
      <c r="E374" t="s">
        <v>5</v>
      </c>
      <c r="F374" t="s">
        <v>4</v>
      </c>
      <c r="G374" t="s">
        <v>1026</v>
      </c>
      <c r="H374" t="s">
        <v>2</v>
      </c>
      <c r="I374" s="90">
        <v>1</v>
      </c>
      <c r="J374" s="1">
        <v>45448</v>
      </c>
      <c r="K374" s="1">
        <v>45458</v>
      </c>
      <c r="L374" s="1">
        <v>45481</v>
      </c>
      <c r="M374">
        <v>33</v>
      </c>
      <c r="N374" t="s">
        <v>1</v>
      </c>
      <c r="O374" t="s">
        <v>156</v>
      </c>
    </row>
    <row r="375" spans="1:15" hidden="1">
      <c r="A375" t="s">
        <v>7</v>
      </c>
      <c r="B375" t="s">
        <v>864</v>
      </c>
      <c r="C375" t="s">
        <v>1189</v>
      </c>
      <c r="E375" t="s">
        <v>5</v>
      </c>
      <c r="F375" t="s">
        <v>4</v>
      </c>
      <c r="G375" t="s">
        <v>1026</v>
      </c>
      <c r="H375" t="s">
        <v>2</v>
      </c>
      <c r="I375" s="90">
        <v>1</v>
      </c>
      <c r="J375" s="1">
        <v>45448</v>
      </c>
      <c r="K375" s="1">
        <v>45458</v>
      </c>
      <c r="L375" s="1">
        <v>45481</v>
      </c>
      <c r="M375">
        <v>33</v>
      </c>
      <c r="N375" t="s">
        <v>1</v>
      </c>
      <c r="O375" t="s">
        <v>156</v>
      </c>
    </row>
    <row r="376" spans="1:15" hidden="1">
      <c r="A376" t="s">
        <v>7</v>
      </c>
      <c r="B376" t="s">
        <v>864</v>
      </c>
      <c r="C376" t="s">
        <v>1188</v>
      </c>
      <c r="E376" t="s">
        <v>5</v>
      </c>
      <c r="F376" t="s">
        <v>4</v>
      </c>
      <c r="G376" t="s">
        <v>1026</v>
      </c>
      <c r="H376" t="s">
        <v>2</v>
      </c>
      <c r="I376" s="90">
        <v>1</v>
      </c>
      <c r="J376" s="1">
        <v>45448</v>
      </c>
      <c r="K376" s="1">
        <v>45458</v>
      </c>
      <c r="L376" s="1">
        <v>45481</v>
      </c>
      <c r="M376">
        <v>33</v>
      </c>
      <c r="N376" t="s">
        <v>1</v>
      </c>
      <c r="O376" t="s">
        <v>156</v>
      </c>
    </row>
    <row r="377" spans="1:15" hidden="1">
      <c r="A377" t="s">
        <v>7</v>
      </c>
      <c r="B377" t="s">
        <v>864</v>
      </c>
      <c r="C377" t="s">
        <v>1187</v>
      </c>
      <c r="E377" t="s">
        <v>5</v>
      </c>
      <c r="F377" t="s">
        <v>4</v>
      </c>
      <c r="G377" t="s">
        <v>1026</v>
      </c>
      <c r="H377" t="s">
        <v>2</v>
      </c>
      <c r="I377" s="90">
        <v>1</v>
      </c>
      <c r="J377" s="1">
        <v>45448</v>
      </c>
      <c r="K377" s="1">
        <v>45456</v>
      </c>
      <c r="L377" s="1">
        <v>45481</v>
      </c>
      <c r="M377">
        <v>33</v>
      </c>
      <c r="N377" t="s">
        <v>1</v>
      </c>
      <c r="O377" t="s">
        <v>156</v>
      </c>
    </row>
    <row r="378" spans="1:15" hidden="1">
      <c r="A378" t="s">
        <v>7</v>
      </c>
      <c r="B378" t="s">
        <v>864</v>
      </c>
      <c r="C378" t="s">
        <v>1186</v>
      </c>
      <c r="E378" t="s">
        <v>5</v>
      </c>
      <c r="F378" t="s">
        <v>4</v>
      </c>
      <c r="G378" t="s">
        <v>1026</v>
      </c>
      <c r="H378" t="s">
        <v>2</v>
      </c>
      <c r="I378" s="90">
        <v>1</v>
      </c>
      <c r="J378" s="1">
        <v>45448</v>
      </c>
      <c r="K378" s="1">
        <v>45456</v>
      </c>
      <c r="L378" s="1">
        <v>45481</v>
      </c>
      <c r="M378">
        <v>33</v>
      </c>
      <c r="N378" t="s">
        <v>1</v>
      </c>
      <c r="O378" t="s">
        <v>156</v>
      </c>
    </row>
    <row r="379" spans="1:15" hidden="1">
      <c r="A379" t="s">
        <v>7</v>
      </c>
      <c r="B379" t="s">
        <v>864</v>
      </c>
      <c r="C379" t="s">
        <v>1185</v>
      </c>
      <c r="E379" t="s">
        <v>5</v>
      </c>
      <c r="F379" t="s">
        <v>4</v>
      </c>
      <c r="G379" t="s">
        <v>1026</v>
      </c>
      <c r="H379" t="s">
        <v>2</v>
      </c>
      <c r="I379" s="90">
        <v>1</v>
      </c>
      <c r="J379" s="1">
        <v>45448</v>
      </c>
      <c r="K379" s="1">
        <v>45456</v>
      </c>
      <c r="L379" s="1">
        <v>45481</v>
      </c>
      <c r="M379">
        <v>33</v>
      </c>
      <c r="N379" t="s">
        <v>1</v>
      </c>
      <c r="O379" t="s">
        <v>156</v>
      </c>
    </row>
    <row r="380" spans="1:15" hidden="1">
      <c r="A380" t="s">
        <v>7</v>
      </c>
      <c r="B380" t="s">
        <v>864</v>
      </c>
      <c r="C380" t="s">
        <v>1184</v>
      </c>
      <c r="E380" t="s">
        <v>5</v>
      </c>
      <c r="F380" t="s">
        <v>4</v>
      </c>
      <c r="G380" t="s">
        <v>1026</v>
      </c>
      <c r="H380" t="s">
        <v>2</v>
      </c>
      <c r="I380" s="90">
        <v>1</v>
      </c>
      <c r="J380" s="1">
        <v>45448</v>
      </c>
      <c r="K380" s="1">
        <v>45456</v>
      </c>
      <c r="L380" s="1">
        <v>45481</v>
      </c>
      <c r="M380">
        <v>33</v>
      </c>
      <c r="N380" t="s">
        <v>1</v>
      </c>
      <c r="O380" t="s">
        <v>156</v>
      </c>
    </row>
    <row r="381" spans="1:15" hidden="1">
      <c r="A381" t="s">
        <v>7</v>
      </c>
      <c r="B381" t="s">
        <v>347</v>
      </c>
      <c r="C381" t="s">
        <v>902</v>
      </c>
      <c r="D381" t="s">
        <v>1134</v>
      </c>
      <c r="E381" t="s">
        <v>79</v>
      </c>
      <c r="F381" t="s">
        <v>79</v>
      </c>
      <c r="G381" t="s">
        <v>1026</v>
      </c>
      <c r="H381" t="s">
        <v>2</v>
      </c>
      <c r="I381" s="90">
        <v>1</v>
      </c>
      <c r="J381" s="1">
        <v>45444</v>
      </c>
      <c r="K381" s="1">
        <v>45448</v>
      </c>
      <c r="L381" s="1">
        <v>45464</v>
      </c>
      <c r="M381">
        <v>20</v>
      </c>
      <c r="N381" t="s">
        <v>1</v>
      </c>
      <c r="O381" t="s">
        <v>156</v>
      </c>
    </row>
    <row r="382" spans="1:15" hidden="1">
      <c r="A382" t="s">
        <v>7</v>
      </c>
      <c r="B382" t="s">
        <v>347</v>
      </c>
      <c r="C382" t="s">
        <v>902</v>
      </c>
      <c r="D382" t="s">
        <v>1133</v>
      </c>
      <c r="E382" t="s">
        <v>79</v>
      </c>
      <c r="F382" t="s">
        <v>79</v>
      </c>
      <c r="G382" t="s">
        <v>1026</v>
      </c>
      <c r="H382" t="s">
        <v>2</v>
      </c>
      <c r="I382" s="90">
        <v>1</v>
      </c>
      <c r="J382" s="1">
        <v>45444</v>
      </c>
      <c r="K382" s="1">
        <v>45448</v>
      </c>
      <c r="L382" s="1">
        <v>45464</v>
      </c>
      <c r="M382">
        <v>20</v>
      </c>
      <c r="N382" t="s">
        <v>1</v>
      </c>
      <c r="O382" t="s">
        <v>156</v>
      </c>
    </row>
    <row r="383" spans="1:15" hidden="1">
      <c r="A383" t="s">
        <v>7</v>
      </c>
      <c r="B383" t="s">
        <v>347</v>
      </c>
      <c r="C383" t="s">
        <v>902</v>
      </c>
      <c r="D383" t="s">
        <v>1132</v>
      </c>
      <c r="E383" t="s">
        <v>79</v>
      </c>
      <c r="F383" t="s">
        <v>79</v>
      </c>
      <c r="G383" t="s">
        <v>1026</v>
      </c>
      <c r="H383" t="s">
        <v>2</v>
      </c>
      <c r="I383" s="90">
        <v>1</v>
      </c>
      <c r="J383" s="1">
        <v>45444</v>
      </c>
      <c r="K383" s="1">
        <v>45448</v>
      </c>
      <c r="L383" s="1">
        <v>45464</v>
      </c>
      <c r="M383">
        <v>20</v>
      </c>
      <c r="N383" t="s">
        <v>1</v>
      </c>
      <c r="O383" t="s">
        <v>156</v>
      </c>
    </row>
    <row r="384" spans="1:15" hidden="1">
      <c r="A384" t="s">
        <v>7</v>
      </c>
      <c r="B384" t="s">
        <v>347</v>
      </c>
      <c r="C384" t="s">
        <v>907</v>
      </c>
      <c r="D384" t="s">
        <v>1131</v>
      </c>
      <c r="E384" t="s">
        <v>5</v>
      </c>
      <c r="F384" t="s">
        <v>4</v>
      </c>
      <c r="G384" t="s">
        <v>1026</v>
      </c>
      <c r="H384" t="s">
        <v>2</v>
      </c>
      <c r="I384" s="90">
        <v>1</v>
      </c>
      <c r="J384" s="1">
        <v>45444</v>
      </c>
      <c r="K384" s="1">
        <v>45448</v>
      </c>
      <c r="L384" s="1">
        <v>45464</v>
      </c>
      <c r="M384">
        <v>20</v>
      </c>
      <c r="N384" t="s">
        <v>1</v>
      </c>
      <c r="O384" t="s">
        <v>156</v>
      </c>
    </row>
    <row r="385" spans="1:15" hidden="1">
      <c r="A385" t="s">
        <v>7</v>
      </c>
      <c r="B385" t="s">
        <v>347</v>
      </c>
      <c r="C385" t="s">
        <v>907</v>
      </c>
      <c r="D385" t="s">
        <v>1130</v>
      </c>
      <c r="E385" t="s">
        <v>5</v>
      </c>
      <c r="F385" t="s">
        <v>4</v>
      </c>
      <c r="G385" t="s">
        <v>1026</v>
      </c>
      <c r="H385" t="s">
        <v>2</v>
      </c>
      <c r="I385" s="90">
        <v>1</v>
      </c>
      <c r="J385" s="1">
        <v>45444</v>
      </c>
      <c r="K385" s="1">
        <v>45448</v>
      </c>
      <c r="L385" s="1">
        <v>45464</v>
      </c>
      <c r="M385">
        <v>20</v>
      </c>
      <c r="N385" t="s">
        <v>1</v>
      </c>
      <c r="O385" t="s">
        <v>156</v>
      </c>
    </row>
    <row r="386" spans="1:15" hidden="1">
      <c r="A386" t="s">
        <v>7</v>
      </c>
      <c r="B386" t="s">
        <v>347</v>
      </c>
      <c r="C386" t="s">
        <v>907</v>
      </c>
      <c r="D386" t="s">
        <v>1129</v>
      </c>
      <c r="E386" t="s">
        <v>5</v>
      </c>
      <c r="F386" t="s">
        <v>4</v>
      </c>
      <c r="G386" t="s">
        <v>1026</v>
      </c>
      <c r="H386" t="s">
        <v>2</v>
      </c>
      <c r="I386" s="90">
        <v>1</v>
      </c>
      <c r="J386" s="1">
        <v>45444</v>
      </c>
      <c r="K386" s="1">
        <v>45448</v>
      </c>
      <c r="L386" s="1">
        <v>45464</v>
      </c>
      <c r="M386">
        <v>20</v>
      </c>
      <c r="N386" t="s">
        <v>1</v>
      </c>
      <c r="O386" t="s">
        <v>156</v>
      </c>
    </row>
    <row r="387" spans="1:15" hidden="1">
      <c r="A387" t="s">
        <v>7</v>
      </c>
      <c r="B387" t="s">
        <v>347</v>
      </c>
      <c r="C387" t="s">
        <v>907</v>
      </c>
      <c r="D387" t="s">
        <v>1128</v>
      </c>
      <c r="E387" t="s">
        <v>5</v>
      </c>
      <c r="F387" t="s">
        <v>4</v>
      </c>
      <c r="G387" t="s">
        <v>1026</v>
      </c>
      <c r="H387" t="s">
        <v>2</v>
      </c>
      <c r="I387" s="90">
        <v>1</v>
      </c>
      <c r="J387" s="1">
        <v>45444</v>
      </c>
      <c r="K387" s="1">
        <v>45448</v>
      </c>
      <c r="L387" s="1">
        <v>45464</v>
      </c>
      <c r="M387">
        <v>20</v>
      </c>
      <c r="N387" t="s">
        <v>1</v>
      </c>
      <c r="O387" t="s">
        <v>156</v>
      </c>
    </row>
    <row r="388" spans="1:15" hidden="1">
      <c r="A388" t="s">
        <v>7</v>
      </c>
      <c r="B388" t="s">
        <v>347</v>
      </c>
      <c r="C388" t="s">
        <v>907</v>
      </c>
      <c r="D388" t="s">
        <v>1127</v>
      </c>
      <c r="E388" t="s">
        <v>5</v>
      </c>
      <c r="F388" t="s">
        <v>4</v>
      </c>
      <c r="G388" t="s">
        <v>1026</v>
      </c>
      <c r="H388" t="s">
        <v>2</v>
      </c>
      <c r="I388" s="90">
        <v>1</v>
      </c>
      <c r="J388" s="1">
        <v>45444</v>
      </c>
      <c r="K388" s="1">
        <v>45448</v>
      </c>
      <c r="L388" s="1">
        <v>45464</v>
      </c>
      <c r="M388">
        <v>20</v>
      </c>
      <c r="N388" t="s">
        <v>1</v>
      </c>
      <c r="O388" t="s">
        <v>156</v>
      </c>
    </row>
    <row r="389" spans="1:15" hidden="1">
      <c r="A389" t="s">
        <v>7</v>
      </c>
      <c r="B389" t="s">
        <v>347</v>
      </c>
      <c r="C389" t="s">
        <v>907</v>
      </c>
      <c r="D389" t="s">
        <v>1126</v>
      </c>
      <c r="E389" t="s">
        <v>5</v>
      </c>
      <c r="F389" t="s">
        <v>4</v>
      </c>
      <c r="G389" t="s">
        <v>1026</v>
      </c>
      <c r="H389" t="s">
        <v>2</v>
      </c>
      <c r="I389" s="90">
        <v>1</v>
      </c>
      <c r="J389" s="1">
        <v>45444</v>
      </c>
      <c r="K389" s="1">
        <v>45448</v>
      </c>
      <c r="L389" s="1">
        <v>45464</v>
      </c>
      <c r="M389">
        <v>20</v>
      </c>
      <c r="N389" t="s">
        <v>1</v>
      </c>
      <c r="O389" t="s">
        <v>156</v>
      </c>
    </row>
    <row r="390" spans="1:15" hidden="1">
      <c r="A390" t="s">
        <v>7</v>
      </c>
      <c r="B390" t="s">
        <v>347</v>
      </c>
      <c r="C390" t="s">
        <v>346</v>
      </c>
      <c r="D390" t="s">
        <v>1125</v>
      </c>
      <c r="E390" t="s">
        <v>5</v>
      </c>
      <c r="F390" t="s">
        <v>4</v>
      </c>
      <c r="G390" t="s">
        <v>1026</v>
      </c>
      <c r="H390" t="s">
        <v>2</v>
      </c>
      <c r="I390" s="90">
        <v>1</v>
      </c>
      <c r="J390" s="1">
        <v>45444</v>
      </c>
      <c r="K390" s="1">
        <v>45448</v>
      </c>
      <c r="L390" s="1">
        <v>45464</v>
      </c>
      <c r="M390">
        <v>20</v>
      </c>
      <c r="N390" t="s">
        <v>1</v>
      </c>
      <c r="O390" t="s">
        <v>156</v>
      </c>
    </row>
    <row r="391" spans="1:15" hidden="1">
      <c r="A391" t="s">
        <v>7</v>
      </c>
      <c r="B391" t="s">
        <v>347</v>
      </c>
      <c r="C391" t="s">
        <v>346</v>
      </c>
      <c r="D391" t="s">
        <v>1124</v>
      </c>
      <c r="E391" t="s">
        <v>5</v>
      </c>
      <c r="F391" t="s">
        <v>4</v>
      </c>
      <c r="G391" t="s">
        <v>1026</v>
      </c>
      <c r="H391" t="s">
        <v>2</v>
      </c>
      <c r="I391" s="90">
        <v>1</v>
      </c>
      <c r="J391" s="1">
        <v>45444</v>
      </c>
      <c r="K391" s="1">
        <v>45448</v>
      </c>
      <c r="L391" s="1">
        <v>45464</v>
      </c>
      <c r="M391">
        <v>20</v>
      </c>
      <c r="N391" t="s">
        <v>1</v>
      </c>
      <c r="O391" t="s">
        <v>156</v>
      </c>
    </row>
    <row r="392" spans="1:15" hidden="1">
      <c r="A392" t="s">
        <v>7</v>
      </c>
      <c r="B392" t="s">
        <v>347</v>
      </c>
      <c r="C392" t="s">
        <v>346</v>
      </c>
      <c r="D392" t="s">
        <v>1123</v>
      </c>
      <c r="E392" t="s">
        <v>5</v>
      </c>
      <c r="F392" t="s">
        <v>4</v>
      </c>
      <c r="G392" t="s">
        <v>1026</v>
      </c>
      <c r="H392" t="s">
        <v>2</v>
      </c>
      <c r="I392" s="90">
        <v>1</v>
      </c>
      <c r="J392" s="1">
        <v>45444</v>
      </c>
      <c r="K392" s="1">
        <v>45448</v>
      </c>
      <c r="L392" s="1">
        <v>45464</v>
      </c>
      <c r="M392">
        <v>20</v>
      </c>
      <c r="N392" t="s">
        <v>1</v>
      </c>
      <c r="O392" t="s">
        <v>156</v>
      </c>
    </row>
    <row r="393" spans="1:15" hidden="1">
      <c r="A393" t="s">
        <v>7</v>
      </c>
      <c r="B393" t="s">
        <v>347</v>
      </c>
      <c r="C393" t="s">
        <v>346</v>
      </c>
      <c r="D393" t="s">
        <v>1122</v>
      </c>
      <c r="E393" t="s">
        <v>5</v>
      </c>
      <c r="F393" t="s">
        <v>4</v>
      </c>
      <c r="G393" t="s">
        <v>1026</v>
      </c>
      <c r="H393" t="s">
        <v>2</v>
      </c>
      <c r="I393" s="90">
        <v>1</v>
      </c>
      <c r="J393" s="1">
        <v>45444</v>
      </c>
      <c r="K393" s="1">
        <v>45448</v>
      </c>
      <c r="L393" s="1">
        <v>45464</v>
      </c>
      <c r="M393">
        <v>20</v>
      </c>
      <c r="N393" t="s">
        <v>1</v>
      </c>
      <c r="O393" t="s">
        <v>156</v>
      </c>
    </row>
    <row r="394" spans="1:15" hidden="1">
      <c r="A394" t="s">
        <v>7</v>
      </c>
      <c r="B394" t="s">
        <v>347</v>
      </c>
      <c r="C394" t="s">
        <v>346</v>
      </c>
      <c r="D394" t="s">
        <v>1121</v>
      </c>
      <c r="E394" t="s">
        <v>5</v>
      </c>
      <c r="F394" t="s">
        <v>4</v>
      </c>
      <c r="G394" t="s">
        <v>1026</v>
      </c>
      <c r="H394" t="s">
        <v>2</v>
      </c>
      <c r="I394" s="90">
        <v>1</v>
      </c>
      <c r="J394" s="1">
        <v>45444</v>
      </c>
      <c r="K394" s="1">
        <v>45448</v>
      </c>
      <c r="L394" s="1">
        <v>45464</v>
      </c>
      <c r="M394">
        <v>20</v>
      </c>
      <c r="N394" t="s">
        <v>1</v>
      </c>
      <c r="O394" t="s">
        <v>156</v>
      </c>
    </row>
    <row r="395" spans="1:15" hidden="1">
      <c r="A395" t="s">
        <v>7</v>
      </c>
      <c r="B395" t="s">
        <v>856</v>
      </c>
      <c r="C395" t="s">
        <v>1230</v>
      </c>
      <c r="E395" t="s">
        <v>79</v>
      </c>
      <c r="F395" t="s">
        <v>79</v>
      </c>
      <c r="G395" t="s">
        <v>1026</v>
      </c>
      <c r="H395" t="s">
        <v>2</v>
      </c>
      <c r="I395" s="90">
        <v>1</v>
      </c>
      <c r="J395" s="1">
        <v>45448</v>
      </c>
      <c r="K395" s="1">
        <v>45454</v>
      </c>
      <c r="L395" s="1">
        <v>45454</v>
      </c>
      <c r="M395">
        <v>6</v>
      </c>
      <c r="N395" t="s">
        <v>1</v>
      </c>
      <c r="O395" t="s">
        <v>156</v>
      </c>
    </row>
    <row r="396" spans="1:15" hidden="1">
      <c r="A396" t="s">
        <v>7</v>
      </c>
      <c r="B396" t="s">
        <v>1149</v>
      </c>
      <c r="C396" t="s">
        <v>1151</v>
      </c>
      <c r="E396" t="s">
        <v>5</v>
      </c>
      <c r="F396" t="s">
        <v>4</v>
      </c>
      <c r="G396" t="s">
        <v>1026</v>
      </c>
      <c r="H396" t="s">
        <v>2</v>
      </c>
      <c r="I396" s="90">
        <v>1</v>
      </c>
      <c r="J396" s="1">
        <v>45425</v>
      </c>
      <c r="K396" s="1">
        <v>45429</v>
      </c>
      <c r="L396" s="1">
        <v>45426</v>
      </c>
      <c r="M396">
        <v>1</v>
      </c>
      <c r="N396" t="s">
        <v>1</v>
      </c>
      <c r="O396" t="s">
        <v>82</v>
      </c>
    </row>
    <row r="397" spans="1:15" hidden="1">
      <c r="A397" t="s">
        <v>7</v>
      </c>
      <c r="B397" t="s">
        <v>1149</v>
      </c>
      <c r="C397" t="s">
        <v>1150</v>
      </c>
      <c r="E397" t="s">
        <v>5</v>
      </c>
      <c r="F397" t="s">
        <v>4</v>
      </c>
      <c r="G397" t="s">
        <v>1026</v>
      </c>
      <c r="H397" t="s">
        <v>2</v>
      </c>
      <c r="I397" s="90">
        <v>1</v>
      </c>
      <c r="J397" s="1">
        <v>45425</v>
      </c>
      <c r="K397" s="1">
        <v>45429</v>
      </c>
      <c r="L397" s="1">
        <v>45426</v>
      </c>
      <c r="M397">
        <v>1</v>
      </c>
      <c r="N397" t="s">
        <v>1</v>
      </c>
      <c r="O397" t="s">
        <v>82</v>
      </c>
    </row>
    <row r="398" spans="1:15" hidden="1">
      <c r="A398" t="s">
        <v>7</v>
      </c>
      <c r="B398" t="s">
        <v>1149</v>
      </c>
      <c r="C398" t="s">
        <v>63</v>
      </c>
      <c r="E398" t="s">
        <v>5</v>
      </c>
      <c r="F398" t="s">
        <v>4</v>
      </c>
      <c r="G398" t="s">
        <v>1026</v>
      </c>
      <c r="H398" t="s">
        <v>2</v>
      </c>
      <c r="I398" s="90">
        <v>1</v>
      </c>
      <c r="J398" s="1">
        <v>45425</v>
      </c>
      <c r="K398" s="1">
        <v>45429</v>
      </c>
      <c r="L398" s="1">
        <v>45429</v>
      </c>
      <c r="M398">
        <v>4</v>
      </c>
      <c r="N398" t="s">
        <v>1</v>
      </c>
      <c r="O398" t="s">
        <v>82</v>
      </c>
    </row>
    <row r="399" spans="1:15" hidden="1">
      <c r="A399" t="s">
        <v>7</v>
      </c>
      <c r="B399" t="s">
        <v>1215</v>
      </c>
      <c r="D399" t="s">
        <v>4</v>
      </c>
      <c r="E399" t="s">
        <v>5</v>
      </c>
      <c r="F399" t="s">
        <v>4</v>
      </c>
      <c r="G399" t="s">
        <v>1026</v>
      </c>
      <c r="H399" t="s">
        <v>2</v>
      </c>
      <c r="I399" s="90">
        <v>1</v>
      </c>
      <c r="J399" s="1">
        <v>45334</v>
      </c>
      <c r="K399" s="1">
        <v>45338</v>
      </c>
      <c r="L399" s="1">
        <v>45335</v>
      </c>
      <c r="M399">
        <v>1</v>
      </c>
      <c r="N399" t="s">
        <v>1</v>
      </c>
      <c r="O399" t="s">
        <v>52</v>
      </c>
    </row>
    <row r="400" spans="1:15" hidden="1">
      <c r="A400" t="s">
        <v>7</v>
      </c>
      <c r="B400" t="s">
        <v>1149</v>
      </c>
      <c r="C400" t="s">
        <v>61</v>
      </c>
      <c r="E400" t="s">
        <v>5</v>
      </c>
      <c r="F400" t="s">
        <v>4</v>
      </c>
      <c r="G400" t="s">
        <v>1026</v>
      </c>
      <c r="H400" t="s">
        <v>2</v>
      </c>
      <c r="I400" s="90">
        <v>1</v>
      </c>
      <c r="J400" s="1">
        <v>45425</v>
      </c>
      <c r="K400" s="1">
        <v>45429</v>
      </c>
      <c r="L400" s="1">
        <v>45429</v>
      </c>
      <c r="M400">
        <v>4</v>
      </c>
      <c r="N400" t="s">
        <v>1</v>
      </c>
      <c r="O400" t="s">
        <v>82</v>
      </c>
    </row>
    <row r="401" spans="1:15" hidden="1">
      <c r="A401" t="s">
        <v>7</v>
      </c>
      <c r="B401" t="s">
        <v>1149</v>
      </c>
      <c r="C401" t="s">
        <v>66</v>
      </c>
      <c r="E401" t="s">
        <v>5</v>
      </c>
      <c r="F401" t="s">
        <v>4</v>
      </c>
      <c r="G401" t="s">
        <v>1026</v>
      </c>
      <c r="H401" t="s">
        <v>2</v>
      </c>
      <c r="I401" s="90">
        <v>1</v>
      </c>
      <c r="J401" s="1">
        <v>45425</v>
      </c>
      <c r="K401" s="1">
        <v>45429</v>
      </c>
      <c r="L401" s="1">
        <v>45429</v>
      </c>
      <c r="M401">
        <v>4</v>
      </c>
      <c r="N401" t="s">
        <v>1</v>
      </c>
      <c r="O401" t="s">
        <v>82</v>
      </c>
    </row>
    <row r="402" spans="1:15" hidden="1">
      <c r="A402" t="s">
        <v>7</v>
      </c>
      <c r="B402" t="s">
        <v>1149</v>
      </c>
      <c r="C402" t="s">
        <v>67</v>
      </c>
      <c r="E402" t="s">
        <v>5</v>
      </c>
      <c r="F402" t="s">
        <v>4</v>
      </c>
      <c r="G402" t="s">
        <v>1026</v>
      </c>
      <c r="H402" t="s">
        <v>2</v>
      </c>
      <c r="I402" s="90">
        <v>1</v>
      </c>
      <c r="J402" s="1">
        <v>45425</v>
      </c>
      <c r="K402" s="1">
        <v>45429</v>
      </c>
      <c r="L402" s="1">
        <v>45429</v>
      </c>
      <c r="M402">
        <v>4</v>
      </c>
      <c r="N402" t="s">
        <v>1</v>
      </c>
      <c r="O402" t="s">
        <v>82</v>
      </c>
    </row>
    <row r="403" spans="1:15" hidden="1">
      <c r="A403" t="s">
        <v>7</v>
      </c>
      <c r="B403" t="s">
        <v>1149</v>
      </c>
      <c r="C403" t="s">
        <v>71</v>
      </c>
      <c r="E403" t="s">
        <v>5</v>
      </c>
      <c r="F403" t="s">
        <v>4</v>
      </c>
      <c r="G403" t="s">
        <v>1026</v>
      </c>
      <c r="H403" t="s">
        <v>2</v>
      </c>
      <c r="I403" s="90">
        <v>1</v>
      </c>
      <c r="J403" s="1">
        <v>45425</v>
      </c>
      <c r="K403" s="1">
        <v>45429</v>
      </c>
      <c r="L403" s="1">
        <v>45429</v>
      </c>
      <c r="M403">
        <v>4</v>
      </c>
      <c r="N403" t="s">
        <v>1</v>
      </c>
      <c r="O403" t="s">
        <v>82</v>
      </c>
    </row>
    <row r="404" spans="1:15" hidden="1">
      <c r="A404" t="s">
        <v>7</v>
      </c>
      <c r="B404" t="s">
        <v>1149</v>
      </c>
      <c r="C404" t="s">
        <v>70</v>
      </c>
      <c r="E404" t="s">
        <v>5</v>
      </c>
      <c r="F404" t="s">
        <v>4</v>
      </c>
      <c r="G404" t="s">
        <v>1026</v>
      </c>
      <c r="H404" t="s">
        <v>2</v>
      </c>
      <c r="I404" s="90">
        <v>1</v>
      </c>
      <c r="J404" s="1">
        <v>45425</v>
      </c>
      <c r="K404" s="1">
        <v>45429</v>
      </c>
      <c r="L404" s="1">
        <v>45429</v>
      </c>
      <c r="M404">
        <v>4</v>
      </c>
      <c r="N404" t="s">
        <v>1</v>
      </c>
      <c r="O404" t="s">
        <v>82</v>
      </c>
    </row>
    <row r="405" spans="1:15" hidden="1">
      <c r="A405" t="s">
        <v>7</v>
      </c>
      <c r="B405" t="s">
        <v>1148</v>
      </c>
      <c r="E405" t="s">
        <v>79</v>
      </c>
      <c r="F405" t="s">
        <v>79</v>
      </c>
      <c r="G405" t="s">
        <v>1026</v>
      </c>
      <c r="H405" t="s">
        <v>2</v>
      </c>
      <c r="I405" s="90">
        <v>1</v>
      </c>
      <c r="J405" s="1">
        <v>45426</v>
      </c>
      <c r="K405" s="1">
        <v>45428</v>
      </c>
      <c r="L405" s="1">
        <v>45428</v>
      </c>
      <c r="M405">
        <v>2</v>
      </c>
      <c r="N405" t="s">
        <v>1</v>
      </c>
      <c r="O405" t="s">
        <v>82</v>
      </c>
    </row>
    <row r="406" spans="1:15" hidden="1">
      <c r="A406" t="s">
        <v>7</v>
      </c>
      <c r="B406" t="s">
        <v>331</v>
      </c>
      <c r="C406" t="s">
        <v>341</v>
      </c>
      <c r="E406" t="s">
        <v>79</v>
      </c>
      <c r="F406" t="s">
        <v>79</v>
      </c>
      <c r="G406" t="s">
        <v>1026</v>
      </c>
      <c r="H406" t="s">
        <v>2</v>
      </c>
      <c r="I406" s="90">
        <v>1</v>
      </c>
      <c r="J406" s="1">
        <v>45412</v>
      </c>
      <c r="K406" s="1">
        <v>45411</v>
      </c>
      <c r="L406" s="1">
        <v>45443</v>
      </c>
      <c r="M406">
        <v>31</v>
      </c>
      <c r="N406" t="s">
        <v>1</v>
      </c>
      <c r="O406" t="s">
        <v>89</v>
      </c>
    </row>
    <row r="407" spans="1:15" hidden="1">
      <c r="A407" t="s">
        <v>7</v>
      </c>
      <c r="B407" t="s">
        <v>331</v>
      </c>
      <c r="C407" t="s">
        <v>340</v>
      </c>
      <c r="E407" t="s">
        <v>79</v>
      </c>
      <c r="F407" t="s">
        <v>79</v>
      </c>
      <c r="G407" t="s">
        <v>1026</v>
      </c>
      <c r="H407" t="s">
        <v>2</v>
      </c>
      <c r="I407" s="90">
        <v>1</v>
      </c>
      <c r="J407" s="1">
        <v>45412</v>
      </c>
      <c r="K407" s="1">
        <v>45411</v>
      </c>
      <c r="L407" s="1">
        <v>45443</v>
      </c>
      <c r="M407">
        <v>31</v>
      </c>
      <c r="N407" t="s">
        <v>1</v>
      </c>
      <c r="O407" t="s">
        <v>89</v>
      </c>
    </row>
    <row r="408" spans="1:15" hidden="1">
      <c r="A408" t="s">
        <v>7</v>
      </c>
      <c r="B408" t="s">
        <v>331</v>
      </c>
      <c r="C408" t="s">
        <v>339</v>
      </c>
      <c r="E408" t="s">
        <v>79</v>
      </c>
      <c r="F408" t="s">
        <v>79</v>
      </c>
      <c r="G408" t="s">
        <v>1026</v>
      </c>
      <c r="H408" t="s">
        <v>2</v>
      </c>
      <c r="I408" s="90">
        <v>1</v>
      </c>
      <c r="J408" s="1">
        <v>45412</v>
      </c>
      <c r="K408" s="1">
        <v>45411</v>
      </c>
      <c r="L408" s="1">
        <v>45443</v>
      </c>
      <c r="M408">
        <v>31</v>
      </c>
      <c r="N408" t="s">
        <v>1</v>
      </c>
      <c r="O408" t="s">
        <v>89</v>
      </c>
    </row>
    <row r="409" spans="1:15" hidden="1">
      <c r="A409" t="s">
        <v>7</v>
      </c>
      <c r="B409" t="s">
        <v>331</v>
      </c>
      <c r="C409" t="s">
        <v>338</v>
      </c>
      <c r="E409" t="s">
        <v>79</v>
      </c>
      <c r="F409" t="s">
        <v>79</v>
      </c>
      <c r="G409" t="s">
        <v>1026</v>
      </c>
      <c r="H409" t="s">
        <v>2</v>
      </c>
      <c r="I409" s="90">
        <v>1</v>
      </c>
      <c r="J409" s="1">
        <v>45412</v>
      </c>
      <c r="K409" s="1">
        <v>45411</v>
      </c>
      <c r="L409" s="1">
        <v>45443</v>
      </c>
      <c r="M409">
        <v>31</v>
      </c>
      <c r="N409" t="s">
        <v>1</v>
      </c>
      <c r="O409" t="s">
        <v>89</v>
      </c>
    </row>
    <row r="410" spans="1:15" hidden="1">
      <c r="A410" t="s">
        <v>7</v>
      </c>
      <c r="B410" t="s">
        <v>331</v>
      </c>
      <c r="C410" t="s">
        <v>336</v>
      </c>
      <c r="E410" t="s">
        <v>5</v>
      </c>
      <c r="F410" t="s">
        <v>25</v>
      </c>
      <c r="G410" t="s">
        <v>1026</v>
      </c>
      <c r="H410" t="s">
        <v>2</v>
      </c>
      <c r="I410" s="90">
        <v>1</v>
      </c>
      <c r="J410" s="1">
        <v>45404</v>
      </c>
      <c r="K410" s="1">
        <v>45411</v>
      </c>
      <c r="L410" s="1">
        <v>45443</v>
      </c>
      <c r="M410">
        <v>39</v>
      </c>
      <c r="N410" t="s">
        <v>1</v>
      </c>
      <c r="O410" t="s">
        <v>89</v>
      </c>
    </row>
    <row r="411" spans="1:15" hidden="1">
      <c r="A411" t="s">
        <v>7</v>
      </c>
      <c r="B411" t="s">
        <v>331</v>
      </c>
      <c r="C411" t="s">
        <v>335</v>
      </c>
      <c r="E411" t="s">
        <v>5</v>
      </c>
      <c r="F411" t="s">
        <v>25</v>
      </c>
      <c r="G411" t="s">
        <v>1026</v>
      </c>
      <c r="H411" t="s">
        <v>2</v>
      </c>
      <c r="I411" s="90">
        <v>1</v>
      </c>
      <c r="J411" s="1">
        <v>45404</v>
      </c>
      <c r="K411" s="1">
        <v>45411</v>
      </c>
      <c r="L411" s="1">
        <v>45443</v>
      </c>
      <c r="M411">
        <v>39</v>
      </c>
      <c r="N411" t="s">
        <v>1</v>
      </c>
      <c r="O411" t="s">
        <v>89</v>
      </c>
    </row>
    <row r="412" spans="1:15" hidden="1">
      <c r="A412" t="s">
        <v>7</v>
      </c>
      <c r="B412" t="s">
        <v>331</v>
      </c>
      <c r="C412" t="s">
        <v>333</v>
      </c>
      <c r="E412" t="s">
        <v>5</v>
      </c>
      <c r="F412" t="s">
        <v>25</v>
      </c>
      <c r="G412" t="s">
        <v>1026</v>
      </c>
      <c r="H412" t="s">
        <v>2</v>
      </c>
      <c r="I412" s="90">
        <v>1</v>
      </c>
      <c r="J412" s="1">
        <v>45404</v>
      </c>
      <c r="K412" s="1">
        <v>45411</v>
      </c>
      <c r="L412" s="1">
        <v>45443</v>
      </c>
      <c r="M412">
        <v>39</v>
      </c>
      <c r="N412" t="s">
        <v>1</v>
      </c>
      <c r="O412" t="s">
        <v>89</v>
      </c>
    </row>
    <row r="413" spans="1:15" hidden="1">
      <c r="A413" t="s">
        <v>7</v>
      </c>
      <c r="B413" t="s">
        <v>1152</v>
      </c>
      <c r="E413" t="s">
        <v>79</v>
      </c>
      <c r="F413" t="s">
        <v>79</v>
      </c>
      <c r="G413" t="s">
        <v>1026</v>
      </c>
      <c r="H413" t="s">
        <v>2</v>
      </c>
      <c r="I413" s="90">
        <v>1</v>
      </c>
      <c r="J413" s="1">
        <v>45397</v>
      </c>
      <c r="K413" s="1">
        <v>45399</v>
      </c>
      <c r="L413" s="1">
        <v>45398</v>
      </c>
      <c r="M413">
        <v>1</v>
      </c>
      <c r="N413" t="s">
        <v>1</v>
      </c>
      <c r="O413" t="s">
        <v>89</v>
      </c>
    </row>
    <row r="414" spans="1:15" hidden="1">
      <c r="A414" t="s">
        <v>7</v>
      </c>
      <c r="B414" t="s">
        <v>1231</v>
      </c>
      <c r="E414" t="s">
        <v>5</v>
      </c>
      <c r="F414" t="s">
        <v>25</v>
      </c>
      <c r="G414" t="s">
        <v>1026</v>
      </c>
      <c r="H414" t="s">
        <v>2</v>
      </c>
      <c r="I414" s="90">
        <v>1</v>
      </c>
      <c r="J414" s="1">
        <v>45386</v>
      </c>
      <c r="K414" s="1">
        <v>45387</v>
      </c>
      <c r="L414" s="1">
        <v>45386</v>
      </c>
      <c r="M414">
        <v>0</v>
      </c>
      <c r="N414" t="s">
        <v>1</v>
      </c>
      <c r="O414" t="s">
        <v>89</v>
      </c>
    </row>
    <row r="415" spans="1:15" hidden="1">
      <c r="A415" t="s">
        <v>7</v>
      </c>
      <c r="B415" t="s">
        <v>1265</v>
      </c>
      <c r="C415" t="s">
        <v>1267</v>
      </c>
      <c r="E415" t="s">
        <v>26</v>
      </c>
      <c r="F415" t="s">
        <v>4</v>
      </c>
      <c r="G415" t="s">
        <v>1026</v>
      </c>
      <c r="H415" t="s">
        <v>2</v>
      </c>
      <c r="I415" s="90">
        <v>1</v>
      </c>
      <c r="J415" s="1">
        <v>45384</v>
      </c>
      <c r="K415" s="1">
        <v>45386</v>
      </c>
      <c r="L415" s="1">
        <v>45811</v>
      </c>
      <c r="M415">
        <v>427</v>
      </c>
      <c r="N415" t="s">
        <v>24</v>
      </c>
      <c r="O415" t="s">
        <v>89</v>
      </c>
    </row>
    <row r="416" spans="1:15" hidden="1">
      <c r="A416" t="s">
        <v>7</v>
      </c>
      <c r="B416" t="s">
        <v>1227</v>
      </c>
      <c r="D416" t="s">
        <v>25</v>
      </c>
      <c r="E416" t="s">
        <v>5</v>
      </c>
      <c r="F416" t="s">
        <v>25</v>
      </c>
      <c r="G416" t="s">
        <v>1026</v>
      </c>
      <c r="H416" t="s">
        <v>2</v>
      </c>
      <c r="I416" s="90">
        <v>1</v>
      </c>
      <c r="J416" s="1">
        <v>45334</v>
      </c>
      <c r="K416" s="1">
        <v>45336</v>
      </c>
      <c r="L416" s="1">
        <v>45443</v>
      </c>
      <c r="M416">
        <v>109</v>
      </c>
      <c r="N416" t="s">
        <v>1</v>
      </c>
      <c r="O416" t="s">
        <v>52</v>
      </c>
    </row>
    <row r="417" spans="1:15" hidden="1">
      <c r="A417" t="s">
        <v>7</v>
      </c>
      <c r="B417" t="s">
        <v>1265</v>
      </c>
      <c r="C417" t="s">
        <v>1266</v>
      </c>
      <c r="E417" t="s">
        <v>26</v>
      </c>
      <c r="F417" t="s">
        <v>4</v>
      </c>
      <c r="G417" t="s">
        <v>1026</v>
      </c>
      <c r="H417" t="s">
        <v>2</v>
      </c>
      <c r="I417" s="90">
        <v>1</v>
      </c>
      <c r="J417" s="1">
        <v>45384</v>
      </c>
      <c r="K417" s="1">
        <v>45386</v>
      </c>
      <c r="L417" s="1">
        <v>45811</v>
      </c>
      <c r="M417">
        <v>427</v>
      </c>
      <c r="N417" t="s">
        <v>24</v>
      </c>
      <c r="O417" t="s">
        <v>89</v>
      </c>
    </row>
    <row r="418" spans="1:15" hidden="1">
      <c r="A418" t="s">
        <v>7</v>
      </c>
      <c r="B418" t="s">
        <v>1226</v>
      </c>
      <c r="D418" t="s">
        <v>4</v>
      </c>
      <c r="E418" t="s">
        <v>5</v>
      </c>
      <c r="F418" t="s">
        <v>4</v>
      </c>
      <c r="G418" t="s">
        <v>1026</v>
      </c>
      <c r="H418" t="s">
        <v>2</v>
      </c>
      <c r="I418" s="90">
        <v>1</v>
      </c>
      <c r="J418" s="1">
        <v>45329</v>
      </c>
      <c r="K418" s="1">
        <v>45334</v>
      </c>
      <c r="L418" s="1">
        <v>45334</v>
      </c>
      <c r="M418">
        <v>5</v>
      </c>
      <c r="N418" t="s">
        <v>1</v>
      </c>
      <c r="O418" t="s">
        <v>52</v>
      </c>
    </row>
    <row r="419" spans="1:15" hidden="1">
      <c r="A419" t="s">
        <v>7</v>
      </c>
      <c r="B419" t="s">
        <v>1265</v>
      </c>
      <c r="C419" t="s">
        <v>1264</v>
      </c>
      <c r="E419" t="s">
        <v>26</v>
      </c>
      <c r="F419" t="s">
        <v>4</v>
      </c>
      <c r="G419" t="s">
        <v>1026</v>
      </c>
      <c r="H419" t="s">
        <v>2</v>
      </c>
      <c r="I419" s="90">
        <v>1</v>
      </c>
      <c r="J419" s="1">
        <v>45384</v>
      </c>
      <c r="K419" s="1">
        <v>45386</v>
      </c>
      <c r="L419" s="1">
        <v>45811</v>
      </c>
      <c r="M419">
        <v>427</v>
      </c>
      <c r="N419" t="s">
        <v>24</v>
      </c>
      <c r="O419" t="s">
        <v>89</v>
      </c>
    </row>
    <row r="420" spans="1:15" hidden="1">
      <c r="A420" t="s">
        <v>290</v>
      </c>
      <c r="B420" t="s">
        <v>1294</v>
      </c>
      <c r="D420" t="s">
        <v>25</v>
      </c>
      <c r="E420" t="s">
        <v>5</v>
      </c>
      <c r="F420" t="s">
        <v>25</v>
      </c>
      <c r="G420" t="s">
        <v>1026</v>
      </c>
      <c r="H420" t="s">
        <v>2</v>
      </c>
      <c r="I420" s="90">
        <v>1</v>
      </c>
      <c r="J420" s="1">
        <v>45329</v>
      </c>
      <c r="K420" s="1">
        <v>45331</v>
      </c>
      <c r="L420" s="1">
        <v>45334</v>
      </c>
      <c r="M420">
        <v>5</v>
      </c>
      <c r="N420" t="s">
        <v>1</v>
      </c>
      <c r="O420" t="s">
        <v>52</v>
      </c>
    </row>
    <row r="421" spans="1:15" hidden="1">
      <c r="A421" t="s">
        <v>7</v>
      </c>
      <c r="B421" t="s">
        <v>1265</v>
      </c>
      <c r="C421" t="s">
        <v>1276</v>
      </c>
      <c r="E421" t="s">
        <v>79</v>
      </c>
      <c r="F421" t="s">
        <v>79</v>
      </c>
      <c r="G421" t="s">
        <v>1026</v>
      </c>
      <c r="H421" t="s">
        <v>2</v>
      </c>
      <c r="I421" s="90">
        <v>1</v>
      </c>
      <c r="J421" s="1">
        <v>45384</v>
      </c>
      <c r="K421" s="1">
        <v>45386</v>
      </c>
      <c r="L421" s="1">
        <v>45811</v>
      </c>
      <c r="M421">
        <v>427</v>
      </c>
      <c r="N421" t="s">
        <v>24</v>
      </c>
      <c r="O421" t="s">
        <v>89</v>
      </c>
    </row>
    <row r="422" spans="1:15" hidden="1">
      <c r="A422" t="s">
        <v>7</v>
      </c>
      <c r="B422" t="s">
        <v>1265</v>
      </c>
      <c r="C422" t="s">
        <v>1275</v>
      </c>
      <c r="E422" t="s">
        <v>79</v>
      </c>
      <c r="F422" t="s">
        <v>79</v>
      </c>
      <c r="G422" t="s">
        <v>1026</v>
      </c>
      <c r="H422" t="s">
        <v>2</v>
      </c>
      <c r="I422" s="90">
        <v>1</v>
      </c>
      <c r="J422" s="1">
        <v>45384</v>
      </c>
      <c r="K422" s="1">
        <v>45386</v>
      </c>
      <c r="L422" s="1">
        <v>45811</v>
      </c>
      <c r="M422">
        <v>427</v>
      </c>
      <c r="N422" t="s">
        <v>24</v>
      </c>
      <c r="O422" t="s">
        <v>89</v>
      </c>
    </row>
    <row r="423" spans="1:15" hidden="1">
      <c r="A423" t="s">
        <v>7</v>
      </c>
      <c r="B423" t="s">
        <v>1265</v>
      </c>
      <c r="C423" t="s">
        <v>1274</v>
      </c>
      <c r="E423" t="s">
        <v>79</v>
      </c>
      <c r="F423" t="s">
        <v>79</v>
      </c>
      <c r="G423" t="s">
        <v>1026</v>
      </c>
      <c r="H423" t="s">
        <v>2</v>
      </c>
      <c r="I423" s="90">
        <v>1</v>
      </c>
      <c r="J423" s="1">
        <v>45384</v>
      </c>
      <c r="K423" s="1">
        <v>45386</v>
      </c>
      <c r="L423" s="1">
        <v>45811</v>
      </c>
      <c r="M423">
        <v>427</v>
      </c>
      <c r="N423" t="s">
        <v>24</v>
      </c>
      <c r="O423" t="s">
        <v>89</v>
      </c>
    </row>
    <row r="424" spans="1:15" hidden="1">
      <c r="A424" t="s">
        <v>7</v>
      </c>
      <c r="B424" t="s">
        <v>1265</v>
      </c>
      <c r="C424" t="s">
        <v>1273</v>
      </c>
      <c r="E424" t="s">
        <v>79</v>
      </c>
      <c r="F424" t="s">
        <v>79</v>
      </c>
      <c r="G424" t="s">
        <v>1026</v>
      </c>
      <c r="H424" t="s">
        <v>2</v>
      </c>
      <c r="I424" s="90">
        <v>1</v>
      </c>
      <c r="J424" s="1">
        <v>45384</v>
      </c>
      <c r="K424" s="1">
        <v>45386</v>
      </c>
      <c r="L424" s="1">
        <v>45811</v>
      </c>
      <c r="M424">
        <v>427</v>
      </c>
      <c r="N424" t="s">
        <v>24</v>
      </c>
      <c r="O424" t="s">
        <v>89</v>
      </c>
    </row>
    <row r="425" spans="1:15" hidden="1">
      <c r="A425" t="s">
        <v>7</v>
      </c>
      <c r="B425" t="s">
        <v>1265</v>
      </c>
      <c r="C425" t="s">
        <v>1272</v>
      </c>
      <c r="E425" t="s">
        <v>79</v>
      </c>
      <c r="F425" t="s">
        <v>79</v>
      </c>
      <c r="G425" t="s">
        <v>1026</v>
      </c>
      <c r="H425" t="s">
        <v>2</v>
      </c>
      <c r="I425" s="90">
        <v>1</v>
      </c>
      <c r="J425" s="1">
        <v>45384</v>
      </c>
      <c r="K425" s="1">
        <v>45386</v>
      </c>
      <c r="L425" s="1">
        <v>45811</v>
      </c>
      <c r="M425">
        <v>427</v>
      </c>
      <c r="N425" t="s">
        <v>24</v>
      </c>
      <c r="O425" t="s">
        <v>89</v>
      </c>
    </row>
    <row r="426" spans="1:15" hidden="1">
      <c r="A426" t="s">
        <v>7</v>
      </c>
      <c r="B426" t="s">
        <v>1265</v>
      </c>
      <c r="C426" t="s">
        <v>1271</v>
      </c>
      <c r="E426" t="s">
        <v>79</v>
      </c>
      <c r="F426" t="s">
        <v>79</v>
      </c>
      <c r="G426" t="s">
        <v>1026</v>
      </c>
      <c r="H426" t="s">
        <v>2</v>
      </c>
      <c r="I426" s="90">
        <v>1</v>
      </c>
      <c r="J426" s="1">
        <v>45384</v>
      </c>
      <c r="K426" s="1">
        <v>45386</v>
      </c>
      <c r="L426" s="1">
        <v>45811</v>
      </c>
      <c r="M426">
        <v>427</v>
      </c>
      <c r="N426" t="s">
        <v>24</v>
      </c>
      <c r="O426" t="s">
        <v>89</v>
      </c>
    </row>
    <row r="427" spans="1:15" hidden="1">
      <c r="A427" t="s">
        <v>7</v>
      </c>
      <c r="B427" t="s">
        <v>1265</v>
      </c>
      <c r="C427" t="s">
        <v>1270</v>
      </c>
      <c r="E427" t="s">
        <v>79</v>
      </c>
      <c r="F427" t="s">
        <v>79</v>
      </c>
      <c r="G427" t="s">
        <v>1026</v>
      </c>
      <c r="H427" t="s">
        <v>2</v>
      </c>
      <c r="I427" s="90">
        <v>1</v>
      </c>
      <c r="J427" s="1">
        <v>45384</v>
      </c>
      <c r="K427" s="1">
        <v>45386</v>
      </c>
      <c r="L427" s="1">
        <v>45811</v>
      </c>
      <c r="M427">
        <v>427</v>
      </c>
      <c r="N427" t="s">
        <v>24</v>
      </c>
      <c r="O427" t="s">
        <v>89</v>
      </c>
    </row>
    <row r="428" spans="1:15" hidden="1">
      <c r="A428" t="s">
        <v>7</v>
      </c>
      <c r="B428" t="s">
        <v>1265</v>
      </c>
      <c r="C428" t="s">
        <v>1269</v>
      </c>
      <c r="E428" t="s">
        <v>79</v>
      </c>
      <c r="F428" t="s">
        <v>79</v>
      </c>
      <c r="G428" t="s">
        <v>1026</v>
      </c>
      <c r="H428" t="s">
        <v>2</v>
      </c>
      <c r="I428" s="90">
        <v>1</v>
      </c>
      <c r="J428" s="1">
        <v>45384</v>
      </c>
      <c r="K428" s="1">
        <v>45386</v>
      </c>
      <c r="L428" s="1">
        <v>45811</v>
      </c>
      <c r="M428">
        <v>427</v>
      </c>
      <c r="N428" t="s">
        <v>24</v>
      </c>
      <c r="O428" t="s">
        <v>89</v>
      </c>
    </row>
    <row r="429" spans="1:15" hidden="1">
      <c r="A429" t="s">
        <v>7</v>
      </c>
      <c r="B429" t="s">
        <v>1265</v>
      </c>
      <c r="C429" t="s">
        <v>1268</v>
      </c>
      <c r="E429" t="s">
        <v>79</v>
      </c>
      <c r="F429" t="s">
        <v>79</v>
      </c>
      <c r="G429" t="s">
        <v>1026</v>
      </c>
      <c r="H429" t="s">
        <v>2</v>
      </c>
      <c r="I429" s="90">
        <v>1</v>
      </c>
      <c r="J429" s="1">
        <v>45384</v>
      </c>
      <c r="K429" s="1">
        <v>45386</v>
      </c>
      <c r="L429" s="1">
        <v>45811</v>
      </c>
      <c r="M429">
        <v>427</v>
      </c>
      <c r="N429" t="s">
        <v>24</v>
      </c>
      <c r="O429" t="s">
        <v>89</v>
      </c>
    </row>
    <row r="430" spans="1:15" hidden="1">
      <c r="A430" t="s">
        <v>290</v>
      </c>
      <c r="B430" t="s">
        <v>1295</v>
      </c>
      <c r="E430" t="s">
        <v>5</v>
      </c>
      <c r="F430" t="s">
        <v>4</v>
      </c>
      <c r="G430" t="s">
        <v>1402</v>
      </c>
      <c r="H430" t="s">
        <v>2</v>
      </c>
      <c r="I430" s="90">
        <v>1</v>
      </c>
      <c r="J430" s="1">
        <v>45371</v>
      </c>
      <c r="K430" s="1">
        <v>45373</v>
      </c>
      <c r="L430" s="1">
        <v>45378</v>
      </c>
      <c r="M430">
        <v>7</v>
      </c>
      <c r="N430" t="s">
        <v>1</v>
      </c>
      <c r="O430" t="s">
        <v>343</v>
      </c>
    </row>
    <row r="431" spans="1:15" hidden="1">
      <c r="A431" t="s">
        <v>290</v>
      </c>
      <c r="B431" t="s">
        <v>1293</v>
      </c>
      <c r="E431" t="s">
        <v>5</v>
      </c>
      <c r="F431" t="s">
        <v>4</v>
      </c>
      <c r="G431" t="s">
        <v>1402</v>
      </c>
      <c r="H431" t="s">
        <v>2</v>
      </c>
      <c r="I431" s="90">
        <v>1</v>
      </c>
      <c r="J431" s="1">
        <v>45371</v>
      </c>
      <c r="K431" s="1">
        <v>45378</v>
      </c>
      <c r="L431" s="1">
        <v>45783</v>
      </c>
      <c r="M431">
        <v>412</v>
      </c>
      <c r="N431" t="s">
        <v>1</v>
      </c>
      <c r="O431" t="s">
        <v>343</v>
      </c>
    </row>
    <row r="432" spans="1:15" hidden="1">
      <c r="A432" t="s">
        <v>7</v>
      </c>
      <c r="B432" t="s">
        <v>1178</v>
      </c>
      <c r="E432" t="s">
        <v>79</v>
      </c>
      <c r="F432" t="s">
        <v>4</v>
      </c>
      <c r="G432" t="s">
        <v>1026</v>
      </c>
      <c r="H432" t="s">
        <v>2</v>
      </c>
      <c r="I432" s="90">
        <v>1</v>
      </c>
      <c r="J432" s="1">
        <v>45363</v>
      </c>
      <c r="K432" s="1">
        <v>45365</v>
      </c>
      <c r="L432" s="1">
        <v>45365</v>
      </c>
      <c r="M432">
        <v>2</v>
      </c>
      <c r="N432" t="s">
        <v>1</v>
      </c>
      <c r="O432" t="s">
        <v>343</v>
      </c>
    </row>
    <row r="433" spans="1:15" hidden="1">
      <c r="A433" t="s">
        <v>7</v>
      </c>
      <c r="B433" t="s">
        <v>1284</v>
      </c>
      <c r="E433" t="s">
        <v>5</v>
      </c>
      <c r="F433" t="s">
        <v>4</v>
      </c>
      <c r="G433" t="s">
        <v>1026</v>
      </c>
      <c r="H433" t="s">
        <v>2</v>
      </c>
      <c r="I433" s="90">
        <v>1</v>
      </c>
      <c r="J433" s="1">
        <v>45351</v>
      </c>
      <c r="K433" s="1">
        <v>45359</v>
      </c>
      <c r="L433" s="1">
        <v>45359</v>
      </c>
      <c r="M433">
        <v>8</v>
      </c>
      <c r="N433" t="s">
        <v>1</v>
      </c>
      <c r="O433" t="s">
        <v>52</v>
      </c>
    </row>
    <row r="434" spans="1:15" hidden="1">
      <c r="A434" t="s">
        <v>7</v>
      </c>
      <c r="B434" t="s">
        <v>1164</v>
      </c>
      <c r="E434" t="s">
        <v>79</v>
      </c>
      <c r="F434" t="s">
        <v>79</v>
      </c>
      <c r="G434" t="s">
        <v>1026</v>
      </c>
      <c r="H434" t="s">
        <v>2</v>
      </c>
      <c r="I434" s="90">
        <v>1</v>
      </c>
      <c r="J434" s="1">
        <v>45352</v>
      </c>
      <c r="K434" s="1">
        <v>45352</v>
      </c>
      <c r="L434" s="1">
        <v>45352</v>
      </c>
      <c r="M434">
        <v>0</v>
      </c>
      <c r="N434" t="s">
        <v>24</v>
      </c>
      <c r="O434" t="s">
        <v>343</v>
      </c>
    </row>
    <row r="435" spans="1:15" hidden="1">
      <c r="A435" t="s">
        <v>7</v>
      </c>
      <c r="B435" t="s">
        <v>1225</v>
      </c>
      <c r="D435" t="s">
        <v>1224</v>
      </c>
      <c r="E435" t="s">
        <v>5</v>
      </c>
      <c r="F435" t="s">
        <v>4</v>
      </c>
      <c r="G435" t="s">
        <v>1026</v>
      </c>
      <c r="H435" t="s">
        <v>2</v>
      </c>
      <c r="I435" s="90">
        <v>1</v>
      </c>
      <c r="J435" s="1">
        <v>45335</v>
      </c>
      <c r="K435" s="1">
        <v>45337</v>
      </c>
      <c r="L435" s="1">
        <v>45337</v>
      </c>
      <c r="M435">
        <v>2</v>
      </c>
      <c r="N435" t="s">
        <v>1</v>
      </c>
      <c r="O435" t="s">
        <v>52</v>
      </c>
    </row>
    <row r="436" spans="1:15" hidden="1">
      <c r="A436" t="s">
        <v>7</v>
      </c>
      <c r="B436" t="s">
        <v>1087</v>
      </c>
      <c r="D436" t="s">
        <v>1086</v>
      </c>
      <c r="E436" t="s">
        <v>5</v>
      </c>
      <c r="F436" t="s">
        <v>25</v>
      </c>
      <c r="G436" t="s">
        <v>1026</v>
      </c>
      <c r="H436" t="s">
        <v>2</v>
      </c>
      <c r="I436" s="90">
        <v>1</v>
      </c>
      <c r="J436" s="1">
        <v>45341</v>
      </c>
      <c r="K436" s="1">
        <v>45343</v>
      </c>
      <c r="L436" s="1">
        <v>45343</v>
      </c>
      <c r="M436">
        <v>2</v>
      </c>
      <c r="N436" t="s">
        <v>1</v>
      </c>
      <c r="O436" t="s">
        <v>52</v>
      </c>
    </row>
    <row r="437" spans="1:15" hidden="1">
      <c r="A437" t="s">
        <v>7</v>
      </c>
      <c r="B437" t="s">
        <v>1292</v>
      </c>
      <c r="D437" t="s">
        <v>1291</v>
      </c>
      <c r="E437" t="s">
        <v>79</v>
      </c>
      <c r="F437" t="s">
        <v>79</v>
      </c>
      <c r="G437" t="s">
        <v>1026</v>
      </c>
      <c r="H437" t="s">
        <v>2</v>
      </c>
      <c r="I437" s="90">
        <v>1</v>
      </c>
      <c r="J437" s="1">
        <v>45338</v>
      </c>
      <c r="K437" s="1">
        <v>45342</v>
      </c>
      <c r="L437" s="1">
        <v>45342</v>
      </c>
      <c r="M437">
        <v>4</v>
      </c>
      <c r="N437" t="s">
        <v>1</v>
      </c>
      <c r="O437" t="s">
        <v>52</v>
      </c>
    </row>
    <row r="438" spans="1:15" hidden="1">
      <c r="A438" t="s">
        <v>7</v>
      </c>
      <c r="B438" t="s">
        <v>1238</v>
      </c>
      <c r="C438" t="s">
        <v>1237</v>
      </c>
      <c r="E438" t="s">
        <v>5</v>
      </c>
      <c r="F438" t="s">
        <v>25</v>
      </c>
      <c r="G438" t="s">
        <v>1026</v>
      </c>
      <c r="H438" t="s">
        <v>2</v>
      </c>
      <c r="I438" s="90">
        <v>1</v>
      </c>
      <c r="J438" s="1">
        <v>45341</v>
      </c>
      <c r="K438" s="1">
        <v>45343</v>
      </c>
      <c r="L438" s="1">
        <v>45343</v>
      </c>
      <c r="M438">
        <v>2</v>
      </c>
      <c r="N438" t="s">
        <v>1</v>
      </c>
      <c r="O438" t="s">
        <v>52</v>
      </c>
    </row>
    <row r="439" spans="1:15" hidden="1">
      <c r="A439" t="s">
        <v>7</v>
      </c>
      <c r="B439" t="s">
        <v>2032</v>
      </c>
      <c r="C439" t="s">
        <v>2278</v>
      </c>
      <c r="E439" t="s">
        <v>26</v>
      </c>
      <c r="F439" t="s">
        <v>25</v>
      </c>
      <c r="G439" t="s">
        <v>1026</v>
      </c>
      <c r="H439" t="s">
        <v>252</v>
      </c>
      <c r="I439" s="90">
        <v>0.9</v>
      </c>
      <c r="J439" s="1">
        <v>45910</v>
      </c>
      <c r="K439" s="1">
        <v>45922</v>
      </c>
      <c r="L439" t="s">
        <v>9</v>
      </c>
      <c r="M439" t="e">
        <v>#VALUE!</v>
      </c>
      <c r="N439" t="s">
        <v>24</v>
      </c>
      <c r="O439" t="s">
        <v>1953</v>
      </c>
    </row>
    <row r="440" spans="1:15" hidden="1">
      <c r="A440" t="s">
        <v>7</v>
      </c>
      <c r="B440" t="s">
        <v>2032</v>
      </c>
      <c r="C440" t="s">
        <v>2279</v>
      </c>
      <c r="E440" t="s">
        <v>26</v>
      </c>
      <c r="F440" t="s">
        <v>25</v>
      </c>
      <c r="G440" t="s">
        <v>1026</v>
      </c>
      <c r="H440" t="s">
        <v>252</v>
      </c>
      <c r="I440" s="90">
        <v>0.9</v>
      </c>
      <c r="J440" s="1">
        <v>45910</v>
      </c>
      <c r="K440" s="1">
        <v>45922</v>
      </c>
      <c r="L440" t="s">
        <v>9</v>
      </c>
      <c r="M440" t="e">
        <v>#VALUE!</v>
      </c>
      <c r="N440" t="s">
        <v>24</v>
      </c>
      <c r="O440" t="s">
        <v>1953</v>
      </c>
    </row>
    <row r="441" spans="1:15" hidden="1">
      <c r="A441" t="s">
        <v>7</v>
      </c>
      <c r="B441" t="s">
        <v>2032</v>
      </c>
      <c r="C441" t="s">
        <v>2280</v>
      </c>
      <c r="E441" t="s">
        <v>26</v>
      </c>
      <c r="F441" t="s">
        <v>25</v>
      </c>
      <c r="G441" t="s">
        <v>1026</v>
      </c>
      <c r="H441" t="s">
        <v>252</v>
      </c>
      <c r="I441" s="90">
        <v>0.9</v>
      </c>
      <c r="J441" s="1">
        <v>45910</v>
      </c>
      <c r="K441" s="1">
        <v>45922</v>
      </c>
      <c r="L441" t="s">
        <v>9</v>
      </c>
      <c r="M441" t="e">
        <v>#VALUE!</v>
      </c>
      <c r="N441" t="s">
        <v>24</v>
      </c>
      <c r="O441" t="s">
        <v>1953</v>
      </c>
    </row>
    <row r="442" spans="1:15" hidden="1">
      <c r="A442" t="s">
        <v>7</v>
      </c>
      <c r="B442" t="s">
        <v>2032</v>
      </c>
      <c r="C442" t="s">
        <v>2281</v>
      </c>
      <c r="E442" t="s">
        <v>26</v>
      </c>
      <c r="F442" t="s">
        <v>25</v>
      </c>
      <c r="G442" t="s">
        <v>1026</v>
      </c>
      <c r="H442" t="s">
        <v>252</v>
      </c>
      <c r="I442" s="90">
        <v>0.9</v>
      </c>
      <c r="J442" s="1">
        <v>45910</v>
      </c>
      <c r="K442" s="1">
        <v>45911</v>
      </c>
      <c r="L442" t="s">
        <v>9</v>
      </c>
      <c r="M442" t="e">
        <v>#VALUE!</v>
      </c>
      <c r="N442" t="s">
        <v>24</v>
      </c>
      <c r="O442" t="s">
        <v>1953</v>
      </c>
    </row>
    <row r="443" spans="1:15" hidden="1">
      <c r="A443" t="s">
        <v>7</v>
      </c>
      <c r="B443" t="s">
        <v>2032</v>
      </c>
      <c r="C443" t="s">
        <v>2282</v>
      </c>
      <c r="E443" t="s">
        <v>26</v>
      </c>
      <c r="F443" t="s">
        <v>25</v>
      </c>
      <c r="G443" t="s">
        <v>1026</v>
      </c>
      <c r="H443" t="s">
        <v>252</v>
      </c>
      <c r="I443" s="90">
        <v>0.9</v>
      </c>
      <c r="J443" s="1">
        <v>45910</v>
      </c>
      <c r="K443" s="1">
        <v>45911</v>
      </c>
      <c r="L443" t="s">
        <v>9</v>
      </c>
      <c r="M443" t="e">
        <v>#VALUE!</v>
      </c>
      <c r="N443" t="s">
        <v>24</v>
      </c>
      <c r="O443" t="s">
        <v>1953</v>
      </c>
    </row>
    <row r="444" spans="1:15" hidden="1">
      <c r="A444" t="s">
        <v>7</v>
      </c>
      <c r="B444" t="s">
        <v>2032</v>
      </c>
      <c r="C444" t="s">
        <v>2283</v>
      </c>
      <c r="E444" t="s">
        <v>26</v>
      </c>
      <c r="F444" t="s">
        <v>25</v>
      </c>
      <c r="G444" t="s">
        <v>1026</v>
      </c>
      <c r="H444" t="s">
        <v>252</v>
      </c>
      <c r="I444" s="90">
        <v>0.9</v>
      </c>
      <c r="J444" s="1">
        <v>45910</v>
      </c>
      <c r="K444" s="1">
        <v>45911</v>
      </c>
      <c r="L444" t="s">
        <v>9</v>
      </c>
      <c r="M444" t="e">
        <v>#VALUE!</v>
      </c>
      <c r="N444" t="s">
        <v>24</v>
      </c>
      <c r="O444" t="s">
        <v>1953</v>
      </c>
    </row>
    <row r="445" spans="1:15" hidden="1">
      <c r="A445" t="s">
        <v>7</v>
      </c>
      <c r="B445" t="s">
        <v>2032</v>
      </c>
      <c r="C445" t="s">
        <v>2284</v>
      </c>
      <c r="E445" t="s">
        <v>26</v>
      </c>
      <c r="F445" t="s">
        <v>25</v>
      </c>
      <c r="G445" t="s">
        <v>1026</v>
      </c>
      <c r="H445" t="s">
        <v>252</v>
      </c>
      <c r="I445" s="90">
        <v>0.9</v>
      </c>
      <c r="J445" s="1">
        <v>45910</v>
      </c>
      <c r="K445" s="1">
        <v>45911</v>
      </c>
      <c r="L445" t="s">
        <v>9</v>
      </c>
      <c r="M445" t="e">
        <v>#VALUE!</v>
      </c>
      <c r="N445" t="s">
        <v>24</v>
      </c>
      <c r="O445" t="s">
        <v>1953</v>
      </c>
    </row>
    <row r="446" spans="1:15" hidden="1">
      <c r="A446" t="s">
        <v>7</v>
      </c>
      <c r="B446" t="s">
        <v>2032</v>
      </c>
      <c r="C446" t="s">
        <v>2285</v>
      </c>
      <c r="E446" t="s">
        <v>26</v>
      </c>
      <c r="F446" t="s">
        <v>25</v>
      </c>
      <c r="G446" t="s">
        <v>1026</v>
      </c>
      <c r="H446" t="s">
        <v>252</v>
      </c>
      <c r="I446" s="90">
        <v>0.9</v>
      </c>
      <c r="J446" s="1">
        <v>45910</v>
      </c>
      <c r="K446" s="1">
        <v>45911</v>
      </c>
      <c r="L446" t="s">
        <v>9</v>
      </c>
      <c r="M446" t="e">
        <v>#VALUE!</v>
      </c>
      <c r="N446" t="s">
        <v>24</v>
      </c>
      <c r="O446" t="s">
        <v>1953</v>
      </c>
    </row>
    <row r="447" spans="1:15" hidden="1">
      <c r="A447" t="s">
        <v>7</v>
      </c>
      <c r="B447" t="s">
        <v>2032</v>
      </c>
      <c r="C447" t="s">
        <v>2033</v>
      </c>
      <c r="E447" t="s">
        <v>26</v>
      </c>
      <c r="F447" t="s">
        <v>25</v>
      </c>
      <c r="G447" t="s">
        <v>1026</v>
      </c>
      <c r="H447" t="s">
        <v>252</v>
      </c>
      <c r="I447" s="90">
        <v>0.9</v>
      </c>
      <c r="J447" s="1">
        <v>45889</v>
      </c>
      <c r="K447" s="1">
        <v>45889</v>
      </c>
      <c r="L447" t="s">
        <v>9</v>
      </c>
      <c r="M447" t="e">
        <v>#VALUE!</v>
      </c>
      <c r="N447" t="s">
        <v>24</v>
      </c>
      <c r="O447" t="s">
        <v>1720</v>
      </c>
    </row>
    <row r="448" spans="1:15" hidden="1">
      <c r="A448" t="s">
        <v>7</v>
      </c>
      <c r="B448" t="s">
        <v>2032</v>
      </c>
      <c r="C448" t="s">
        <v>2034</v>
      </c>
      <c r="E448" t="s">
        <v>26</v>
      </c>
      <c r="F448" t="s">
        <v>25</v>
      </c>
      <c r="G448" t="s">
        <v>1026</v>
      </c>
      <c r="H448" t="s">
        <v>252</v>
      </c>
      <c r="I448" s="90">
        <v>0.9</v>
      </c>
      <c r="J448" s="1">
        <v>45889</v>
      </c>
      <c r="K448" s="1">
        <v>45889</v>
      </c>
      <c r="L448" t="s">
        <v>9</v>
      </c>
      <c r="M448" t="e">
        <v>#VALUE!</v>
      </c>
      <c r="N448" t="s">
        <v>24</v>
      </c>
      <c r="O448" t="s">
        <v>1720</v>
      </c>
    </row>
    <row r="449" spans="1:15" hidden="1">
      <c r="A449" t="s">
        <v>7</v>
      </c>
      <c r="B449" t="s">
        <v>2032</v>
      </c>
      <c r="C449" t="s">
        <v>2035</v>
      </c>
      <c r="E449" t="s">
        <v>26</v>
      </c>
      <c r="F449" t="s">
        <v>25</v>
      </c>
      <c r="G449" t="s">
        <v>1026</v>
      </c>
      <c r="H449" t="s">
        <v>252</v>
      </c>
      <c r="I449" s="90">
        <v>0.9</v>
      </c>
      <c r="J449" s="1">
        <v>45889</v>
      </c>
      <c r="K449" s="1">
        <v>45889</v>
      </c>
      <c r="L449" t="s">
        <v>9</v>
      </c>
      <c r="M449" t="e">
        <v>#VALUE!</v>
      </c>
      <c r="N449" t="s">
        <v>24</v>
      </c>
      <c r="O449" t="s">
        <v>1720</v>
      </c>
    </row>
    <row r="450" spans="1:15" hidden="1">
      <c r="A450" t="s">
        <v>7</v>
      </c>
      <c r="B450" t="s">
        <v>2032</v>
      </c>
      <c r="C450" t="s">
        <v>2036</v>
      </c>
      <c r="E450" t="s">
        <v>26</v>
      </c>
      <c r="F450" t="s">
        <v>25</v>
      </c>
      <c r="G450" t="s">
        <v>1026</v>
      </c>
      <c r="H450" t="s">
        <v>252</v>
      </c>
      <c r="I450" s="90">
        <v>0.9</v>
      </c>
      <c r="J450" s="1">
        <v>45889</v>
      </c>
      <c r="K450" s="1">
        <v>45889</v>
      </c>
      <c r="L450" t="s">
        <v>9</v>
      </c>
      <c r="M450" t="e">
        <v>#VALUE!</v>
      </c>
      <c r="N450" t="s">
        <v>24</v>
      </c>
      <c r="O450" t="s">
        <v>1720</v>
      </c>
    </row>
    <row r="451" spans="1:15" hidden="1">
      <c r="A451" t="s">
        <v>7</v>
      </c>
      <c r="B451" t="s">
        <v>2032</v>
      </c>
      <c r="C451" t="s">
        <v>2033</v>
      </c>
      <c r="E451" t="s">
        <v>26</v>
      </c>
      <c r="F451" t="s">
        <v>25</v>
      </c>
      <c r="G451" t="s">
        <v>1026</v>
      </c>
      <c r="H451" t="s">
        <v>252</v>
      </c>
      <c r="I451" s="90">
        <v>0.9</v>
      </c>
      <c r="J451" s="1">
        <v>45894</v>
      </c>
      <c r="K451" s="1">
        <v>45896</v>
      </c>
      <c r="L451" t="s">
        <v>9</v>
      </c>
      <c r="M451" t="e">
        <v>#VALUE!</v>
      </c>
      <c r="N451" t="s">
        <v>24</v>
      </c>
      <c r="O451" t="s">
        <v>1720</v>
      </c>
    </row>
    <row r="452" spans="1:15" hidden="1">
      <c r="A452" t="s">
        <v>7</v>
      </c>
      <c r="B452" t="s">
        <v>2032</v>
      </c>
      <c r="C452" t="s">
        <v>2034</v>
      </c>
      <c r="E452" t="s">
        <v>26</v>
      </c>
      <c r="F452" t="s">
        <v>25</v>
      </c>
      <c r="G452" t="s">
        <v>1026</v>
      </c>
      <c r="H452" t="s">
        <v>252</v>
      </c>
      <c r="I452" s="90">
        <v>0.9</v>
      </c>
      <c r="J452" s="1">
        <v>45892</v>
      </c>
      <c r="K452" s="1">
        <v>45894</v>
      </c>
      <c r="L452" t="s">
        <v>9</v>
      </c>
      <c r="M452" t="e">
        <v>#VALUE!</v>
      </c>
      <c r="N452" t="s">
        <v>24</v>
      </c>
      <c r="O452" t="s">
        <v>1720</v>
      </c>
    </row>
    <row r="453" spans="1:15" hidden="1">
      <c r="A453" t="s">
        <v>7</v>
      </c>
      <c r="B453" t="s">
        <v>2032</v>
      </c>
      <c r="C453" t="s">
        <v>2035</v>
      </c>
      <c r="E453" t="s">
        <v>26</v>
      </c>
      <c r="F453" t="s">
        <v>25</v>
      </c>
      <c r="G453" t="s">
        <v>1026</v>
      </c>
      <c r="H453" t="s">
        <v>252</v>
      </c>
      <c r="I453" s="90">
        <v>0.9</v>
      </c>
      <c r="J453" s="1">
        <v>45890</v>
      </c>
      <c r="K453" s="1">
        <v>45892</v>
      </c>
      <c r="L453" t="s">
        <v>9</v>
      </c>
      <c r="M453" t="e">
        <v>#VALUE!</v>
      </c>
      <c r="N453" t="s">
        <v>24</v>
      </c>
      <c r="O453" t="s">
        <v>1720</v>
      </c>
    </row>
    <row r="454" spans="1:15" hidden="1">
      <c r="A454" t="s">
        <v>7</v>
      </c>
      <c r="B454" t="s">
        <v>2032</v>
      </c>
      <c r="C454" t="s">
        <v>2036</v>
      </c>
      <c r="E454" t="s">
        <v>26</v>
      </c>
      <c r="F454" t="s">
        <v>25</v>
      </c>
      <c r="G454" t="s">
        <v>1026</v>
      </c>
      <c r="H454" t="s">
        <v>252</v>
      </c>
      <c r="I454" s="90">
        <v>0.9</v>
      </c>
      <c r="J454" s="1">
        <v>45888</v>
      </c>
      <c r="K454" s="1">
        <v>45890</v>
      </c>
      <c r="L454" t="s">
        <v>9</v>
      </c>
      <c r="M454" t="e">
        <v>#VALUE!</v>
      </c>
      <c r="N454" t="s">
        <v>24</v>
      </c>
      <c r="O454" t="s">
        <v>1720</v>
      </c>
    </row>
    <row r="455" spans="1:15" hidden="1">
      <c r="A455" t="s">
        <v>7</v>
      </c>
      <c r="B455" t="s">
        <v>2032</v>
      </c>
      <c r="C455" t="s">
        <v>2037</v>
      </c>
      <c r="E455" t="s">
        <v>26</v>
      </c>
      <c r="F455" t="s">
        <v>25</v>
      </c>
      <c r="G455" t="s">
        <v>1026</v>
      </c>
      <c r="H455" t="s">
        <v>252</v>
      </c>
      <c r="I455" s="90">
        <v>0.9</v>
      </c>
      <c r="J455" s="1">
        <v>45886</v>
      </c>
      <c r="K455" s="1">
        <v>45888</v>
      </c>
      <c r="L455" t="s">
        <v>9</v>
      </c>
      <c r="M455" t="e">
        <v>#VALUE!</v>
      </c>
      <c r="N455" t="s">
        <v>24</v>
      </c>
      <c r="O455" t="s">
        <v>1720</v>
      </c>
    </row>
    <row r="456" spans="1:15" hidden="1">
      <c r="A456" t="s">
        <v>7</v>
      </c>
      <c r="B456" t="s">
        <v>2032</v>
      </c>
      <c r="C456" t="s">
        <v>2038</v>
      </c>
      <c r="E456" t="s">
        <v>26</v>
      </c>
      <c r="F456" t="s">
        <v>25</v>
      </c>
      <c r="G456" t="s">
        <v>1026</v>
      </c>
      <c r="H456" t="s">
        <v>252</v>
      </c>
      <c r="I456" s="90">
        <v>0.9</v>
      </c>
      <c r="J456" s="1">
        <v>45846</v>
      </c>
      <c r="K456" s="1">
        <v>45846</v>
      </c>
      <c r="L456" t="s">
        <v>9</v>
      </c>
      <c r="M456" t="e">
        <v>#VALUE!</v>
      </c>
      <c r="N456" t="s">
        <v>24</v>
      </c>
      <c r="O456" t="s">
        <v>1720</v>
      </c>
    </row>
    <row r="457" spans="1:15" hidden="1">
      <c r="A457" t="s">
        <v>7</v>
      </c>
      <c r="B457" t="s">
        <v>1281</v>
      </c>
      <c r="C457" t="s">
        <v>1283</v>
      </c>
      <c r="D457" t="s">
        <v>1279</v>
      </c>
      <c r="E457" t="s">
        <v>5</v>
      </c>
      <c r="F457" t="s">
        <v>25</v>
      </c>
      <c r="G457" t="s">
        <v>1026</v>
      </c>
      <c r="H457" t="s">
        <v>403</v>
      </c>
      <c r="I457" s="90">
        <v>0.9</v>
      </c>
      <c r="J457" s="1">
        <v>45518</v>
      </c>
      <c r="K457" s="1">
        <v>45532</v>
      </c>
      <c r="L457" t="s">
        <v>9</v>
      </c>
      <c r="M457" t="e">
        <v>#VALUE!</v>
      </c>
      <c r="N457" t="s">
        <v>1</v>
      </c>
      <c r="O457" t="s">
        <v>85</v>
      </c>
    </row>
    <row r="458" spans="1:15" hidden="1">
      <c r="A458" t="s">
        <v>7</v>
      </c>
      <c r="B458" t="s">
        <v>1281</v>
      </c>
      <c r="C458" t="s">
        <v>1282</v>
      </c>
      <c r="D458" t="s">
        <v>1279</v>
      </c>
      <c r="E458" t="s">
        <v>5</v>
      </c>
      <c r="F458" t="s">
        <v>25</v>
      </c>
      <c r="G458" t="s">
        <v>1026</v>
      </c>
      <c r="H458" t="s">
        <v>403</v>
      </c>
      <c r="I458" s="90">
        <v>0.9</v>
      </c>
      <c r="J458" s="1">
        <v>45518</v>
      </c>
      <c r="K458" s="1">
        <v>45532</v>
      </c>
      <c r="L458" t="s">
        <v>9</v>
      </c>
      <c r="M458" t="e">
        <v>#VALUE!</v>
      </c>
      <c r="N458" t="s">
        <v>1</v>
      </c>
      <c r="O458" t="s">
        <v>85</v>
      </c>
    </row>
    <row r="459" spans="1:15" hidden="1">
      <c r="A459" t="s">
        <v>7</v>
      </c>
      <c r="B459" t="s">
        <v>1281</v>
      </c>
      <c r="C459" t="s">
        <v>1280</v>
      </c>
      <c r="D459" t="s">
        <v>1279</v>
      </c>
      <c r="E459" t="s">
        <v>5</v>
      </c>
      <c r="F459" t="s">
        <v>25</v>
      </c>
      <c r="G459" t="s">
        <v>1026</v>
      </c>
      <c r="H459" t="s">
        <v>403</v>
      </c>
      <c r="I459" s="90">
        <v>0.9</v>
      </c>
      <c r="J459" s="1">
        <v>45518</v>
      </c>
      <c r="K459" s="1">
        <v>45532</v>
      </c>
      <c r="L459" t="s">
        <v>9</v>
      </c>
      <c r="M459" t="e">
        <v>#VALUE!</v>
      </c>
      <c r="N459" t="s">
        <v>1</v>
      </c>
      <c r="O459" t="s">
        <v>85</v>
      </c>
    </row>
    <row r="460" spans="1:15" hidden="1">
      <c r="A460" t="s">
        <v>7</v>
      </c>
      <c r="B460" t="s">
        <v>1154</v>
      </c>
      <c r="C460" t="s">
        <v>1157</v>
      </c>
      <c r="E460" t="s">
        <v>5</v>
      </c>
      <c r="F460" t="s">
        <v>4</v>
      </c>
      <c r="G460" t="s">
        <v>1026</v>
      </c>
      <c r="H460" t="s">
        <v>403</v>
      </c>
      <c r="I460" s="90">
        <v>0.95</v>
      </c>
      <c r="J460" s="1">
        <v>45356</v>
      </c>
      <c r="K460" s="1">
        <v>45357</v>
      </c>
      <c r="L460" t="s">
        <v>9</v>
      </c>
      <c r="M460" t="e">
        <v>#VALUE!</v>
      </c>
      <c r="N460" t="s">
        <v>1</v>
      </c>
      <c r="O460" t="s">
        <v>343</v>
      </c>
    </row>
    <row r="461" spans="1:15" hidden="1">
      <c r="A461" t="s">
        <v>7</v>
      </c>
      <c r="B461" t="s">
        <v>1154</v>
      </c>
      <c r="C461" t="s">
        <v>1156</v>
      </c>
      <c r="E461" t="s">
        <v>5</v>
      </c>
      <c r="F461" t="s">
        <v>4</v>
      </c>
      <c r="G461" t="s">
        <v>1026</v>
      </c>
      <c r="H461" t="s">
        <v>403</v>
      </c>
      <c r="I461" s="90">
        <v>0.95</v>
      </c>
      <c r="J461" s="1">
        <v>45356</v>
      </c>
      <c r="K461" s="1">
        <v>45357</v>
      </c>
      <c r="L461" t="s">
        <v>9</v>
      </c>
      <c r="M461" t="e">
        <v>#VALUE!</v>
      </c>
      <c r="N461" t="s">
        <v>1</v>
      </c>
      <c r="O461" t="s">
        <v>343</v>
      </c>
    </row>
    <row r="462" spans="1:15" hidden="1">
      <c r="A462" t="s">
        <v>7</v>
      </c>
      <c r="B462" t="s">
        <v>1154</v>
      </c>
      <c r="C462" t="s">
        <v>1155</v>
      </c>
      <c r="E462" t="s">
        <v>5</v>
      </c>
      <c r="F462" t="s">
        <v>4</v>
      </c>
      <c r="G462" t="s">
        <v>1026</v>
      </c>
      <c r="H462" t="s">
        <v>403</v>
      </c>
      <c r="I462" s="90">
        <v>0.95</v>
      </c>
      <c r="J462" s="1">
        <v>45356</v>
      </c>
      <c r="K462" s="1">
        <v>45357</v>
      </c>
      <c r="L462" t="s">
        <v>9</v>
      </c>
      <c r="M462" t="e">
        <v>#VALUE!</v>
      </c>
      <c r="N462" t="s">
        <v>1</v>
      </c>
      <c r="O462" t="s">
        <v>343</v>
      </c>
    </row>
    <row r="463" spans="1:15" hidden="1">
      <c r="A463" t="s">
        <v>7</v>
      </c>
      <c r="B463" t="s">
        <v>1154</v>
      </c>
      <c r="C463" t="s">
        <v>1153</v>
      </c>
      <c r="E463" t="s">
        <v>5</v>
      </c>
      <c r="F463" t="s">
        <v>4</v>
      </c>
      <c r="G463" t="s">
        <v>1026</v>
      </c>
      <c r="H463" t="s">
        <v>403</v>
      </c>
      <c r="I463" s="90">
        <v>0.95</v>
      </c>
      <c r="J463" s="1">
        <v>45356</v>
      </c>
      <c r="K463" s="1">
        <v>45357</v>
      </c>
      <c r="L463" t="s">
        <v>9</v>
      </c>
      <c r="M463" t="e">
        <v>#VALUE!</v>
      </c>
      <c r="N463" t="s">
        <v>1</v>
      </c>
      <c r="O463" t="s">
        <v>343</v>
      </c>
    </row>
    <row r="464" spans="1:15">
      <c r="A464" t="s">
        <v>7</v>
      </c>
      <c r="B464" t="s">
        <v>1982</v>
      </c>
      <c r="C464" t="s">
        <v>2047</v>
      </c>
      <c r="E464" t="s">
        <v>5</v>
      </c>
      <c r="F464" t="s">
        <v>4</v>
      </c>
      <c r="G464" t="s">
        <v>1026</v>
      </c>
      <c r="H464" t="s">
        <v>10</v>
      </c>
      <c r="I464" s="90">
        <v>0</v>
      </c>
      <c r="J464" s="1">
        <v>45904</v>
      </c>
      <c r="K464" t="s">
        <v>9</v>
      </c>
      <c r="L464" t="s">
        <v>9</v>
      </c>
      <c r="M464" t="e">
        <v>#VALUE!</v>
      </c>
      <c r="N464" t="s">
        <v>1</v>
      </c>
      <c r="O464" t="s">
        <v>1953</v>
      </c>
    </row>
    <row r="465" spans="1:15">
      <c r="A465" t="s">
        <v>7</v>
      </c>
      <c r="B465" t="s">
        <v>1982</v>
      </c>
      <c r="C465" t="s">
        <v>2048</v>
      </c>
      <c r="E465" t="s">
        <v>5</v>
      </c>
      <c r="F465" t="s">
        <v>4</v>
      </c>
      <c r="G465" t="s">
        <v>1026</v>
      </c>
      <c r="H465" t="s">
        <v>10</v>
      </c>
      <c r="I465" s="90">
        <v>0</v>
      </c>
      <c r="J465" s="1">
        <v>45904</v>
      </c>
      <c r="K465" t="s">
        <v>9</v>
      </c>
      <c r="L465" t="s">
        <v>9</v>
      </c>
      <c r="M465" t="e">
        <v>#VALUE!</v>
      </c>
      <c r="N465" t="s">
        <v>1</v>
      </c>
      <c r="O465" t="s">
        <v>1953</v>
      </c>
    </row>
    <row r="466" spans="1:15">
      <c r="A466" t="s">
        <v>7</v>
      </c>
      <c r="B466" t="s">
        <v>1982</v>
      </c>
      <c r="C466" t="s">
        <v>2049</v>
      </c>
      <c r="E466" t="s">
        <v>5</v>
      </c>
      <c r="F466" t="s">
        <v>4</v>
      </c>
      <c r="G466" t="s">
        <v>1026</v>
      </c>
      <c r="H466" t="s">
        <v>10</v>
      </c>
      <c r="I466" s="90">
        <v>0</v>
      </c>
      <c r="J466" s="1">
        <v>45904</v>
      </c>
      <c r="K466" t="s">
        <v>9</v>
      </c>
      <c r="L466" t="s">
        <v>9</v>
      </c>
      <c r="M466" t="e">
        <v>#VALUE!</v>
      </c>
      <c r="N466" t="s">
        <v>1</v>
      </c>
      <c r="O466" t="s">
        <v>1953</v>
      </c>
    </row>
    <row r="467" spans="1:15">
      <c r="A467" t="s">
        <v>7</v>
      </c>
      <c r="B467" t="s">
        <v>1982</v>
      </c>
      <c r="C467" t="s">
        <v>2050</v>
      </c>
      <c r="E467" t="s">
        <v>5</v>
      </c>
      <c r="F467" t="s">
        <v>4</v>
      </c>
      <c r="G467" t="s">
        <v>1026</v>
      </c>
      <c r="H467" t="s">
        <v>10</v>
      </c>
      <c r="I467" s="90">
        <v>0</v>
      </c>
      <c r="J467" s="1">
        <v>45904</v>
      </c>
      <c r="K467" t="s">
        <v>9</v>
      </c>
      <c r="L467" t="s">
        <v>9</v>
      </c>
      <c r="M467" t="e">
        <v>#VALUE!</v>
      </c>
      <c r="N467" t="s">
        <v>1</v>
      </c>
      <c r="O467" t="s">
        <v>1953</v>
      </c>
    </row>
    <row r="468" spans="1:15">
      <c r="A468" t="s">
        <v>7</v>
      </c>
      <c r="B468" t="s">
        <v>1982</v>
      </c>
      <c r="C468" t="s">
        <v>2051</v>
      </c>
      <c r="E468" t="s">
        <v>5</v>
      </c>
      <c r="F468" t="s">
        <v>4</v>
      </c>
      <c r="G468" t="s">
        <v>1026</v>
      </c>
      <c r="H468" t="s">
        <v>10</v>
      </c>
      <c r="I468" s="90">
        <v>0</v>
      </c>
      <c r="J468" s="1">
        <v>45904</v>
      </c>
      <c r="K468" t="s">
        <v>9</v>
      </c>
      <c r="L468" t="s">
        <v>9</v>
      </c>
      <c r="M468" t="e">
        <v>#VALUE!</v>
      </c>
      <c r="N468" t="s">
        <v>1</v>
      </c>
      <c r="O468" t="s">
        <v>1953</v>
      </c>
    </row>
    <row r="469" spans="1:15">
      <c r="A469" t="s">
        <v>62</v>
      </c>
      <c r="B469" t="s">
        <v>62</v>
      </c>
      <c r="C469" t="s">
        <v>1106</v>
      </c>
      <c r="D469" t="s">
        <v>916</v>
      </c>
      <c r="E469" t="s">
        <v>26</v>
      </c>
      <c r="F469" t="s">
        <v>25</v>
      </c>
      <c r="G469" t="s">
        <v>1026</v>
      </c>
      <c r="H469" t="s">
        <v>10</v>
      </c>
      <c r="I469" s="90">
        <v>0</v>
      </c>
      <c r="J469" s="1">
        <v>45702</v>
      </c>
      <c r="K469" t="s">
        <v>9</v>
      </c>
      <c r="L469" t="s">
        <v>9</v>
      </c>
      <c r="M469" t="e">
        <v>#VALUE!</v>
      </c>
      <c r="N469" t="s">
        <v>1</v>
      </c>
      <c r="O469" t="s">
        <v>59</v>
      </c>
    </row>
    <row r="470" spans="1:15">
      <c r="A470" t="s">
        <v>29</v>
      </c>
      <c r="B470" t="s">
        <v>1263</v>
      </c>
      <c r="E470" t="s">
        <v>5</v>
      </c>
      <c r="F470" t="s">
        <v>4</v>
      </c>
      <c r="G470" t="s">
        <v>1026</v>
      </c>
      <c r="H470" t="s">
        <v>10</v>
      </c>
      <c r="I470" s="90">
        <v>0</v>
      </c>
      <c r="J470" s="1">
        <v>45700</v>
      </c>
      <c r="K470" t="s">
        <v>9</v>
      </c>
      <c r="L470" t="s">
        <v>9</v>
      </c>
      <c r="M470" t="e">
        <v>#VALUE!</v>
      </c>
      <c r="N470" t="s">
        <v>1</v>
      </c>
      <c r="O470" t="s">
        <v>59</v>
      </c>
    </row>
    <row r="471" spans="1:15">
      <c r="A471" t="s">
        <v>7</v>
      </c>
      <c r="B471" t="s">
        <v>151</v>
      </c>
      <c r="C471" t="s">
        <v>1244</v>
      </c>
      <c r="E471" t="s">
        <v>5</v>
      </c>
      <c r="F471" t="s">
        <v>4</v>
      </c>
      <c r="G471" t="s">
        <v>1026</v>
      </c>
      <c r="H471" t="s">
        <v>10</v>
      </c>
      <c r="I471" s="90">
        <v>0</v>
      </c>
      <c r="M471">
        <v>0</v>
      </c>
      <c r="N471" t="s">
        <v>1</v>
      </c>
      <c r="O471" t="s">
        <v>9</v>
      </c>
    </row>
    <row r="472" spans="1:15">
      <c r="A472" t="s">
        <v>7</v>
      </c>
      <c r="B472" t="s">
        <v>1084</v>
      </c>
      <c r="C472" t="s">
        <v>1085</v>
      </c>
      <c r="E472" t="s">
        <v>5</v>
      </c>
      <c r="F472" t="s">
        <v>4</v>
      </c>
      <c r="G472" t="s">
        <v>1026</v>
      </c>
      <c r="H472" t="s">
        <v>10</v>
      </c>
      <c r="I472" s="90">
        <v>0</v>
      </c>
      <c r="L472" t="s">
        <v>9</v>
      </c>
      <c r="M472" t="e">
        <v>#VALUE!</v>
      </c>
      <c r="N472" t="s">
        <v>1</v>
      </c>
      <c r="O472" t="s">
        <v>9</v>
      </c>
    </row>
    <row r="473" spans="1:15">
      <c r="A473" t="s">
        <v>7</v>
      </c>
      <c r="B473" t="s">
        <v>1084</v>
      </c>
      <c r="C473" t="s">
        <v>1083</v>
      </c>
      <c r="E473" t="s">
        <v>5</v>
      </c>
      <c r="F473" t="s">
        <v>4</v>
      </c>
      <c r="G473" t="s">
        <v>1026</v>
      </c>
      <c r="H473" t="s">
        <v>10</v>
      </c>
      <c r="I473" s="90">
        <v>0</v>
      </c>
      <c r="L473" t="s">
        <v>9</v>
      </c>
      <c r="M473" t="e">
        <v>#VALUE!</v>
      </c>
      <c r="N473" t="s">
        <v>1</v>
      </c>
      <c r="O473" t="s">
        <v>9</v>
      </c>
    </row>
    <row r="474" spans="1:15" hidden="1">
      <c r="A474" t="s">
        <v>7</v>
      </c>
      <c r="B474" t="s">
        <v>2032</v>
      </c>
      <c r="C474" t="s">
        <v>2039</v>
      </c>
      <c r="E474" t="s">
        <v>26</v>
      </c>
      <c r="F474" t="s">
        <v>25</v>
      </c>
      <c r="G474" t="s">
        <v>1026</v>
      </c>
      <c r="H474" t="s">
        <v>922</v>
      </c>
      <c r="I474" s="90">
        <v>0.9</v>
      </c>
      <c r="J474" s="1">
        <v>45844</v>
      </c>
      <c r="K474" s="1">
        <v>45846</v>
      </c>
      <c r="L474" t="s">
        <v>9</v>
      </c>
      <c r="M474" t="e">
        <v>#VALUE!</v>
      </c>
      <c r="N474" t="s">
        <v>24</v>
      </c>
      <c r="O474" t="s">
        <v>1720</v>
      </c>
    </row>
    <row r="475" spans="1:15" hidden="1">
      <c r="A475" t="s">
        <v>7</v>
      </c>
      <c r="B475" t="s">
        <v>2032</v>
      </c>
      <c r="C475" t="s">
        <v>2040</v>
      </c>
      <c r="E475" t="s">
        <v>26</v>
      </c>
      <c r="F475" t="s">
        <v>25</v>
      </c>
      <c r="G475" t="s">
        <v>1026</v>
      </c>
      <c r="H475" t="s">
        <v>922</v>
      </c>
      <c r="I475" s="90">
        <v>0.9</v>
      </c>
      <c r="J475" s="1">
        <v>45843</v>
      </c>
      <c r="K475" s="1">
        <v>45843</v>
      </c>
      <c r="L475" t="s">
        <v>9</v>
      </c>
      <c r="M475" t="e">
        <v>#VALUE!</v>
      </c>
      <c r="N475" t="s">
        <v>24</v>
      </c>
      <c r="O475" t="s">
        <v>1720</v>
      </c>
    </row>
    <row r="476" spans="1:15" hidden="1">
      <c r="A476" t="s">
        <v>7</v>
      </c>
      <c r="B476" t="s">
        <v>2032</v>
      </c>
      <c r="C476" t="s">
        <v>1747</v>
      </c>
      <c r="E476" t="s">
        <v>26</v>
      </c>
      <c r="F476" t="s">
        <v>25</v>
      </c>
      <c r="G476" t="s">
        <v>1026</v>
      </c>
      <c r="H476" t="s">
        <v>922</v>
      </c>
      <c r="I476" s="90">
        <v>0.9</v>
      </c>
      <c r="J476" s="1">
        <v>45843</v>
      </c>
      <c r="K476" s="1">
        <v>45843</v>
      </c>
      <c r="L476" t="s">
        <v>9</v>
      </c>
      <c r="M476" t="e">
        <v>#VALUE!</v>
      </c>
      <c r="N476" t="s">
        <v>24</v>
      </c>
      <c r="O476" t="s">
        <v>1720</v>
      </c>
    </row>
    <row r="477" spans="1:15" hidden="1">
      <c r="A477" t="s">
        <v>7</v>
      </c>
      <c r="B477" t="s">
        <v>2032</v>
      </c>
      <c r="C477" t="s">
        <v>2041</v>
      </c>
      <c r="E477" t="s">
        <v>26</v>
      </c>
      <c r="F477" t="s">
        <v>25</v>
      </c>
      <c r="G477" t="s">
        <v>1026</v>
      </c>
      <c r="H477" t="s">
        <v>922</v>
      </c>
      <c r="I477" s="90">
        <v>0.9</v>
      </c>
      <c r="J477" s="1">
        <v>45843</v>
      </c>
      <c r="K477" s="1">
        <v>45846</v>
      </c>
      <c r="L477" t="s">
        <v>9</v>
      </c>
      <c r="M477" t="e">
        <v>#VALUE!</v>
      </c>
      <c r="N477" t="s">
        <v>24</v>
      </c>
      <c r="O477" t="s">
        <v>1720</v>
      </c>
    </row>
    <row r="478" spans="1:15" hidden="1">
      <c r="A478" t="s">
        <v>7</v>
      </c>
      <c r="B478" t="s">
        <v>2032</v>
      </c>
      <c r="C478" t="s">
        <v>2042</v>
      </c>
      <c r="E478" t="s">
        <v>26</v>
      </c>
      <c r="F478" t="s">
        <v>25</v>
      </c>
      <c r="G478" t="s">
        <v>1026</v>
      </c>
      <c r="H478" t="s">
        <v>922</v>
      </c>
      <c r="I478" s="90">
        <v>0.9</v>
      </c>
      <c r="J478" s="1">
        <v>45842</v>
      </c>
      <c r="K478" s="1">
        <v>45842</v>
      </c>
      <c r="L478" t="s">
        <v>9</v>
      </c>
      <c r="M478" t="e">
        <v>#VALUE!</v>
      </c>
      <c r="N478" t="s">
        <v>24</v>
      </c>
      <c r="O478" t="s">
        <v>1720</v>
      </c>
    </row>
    <row r="479" spans="1:15" hidden="1">
      <c r="A479" t="s">
        <v>7</v>
      </c>
      <c r="B479" t="s">
        <v>2032</v>
      </c>
      <c r="C479" t="s">
        <v>2043</v>
      </c>
      <c r="E479" t="s">
        <v>26</v>
      </c>
      <c r="F479" t="s">
        <v>25</v>
      </c>
      <c r="G479" t="s">
        <v>1026</v>
      </c>
      <c r="H479" t="s">
        <v>922</v>
      </c>
      <c r="I479" s="90">
        <v>0.9</v>
      </c>
      <c r="J479" s="1">
        <v>45841</v>
      </c>
      <c r="K479" s="1">
        <v>45841</v>
      </c>
      <c r="L479" t="s">
        <v>9</v>
      </c>
      <c r="M479" t="e">
        <v>#VALUE!</v>
      </c>
      <c r="N479" t="s">
        <v>24</v>
      </c>
      <c r="O479" t="s">
        <v>1720</v>
      </c>
    </row>
    <row r="480" spans="1:15" hidden="1">
      <c r="A480" t="s">
        <v>7</v>
      </c>
      <c r="B480" t="s">
        <v>2032</v>
      </c>
      <c r="C480" t="s">
        <v>2044</v>
      </c>
      <c r="E480" t="s">
        <v>26</v>
      </c>
      <c r="F480" t="s">
        <v>25</v>
      </c>
      <c r="G480" t="s">
        <v>1026</v>
      </c>
      <c r="H480" t="s">
        <v>922</v>
      </c>
      <c r="I480" s="90">
        <v>0.9</v>
      </c>
      <c r="J480" s="1">
        <v>45840</v>
      </c>
      <c r="K480" s="1">
        <v>45840</v>
      </c>
      <c r="L480" t="s">
        <v>9</v>
      </c>
      <c r="M480" t="e">
        <v>#VALUE!</v>
      </c>
      <c r="N480" t="s">
        <v>24</v>
      </c>
      <c r="O480" t="s">
        <v>1720</v>
      </c>
    </row>
    <row r="481" spans="1:15" hidden="1">
      <c r="A481" t="s">
        <v>7</v>
      </c>
      <c r="B481" t="s">
        <v>2032</v>
      </c>
      <c r="C481" t="s">
        <v>2045</v>
      </c>
      <c r="E481" t="s">
        <v>26</v>
      </c>
      <c r="F481" t="s">
        <v>25</v>
      </c>
      <c r="G481" t="s">
        <v>1026</v>
      </c>
      <c r="H481" t="s">
        <v>922</v>
      </c>
      <c r="I481" s="90">
        <v>0.9</v>
      </c>
      <c r="J481" s="1">
        <v>45839</v>
      </c>
      <c r="K481" s="1">
        <v>45839</v>
      </c>
      <c r="L481" t="s">
        <v>9</v>
      </c>
      <c r="M481" t="e">
        <v>#VALUE!</v>
      </c>
      <c r="N481" t="s">
        <v>24</v>
      </c>
      <c r="O481" t="s">
        <v>1720</v>
      </c>
    </row>
    <row r="482" spans="1:15" hidden="1">
      <c r="A482" t="s">
        <v>7</v>
      </c>
      <c r="B482" t="s">
        <v>2032</v>
      </c>
      <c r="C482" t="s">
        <v>1747</v>
      </c>
      <c r="E482" t="s">
        <v>26</v>
      </c>
      <c r="F482" t="s">
        <v>25</v>
      </c>
      <c r="G482" t="s">
        <v>1026</v>
      </c>
      <c r="H482" t="s">
        <v>922</v>
      </c>
      <c r="I482" s="90">
        <v>0.9</v>
      </c>
      <c r="J482" s="1">
        <v>45839</v>
      </c>
      <c r="K482" s="1">
        <v>45839</v>
      </c>
      <c r="L482" t="s">
        <v>9</v>
      </c>
      <c r="M482" t="e">
        <v>#VALUE!</v>
      </c>
      <c r="N482" t="s">
        <v>24</v>
      </c>
      <c r="O482" t="s">
        <v>1720</v>
      </c>
    </row>
    <row r="483" spans="1:15" hidden="1">
      <c r="A483" t="s">
        <v>7</v>
      </c>
      <c r="B483" t="s">
        <v>2032</v>
      </c>
      <c r="C483" t="s">
        <v>2046</v>
      </c>
      <c r="E483" t="s">
        <v>26</v>
      </c>
      <c r="F483" t="s">
        <v>25</v>
      </c>
      <c r="G483" t="s">
        <v>1026</v>
      </c>
      <c r="H483" t="s">
        <v>922</v>
      </c>
      <c r="I483" s="90">
        <v>0.9</v>
      </c>
      <c r="J483" s="1">
        <v>45839</v>
      </c>
      <c r="K483" s="1">
        <v>45839</v>
      </c>
      <c r="L483" t="s">
        <v>9</v>
      </c>
      <c r="M483" t="e">
        <v>#VALUE!</v>
      </c>
      <c r="N483" t="s">
        <v>24</v>
      </c>
      <c r="O483" t="s">
        <v>1720</v>
      </c>
    </row>
    <row r="484" spans="1:15" hidden="1">
      <c r="A484" t="s">
        <v>7</v>
      </c>
      <c r="B484" t="s">
        <v>2032</v>
      </c>
      <c r="C484" t="s">
        <v>1963</v>
      </c>
      <c r="E484" t="s">
        <v>26</v>
      </c>
      <c r="F484" t="s">
        <v>25</v>
      </c>
      <c r="G484" t="s">
        <v>1026</v>
      </c>
      <c r="H484" t="s">
        <v>922</v>
      </c>
      <c r="I484" s="90">
        <v>0.9</v>
      </c>
      <c r="J484" s="1">
        <v>45835</v>
      </c>
      <c r="K484" s="1">
        <v>45835</v>
      </c>
      <c r="L484" t="s">
        <v>9</v>
      </c>
      <c r="M484" t="e">
        <v>#VALUE!</v>
      </c>
      <c r="N484" t="s">
        <v>24</v>
      </c>
      <c r="O484" t="s">
        <v>1720</v>
      </c>
    </row>
    <row r="485" spans="1:15" hidden="1">
      <c r="A485" t="s">
        <v>7</v>
      </c>
      <c r="B485" t="s">
        <v>2032</v>
      </c>
      <c r="C485" t="s">
        <v>1964</v>
      </c>
      <c r="E485" t="s">
        <v>26</v>
      </c>
      <c r="F485" t="s">
        <v>25</v>
      </c>
      <c r="G485" t="s">
        <v>1026</v>
      </c>
      <c r="H485" t="s">
        <v>922</v>
      </c>
      <c r="I485" s="90">
        <v>0.9</v>
      </c>
      <c r="J485" s="1">
        <v>45834</v>
      </c>
      <c r="K485" s="1">
        <v>45834</v>
      </c>
      <c r="L485" t="s">
        <v>9</v>
      </c>
      <c r="M485" t="e">
        <v>#VALUE!</v>
      </c>
      <c r="N485" t="s">
        <v>24</v>
      </c>
      <c r="O485" t="s">
        <v>1720</v>
      </c>
    </row>
    <row r="486" spans="1:15" hidden="1">
      <c r="A486" t="s">
        <v>1738</v>
      </c>
      <c r="B486" t="s">
        <v>2052</v>
      </c>
      <c r="C486" t="s">
        <v>2054</v>
      </c>
      <c r="E486" t="s">
        <v>5</v>
      </c>
      <c r="F486" t="s">
        <v>4</v>
      </c>
      <c r="G486" t="s">
        <v>1026</v>
      </c>
      <c r="H486" t="s">
        <v>459</v>
      </c>
      <c r="I486" s="90">
        <v>0.95</v>
      </c>
      <c r="J486" s="1">
        <v>45873</v>
      </c>
      <c r="K486" s="1">
        <v>45877</v>
      </c>
      <c r="L486" s="1">
        <v>45874</v>
      </c>
      <c r="M486">
        <v>1</v>
      </c>
      <c r="N486" t="s">
        <v>1</v>
      </c>
      <c r="O486" t="s">
        <v>1720</v>
      </c>
    </row>
    <row r="487" spans="1:15" hidden="1">
      <c r="A487" t="s">
        <v>1738</v>
      </c>
      <c r="B487" t="s">
        <v>2052</v>
      </c>
      <c r="C487" t="s">
        <v>2055</v>
      </c>
      <c r="E487" t="s">
        <v>5</v>
      </c>
      <c r="F487" t="s">
        <v>4</v>
      </c>
      <c r="G487" t="s">
        <v>1026</v>
      </c>
      <c r="H487" t="s">
        <v>459</v>
      </c>
      <c r="I487" s="90">
        <v>0.95</v>
      </c>
      <c r="J487" s="1">
        <v>45873</v>
      </c>
      <c r="K487" s="1">
        <v>45877</v>
      </c>
      <c r="L487" s="1">
        <v>45873</v>
      </c>
      <c r="M487">
        <v>0</v>
      </c>
      <c r="N487" t="s">
        <v>1</v>
      </c>
      <c r="O487" t="s">
        <v>1720</v>
      </c>
    </row>
    <row r="488" spans="1:15" hidden="1">
      <c r="A488" t="s">
        <v>1738</v>
      </c>
      <c r="B488" t="s">
        <v>2052</v>
      </c>
      <c r="C488" t="s">
        <v>2056</v>
      </c>
      <c r="E488" t="s">
        <v>5</v>
      </c>
      <c r="F488" t="s">
        <v>4</v>
      </c>
      <c r="G488" t="s">
        <v>1026</v>
      </c>
      <c r="H488" t="s">
        <v>459</v>
      </c>
      <c r="I488" s="90">
        <v>0.95</v>
      </c>
      <c r="J488" s="1">
        <v>45873</v>
      </c>
      <c r="K488" s="1">
        <v>45877</v>
      </c>
      <c r="L488" s="1">
        <v>45873</v>
      </c>
      <c r="M488">
        <v>0</v>
      </c>
      <c r="N488" t="s">
        <v>1</v>
      </c>
      <c r="O488" t="s">
        <v>1720</v>
      </c>
    </row>
    <row r="489" spans="1:15" hidden="1">
      <c r="A489" t="s">
        <v>1738</v>
      </c>
      <c r="B489" t="s">
        <v>2052</v>
      </c>
      <c r="C489" t="s">
        <v>2057</v>
      </c>
      <c r="E489" t="s">
        <v>5</v>
      </c>
      <c r="F489" t="s">
        <v>4</v>
      </c>
      <c r="G489" t="s">
        <v>1026</v>
      </c>
      <c r="H489" t="s">
        <v>459</v>
      </c>
      <c r="I489" s="90">
        <v>0.95</v>
      </c>
      <c r="J489" s="1">
        <v>45873</v>
      </c>
      <c r="K489" s="1">
        <v>45877</v>
      </c>
      <c r="L489" s="1">
        <v>45873</v>
      </c>
      <c r="M489">
        <v>0</v>
      </c>
      <c r="N489" t="s">
        <v>1</v>
      </c>
      <c r="O489" t="s">
        <v>1720</v>
      </c>
    </row>
    <row r="490" spans="1:15" hidden="1">
      <c r="A490" t="s">
        <v>1738</v>
      </c>
      <c r="B490" t="s">
        <v>2052</v>
      </c>
      <c r="C490" t="s">
        <v>2058</v>
      </c>
      <c r="E490" t="s">
        <v>5</v>
      </c>
      <c r="F490" t="s">
        <v>4</v>
      </c>
      <c r="G490" t="s">
        <v>1026</v>
      </c>
      <c r="H490" t="s">
        <v>459</v>
      </c>
      <c r="I490" s="90">
        <v>0.95</v>
      </c>
      <c r="J490" s="1">
        <v>45873</v>
      </c>
      <c r="K490" s="1">
        <v>45877</v>
      </c>
      <c r="L490" s="1">
        <v>45873</v>
      </c>
      <c r="M490">
        <v>0</v>
      </c>
      <c r="N490" t="s">
        <v>1</v>
      </c>
      <c r="O490" t="s">
        <v>1720</v>
      </c>
    </row>
    <row r="491" spans="1:15" hidden="1">
      <c r="A491" t="s">
        <v>1738</v>
      </c>
      <c r="B491" t="s">
        <v>2052</v>
      </c>
      <c r="C491" t="s">
        <v>2059</v>
      </c>
      <c r="E491" t="s">
        <v>5</v>
      </c>
      <c r="F491" t="s">
        <v>4</v>
      </c>
      <c r="G491" t="s">
        <v>1026</v>
      </c>
      <c r="H491" t="s">
        <v>459</v>
      </c>
      <c r="I491" s="90">
        <v>0.95</v>
      </c>
      <c r="J491" s="1">
        <v>45873</v>
      </c>
      <c r="K491" s="1">
        <v>45877</v>
      </c>
      <c r="L491" s="1">
        <v>45873</v>
      </c>
      <c r="M491">
        <v>0</v>
      </c>
      <c r="N491" t="s">
        <v>1</v>
      </c>
      <c r="O491" t="s">
        <v>1720</v>
      </c>
    </row>
    <row r="492" spans="1:15" hidden="1">
      <c r="A492" t="s">
        <v>1738</v>
      </c>
      <c r="B492" t="s">
        <v>2052</v>
      </c>
      <c r="C492" t="s">
        <v>2060</v>
      </c>
      <c r="E492" t="s">
        <v>5</v>
      </c>
      <c r="F492" t="s">
        <v>4</v>
      </c>
      <c r="G492" t="s">
        <v>1026</v>
      </c>
      <c r="H492" t="s">
        <v>459</v>
      </c>
      <c r="I492" s="90">
        <v>0.95</v>
      </c>
      <c r="J492" s="1">
        <v>45873</v>
      </c>
      <c r="K492" s="1">
        <v>45877</v>
      </c>
      <c r="L492" s="1">
        <v>45873</v>
      </c>
      <c r="M492">
        <v>0</v>
      </c>
      <c r="N492" t="s">
        <v>1</v>
      </c>
      <c r="O492" t="s">
        <v>1720</v>
      </c>
    </row>
    <row r="493" spans="1:15" hidden="1">
      <c r="A493" t="s">
        <v>1738</v>
      </c>
      <c r="B493" t="s">
        <v>2052</v>
      </c>
      <c r="C493" t="s">
        <v>2061</v>
      </c>
      <c r="E493" t="s">
        <v>5</v>
      </c>
      <c r="F493" t="s">
        <v>4</v>
      </c>
      <c r="G493" t="s">
        <v>1026</v>
      </c>
      <c r="H493" t="s">
        <v>459</v>
      </c>
      <c r="I493" s="90">
        <v>0.95</v>
      </c>
      <c r="J493" s="1">
        <v>45873</v>
      </c>
      <c r="K493" s="1">
        <v>45877</v>
      </c>
      <c r="L493" s="1">
        <v>45873</v>
      </c>
      <c r="M493">
        <v>0</v>
      </c>
      <c r="N493" t="s">
        <v>1</v>
      </c>
      <c r="O493" t="s">
        <v>1720</v>
      </c>
    </row>
    <row r="494" spans="1:15" hidden="1">
      <c r="A494" t="s">
        <v>1738</v>
      </c>
      <c r="B494" t="s">
        <v>2052</v>
      </c>
      <c r="C494" t="s">
        <v>2062</v>
      </c>
      <c r="E494" t="s">
        <v>5</v>
      </c>
      <c r="F494" t="s">
        <v>4</v>
      </c>
      <c r="G494" t="s">
        <v>1026</v>
      </c>
      <c r="H494" t="s">
        <v>459</v>
      </c>
      <c r="I494" s="90">
        <v>0.95</v>
      </c>
      <c r="J494" s="1">
        <v>45873</v>
      </c>
      <c r="K494" s="1">
        <v>45877</v>
      </c>
      <c r="L494" s="1">
        <v>45873</v>
      </c>
      <c r="M494">
        <v>0</v>
      </c>
      <c r="N494" t="s">
        <v>1</v>
      </c>
      <c r="O494" t="s">
        <v>1720</v>
      </c>
    </row>
    <row r="495" spans="1:15" hidden="1">
      <c r="A495" t="s">
        <v>1738</v>
      </c>
      <c r="B495" t="s">
        <v>2052</v>
      </c>
      <c r="C495" t="s">
        <v>2063</v>
      </c>
      <c r="E495" t="s">
        <v>5</v>
      </c>
      <c r="F495" t="s">
        <v>4</v>
      </c>
      <c r="G495" t="s">
        <v>1026</v>
      </c>
      <c r="H495" t="s">
        <v>459</v>
      </c>
      <c r="I495" s="90">
        <v>0.95</v>
      </c>
      <c r="J495" s="1">
        <v>45873</v>
      </c>
      <c r="K495" s="1">
        <v>45877</v>
      </c>
      <c r="L495" s="1">
        <v>45873</v>
      </c>
      <c r="M495">
        <v>0</v>
      </c>
      <c r="N495" t="s">
        <v>1</v>
      </c>
      <c r="O495" t="s">
        <v>1720</v>
      </c>
    </row>
    <row r="496" spans="1:15" hidden="1">
      <c r="A496" t="s">
        <v>1738</v>
      </c>
      <c r="B496" t="s">
        <v>1739</v>
      </c>
      <c r="C496" t="s">
        <v>1740</v>
      </c>
      <c r="E496" t="s">
        <v>26</v>
      </c>
      <c r="F496" t="s">
        <v>25</v>
      </c>
      <c r="G496" t="s">
        <v>1026</v>
      </c>
      <c r="H496" t="s">
        <v>459</v>
      </c>
      <c r="I496" s="90">
        <v>0.95</v>
      </c>
      <c r="J496" s="1">
        <v>45866</v>
      </c>
      <c r="K496" s="1">
        <v>45867</v>
      </c>
      <c r="L496" t="s">
        <v>9</v>
      </c>
      <c r="M496" t="e">
        <v>#VALUE!</v>
      </c>
      <c r="N496" t="s">
        <v>24</v>
      </c>
      <c r="O496" t="s">
        <v>1616</v>
      </c>
    </row>
    <row r="497" spans="1:15" hidden="1">
      <c r="A497" t="s">
        <v>1738</v>
      </c>
      <c r="B497" t="s">
        <v>1739</v>
      </c>
      <c r="C497" t="s">
        <v>1741</v>
      </c>
      <c r="E497" t="s">
        <v>26</v>
      </c>
      <c r="F497" t="s">
        <v>25</v>
      </c>
      <c r="G497" t="s">
        <v>1026</v>
      </c>
      <c r="H497" t="s">
        <v>459</v>
      </c>
      <c r="I497" s="90">
        <v>0.95</v>
      </c>
      <c r="J497" s="1">
        <v>45865</v>
      </c>
      <c r="K497" s="1">
        <v>45866</v>
      </c>
      <c r="L497" t="s">
        <v>9</v>
      </c>
      <c r="M497" t="e">
        <v>#VALUE!</v>
      </c>
      <c r="N497" t="s">
        <v>24</v>
      </c>
      <c r="O497" t="s">
        <v>1616</v>
      </c>
    </row>
    <row r="498" spans="1:15" hidden="1">
      <c r="A498" t="s">
        <v>1738</v>
      </c>
      <c r="B498" t="s">
        <v>1739</v>
      </c>
      <c r="C498" t="s">
        <v>1742</v>
      </c>
      <c r="E498" t="s">
        <v>26</v>
      </c>
      <c r="F498" t="s">
        <v>25</v>
      </c>
      <c r="G498" t="s">
        <v>1026</v>
      </c>
      <c r="H498" t="s">
        <v>459</v>
      </c>
      <c r="I498" s="90">
        <v>0.95</v>
      </c>
      <c r="J498" s="1">
        <v>45864</v>
      </c>
      <c r="K498" s="1">
        <v>45865</v>
      </c>
      <c r="L498" t="s">
        <v>9</v>
      </c>
      <c r="M498" t="e">
        <v>#VALUE!</v>
      </c>
      <c r="N498" t="s">
        <v>24</v>
      </c>
      <c r="O498" t="s">
        <v>1616</v>
      </c>
    </row>
    <row r="499" spans="1:15" hidden="1">
      <c r="A499" t="s">
        <v>1738</v>
      </c>
      <c r="B499" t="s">
        <v>1739</v>
      </c>
      <c r="C499" t="s">
        <v>1743</v>
      </c>
      <c r="E499" t="s">
        <v>26</v>
      </c>
      <c r="F499" t="s">
        <v>25</v>
      </c>
      <c r="G499" t="s">
        <v>1026</v>
      </c>
      <c r="H499" t="s">
        <v>459</v>
      </c>
      <c r="I499" s="90">
        <v>0.95</v>
      </c>
      <c r="J499" s="1">
        <v>45864</v>
      </c>
      <c r="K499" s="1">
        <v>45866</v>
      </c>
      <c r="L499" t="s">
        <v>9</v>
      </c>
      <c r="M499" t="e">
        <v>#VALUE!</v>
      </c>
      <c r="N499" t="s">
        <v>24</v>
      </c>
      <c r="O499" t="s">
        <v>1616</v>
      </c>
    </row>
    <row r="500" spans="1:15" hidden="1">
      <c r="A500" t="s">
        <v>1738</v>
      </c>
      <c r="B500" t="s">
        <v>1739</v>
      </c>
      <c r="C500" t="s">
        <v>1740</v>
      </c>
      <c r="E500" t="s">
        <v>26</v>
      </c>
      <c r="F500" t="s">
        <v>25</v>
      </c>
      <c r="G500" t="s">
        <v>1026</v>
      </c>
      <c r="H500" t="s">
        <v>459</v>
      </c>
      <c r="I500" s="90">
        <v>0.95</v>
      </c>
      <c r="J500" s="1">
        <v>45862</v>
      </c>
      <c r="K500" s="1">
        <v>45863</v>
      </c>
      <c r="L500" t="s">
        <v>9</v>
      </c>
      <c r="M500" t="e">
        <v>#VALUE!</v>
      </c>
      <c r="N500" t="s">
        <v>24</v>
      </c>
      <c r="O500" t="s">
        <v>1616</v>
      </c>
    </row>
    <row r="501" spans="1:15" hidden="1">
      <c r="A501" t="s">
        <v>1738</v>
      </c>
      <c r="B501" t="s">
        <v>1739</v>
      </c>
      <c r="C501" t="s">
        <v>1741</v>
      </c>
      <c r="E501" t="s">
        <v>26</v>
      </c>
      <c r="F501" t="s">
        <v>25</v>
      </c>
      <c r="G501" t="s">
        <v>1026</v>
      </c>
      <c r="H501" t="s">
        <v>459</v>
      </c>
      <c r="I501" s="90">
        <v>0.95</v>
      </c>
      <c r="J501" s="1">
        <v>45861</v>
      </c>
      <c r="K501" s="1">
        <v>45862</v>
      </c>
      <c r="L501" t="s">
        <v>9</v>
      </c>
      <c r="M501" t="e">
        <v>#VALUE!</v>
      </c>
      <c r="N501" t="s">
        <v>24</v>
      </c>
      <c r="O501" t="s">
        <v>1616</v>
      </c>
    </row>
    <row r="502" spans="1:15" hidden="1">
      <c r="A502" t="s">
        <v>1738</v>
      </c>
      <c r="B502" t="s">
        <v>1739</v>
      </c>
      <c r="C502" t="s">
        <v>1742</v>
      </c>
      <c r="E502" t="s">
        <v>26</v>
      </c>
      <c r="F502" t="s">
        <v>25</v>
      </c>
      <c r="G502" t="s">
        <v>1026</v>
      </c>
      <c r="H502" t="s">
        <v>459</v>
      </c>
      <c r="I502" s="90">
        <v>0.95</v>
      </c>
      <c r="J502" s="1">
        <v>45860</v>
      </c>
      <c r="K502" s="1">
        <v>45861</v>
      </c>
      <c r="L502" t="s">
        <v>9</v>
      </c>
      <c r="M502" t="e">
        <v>#VALUE!</v>
      </c>
      <c r="N502" t="s">
        <v>24</v>
      </c>
      <c r="O502" t="s">
        <v>1616</v>
      </c>
    </row>
    <row r="503" spans="1:15" hidden="1">
      <c r="A503" t="s">
        <v>1738</v>
      </c>
      <c r="B503" t="s">
        <v>1739</v>
      </c>
      <c r="C503" t="s">
        <v>1744</v>
      </c>
      <c r="E503" t="s">
        <v>26</v>
      </c>
      <c r="F503" t="s">
        <v>25</v>
      </c>
      <c r="G503" t="s">
        <v>1026</v>
      </c>
      <c r="H503" t="s">
        <v>459</v>
      </c>
      <c r="I503" s="90">
        <v>0.95</v>
      </c>
      <c r="J503" s="1">
        <v>45860</v>
      </c>
      <c r="K503" s="1">
        <v>45863</v>
      </c>
      <c r="L503" t="s">
        <v>9</v>
      </c>
      <c r="M503" t="e">
        <v>#VALUE!</v>
      </c>
      <c r="N503" t="s">
        <v>24</v>
      </c>
      <c r="O503" t="s">
        <v>1616</v>
      </c>
    </row>
    <row r="504" spans="1:15" hidden="1">
      <c r="A504" t="s">
        <v>1738</v>
      </c>
      <c r="B504" t="s">
        <v>1739</v>
      </c>
      <c r="C504" t="s">
        <v>1745</v>
      </c>
      <c r="E504" t="s">
        <v>26</v>
      </c>
      <c r="F504" t="s">
        <v>25</v>
      </c>
      <c r="G504" t="s">
        <v>1026</v>
      </c>
      <c r="H504" t="s">
        <v>459</v>
      </c>
      <c r="I504" s="90">
        <v>0.95</v>
      </c>
      <c r="J504" s="1">
        <v>45855</v>
      </c>
      <c r="K504" s="1">
        <v>45856</v>
      </c>
      <c r="L504" t="s">
        <v>9</v>
      </c>
      <c r="M504" t="e">
        <v>#VALUE!</v>
      </c>
      <c r="N504" t="s">
        <v>24</v>
      </c>
      <c r="O504" t="s">
        <v>1616</v>
      </c>
    </row>
    <row r="505" spans="1:15" hidden="1">
      <c r="A505" t="s">
        <v>1738</v>
      </c>
      <c r="B505" t="s">
        <v>1739</v>
      </c>
      <c r="C505" t="s">
        <v>1740</v>
      </c>
      <c r="E505" t="s">
        <v>26</v>
      </c>
      <c r="F505" t="s">
        <v>25</v>
      </c>
      <c r="G505" t="s">
        <v>1026</v>
      </c>
      <c r="H505" t="s">
        <v>459</v>
      </c>
      <c r="I505" s="90">
        <v>0.95</v>
      </c>
      <c r="J505" s="1">
        <v>45854</v>
      </c>
      <c r="K505" s="1">
        <v>45855</v>
      </c>
      <c r="L505" t="s">
        <v>9</v>
      </c>
      <c r="M505" t="e">
        <v>#VALUE!</v>
      </c>
      <c r="N505" t="s">
        <v>24</v>
      </c>
      <c r="O505" t="s">
        <v>1616</v>
      </c>
    </row>
    <row r="506" spans="1:15" hidden="1">
      <c r="A506" t="s">
        <v>1738</v>
      </c>
      <c r="B506" t="s">
        <v>1739</v>
      </c>
      <c r="C506" t="s">
        <v>1746</v>
      </c>
      <c r="E506" t="s">
        <v>26</v>
      </c>
      <c r="F506" t="s">
        <v>25</v>
      </c>
      <c r="G506" t="s">
        <v>1026</v>
      </c>
      <c r="H506" t="s">
        <v>459</v>
      </c>
      <c r="I506" s="90">
        <v>0.95</v>
      </c>
      <c r="J506" s="1">
        <v>45853</v>
      </c>
      <c r="K506" s="1">
        <v>45854</v>
      </c>
      <c r="L506" t="s">
        <v>9</v>
      </c>
      <c r="M506" t="e">
        <v>#VALUE!</v>
      </c>
      <c r="N506" t="s">
        <v>24</v>
      </c>
      <c r="O506" t="s">
        <v>1616</v>
      </c>
    </row>
    <row r="507" spans="1:15" hidden="1">
      <c r="A507" t="s">
        <v>1738</v>
      </c>
      <c r="B507" t="s">
        <v>1739</v>
      </c>
      <c r="C507" t="s">
        <v>1747</v>
      </c>
      <c r="E507" t="s">
        <v>26</v>
      </c>
      <c r="F507" t="s">
        <v>25</v>
      </c>
      <c r="G507" t="s">
        <v>1026</v>
      </c>
      <c r="H507" t="s">
        <v>459</v>
      </c>
      <c r="I507" s="90">
        <v>0.95</v>
      </c>
      <c r="J507" s="1">
        <v>45853</v>
      </c>
      <c r="K507" s="1">
        <v>45853</v>
      </c>
      <c r="L507" t="s">
        <v>9</v>
      </c>
      <c r="M507" t="e">
        <v>#VALUE!</v>
      </c>
      <c r="N507" t="s">
        <v>24</v>
      </c>
      <c r="O507" t="s">
        <v>1616</v>
      </c>
    </row>
    <row r="508" spans="1:15" hidden="1">
      <c r="A508" t="s">
        <v>1738</v>
      </c>
      <c r="B508" t="s">
        <v>1739</v>
      </c>
      <c r="C508" t="s">
        <v>1748</v>
      </c>
      <c r="E508" t="s">
        <v>26</v>
      </c>
      <c r="F508" t="s">
        <v>25</v>
      </c>
      <c r="G508" t="s">
        <v>1026</v>
      </c>
      <c r="H508" t="s">
        <v>459</v>
      </c>
      <c r="I508" s="90">
        <v>0.95</v>
      </c>
      <c r="J508" s="1">
        <v>45853</v>
      </c>
      <c r="K508" s="1">
        <v>45856</v>
      </c>
      <c r="L508" t="s">
        <v>9</v>
      </c>
      <c r="M508" t="e">
        <v>#VALUE!</v>
      </c>
      <c r="N508" t="s">
        <v>24</v>
      </c>
      <c r="O508" t="s">
        <v>1616</v>
      </c>
    </row>
    <row r="509" spans="1:15" hidden="1">
      <c r="A509" t="s">
        <v>1738</v>
      </c>
      <c r="B509" t="s">
        <v>1739</v>
      </c>
      <c r="C509" t="s">
        <v>1749</v>
      </c>
      <c r="E509" t="s">
        <v>26</v>
      </c>
      <c r="F509" t="s">
        <v>25</v>
      </c>
      <c r="G509" t="s">
        <v>1026</v>
      </c>
      <c r="H509" t="s">
        <v>459</v>
      </c>
      <c r="I509" s="90">
        <v>0.95</v>
      </c>
      <c r="J509" s="1">
        <v>45852</v>
      </c>
      <c r="K509" s="1">
        <v>45852</v>
      </c>
      <c r="L509" t="s">
        <v>9</v>
      </c>
      <c r="M509" t="e">
        <v>#VALUE!</v>
      </c>
      <c r="N509" t="s">
        <v>24</v>
      </c>
      <c r="O509" t="s">
        <v>1616</v>
      </c>
    </row>
    <row r="510" spans="1:15" hidden="1">
      <c r="A510" t="s">
        <v>1738</v>
      </c>
      <c r="B510" t="s">
        <v>1739</v>
      </c>
      <c r="C510" t="s">
        <v>477</v>
      </c>
      <c r="E510" t="s">
        <v>26</v>
      </c>
      <c r="F510" t="s">
        <v>25</v>
      </c>
      <c r="G510" t="s">
        <v>1026</v>
      </c>
      <c r="H510" t="s">
        <v>459</v>
      </c>
      <c r="I510" s="90">
        <v>0.95</v>
      </c>
      <c r="J510" s="1">
        <v>45852</v>
      </c>
      <c r="K510" s="1">
        <v>45852</v>
      </c>
      <c r="L510" t="s">
        <v>9</v>
      </c>
      <c r="M510" t="e">
        <v>#VALUE!</v>
      </c>
      <c r="N510" t="s">
        <v>24</v>
      </c>
      <c r="O510" t="s">
        <v>1616</v>
      </c>
    </row>
    <row r="511" spans="1:15" hidden="1">
      <c r="A511" t="s">
        <v>672</v>
      </c>
      <c r="B511" t="s">
        <v>986</v>
      </c>
      <c r="C511" t="s">
        <v>1027</v>
      </c>
      <c r="E511" t="s">
        <v>5</v>
      </c>
      <c r="F511" t="s">
        <v>4</v>
      </c>
      <c r="G511" t="s">
        <v>1026</v>
      </c>
      <c r="H511" t="s">
        <v>459</v>
      </c>
      <c r="I511" s="90">
        <v>0.95</v>
      </c>
      <c r="J511" s="1">
        <v>45397</v>
      </c>
      <c r="K511" s="1">
        <v>45401</v>
      </c>
      <c r="L511" t="s">
        <v>9</v>
      </c>
      <c r="M511" t="e">
        <v>#VALUE!</v>
      </c>
      <c r="N511" t="s">
        <v>1</v>
      </c>
      <c r="O511" t="s">
        <v>89</v>
      </c>
    </row>
    <row r="512" spans="1:15" hidden="1">
      <c r="A512" t="s">
        <v>7</v>
      </c>
      <c r="B512" t="s">
        <v>1163</v>
      </c>
      <c r="E512" t="s">
        <v>5</v>
      </c>
      <c r="F512" t="s">
        <v>25</v>
      </c>
      <c r="G512" t="s">
        <v>1026</v>
      </c>
      <c r="H512" t="s">
        <v>459</v>
      </c>
      <c r="I512" s="90">
        <v>0.95</v>
      </c>
      <c r="J512" s="1">
        <v>45371</v>
      </c>
      <c r="K512" s="1">
        <v>45373</v>
      </c>
      <c r="L512" t="s">
        <v>9</v>
      </c>
      <c r="M512" t="e">
        <v>#VALUE!</v>
      </c>
      <c r="N512" t="s">
        <v>1</v>
      </c>
      <c r="O512" t="s">
        <v>343</v>
      </c>
    </row>
    <row r="513" spans="1:15" hidden="1">
      <c r="A513" t="s">
        <v>7</v>
      </c>
      <c r="B513" t="s">
        <v>1160</v>
      </c>
      <c r="C513" t="s">
        <v>1162</v>
      </c>
      <c r="E513" t="s">
        <v>5</v>
      </c>
      <c r="F513" t="s">
        <v>4</v>
      </c>
      <c r="G513" t="s">
        <v>1026</v>
      </c>
      <c r="H513" t="s">
        <v>459</v>
      </c>
      <c r="I513" s="90">
        <v>0.95</v>
      </c>
      <c r="J513" s="1">
        <v>45366</v>
      </c>
      <c r="K513" s="1">
        <v>45371</v>
      </c>
      <c r="L513" t="s">
        <v>9</v>
      </c>
      <c r="M513" t="e">
        <v>#VALUE!</v>
      </c>
      <c r="N513" t="s">
        <v>1</v>
      </c>
      <c r="O513" t="s">
        <v>343</v>
      </c>
    </row>
    <row r="514" spans="1:15" hidden="1">
      <c r="A514" t="s">
        <v>7</v>
      </c>
      <c r="B514" t="s">
        <v>1160</v>
      </c>
      <c r="C514" t="s">
        <v>1161</v>
      </c>
      <c r="E514" t="s">
        <v>5</v>
      </c>
      <c r="F514" t="s">
        <v>4</v>
      </c>
      <c r="G514" t="s">
        <v>1026</v>
      </c>
      <c r="H514" t="s">
        <v>459</v>
      </c>
      <c r="I514" s="90">
        <v>0.95</v>
      </c>
      <c r="J514" s="1">
        <v>45366</v>
      </c>
      <c r="K514" s="1">
        <v>45371</v>
      </c>
      <c r="L514" t="s">
        <v>9</v>
      </c>
      <c r="M514" t="e">
        <v>#VALUE!</v>
      </c>
      <c r="N514" t="s">
        <v>1</v>
      </c>
      <c r="O514" t="s">
        <v>343</v>
      </c>
    </row>
    <row r="515" spans="1:15" hidden="1">
      <c r="A515" t="s">
        <v>7</v>
      </c>
      <c r="B515" t="s">
        <v>1160</v>
      </c>
      <c r="C515" t="s">
        <v>1159</v>
      </c>
      <c r="E515" t="s">
        <v>5</v>
      </c>
      <c r="F515" t="s">
        <v>4</v>
      </c>
      <c r="G515" t="s">
        <v>1026</v>
      </c>
      <c r="H515" t="s">
        <v>459</v>
      </c>
      <c r="I515" s="90">
        <v>0.95</v>
      </c>
      <c r="J515" s="1">
        <v>45366</v>
      </c>
      <c r="K515" s="1">
        <v>45371</v>
      </c>
      <c r="L515" t="s">
        <v>9</v>
      </c>
      <c r="M515" t="e">
        <v>#VALUE!</v>
      </c>
      <c r="N515" t="s">
        <v>1</v>
      </c>
      <c r="O515" t="s">
        <v>343</v>
      </c>
    </row>
    <row r="516" spans="1:15" hidden="1">
      <c r="A516" t="s">
        <v>7</v>
      </c>
      <c r="B516" t="s">
        <v>1163</v>
      </c>
      <c r="E516" t="s">
        <v>5</v>
      </c>
      <c r="F516" t="s">
        <v>25</v>
      </c>
      <c r="G516" t="s">
        <v>1026</v>
      </c>
      <c r="H516" t="s">
        <v>459</v>
      </c>
      <c r="I516" s="90">
        <v>0.95</v>
      </c>
      <c r="J516" s="1">
        <v>45371</v>
      </c>
      <c r="K516" s="1">
        <v>45373</v>
      </c>
      <c r="L516" t="s">
        <v>9</v>
      </c>
      <c r="M516" t="e">
        <v>#VALUE!</v>
      </c>
      <c r="N516" t="s">
        <v>1</v>
      </c>
      <c r="O516" t="s">
        <v>343</v>
      </c>
    </row>
    <row r="517" spans="1:15" hidden="1">
      <c r="A517" t="s">
        <v>7</v>
      </c>
      <c r="B517" t="s">
        <v>1160</v>
      </c>
      <c r="C517" t="s">
        <v>1162</v>
      </c>
      <c r="E517" t="s">
        <v>5</v>
      </c>
      <c r="F517" t="s">
        <v>4</v>
      </c>
      <c r="G517" t="s">
        <v>1026</v>
      </c>
      <c r="H517" t="s">
        <v>459</v>
      </c>
      <c r="I517" s="90">
        <v>0.95</v>
      </c>
      <c r="J517" s="1">
        <v>45366</v>
      </c>
      <c r="K517" s="1">
        <v>45371</v>
      </c>
      <c r="L517" t="s">
        <v>9</v>
      </c>
      <c r="M517" t="e">
        <v>#VALUE!</v>
      </c>
      <c r="N517" t="s">
        <v>1</v>
      </c>
      <c r="O517" t="s">
        <v>343</v>
      </c>
    </row>
    <row r="518" spans="1:15" hidden="1">
      <c r="A518" t="s">
        <v>7</v>
      </c>
      <c r="B518" t="s">
        <v>1160</v>
      </c>
      <c r="C518" t="s">
        <v>1161</v>
      </c>
      <c r="E518" t="s">
        <v>5</v>
      </c>
      <c r="F518" t="s">
        <v>4</v>
      </c>
      <c r="G518" t="s">
        <v>1026</v>
      </c>
      <c r="H518" t="s">
        <v>459</v>
      </c>
      <c r="I518" s="90">
        <v>0.95</v>
      </c>
      <c r="J518" s="1">
        <v>45366</v>
      </c>
      <c r="K518" s="1">
        <v>45371</v>
      </c>
      <c r="L518" t="s">
        <v>9</v>
      </c>
      <c r="M518" t="e">
        <v>#VALUE!</v>
      </c>
      <c r="N518" t="s">
        <v>1</v>
      </c>
      <c r="O518" t="s">
        <v>343</v>
      </c>
    </row>
    <row r="519" spans="1:15" hidden="1">
      <c r="A519" t="s">
        <v>7</v>
      </c>
      <c r="B519" t="s">
        <v>1160</v>
      </c>
      <c r="C519" t="s">
        <v>1159</v>
      </c>
      <c r="E519" t="s">
        <v>5</v>
      </c>
      <c r="F519" t="s">
        <v>4</v>
      </c>
      <c r="G519" t="s">
        <v>1026</v>
      </c>
      <c r="H519" t="s">
        <v>459</v>
      </c>
      <c r="I519" s="90">
        <v>0.95</v>
      </c>
      <c r="J519" s="1">
        <v>45366</v>
      </c>
      <c r="K519" s="1">
        <v>45371</v>
      </c>
      <c r="L519" t="s">
        <v>9</v>
      </c>
      <c r="M519" t="e">
        <v>#VALUE!</v>
      </c>
      <c r="N519" t="s">
        <v>1</v>
      </c>
      <c r="O519" t="s">
        <v>343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110FA-3A15-4682-A64B-773B03A3A547}">
  <dimension ref="A1:P291"/>
  <sheetViews>
    <sheetView topLeftCell="B1" zoomScale="70" zoomScaleNormal="70" workbookViewId="0">
      <pane ySplit="3" topLeftCell="A10" activePane="bottomLeft" state="frozen"/>
      <selection pane="bottomLeft" activeCell="F12" sqref="F12"/>
    </sheetView>
  </sheetViews>
  <sheetFormatPr defaultRowHeight="15"/>
  <cols>
    <col min="1" max="1" width="40.140625" bestFit="1" customWidth="1"/>
    <col min="2" max="2" width="76.85546875" bestFit="1" customWidth="1"/>
    <col min="3" max="3" width="58" customWidth="1"/>
    <col min="4" max="4" width="30.42578125" customWidth="1"/>
    <col min="5" max="5" width="11.85546875" bestFit="1" customWidth="1"/>
    <col min="6" max="6" width="18.5703125" bestFit="1" customWidth="1"/>
    <col min="7" max="7" width="44" bestFit="1" customWidth="1"/>
    <col min="8" max="8" width="19.42578125" bestFit="1" customWidth="1"/>
    <col min="9" max="9" width="10.85546875" style="89" bestFit="1" customWidth="1"/>
    <col min="10" max="10" width="12" bestFit="1" customWidth="1"/>
    <col min="11" max="11" width="12.42578125" bestFit="1" customWidth="1"/>
    <col min="12" max="12" width="16.7109375" bestFit="1" customWidth="1"/>
    <col min="13" max="13" width="9.28515625" bestFit="1" customWidth="1"/>
    <col min="14" max="14" width="14.7109375" bestFit="1" customWidth="1"/>
    <col min="15" max="15" width="13.140625" bestFit="1" customWidth="1"/>
    <col min="16" max="16" width="11.140625" bestFit="1" customWidth="1"/>
  </cols>
  <sheetData>
    <row r="1" spans="1:16">
      <c r="A1" s="3" t="s">
        <v>1809</v>
      </c>
    </row>
    <row r="3" spans="1:16" s="28" customFormat="1" ht="33.75" customHeight="1">
      <c r="A3" s="28" t="s">
        <v>268</v>
      </c>
      <c r="B3" s="28" t="s">
        <v>267</v>
      </c>
      <c r="C3" s="28" t="s">
        <v>266</v>
      </c>
      <c r="D3" s="28" t="s">
        <v>265</v>
      </c>
      <c r="E3" s="28" t="s">
        <v>264</v>
      </c>
      <c r="F3" s="28" t="s">
        <v>2064</v>
      </c>
      <c r="G3" s="28" t="s">
        <v>262</v>
      </c>
      <c r="H3" s="28" t="s">
        <v>261</v>
      </c>
      <c r="I3" s="96" t="s">
        <v>260</v>
      </c>
      <c r="J3" s="28" t="s">
        <v>259</v>
      </c>
      <c r="K3" s="28" t="s">
        <v>258</v>
      </c>
      <c r="L3" s="28" t="s">
        <v>257</v>
      </c>
      <c r="M3" s="28" t="s">
        <v>256</v>
      </c>
      <c r="N3" s="28" t="s">
        <v>255</v>
      </c>
      <c r="O3" s="28" t="s">
        <v>254</v>
      </c>
      <c r="P3" s="28" t="s">
        <v>2065</v>
      </c>
    </row>
    <row r="4" spans="1:16">
      <c r="A4" t="s">
        <v>2412</v>
      </c>
      <c r="B4" t="s">
        <v>2413</v>
      </c>
      <c r="C4" t="s">
        <v>2414</v>
      </c>
      <c r="E4" t="s">
        <v>26</v>
      </c>
      <c r="F4" t="s">
        <v>25</v>
      </c>
      <c r="G4" t="s">
        <v>458</v>
      </c>
      <c r="H4" t="s">
        <v>2</v>
      </c>
      <c r="I4" s="89">
        <v>1</v>
      </c>
      <c r="J4" s="1">
        <v>45938</v>
      </c>
      <c r="K4" s="1">
        <v>45952</v>
      </c>
      <c r="L4" s="1">
        <v>45939</v>
      </c>
      <c r="M4">
        <v>1</v>
      </c>
      <c r="N4" t="s">
        <v>24</v>
      </c>
      <c r="O4" t="s">
        <v>2387</v>
      </c>
    </row>
    <row r="5" spans="1:16">
      <c r="A5" t="s">
        <v>2412</v>
      </c>
      <c r="B5" t="s">
        <v>2413</v>
      </c>
      <c r="C5" t="s">
        <v>2415</v>
      </c>
      <c r="E5" t="s">
        <v>26</v>
      </c>
      <c r="F5" t="s">
        <v>25</v>
      </c>
      <c r="G5" t="s">
        <v>458</v>
      </c>
      <c r="H5" t="s">
        <v>2</v>
      </c>
      <c r="I5" s="89">
        <v>1</v>
      </c>
      <c r="J5" s="1">
        <v>45938</v>
      </c>
      <c r="K5" s="1">
        <v>45952</v>
      </c>
      <c r="L5" s="1">
        <v>45939</v>
      </c>
      <c r="M5">
        <v>1</v>
      </c>
      <c r="N5" t="s">
        <v>24</v>
      </c>
      <c r="O5" t="s">
        <v>2387</v>
      </c>
    </row>
    <row r="6" spans="1:16">
      <c r="A6" t="s">
        <v>2412</v>
      </c>
      <c r="B6" t="s">
        <v>2413</v>
      </c>
      <c r="C6" t="s">
        <v>2416</v>
      </c>
      <c r="E6" t="s">
        <v>26</v>
      </c>
      <c r="F6" t="s">
        <v>25</v>
      </c>
      <c r="G6" t="s">
        <v>458</v>
      </c>
      <c r="H6" t="s">
        <v>2</v>
      </c>
      <c r="I6" s="89">
        <v>1</v>
      </c>
      <c r="J6" s="1">
        <v>45938</v>
      </c>
      <c r="K6" s="1">
        <v>45952</v>
      </c>
      <c r="L6" s="1">
        <v>45939</v>
      </c>
      <c r="M6">
        <v>1</v>
      </c>
      <c r="N6" t="s">
        <v>24</v>
      </c>
      <c r="O6" t="s">
        <v>2387</v>
      </c>
    </row>
    <row r="7" spans="1:16">
      <c r="A7" t="s">
        <v>2412</v>
      </c>
      <c r="B7" t="s">
        <v>2413</v>
      </c>
      <c r="C7" t="s">
        <v>2417</v>
      </c>
      <c r="E7" t="s">
        <v>26</v>
      </c>
      <c r="F7" t="s">
        <v>25</v>
      </c>
      <c r="G7" t="s">
        <v>458</v>
      </c>
      <c r="H7" t="s">
        <v>2</v>
      </c>
      <c r="I7" s="89">
        <v>1</v>
      </c>
      <c r="J7" s="1">
        <v>45938</v>
      </c>
      <c r="K7" s="1">
        <v>45952</v>
      </c>
      <c r="L7" s="1">
        <v>45939</v>
      </c>
      <c r="M7">
        <v>1</v>
      </c>
      <c r="N7" t="s">
        <v>24</v>
      </c>
      <c r="O7" t="s">
        <v>2387</v>
      </c>
    </row>
    <row r="8" spans="1:16">
      <c r="A8" t="s">
        <v>2412</v>
      </c>
      <c r="B8" t="s">
        <v>2413</v>
      </c>
      <c r="C8" t="s">
        <v>2418</v>
      </c>
      <c r="E8" t="s">
        <v>26</v>
      </c>
      <c r="F8" t="s">
        <v>25</v>
      </c>
      <c r="G8" t="s">
        <v>458</v>
      </c>
      <c r="H8" t="s">
        <v>2</v>
      </c>
      <c r="I8" s="89">
        <v>1</v>
      </c>
      <c r="J8" s="1">
        <v>45938</v>
      </c>
      <c r="K8" s="1">
        <v>45952</v>
      </c>
      <c r="L8" s="1">
        <v>45939</v>
      </c>
      <c r="M8">
        <v>1</v>
      </c>
      <c r="N8" t="s">
        <v>24</v>
      </c>
      <c r="O8" t="s">
        <v>2387</v>
      </c>
    </row>
    <row r="9" spans="1:16">
      <c r="A9" t="s">
        <v>2412</v>
      </c>
      <c r="B9" t="s">
        <v>2413</v>
      </c>
      <c r="C9" t="s">
        <v>2419</v>
      </c>
      <c r="E9" t="s">
        <v>26</v>
      </c>
      <c r="F9" t="s">
        <v>25</v>
      </c>
      <c r="G9" t="s">
        <v>458</v>
      </c>
      <c r="H9" t="s">
        <v>2</v>
      </c>
      <c r="I9" s="89">
        <v>1</v>
      </c>
      <c r="J9" s="1">
        <v>45938</v>
      </c>
      <c r="K9" s="1">
        <v>45952</v>
      </c>
      <c r="L9" s="1">
        <v>45939</v>
      </c>
      <c r="M9">
        <v>1</v>
      </c>
      <c r="N9" t="s">
        <v>24</v>
      </c>
      <c r="O9" t="s">
        <v>2387</v>
      </c>
    </row>
    <row r="10" spans="1:16">
      <c r="A10" t="s">
        <v>2412</v>
      </c>
      <c r="B10" t="s">
        <v>2413</v>
      </c>
      <c r="C10" t="s">
        <v>2420</v>
      </c>
      <c r="E10" t="s">
        <v>26</v>
      </c>
      <c r="F10" t="s">
        <v>25</v>
      </c>
      <c r="G10" t="s">
        <v>458</v>
      </c>
      <c r="H10" t="s">
        <v>2</v>
      </c>
      <c r="I10" s="89">
        <v>1</v>
      </c>
      <c r="J10" s="1">
        <v>45938</v>
      </c>
      <c r="K10" s="1">
        <v>45952</v>
      </c>
      <c r="L10" s="1">
        <v>45939</v>
      </c>
      <c r="M10">
        <v>1</v>
      </c>
      <c r="N10" t="s">
        <v>24</v>
      </c>
      <c r="O10" t="s">
        <v>2387</v>
      </c>
    </row>
    <row r="11" spans="1:16">
      <c r="A11" t="s">
        <v>2412</v>
      </c>
      <c r="B11" t="s">
        <v>2413</v>
      </c>
      <c r="C11" t="s">
        <v>2421</v>
      </c>
      <c r="E11" t="s">
        <v>26</v>
      </c>
      <c r="F11" t="s">
        <v>25</v>
      </c>
      <c r="G11" t="s">
        <v>458</v>
      </c>
      <c r="H11" t="s">
        <v>2</v>
      </c>
      <c r="I11" s="89">
        <v>1</v>
      </c>
      <c r="J11" s="1">
        <v>45938</v>
      </c>
      <c r="K11" s="1">
        <v>45952</v>
      </c>
      <c r="L11" s="1">
        <v>45939</v>
      </c>
      <c r="M11">
        <v>1</v>
      </c>
      <c r="N11" t="s">
        <v>24</v>
      </c>
      <c r="O11" t="s">
        <v>2387</v>
      </c>
    </row>
    <row r="12" spans="1:16">
      <c r="A12" t="s">
        <v>2412</v>
      </c>
      <c r="B12" t="s">
        <v>2413</v>
      </c>
      <c r="C12" t="s">
        <v>2422</v>
      </c>
      <c r="E12" t="s">
        <v>26</v>
      </c>
      <c r="F12" t="s">
        <v>25</v>
      </c>
      <c r="G12" t="s">
        <v>458</v>
      </c>
      <c r="H12" t="s">
        <v>2</v>
      </c>
      <c r="I12" s="89">
        <v>1</v>
      </c>
      <c r="J12" s="1">
        <v>45938</v>
      </c>
      <c r="K12" s="1">
        <v>45952</v>
      </c>
      <c r="L12" s="1">
        <v>45939</v>
      </c>
      <c r="M12">
        <v>1</v>
      </c>
      <c r="N12" t="s">
        <v>24</v>
      </c>
      <c r="O12" t="s">
        <v>2387</v>
      </c>
    </row>
    <row r="13" spans="1:16">
      <c r="A13" t="s">
        <v>2412</v>
      </c>
      <c r="B13" t="s">
        <v>2413</v>
      </c>
      <c r="C13" t="s">
        <v>2423</v>
      </c>
      <c r="E13" t="s">
        <v>26</v>
      </c>
      <c r="F13" t="s">
        <v>25</v>
      </c>
      <c r="G13" t="s">
        <v>458</v>
      </c>
      <c r="H13" t="s">
        <v>2</v>
      </c>
      <c r="I13" s="89">
        <v>1</v>
      </c>
      <c r="J13" s="1">
        <v>45938</v>
      </c>
      <c r="K13" s="1">
        <v>45952</v>
      </c>
      <c r="L13" s="1">
        <v>45939</v>
      </c>
      <c r="M13">
        <v>1</v>
      </c>
      <c r="N13" t="s">
        <v>24</v>
      </c>
      <c r="O13" t="s">
        <v>2387</v>
      </c>
    </row>
    <row r="14" spans="1:16">
      <c r="A14" t="s">
        <v>516</v>
      </c>
      <c r="B14" t="s">
        <v>2424</v>
      </c>
      <c r="E14" t="s">
        <v>5</v>
      </c>
      <c r="F14" t="s">
        <v>4</v>
      </c>
      <c r="G14" t="s">
        <v>458</v>
      </c>
      <c r="H14" t="s">
        <v>2</v>
      </c>
      <c r="I14" s="89">
        <v>1</v>
      </c>
      <c r="J14" s="1">
        <v>45930</v>
      </c>
      <c r="K14" s="1">
        <v>45931</v>
      </c>
      <c r="L14" s="1">
        <v>45936</v>
      </c>
      <c r="M14">
        <v>6</v>
      </c>
      <c r="N14" t="s">
        <v>1</v>
      </c>
      <c r="O14" t="s">
        <v>2387</v>
      </c>
    </row>
    <row r="15" spans="1:16">
      <c r="A15" t="s">
        <v>7</v>
      </c>
      <c r="B15" t="s">
        <v>1957</v>
      </c>
      <c r="C15" t="s">
        <v>2066</v>
      </c>
      <c r="E15" t="s">
        <v>26</v>
      </c>
      <c r="F15" t="s">
        <v>25</v>
      </c>
      <c r="G15" t="s">
        <v>458</v>
      </c>
      <c r="H15" t="s">
        <v>2</v>
      </c>
      <c r="I15" s="89">
        <v>1</v>
      </c>
      <c r="J15" s="1">
        <v>45848</v>
      </c>
      <c r="K15" s="1">
        <v>45839</v>
      </c>
      <c r="L15" s="1">
        <v>45915</v>
      </c>
      <c r="M15">
        <v>67</v>
      </c>
      <c r="N15" t="s">
        <v>24</v>
      </c>
      <c r="O15" t="s">
        <v>1487</v>
      </c>
    </row>
    <row r="16" spans="1:16">
      <c r="A16" t="s">
        <v>1796</v>
      </c>
      <c r="B16" t="s">
        <v>2067</v>
      </c>
      <c r="C16" t="s">
        <v>2068</v>
      </c>
      <c r="E16" t="s">
        <v>5</v>
      </c>
      <c r="F16" t="s">
        <v>4</v>
      </c>
      <c r="G16" t="s">
        <v>458</v>
      </c>
      <c r="H16" t="s">
        <v>2</v>
      </c>
      <c r="I16" s="89">
        <v>1</v>
      </c>
      <c r="J16" s="1">
        <v>45887</v>
      </c>
      <c r="K16" s="1">
        <v>45899</v>
      </c>
      <c r="L16" s="1">
        <v>45891</v>
      </c>
      <c r="M16">
        <v>4</v>
      </c>
      <c r="N16" t="s">
        <v>1</v>
      </c>
      <c r="O16" t="s">
        <v>1720</v>
      </c>
    </row>
    <row r="17" spans="1:15">
      <c r="A17" t="s">
        <v>1796</v>
      </c>
      <c r="B17" t="s">
        <v>2067</v>
      </c>
      <c r="C17" t="s">
        <v>2069</v>
      </c>
      <c r="E17" t="s">
        <v>5</v>
      </c>
      <c r="F17" t="s">
        <v>4</v>
      </c>
      <c r="G17" t="s">
        <v>458</v>
      </c>
      <c r="H17" t="s">
        <v>2</v>
      </c>
      <c r="I17" s="89">
        <v>1</v>
      </c>
      <c r="J17" s="1">
        <v>45887</v>
      </c>
      <c r="K17" s="1">
        <v>45899</v>
      </c>
      <c r="L17" s="1">
        <v>45891</v>
      </c>
      <c r="M17">
        <v>4</v>
      </c>
      <c r="N17" t="s">
        <v>1</v>
      </c>
      <c r="O17" t="s">
        <v>1720</v>
      </c>
    </row>
    <row r="18" spans="1:15">
      <c r="A18" t="s">
        <v>1796</v>
      </c>
      <c r="B18" t="s">
        <v>2067</v>
      </c>
      <c r="C18" t="s">
        <v>2070</v>
      </c>
      <c r="E18" t="s">
        <v>5</v>
      </c>
      <c r="F18" t="s">
        <v>4</v>
      </c>
      <c r="G18" t="s">
        <v>458</v>
      </c>
      <c r="H18" t="s">
        <v>2</v>
      </c>
      <c r="I18" s="89">
        <v>1</v>
      </c>
      <c r="J18" s="1">
        <v>45887</v>
      </c>
      <c r="K18" s="1">
        <v>45899</v>
      </c>
      <c r="L18" s="1">
        <v>45891</v>
      </c>
      <c r="M18">
        <v>4</v>
      </c>
      <c r="N18" t="s">
        <v>1</v>
      </c>
      <c r="O18" t="s">
        <v>1720</v>
      </c>
    </row>
    <row r="19" spans="1:15">
      <c r="A19" t="s">
        <v>473</v>
      </c>
      <c r="B19" t="s">
        <v>2071</v>
      </c>
      <c r="E19" t="s">
        <v>5</v>
      </c>
      <c r="F19" t="s">
        <v>4</v>
      </c>
      <c r="G19" t="s">
        <v>458</v>
      </c>
      <c r="H19" t="s">
        <v>2</v>
      </c>
      <c r="I19" s="89">
        <v>1</v>
      </c>
      <c r="J19" s="1">
        <v>45881</v>
      </c>
      <c r="K19" s="1">
        <v>45882</v>
      </c>
      <c r="L19" s="1">
        <v>45883</v>
      </c>
      <c r="M19">
        <v>2</v>
      </c>
      <c r="N19" t="s">
        <v>1</v>
      </c>
      <c r="O19" t="s">
        <v>1720</v>
      </c>
    </row>
    <row r="20" spans="1:15">
      <c r="A20" t="s">
        <v>1796</v>
      </c>
      <c r="B20" t="s">
        <v>2074</v>
      </c>
      <c r="C20" t="s">
        <v>2075</v>
      </c>
      <c r="E20" t="s">
        <v>26</v>
      </c>
      <c r="F20" t="s">
        <v>25</v>
      </c>
      <c r="G20" t="s">
        <v>458</v>
      </c>
      <c r="H20" t="s">
        <v>2</v>
      </c>
      <c r="I20" s="89">
        <v>1</v>
      </c>
      <c r="J20" s="1">
        <v>45875</v>
      </c>
      <c r="K20" s="1">
        <v>45884</v>
      </c>
      <c r="L20" s="1">
        <v>45936</v>
      </c>
      <c r="M20">
        <v>61</v>
      </c>
      <c r="N20" t="s">
        <v>24</v>
      </c>
      <c r="O20" t="s">
        <v>1616</v>
      </c>
    </row>
    <row r="21" spans="1:15">
      <c r="A21" t="s">
        <v>1796</v>
      </c>
      <c r="B21" t="s">
        <v>2074</v>
      </c>
      <c r="C21" t="s">
        <v>2076</v>
      </c>
      <c r="E21" t="s">
        <v>26</v>
      </c>
      <c r="F21" t="s">
        <v>25</v>
      </c>
      <c r="G21" t="s">
        <v>458</v>
      </c>
      <c r="H21" t="s">
        <v>2</v>
      </c>
      <c r="I21" s="89">
        <v>1</v>
      </c>
      <c r="J21" s="1">
        <v>45875</v>
      </c>
      <c r="K21" s="1">
        <v>45884</v>
      </c>
      <c r="L21" s="1">
        <v>45936</v>
      </c>
      <c r="M21">
        <v>61</v>
      </c>
      <c r="N21" t="s">
        <v>24</v>
      </c>
      <c r="O21" t="s">
        <v>1616</v>
      </c>
    </row>
    <row r="22" spans="1:15">
      <c r="A22" t="s">
        <v>1796</v>
      </c>
      <c r="B22" t="s">
        <v>2074</v>
      </c>
      <c r="C22" t="s">
        <v>2077</v>
      </c>
      <c r="E22" t="s">
        <v>26</v>
      </c>
      <c r="F22" t="s">
        <v>25</v>
      </c>
      <c r="G22" t="s">
        <v>458</v>
      </c>
      <c r="H22" t="s">
        <v>2</v>
      </c>
      <c r="I22" s="89">
        <v>1</v>
      </c>
      <c r="J22" s="1">
        <v>45875</v>
      </c>
      <c r="K22" s="1">
        <v>45884</v>
      </c>
      <c r="L22" s="1">
        <v>45936</v>
      </c>
      <c r="M22">
        <v>61</v>
      </c>
      <c r="N22" t="s">
        <v>24</v>
      </c>
      <c r="O22" t="s">
        <v>1616</v>
      </c>
    </row>
    <row r="23" spans="1:15">
      <c r="A23" t="s">
        <v>1796</v>
      </c>
      <c r="B23" t="s">
        <v>2074</v>
      </c>
      <c r="C23" t="s">
        <v>2078</v>
      </c>
      <c r="E23" t="s">
        <v>26</v>
      </c>
      <c r="F23" t="s">
        <v>25</v>
      </c>
      <c r="G23" t="s">
        <v>458</v>
      </c>
      <c r="H23" t="s">
        <v>2</v>
      </c>
      <c r="I23" s="89">
        <v>1</v>
      </c>
      <c r="J23" s="1">
        <v>45875</v>
      </c>
      <c r="K23" s="1">
        <v>45884</v>
      </c>
      <c r="L23" s="1">
        <v>45936</v>
      </c>
      <c r="M23">
        <v>61</v>
      </c>
      <c r="N23" t="s">
        <v>24</v>
      </c>
      <c r="O23" t="s">
        <v>1616</v>
      </c>
    </row>
    <row r="24" spans="1:15">
      <c r="A24" t="s">
        <v>1796</v>
      </c>
      <c r="B24" t="s">
        <v>2074</v>
      </c>
      <c r="C24" t="s">
        <v>2079</v>
      </c>
      <c r="E24" t="s">
        <v>26</v>
      </c>
      <c r="F24" t="s">
        <v>25</v>
      </c>
      <c r="G24" t="s">
        <v>458</v>
      </c>
      <c r="H24" t="s">
        <v>2</v>
      </c>
      <c r="I24" s="89">
        <v>1</v>
      </c>
      <c r="J24" s="1">
        <v>45875</v>
      </c>
      <c r="K24" s="1">
        <v>45884</v>
      </c>
      <c r="L24" s="1">
        <v>45936</v>
      </c>
      <c r="M24">
        <v>61</v>
      </c>
      <c r="N24" t="s">
        <v>24</v>
      </c>
      <c r="O24" t="s">
        <v>1616</v>
      </c>
    </row>
    <row r="25" spans="1:15">
      <c r="A25" t="s">
        <v>1796</v>
      </c>
      <c r="B25" t="s">
        <v>2074</v>
      </c>
      <c r="C25" t="s">
        <v>2080</v>
      </c>
      <c r="E25" t="s">
        <v>26</v>
      </c>
      <c r="F25" t="s">
        <v>25</v>
      </c>
      <c r="G25" t="s">
        <v>458</v>
      </c>
      <c r="H25" t="s">
        <v>2</v>
      </c>
      <c r="I25" s="89">
        <v>1</v>
      </c>
      <c r="J25" s="1">
        <v>45875</v>
      </c>
      <c r="K25" s="1">
        <v>45884</v>
      </c>
      <c r="L25" s="1">
        <v>45936</v>
      </c>
      <c r="M25">
        <v>61</v>
      </c>
      <c r="N25" t="s">
        <v>24</v>
      </c>
      <c r="O25" t="s">
        <v>1616</v>
      </c>
    </row>
    <row r="26" spans="1:15">
      <c r="A26" t="s">
        <v>1796</v>
      </c>
      <c r="B26" t="s">
        <v>1804</v>
      </c>
      <c r="E26" t="s">
        <v>26</v>
      </c>
      <c r="F26" t="s">
        <v>25</v>
      </c>
      <c r="G26" t="s">
        <v>458</v>
      </c>
      <c r="H26" t="s">
        <v>2</v>
      </c>
      <c r="I26" s="89">
        <v>1</v>
      </c>
      <c r="J26" s="1">
        <v>45880</v>
      </c>
      <c r="K26" s="1">
        <v>45882</v>
      </c>
      <c r="L26" s="1">
        <v>45929</v>
      </c>
      <c r="M26">
        <v>49</v>
      </c>
      <c r="N26" t="s">
        <v>24</v>
      </c>
      <c r="O26" t="s">
        <v>1616</v>
      </c>
    </row>
    <row r="27" spans="1:15">
      <c r="A27" t="s">
        <v>1796</v>
      </c>
      <c r="B27" t="s">
        <v>1805</v>
      </c>
      <c r="E27" t="s">
        <v>26</v>
      </c>
      <c r="F27" t="s">
        <v>25</v>
      </c>
      <c r="G27" t="s">
        <v>458</v>
      </c>
      <c r="H27" t="s">
        <v>2</v>
      </c>
      <c r="I27" s="89">
        <v>1</v>
      </c>
      <c r="J27" s="1">
        <v>45876</v>
      </c>
      <c r="K27" s="1">
        <v>45878</v>
      </c>
      <c r="L27" s="1">
        <v>45929</v>
      </c>
      <c r="M27">
        <v>53</v>
      </c>
      <c r="N27" t="s">
        <v>24</v>
      </c>
      <c r="O27" t="s">
        <v>1616</v>
      </c>
    </row>
    <row r="28" spans="1:15">
      <c r="A28" t="s">
        <v>1796</v>
      </c>
      <c r="B28" t="s">
        <v>1806</v>
      </c>
      <c r="E28" t="s">
        <v>26</v>
      </c>
      <c r="F28" t="s">
        <v>25</v>
      </c>
      <c r="G28" t="s">
        <v>458</v>
      </c>
      <c r="H28" t="s">
        <v>2</v>
      </c>
      <c r="I28" s="89">
        <v>1</v>
      </c>
      <c r="J28" s="1">
        <v>45873</v>
      </c>
      <c r="K28" s="1">
        <v>45875</v>
      </c>
      <c r="L28" s="1">
        <v>45929</v>
      </c>
      <c r="M28">
        <v>56</v>
      </c>
      <c r="N28" t="s">
        <v>24</v>
      </c>
      <c r="O28" t="s">
        <v>1616</v>
      </c>
    </row>
    <row r="29" spans="1:15">
      <c r="A29" t="s">
        <v>1796</v>
      </c>
      <c r="B29" t="s">
        <v>1807</v>
      </c>
      <c r="E29" t="s">
        <v>26</v>
      </c>
      <c r="F29" t="s">
        <v>25</v>
      </c>
      <c r="G29" t="s">
        <v>458</v>
      </c>
      <c r="H29" t="s">
        <v>2</v>
      </c>
      <c r="I29" s="89">
        <v>1</v>
      </c>
      <c r="J29" s="1">
        <v>45866</v>
      </c>
      <c r="K29" s="1">
        <v>45868</v>
      </c>
      <c r="L29" s="1">
        <v>45929</v>
      </c>
      <c r="M29">
        <v>63</v>
      </c>
      <c r="N29" t="s">
        <v>24</v>
      </c>
      <c r="O29" t="s">
        <v>1616</v>
      </c>
    </row>
    <row r="30" spans="1:15">
      <c r="A30" t="s">
        <v>1796</v>
      </c>
      <c r="B30" t="s">
        <v>1797</v>
      </c>
      <c r="C30" t="s">
        <v>1798</v>
      </c>
      <c r="E30" t="s">
        <v>26</v>
      </c>
      <c r="F30" t="s">
        <v>25</v>
      </c>
      <c r="G30" t="s">
        <v>458</v>
      </c>
      <c r="H30" t="s">
        <v>2</v>
      </c>
      <c r="I30" s="89">
        <v>1</v>
      </c>
      <c r="J30" s="1">
        <v>45869</v>
      </c>
      <c r="K30" s="1">
        <v>45871</v>
      </c>
      <c r="L30" s="1">
        <v>45929</v>
      </c>
      <c r="M30">
        <v>60</v>
      </c>
      <c r="N30" t="s">
        <v>24</v>
      </c>
      <c r="O30" t="s">
        <v>1616</v>
      </c>
    </row>
    <row r="31" spans="1:15">
      <c r="A31" t="s">
        <v>1796</v>
      </c>
      <c r="B31" t="s">
        <v>1797</v>
      </c>
      <c r="C31" t="s">
        <v>1799</v>
      </c>
      <c r="E31" t="s">
        <v>26</v>
      </c>
      <c r="F31" t="s">
        <v>25</v>
      </c>
      <c r="G31" t="s">
        <v>458</v>
      </c>
      <c r="H31" t="s">
        <v>2</v>
      </c>
      <c r="I31" s="89">
        <v>1</v>
      </c>
      <c r="J31" s="1">
        <v>45869</v>
      </c>
      <c r="K31" s="1">
        <v>45871</v>
      </c>
      <c r="L31" s="1">
        <v>45929</v>
      </c>
      <c r="M31">
        <v>60</v>
      </c>
      <c r="N31" t="s">
        <v>24</v>
      </c>
      <c r="O31" t="s">
        <v>1616</v>
      </c>
    </row>
    <row r="32" spans="1:15">
      <c r="A32" t="s">
        <v>1796</v>
      </c>
      <c r="B32" t="s">
        <v>1800</v>
      </c>
      <c r="C32" t="s">
        <v>1801</v>
      </c>
      <c r="E32" t="s">
        <v>26</v>
      </c>
      <c r="F32" t="s">
        <v>25</v>
      </c>
      <c r="G32" t="s">
        <v>458</v>
      </c>
      <c r="H32" t="s">
        <v>2</v>
      </c>
      <c r="I32" s="89">
        <v>1</v>
      </c>
      <c r="J32" s="1">
        <v>45861</v>
      </c>
      <c r="K32" s="1">
        <v>45863</v>
      </c>
      <c r="L32" s="1">
        <v>45929</v>
      </c>
      <c r="M32">
        <v>68</v>
      </c>
      <c r="N32" t="s">
        <v>24</v>
      </c>
      <c r="O32" t="s">
        <v>1616</v>
      </c>
    </row>
    <row r="33" spans="1:15">
      <c r="A33" t="s">
        <v>1796</v>
      </c>
      <c r="B33" t="s">
        <v>1800</v>
      </c>
      <c r="C33" t="s">
        <v>1802</v>
      </c>
      <c r="E33" t="s">
        <v>26</v>
      </c>
      <c r="F33" t="s">
        <v>25</v>
      </c>
      <c r="G33" t="s">
        <v>458</v>
      </c>
      <c r="H33" t="s">
        <v>2</v>
      </c>
      <c r="I33" s="89">
        <v>1</v>
      </c>
      <c r="J33" s="1">
        <v>45861</v>
      </c>
      <c r="K33" s="1">
        <v>45863</v>
      </c>
      <c r="L33" s="1">
        <v>45929</v>
      </c>
      <c r="M33">
        <v>68</v>
      </c>
      <c r="N33" t="s">
        <v>24</v>
      </c>
      <c r="O33" t="s">
        <v>1616</v>
      </c>
    </row>
    <row r="34" spans="1:15" ht="180">
      <c r="A34" t="s">
        <v>460</v>
      </c>
      <c r="B34" t="s">
        <v>536</v>
      </c>
      <c r="D34" s="2" t="s">
        <v>537</v>
      </c>
      <c r="E34" t="s">
        <v>79</v>
      </c>
      <c r="F34" t="s">
        <v>79</v>
      </c>
      <c r="G34" t="s">
        <v>458</v>
      </c>
      <c r="H34" t="s">
        <v>2</v>
      </c>
      <c r="I34" s="89">
        <v>1</v>
      </c>
      <c r="J34" s="1">
        <v>45299</v>
      </c>
      <c r="K34" s="1">
        <v>45299</v>
      </c>
      <c r="L34" s="1">
        <v>45299</v>
      </c>
      <c r="M34">
        <v>0</v>
      </c>
      <c r="N34" t="s">
        <v>1</v>
      </c>
      <c r="O34" t="s">
        <v>0</v>
      </c>
    </row>
    <row r="35" spans="1:15">
      <c r="A35" t="s">
        <v>533</v>
      </c>
      <c r="B35" t="s">
        <v>534</v>
      </c>
      <c r="D35" t="s">
        <v>535</v>
      </c>
      <c r="E35" t="s">
        <v>79</v>
      </c>
      <c r="F35" t="s">
        <v>79</v>
      </c>
      <c r="G35" t="s">
        <v>458</v>
      </c>
      <c r="H35" t="s">
        <v>2</v>
      </c>
      <c r="I35" s="89">
        <v>1</v>
      </c>
      <c r="J35" s="1">
        <v>45300</v>
      </c>
      <c r="K35" s="1">
        <v>45300</v>
      </c>
      <c r="L35" s="1">
        <v>45300</v>
      </c>
      <c r="M35">
        <v>0</v>
      </c>
      <c r="N35" t="s">
        <v>1</v>
      </c>
      <c r="O35" t="s">
        <v>0</v>
      </c>
    </row>
    <row r="36" spans="1:15">
      <c r="A36" t="s">
        <v>1796</v>
      </c>
      <c r="B36" t="s">
        <v>1800</v>
      </c>
      <c r="C36" t="s">
        <v>1803</v>
      </c>
      <c r="E36" t="s">
        <v>26</v>
      </c>
      <c r="F36" t="s">
        <v>25</v>
      </c>
      <c r="G36" t="s">
        <v>458</v>
      </c>
      <c r="H36" t="s">
        <v>2</v>
      </c>
      <c r="I36" s="89">
        <v>1</v>
      </c>
      <c r="J36" s="1">
        <v>45861</v>
      </c>
      <c r="K36" s="1">
        <v>45863</v>
      </c>
      <c r="L36" s="1">
        <v>45929</v>
      </c>
      <c r="M36">
        <v>68</v>
      </c>
      <c r="N36" t="s">
        <v>24</v>
      </c>
      <c r="O36" t="s">
        <v>1616</v>
      </c>
    </row>
    <row r="37" spans="1:15">
      <c r="A37" t="s">
        <v>1796</v>
      </c>
      <c r="B37" t="s">
        <v>477</v>
      </c>
      <c r="E37" t="s">
        <v>26</v>
      </c>
      <c r="F37" t="s">
        <v>25</v>
      </c>
      <c r="G37" t="s">
        <v>458</v>
      </c>
      <c r="H37" t="s">
        <v>2</v>
      </c>
      <c r="I37" s="89">
        <v>1</v>
      </c>
      <c r="J37" s="1">
        <v>45859</v>
      </c>
      <c r="K37" s="1">
        <v>45860</v>
      </c>
      <c r="L37" s="1">
        <v>45929</v>
      </c>
      <c r="M37">
        <v>70</v>
      </c>
      <c r="N37" t="s">
        <v>24</v>
      </c>
      <c r="O37" t="s">
        <v>1616</v>
      </c>
    </row>
    <row r="38" spans="1:15">
      <c r="A38" t="s">
        <v>470</v>
      </c>
      <c r="B38" t="s">
        <v>1808</v>
      </c>
      <c r="E38" t="s">
        <v>26</v>
      </c>
      <c r="F38" t="s">
        <v>25</v>
      </c>
      <c r="G38" t="s">
        <v>458</v>
      </c>
      <c r="H38" t="s">
        <v>2</v>
      </c>
      <c r="I38" s="89">
        <v>1</v>
      </c>
      <c r="J38" s="1">
        <v>45867</v>
      </c>
      <c r="K38" s="1">
        <v>45867</v>
      </c>
      <c r="L38" s="1">
        <v>45937</v>
      </c>
      <c r="M38">
        <v>70</v>
      </c>
      <c r="N38" t="s">
        <v>24</v>
      </c>
      <c r="O38" t="s">
        <v>1616</v>
      </c>
    </row>
    <row r="39" spans="1:15">
      <c r="A39" t="s">
        <v>470</v>
      </c>
      <c r="B39" t="s">
        <v>1808</v>
      </c>
      <c r="C39" t="s">
        <v>2425</v>
      </c>
      <c r="E39" t="s">
        <v>26</v>
      </c>
      <c r="F39" t="s">
        <v>25</v>
      </c>
      <c r="G39" t="s">
        <v>458</v>
      </c>
      <c r="H39" t="s">
        <v>2</v>
      </c>
      <c r="I39" s="89">
        <v>1</v>
      </c>
      <c r="J39" s="1">
        <v>45867</v>
      </c>
      <c r="K39" s="1">
        <v>45867</v>
      </c>
      <c r="L39" s="1">
        <v>45937</v>
      </c>
      <c r="M39">
        <v>70</v>
      </c>
      <c r="N39" t="s">
        <v>24</v>
      </c>
      <c r="O39" t="s">
        <v>1616</v>
      </c>
    </row>
    <row r="40" spans="1:15">
      <c r="A40" t="s">
        <v>470</v>
      </c>
      <c r="B40" t="s">
        <v>1808</v>
      </c>
      <c r="C40" t="s">
        <v>2426</v>
      </c>
      <c r="E40" t="s">
        <v>26</v>
      </c>
      <c r="F40" t="s">
        <v>25</v>
      </c>
      <c r="G40" t="s">
        <v>458</v>
      </c>
      <c r="H40" t="s">
        <v>2</v>
      </c>
      <c r="I40" s="89">
        <v>1</v>
      </c>
      <c r="J40" s="1">
        <v>45867</v>
      </c>
      <c r="K40" s="1">
        <v>45867</v>
      </c>
      <c r="L40" s="1">
        <v>45937</v>
      </c>
      <c r="M40">
        <v>70</v>
      </c>
      <c r="N40" t="s">
        <v>24</v>
      </c>
      <c r="O40" t="s">
        <v>1616</v>
      </c>
    </row>
    <row r="41" spans="1:15">
      <c r="A41" t="s">
        <v>470</v>
      </c>
      <c r="B41" t="s">
        <v>1808</v>
      </c>
      <c r="C41" t="s">
        <v>2427</v>
      </c>
      <c r="E41" t="s">
        <v>26</v>
      </c>
      <c r="F41" t="s">
        <v>25</v>
      </c>
      <c r="G41" t="s">
        <v>458</v>
      </c>
      <c r="H41" t="s">
        <v>2</v>
      </c>
      <c r="I41" s="89">
        <v>1</v>
      </c>
      <c r="J41" s="1">
        <v>45867</v>
      </c>
      <c r="K41" s="1">
        <v>45867</v>
      </c>
      <c r="L41" s="1">
        <v>45937</v>
      </c>
      <c r="M41">
        <v>70</v>
      </c>
      <c r="N41" t="s">
        <v>24</v>
      </c>
      <c r="O41" t="s">
        <v>1616</v>
      </c>
    </row>
    <row r="42" spans="1:15">
      <c r="A42" t="s">
        <v>470</v>
      </c>
      <c r="B42" t="s">
        <v>1808</v>
      </c>
      <c r="C42" t="s">
        <v>560</v>
      </c>
      <c r="E42" t="s">
        <v>26</v>
      </c>
      <c r="F42" t="s">
        <v>25</v>
      </c>
      <c r="G42" t="s">
        <v>458</v>
      </c>
      <c r="H42" t="s">
        <v>2</v>
      </c>
      <c r="I42" s="89">
        <v>1</v>
      </c>
      <c r="J42" s="1">
        <v>45867</v>
      </c>
      <c r="K42" s="1">
        <v>45867</v>
      </c>
      <c r="L42" s="1">
        <v>45937</v>
      </c>
      <c r="M42">
        <v>70</v>
      </c>
      <c r="N42" t="s">
        <v>24</v>
      </c>
      <c r="O42" t="s">
        <v>1616</v>
      </c>
    </row>
    <row r="43" spans="1:15">
      <c r="A43" t="s">
        <v>470</v>
      </c>
      <c r="B43" t="s">
        <v>1808</v>
      </c>
      <c r="C43" t="s">
        <v>561</v>
      </c>
      <c r="E43" t="s">
        <v>26</v>
      </c>
      <c r="F43" t="s">
        <v>25</v>
      </c>
      <c r="G43" t="s">
        <v>458</v>
      </c>
      <c r="H43" t="s">
        <v>2</v>
      </c>
      <c r="I43" s="89">
        <v>1</v>
      </c>
      <c r="J43" s="1">
        <v>45867</v>
      </c>
      <c r="K43" s="1">
        <v>45867</v>
      </c>
      <c r="L43" s="1">
        <v>45937</v>
      </c>
      <c r="M43">
        <v>70</v>
      </c>
      <c r="N43" t="s">
        <v>24</v>
      </c>
      <c r="O43" t="s">
        <v>1616</v>
      </c>
    </row>
    <row r="44" spans="1:15">
      <c r="A44" t="s">
        <v>470</v>
      </c>
      <c r="B44" t="s">
        <v>1808</v>
      </c>
      <c r="C44" t="s">
        <v>566</v>
      </c>
      <c r="E44" t="s">
        <v>26</v>
      </c>
      <c r="F44" t="s">
        <v>25</v>
      </c>
      <c r="G44" t="s">
        <v>458</v>
      </c>
      <c r="H44" t="s">
        <v>2</v>
      </c>
      <c r="I44" s="89">
        <v>1</v>
      </c>
      <c r="J44" s="1">
        <v>45867</v>
      </c>
      <c r="K44" s="1">
        <v>45867</v>
      </c>
      <c r="L44" s="1">
        <v>45937</v>
      </c>
      <c r="M44">
        <v>70</v>
      </c>
      <c r="N44" t="s">
        <v>24</v>
      </c>
      <c r="O44" t="s">
        <v>1616</v>
      </c>
    </row>
    <row r="45" spans="1:15">
      <c r="A45" t="s">
        <v>460</v>
      </c>
      <c r="B45" t="s">
        <v>1646</v>
      </c>
      <c r="C45" t="s">
        <v>1647</v>
      </c>
      <c r="E45" t="s">
        <v>26</v>
      </c>
      <c r="F45" t="s">
        <v>25</v>
      </c>
      <c r="G45" t="s">
        <v>458</v>
      </c>
      <c r="H45" t="s">
        <v>2</v>
      </c>
      <c r="I45" s="89">
        <v>1</v>
      </c>
      <c r="J45" s="1">
        <v>45846</v>
      </c>
      <c r="K45" s="1">
        <v>45847</v>
      </c>
      <c r="L45" s="1">
        <v>45916</v>
      </c>
      <c r="M45">
        <v>70</v>
      </c>
      <c r="N45" t="s">
        <v>24</v>
      </c>
      <c r="O45" t="s">
        <v>1616</v>
      </c>
    </row>
    <row r="46" spans="1:15">
      <c r="A46" t="s">
        <v>460</v>
      </c>
      <c r="B46" t="s">
        <v>1646</v>
      </c>
      <c r="C46" t="s">
        <v>1648</v>
      </c>
      <c r="E46" t="s">
        <v>26</v>
      </c>
      <c r="F46" t="s">
        <v>25</v>
      </c>
      <c r="G46" t="s">
        <v>458</v>
      </c>
      <c r="H46" t="s">
        <v>2</v>
      </c>
      <c r="I46" s="89">
        <v>1</v>
      </c>
      <c r="J46" s="1">
        <v>45846</v>
      </c>
      <c r="K46" s="1">
        <v>45847</v>
      </c>
      <c r="L46" s="1">
        <v>45916</v>
      </c>
      <c r="M46">
        <v>70</v>
      </c>
      <c r="N46" t="s">
        <v>24</v>
      </c>
      <c r="O46" t="s">
        <v>1616</v>
      </c>
    </row>
    <row r="47" spans="1:15">
      <c r="A47" t="s">
        <v>460</v>
      </c>
      <c r="B47" t="s">
        <v>1646</v>
      </c>
      <c r="C47" t="s">
        <v>465</v>
      </c>
      <c r="E47" t="s">
        <v>26</v>
      </c>
      <c r="F47" t="s">
        <v>25</v>
      </c>
      <c r="G47" t="s">
        <v>458</v>
      </c>
      <c r="H47" t="s">
        <v>2</v>
      </c>
      <c r="I47" s="89">
        <v>1</v>
      </c>
      <c r="J47" s="1">
        <v>45846</v>
      </c>
      <c r="K47" s="1">
        <v>45847</v>
      </c>
      <c r="L47" s="1">
        <v>45916</v>
      </c>
      <c r="M47">
        <v>70</v>
      </c>
      <c r="N47" t="s">
        <v>24</v>
      </c>
      <c r="O47" t="s">
        <v>1616</v>
      </c>
    </row>
    <row r="48" spans="1:15">
      <c r="A48" t="s">
        <v>516</v>
      </c>
      <c r="B48" t="s">
        <v>538</v>
      </c>
      <c r="C48" t="s">
        <v>539</v>
      </c>
      <c r="E48" t="s">
        <v>79</v>
      </c>
      <c r="F48" t="s">
        <v>79</v>
      </c>
      <c r="G48" t="s">
        <v>458</v>
      </c>
      <c r="H48" t="s">
        <v>2</v>
      </c>
      <c r="I48" s="89">
        <v>1</v>
      </c>
      <c r="J48" s="1">
        <v>45302</v>
      </c>
      <c r="K48" s="1">
        <v>45302</v>
      </c>
      <c r="L48" s="1">
        <v>45307</v>
      </c>
      <c r="M48">
        <v>5</v>
      </c>
      <c r="N48" t="s">
        <v>1</v>
      </c>
      <c r="O48" t="s">
        <v>0</v>
      </c>
    </row>
    <row r="49" spans="1:15">
      <c r="A49" t="s">
        <v>456</v>
      </c>
      <c r="B49" t="s">
        <v>1580</v>
      </c>
      <c r="C49" t="s">
        <v>1581</v>
      </c>
      <c r="E49" t="s">
        <v>5</v>
      </c>
      <c r="F49" t="s">
        <v>4</v>
      </c>
      <c r="G49" t="s">
        <v>458</v>
      </c>
      <c r="H49" t="s">
        <v>2</v>
      </c>
      <c r="I49" s="89">
        <v>1</v>
      </c>
      <c r="J49" s="1">
        <v>45818</v>
      </c>
      <c r="K49" s="1">
        <v>45825</v>
      </c>
      <c r="L49" s="1">
        <v>45936</v>
      </c>
      <c r="M49">
        <v>118</v>
      </c>
      <c r="N49" t="s">
        <v>1</v>
      </c>
      <c r="O49" t="s">
        <v>1487</v>
      </c>
    </row>
    <row r="50" spans="1:15">
      <c r="A50" t="s">
        <v>456</v>
      </c>
      <c r="B50" t="s">
        <v>1580</v>
      </c>
      <c r="C50" t="s">
        <v>1582</v>
      </c>
      <c r="E50" t="s">
        <v>5</v>
      </c>
      <c r="F50" t="s">
        <v>4</v>
      </c>
      <c r="G50" t="s">
        <v>458</v>
      </c>
      <c r="H50" t="s">
        <v>2</v>
      </c>
      <c r="I50" s="89">
        <v>1</v>
      </c>
      <c r="J50" s="1">
        <v>45818</v>
      </c>
      <c r="K50" s="1">
        <v>45825</v>
      </c>
      <c r="L50" s="1">
        <v>45936</v>
      </c>
      <c r="M50">
        <v>118</v>
      </c>
      <c r="N50" t="s">
        <v>1</v>
      </c>
      <c r="O50" t="s">
        <v>1487</v>
      </c>
    </row>
    <row r="51" spans="1:15">
      <c r="A51" t="s">
        <v>456</v>
      </c>
      <c r="B51" t="s">
        <v>1580</v>
      </c>
      <c r="C51" t="s">
        <v>1583</v>
      </c>
      <c r="E51" t="s">
        <v>5</v>
      </c>
      <c r="F51" t="s">
        <v>4</v>
      </c>
      <c r="G51" t="s">
        <v>458</v>
      </c>
      <c r="H51" t="s">
        <v>2</v>
      </c>
      <c r="I51" s="89">
        <v>1</v>
      </c>
      <c r="J51" s="1">
        <v>45818</v>
      </c>
      <c r="K51" s="1">
        <v>45825</v>
      </c>
      <c r="L51" s="1">
        <v>45936</v>
      </c>
      <c r="M51">
        <v>118</v>
      </c>
      <c r="N51" t="s">
        <v>1</v>
      </c>
      <c r="O51" t="s">
        <v>1487</v>
      </c>
    </row>
    <row r="52" spans="1:15">
      <c r="A52" t="s">
        <v>7</v>
      </c>
      <c r="B52" t="s">
        <v>1504</v>
      </c>
      <c r="C52" t="s">
        <v>1578</v>
      </c>
      <c r="E52" t="s">
        <v>5</v>
      </c>
      <c r="F52" t="s">
        <v>4</v>
      </c>
      <c r="G52" t="s">
        <v>458</v>
      </c>
      <c r="H52" t="s">
        <v>2</v>
      </c>
      <c r="I52" s="89">
        <v>1</v>
      </c>
      <c r="J52" s="1">
        <v>45798</v>
      </c>
      <c r="K52" s="1">
        <v>45805</v>
      </c>
      <c r="L52" s="1">
        <v>45808</v>
      </c>
      <c r="M52">
        <v>10</v>
      </c>
      <c r="N52" t="s">
        <v>1</v>
      </c>
      <c r="O52" t="s">
        <v>1373</v>
      </c>
    </row>
    <row r="53" spans="1:15">
      <c r="A53" t="s">
        <v>7</v>
      </c>
      <c r="B53" t="s">
        <v>1504</v>
      </c>
      <c r="C53" t="s">
        <v>1579</v>
      </c>
      <c r="E53" t="s">
        <v>5</v>
      </c>
      <c r="F53" t="s">
        <v>4</v>
      </c>
      <c r="G53" t="s">
        <v>458</v>
      </c>
      <c r="H53" t="s">
        <v>2</v>
      </c>
      <c r="I53" s="89">
        <v>1</v>
      </c>
      <c r="J53" s="1">
        <v>45798</v>
      </c>
      <c r="K53" s="1">
        <v>45805</v>
      </c>
      <c r="L53" s="1">
        <v>45808</v>
      </c>
      <c r="M53">
        <v>10</v>
      </c>
      <c r="N53" t="s">
        <v>1</v>
      </c>
      <c r="O53" t="s">
        <v>1373</v>
      </c>
    </row>
    <row r="54" spans="1:15">
      <c r="A54" t="s">
        <v>456</v>
      </c>
      <c r="B54" t="s">
        <v>1577</v>
      </c>
      <c r="C54" t="s">
        <v>1645</v>
      </c>
      <c r="E54" t="s">
        <v>5</v>
      </c>
      <c r="F54" t="s">
        <v>25</v>
      </c>
      <c r="G54" t="s">
        <v>458</v>
      </c>
      <c r="H54" t="s">
        <v>2</v>
      </c>
      <c r="I54" s="89">
        <v>1</v>
      </c>
      <c r="J54" s="1">
        <v>45799</v>
      </c>
      <c r="K54" s="1">
        <v>45799</v>
      </c>
      <c r="L54" s="1">
        <v>45799</v>
      </c>
      <c r="M54">
        <v>0</v>
      </c>
      <c r="N54" t="s">
        <v>1</v>
      </c>
      <c r="O54" t="s">
        <v>1373</v>
      </c>
    </row>
    <row r="55" spans="1:15">
      <c r="A55" t="s">
        <v>1462</v>
      </c>
      <c r="B55" t="s">
        <v>1463</v>
      </c>
      <c r="E55" t="s">
        <v>26</v>
      </c>
      <c r="F55" t="s">
        <v>25</v>
      </c>
      <c r="G55" t="s">
        <v>458</v>
      </c>
      <c r="H55" t="s">
        <v>2</v>
      </c>
      <c r="I55" s="89">
        <v>1</v>
      </c>
      <c r="J55" s="1">
        <v>45735</v>
      </c>
      <c r="K55" s="1">
        <v>45735</v>
      </c>
      <c r="L55" s="1">
        <v>45826</v>
      </c>
      <c r="M55">
        <v>91</v>
      </c>
      <c r="N55" t="s">
        <v>24</v>
      </c>
      <c r="O55" t="s">
        <v>1308</v>
      </c>
    </row>
    <row r="56" spans="1:15">
      <c r="A56" t="s">
        <v>1462</v>
      </c>
      <c r="B56" t="s">
        <v>1464</v>
      </c>
      <c r="E56" t="s">
        <v>26</v>
      </c>
      <c r="F56" t="s">
        <v>25</v>
      </c>
      <c r="G56" t="s">
        <v>458</v>
      </c>
      <c r="H56" t="s">
        <v>2</v>
      </c>
      <c r="I56" s="89">
        <v>1</v>
      </c>
      <c r="J56" s="1">
        <v>45735</v>
      </c>
      <c r="K56" s="1">
        <v>45735</v>
      </c>
      <c r="L56" s="1">
        <v>45826</v>
      </c>
      <c r="M56">
        <v>91</v>
      </c>
      <c r="N56" t="s">
        <v>24</v>
      </c>
      <c r="O56" t="s">
        <v>1308</v>
      </c>
    </row>
    <row r="57" spans="1:15">
      <c r="A57" t="s">
        <v>1462</v>
      </c>
      <c r="B57" t="s">
        <v>666</v>
      </c>
      <c r="E57" t="s">
        <v>26</v>
      </c>
      <c r="F57" t="s">
        <v>25</v>
      </c>
      <c r="G57" t="s">
        <v>458</v>
      </c>
      <c r="H57" t="s">
        <v>2</v>
      </c>
      <c r="I57" s="89">
        <v>1</v>
      </c>
      <c r="J57" s="1">
        <v>45735</v>
      </c>
      <c r="K57" s="1">
        <v>45735</v>
      </c>
      <c r="L57" s="1">
        <v>45826</v>
      </c>
      <c r="M57">
        <v>91</v>
      </c>
      <c r="N57" t="s">
        <v>24</v>
      </c>
      <c r="O57" t="s">
        <v>1308</v>
      </c>
    </row>
    <row r="58" spans="1:15">
      <c r="A58" t="s">
        <v>1462</v>
      </c>
      <c r="B58" t="s">
        <v>1465</v>
      </c>
      <c r="E58" t="s">
        <v>26</v>
      </c>
      <c r="F58" t="s">
        <v>25</v>
      </c>
      <c r="G58" t="s">
        <v>458</v>
      </c>
      <c r="H58" t="s">
        <v>2</v>
      </c>
      <c r="I58" s="89">
        <v>1</v>
      </c>
      <c r="J58" s="1">
        <v>45735</v>
      </c>
      <c r="K58" s="1">
        <v>45735</v>
      </c>
      <c r="L58" s="1">
        <v>45826</v>
      </c>
      <c r="M58">
        <v>91</v>
      </c>
      <c r="N58" t="s">
        <v>24</v>
      </c>
      <c r="O58" t="s">
        <v>1308</v>
      </c>
    </row>
    <row r="59" spans="1:15">
      <c r="A59" t="s">
        <v>1462</v>
      </c>
      <c r="B59" t="s">
        <v>1466</v>
      </c>
      <c r="E59" t="s">
        <v>26</v>
      </c>
      <c r="F59" t="s">
        <v>25</v>
      </c>
      <c r="G59" t="s">
        <v>458</v>
      </c>
      <c r="H59" t="s">
        <v>2</v>
      </c>
      <c r="I59" s="89">
        <v>1</v>
      </c>
      <c r="J59" s="1">
        <v>45735</v>
      </c>
      <c r="K59" s="1">
        <v>45735</v>
      </c>
      <c r="L59" s="1">
        <v>45826</v>
      </c>
      <c r="M59">
        <v>91</v>
      </c>
      <c r="N59" t="s">
        <v>24</v>
      </c>
      <c r="O59" t="s">
        <v>1308</v>
      </c>
    </row>
    <row r="60" spans="1:15">
      <c r="A60" t="s">
        <v>1462</v>
      </c>
      <c r="B60" t="s">
        <v>608</v>
      </c>
      <c r="E60" t="s">
        <v>26</v>
      </c>
      <c r="F60" t="s">
        <v>25</v>
      </c>
      <c r="G60" t="s">
        <v>458</v>
      </c>
      <c r="H60" t="s">
        <v>2</v>
      </c>
      <c r="I60" s="89">
        <v>1</v>
      </c>
      <c r="J60" s="1">
        <v>45734</v>
      </c>
      <c r="K60" s="1">
        <v>45734</v>
      </c>
      <c r="L60" s="1">
        <v>45826</v>
      </c>
      <c r="M60">
        <v>92</v>
      </c>
      <c r="N60" t="s">
        <v>24</v>
      </c>
      <c r="O60" t="s">
        <v>1308</v>
      </c>
    </row>
    <row r="61" spans="1:15">
      <c r="A61" t="s">
        <v>1462</v>
      </c>
      <c r="B61" t="s">
        <v>469</v>
      </c>
      <c r="E61" t="s">
        <v>26</v>
      </c>
      <c r="F61" t="s">
        <v>25</v>
      </c>
      <c r="G61" t="s">
        <v>458</v>
      </c>
      <c r="H61" t="s">
        <v>2</v>
      </c>
      <c r="I61" s="89">
        <v>1</v>
      </c>
      <c r="J61" s="1">
        <v>45734</v>
      </c>
      <c r="K61" s="1">
        <v>45734</v>
      </c>
      <c r="L61" s="1">
        <v>45826</v>
      </c>
      <c r="M61">
        <v>92</v>
      </c>
      <c r="N61" t="s">
        <v>24</v>
      </c>
      <c r="O61" t="s">
        <v>1308</v>
      </c>
    </row>
    <row r="62" spans="1:15">
      <c r="A62" t="s">
        <v>1462</v>
      </c>
      <c r="B62" t="s">
        <v>607</v>
      </c>
      <c r="E62" t="s">
        <v>26</v>
      </c>
      <c r="F62" t="s">
        <v>25</v>
      </c>
      <c r="G62" t="s">
        <v>458</v>
      </c>
      <c r="H62" t="s">
        <v>2</v>
      </c>
      <c r="I62" s="89">
        <v>1</v>
      </c>
      <c r="J62" s="1">
        <v>45734</v>
      </c>
      <c r="K62" s="1">
        <v>45734</v>
      </c>
      <c r="L62" s="1">
        <v>45826</v>
      </c>
      <c r="M62">
        <v>92</v>
      </c>
      <c r="N62" t="s">
        <v>24</v>
      </c>
      <c r="O62" t="s">
        <v>1308</v>
      </c>
    </row>
    <row r="63" spans="1:15">
      <c r="A63" t="s">
        <v>1462</v>
      </c>
      <c r="B63" t="s">
        <v>1467</v>
      </c>
      <c r="E63" t="s">
        <v>26</v>
      </c>
      <c r="F63" t="s">
        <v>25</v>
      </c>
      <c r="G63" t="s">
        <v>458</v>
      </c>
      <c r="H63" t="s">
        <v>2</v>
      </c>
      <c r="I63" s="89">
        <v>1</v>
      </c>
      <c r="J63" s="1">
        <v>45733</v>
      </c>
      <c r="K63" s="1">
        <v>45733</v>
      </c>
      <c r="L63" s="1">
        <v>45826</v>
      </c>
      <c r="M63">
        <v>93</v>
      </c>
      <c r="N63" t="s">
        <v>24</v>
      </c>
      <c r="O63" t="s">
        <v>1308</v>
      </c>
    </row>
    <row r="64" spans="1:15">
      <c r="A64" t="s">
        <v>1462</v>
      </c>
      <c r="B64" t="s">
        <v>626</v>
      </c>
      <c r="E64" t="s">
        <v>26</v>
      </c>
      <c r="F64" t="s">
        <v>25</v>
      </c>
      <c r="G64" t="s">
        <v>458</v>
      </c>
      <c r="H64" t="s">
        <v>2</v>
      </c>
      <c r="I64" s="89">
        <v>1</v>
      </c>
      <c r="J64" s="1">
        <v>45733</v>
      </c>
      <c r="K64" s="1">
        <v>45733</v>
      </c>
      <c r="L64" s="1">
        <v>45826</v>
      </c>
      <c r="M64">
        <v>93</v>
      </c>
      <c r="N64" t="s">
        <v>24</v>
      </c>
      <c r="O64" t="s">
        <v>1308</v>
      </c>
    </row>
    <row r="65" spans="1:15">
      <c r="A65" t="s">
        <v>1462</v>
      </c>
      <c r="B65" t="s">
        <v>259</v>
      </c>
      <c r="E65" t="s">
        <v>26</v>
      </c>
      <c r="F65" t="s">
        <v>25</v>
      </c>
      <c r="G65" t="s">
        <v>458</v>
      </c>
      <c r="H65" t="s">
        <v>2</v>
      </c>
      <c r="I65" s="89">
        <v>1</v>
      </c>
      <c r="J65" s="1">
        <v>45733</v>
      </c>
      <c r="K65" s="1">
        <v>45733</v>
      </c>
      <c r="L65" s="1">
        <v>45826</v>
      </c>
      <c r="M65">
        <v>93</v>
      </c>
      <c r="N65" t="s">
        <v>24</v>
      </c>
      <c r="O65" t="s">
        <v>1308</v>
      </c>
    </row>
    <row r="66" spans="1:15">
      <c r="A66" t="s">
        <v>1462</v>
      </c>
      <c r="B66" t="s">
        <v>627</v>
      </c>
      <c r="E66" t="s">
        <v>26</v>
      </c>
      <c r="F66" t="s">
        <v>25</v>
      </c>
      <c r="G66" t="s">
        <v>458</v>
      </c>
      <c r="H66" t="s">
        <v>2</v>
      </c>
      <c r="I66" s="89">
        <v>1</v>
      </c>
      <c r="J66" s="1">
        <v>45733</v>
      </c>
      <c r="K66" s="1">
        <v>45733</v>
      </c>
      <c r="L66" s="1">
        <v>45826</v>
      </c>
      <c r="M66">
        <v>93</v>
      </c>
      <c r="N66" t="s">
        <v>24</v>
      </c>
      <c r="O66" t="s">
        <v>1308</v>
      </c>
    </row>
    <row r="67" spans="1:15">
      <c r="A67" t="s">
        <v>1462</v>
      </c>
      <c r="B67" t="s">
        <v>628</v>
      </c>
      <c r="E67" t="s">
        <v>26</v>
      </c>
      <c r="F67" t="s">
        <v>25</v>
      </c>
      <c r="G67" t="s">
        <v>458</v>
      </c>
      <c r="H67" t="s">
        <v>2</v>
      </c>
      <c r="I67" s="89">
        <v>1</v>
      </c>
      <c r="J67" s="1">
        <v>45733</v>
      </c>
      <c r="K67" s="1">
        <v>45733</v>
      </c>
      <c r="L67" s="1">
        <v>45826</v>
      </c>
      <c r="M67">
        <v>93</v>
      </c>
      <c r="N67" t="s">
        <v>24</v>
      </c>
      <c r="O67" t="s">
        <v>1308</v>
      </c>
    </row>
    <row r="68" spans="1:15">
      <c r="A68" t="s">
        <v>1462</v>
      </c>
      <c r="B68" t="s">
        <v>1468</v>
      </c>
      <c r="E68" t="s">
        <v>26</v>
      </c>
      <c r="F68" t="s">
        <v>25</v>
      </c>
      <c r="G68" t="s">
        <v>458</v>
      </c>
      <c r="H68" t="s">
        <v>2</v>
      </c>
      <c r="I68" s="89">
        <v>1</v>
      </c>
      <c r="J68" s="1">
        <v>45733</v>
      </c>
      <c r="K68" s="1">
        <v>45733</v>
      </c>
      <c r="L68" s="1">
        <v>45826</v>
      </c>
      <c r="M68">
        <v>93</v>
      </c>
      <c r="N68" t="s">
        <v>24</v>
      </c>
      <c r="O68" t="s">
        <v>1308</v>
      </c>
    </row>
    <row r="69" spans="1:15">
      <c r="A69" t="s">
        <v>1462</v>
      </c>
      <c r="B69" t="s">
        <v>1469</v>
      </c>
      <c r="E69" t="s">
        <v>26</v>
      </c>
      <c r="F69" t="s">
        <v>25</v>
      </c>
      <c r="G69" t="s">
        <v>458</v>
      </c>
      <c r="H69" t="s">
        <v>2</v>
      </c>
      <c r="I69" s="89">
        <v>1</v>
      </c>
      <c r="J69" s="1">
        <v>45730</v>
      </c>
      <c r="K69" s="1">
        <v>45732</v>
      </c>
      <c r="L69" s="1">
        <v>45826</v>
      </c>
      <c r="M69">
        <v>96</v>
      </c>
      <c r="N69" t="s">
        <v>24</v>
      </c>
      <c r="O69" t="s">
        <v>1308</v>
      </c>
    </row>
    <row r="70" spans="1:15">
      <c r="A70" t="s">
        <v>456</v>
      </c>
      <c r="B70" t="s">
        <v>1339</v>
      </c>
      <c r="C70" t="s">
        <v>1340</v>
      </c>
      <c r="E70" t="s">
        <v>5</v>
      </c>
      <c r="F70" t="s">
        <v>4</v>
      </c>
      <c r="G70" t="s">
        <v>458</v>
      </c>
      <c r="H70" t="s">
        <v>2</v>
      </c>
      <c r="I70" s="89">
        <v>1</v>
      </c>
      <c r="J70" s="1">
        <v>45756</v>
      </c>
      <c r="K70" s="1">
        <v>45761</v>
      </c>
      <c r="L70" s="1">
        <v>45779</v>
      </c>
      <c r="M70">
        <v>23</v>
      </c>
      <c r="N70" t="s">
        <v>1</v>
      </c>
      <c r="O70" t="s">
        <v>1336</v>
      </c>
    </row>
    <row r="71" spans="1:15">
      <c r="A71" t="s">
        <v>456</v>
      </c>
      <c r="B71" t="s">
        <v>1339</v>
      </c>
      <c r="C71" t="s">
        <v>1341</v>
      </c>
      <c r="E71" t="s">
        <v>5</v>
      </c>
      <c r="F71" t="s">
        <v>4</v>
      </c>
      <c r="G71" t="s">
        <v>458</v>
      </c>
      <c r="H71" t="s">
        <v>2</v>
      </c>
      <c r="I71" s="89">
        <v>1</v>
      </c>
      <c r="J71" s="1">
        <v>45756</v>
      </c>
      <c r="K71" s="1">
        <v>45761</v>
      </c>
      <c r="L71" s="1">
        <v>45779</v>
      </c>
      <c r="M71">
        <v>23</v>
      </c>
      <c r="N71" t="s">
        <v>1</v>
      </c>
      <c r="O71" t="s">
        <v>1336</v>
      </c>
    </row>
    <row r="72" spans="1:15">
      <c r="A72" t="s">
        <v>456</v>
      </c>
      <c r="B72" t="s">
        <v>1339</v>
      </c>
      <c r="C72" t="s">
        <v>1342</v>
      </c>
      <c r="E72" t="s">
        <v>5</v>
      </c>
      <c r="F72" t="s">
        <v>4</v>
      </c>
      <c r="G72" t="s">
        <v>458</v>
      </c>
      <c r="H72" t="s">
        <v>2</v>
      </c>
      <c r="I72" s="89">
        <v>1</v>
      </c>
      <c r="J72" s="1">
        <v>45756</v>
      </c>
      <c r="K72" s="1">
        <v>45761</v>
      </c>
      <c r="L72" s="1">
        <v>45779</v>
      </c>
      <c r="M72">
        <v>23</v>
      </c>
      <c r="N72" t="s">
        <v>1</v>
      </c>
      <c r="O72" t="s">
        <v>1336</v>
      </c>
    </row>
    <row r="73" spans="1:15">
      <c r="A73" t="s">
        <v>456</v>
      </c>
      <c r="B73" t="s">
        <v>1339</v>
      </c>
      <c r="C73" t="s">
        <v>1343</v>
      </c>
      <c r="E73" t="s">
        <v>5</v>
      </c>
      <c r="F73" t="s">
        <v>4</v>
      </c>
      <c r="G73" t="s">
        <v>458</v>
      </c>
      <c r="H73" t="s">
        <v>2</v>
      </c>
      <c r="I73" s="89">
        <v>1</v>
      </c>
      <c r="J73" s="1">
        <v>45756</v>
      </c>
      <c r="K73" s="1">
        <v>45761</v>
      </c>
      <c r="L73" s="1">
        <v>45779</v>
      </c>
      <c r="M73">
        <v>23</v>
      </c>
      <c r="N73" t="s">
        <v>1</v>
      </c>
      <c r="O73" t="s">
        <v>1336</v>
      </c>
    </row>
    <row r="74" spans="1:15">
      <c r="A74" t="s">
        <v>456</v>
      </c>
      <c r="B74" t="s">
        <v>1339</v>
      </c>
      <c r="C74" t="s">
        <v>1344</v>
      </c>
      <c r="E74" t="s">
        <v>5</v>
      </c>
      <c r="F74" t="s">
        <v>4</v>
      </c>
      <c r="G74" t="s">
        <v>458</v>
      </c>
      <c r="H74" t="s">
        <v>2</v>
      </c>
      <c r="I74" s="89">
        <v>1</v>
      </c>
      <c r="J74" s="1">
        <v>45756</v>
      </c>
      <c r="K74" s="1">
        <v>45761</v>
      </c>
      <c r="L74" s="1">
        <v>45779</v>
      </c>
      <c r="M74">
        <v>23</v>
      </c>
      <c r="N74" t="s">
        <v>1</v>
      </c>
      <c r="O74" t="s">
        <v>1336</v>
      </c>
    </row>
    <row r="75" spans="1:15">
      <c r="A75" t="s">
        <v>456</v>
      </c>
      <c r="B75" t="s">
        <v>1339</v>
      </c>
      <c r="C75" t="s">
        <v>1345</v>
      </c>
      <c r="E75" t="s">
        <v>5</v>
      </c>
      <c r="F75" t="s">
        <v>4</v>
      </c>
      <c r="G75" t="s">
        <v>458</v>
      </c>
      <c r="H75" t="s">
        <v>2</v>
      </c>
      <c r="I75" s="89">
        <v>1</v>
      </c>
      <c r="J75" s="1">
        <v>45756</v>
      </c>
      <c r="K75" s="1">
        <v>45761</v>
      </c>
      <c r="L75" s="1">
        <v>45779</v>
      </c>
      <c r="M75">
        <v>23</v>
      </c>
      <c r="N75" t="s">
        <v>1</v>
      </c>
      <c r="O75" t="s">
        <v>1336</v>
      </c>
    </row>
    <row r="76" spans="1:15">
      <c r="A76" t="s">
        <v>456</v>
      </c>
      <c r="B76" t="s">
        <v>1339</v>
      </c>
      <c r="C76" t="s">
        <v>1346</v>
      </c>
      <c r="E76" t="s">
        <v>5</v>
      </c>
      <c r="F76" t="s">
        <v>4</v>
      </c>
      <c r="G76" t="s">
        <v>458</v>
      </c>
      <c r="H76" t="s">
        <v>2</v>
      </c>
      <c r="I76" s="89">
        <v>1</v>
      </c>
      <c r="J76" s="1">
        <v>45756</v>
      </c>
      <c r="K76" s="1">
        <v>45761</v>
      </c>
      <c r="L76" s="1">
        <v>45779</v>
      </c>
      <c r="M76">
        <v>23</v>
      </c>
      <c r="N76" t="s">
        <v>1</v>
      </c>
      <c r="O76" t="s">
        <v>1336</v>
      </c>
    </row>
    <row r="77" spans="1:15">
      <c r="A77" t="s">
        <v>456</v>
      </c>
      <c r="B77" t="s">
        <v>1339</v>
      </c>
      <c r="C77" t="s">
        <v>1347</v>
      </c>
      <c r="E77" t="s">
        <v>5</v>
      </c>
      <c r="F77" t="s">
        <v>4</v>
      </c>
      <c r="G77" t="s">
        <v>458</v>
      </c>
      <c r="H77" t="s">
        <v>2</v>
      </c>
      <c r="I77" s="89">
        <v>1</v>
      </c>
      <c r="J77" s="1">
        <v>45756</v>
      </c>
      <c r="K77" s="1">
        <v>45761</v>
      </c>
      <c r="L77" s="1">
        <v>45779</v>
      </c>
      <c r="M77">
        <v>23</v>
      </c>
      <c r="N77" t="s">
        <v>1</v>
      </c>
      <c r="O77" t="s">
        <v>1336</v>
      </c>
    </row>
    <row r="78" spans="1:15">
      <c r="A78" t="s">
        <v>456</v>
      </c>
      <c r="B78" t="s">
        <v>1339</v>
      </c>
      <c r="C78" t="s">
        <v>1348</v>
      </c>
      <c r="E78" t="s">
        <v>5</v>
      </c>
      <c r="F78" t="s">
        <v>4</v>
      </c>
      <c r="G78" t="s">
        <v>458</v>
      </c>
      <c r="H78" t="s">
        <v>2</v>
      </c>
      <c r="I78" s="89">
        <v>1</v>
      </c>
      <c r="J78" s="1">
        <v>45756</v>
      </c>
      <c r="K78" s="1">
        <v>45761</v>
      </c>
      <c r="L78" s="1">
        <v>45779</v>
      </c>
      <c r="M78">
        <v>23</v>
      </c>
      <c r="N78" t="s">
        <v>1</v>
      </c>
      <c r="O78" t="s">
        <v>1336</v>
      </c>
    </row>
    <row r="79" spans="1:15">
      <c r="A79" t="s">
        <v>456</v>
      </c>
      <c r="B79" t="s">
        <v>1339</v>
      </c>
      <c r="C79" t="s">
        <v>1349</v>
      </c>
      <c r="E79" t="s">
        <v>5</v>
      </c>
      <c r="F79" t="s">
        <v>4</v>
      </c>
      <c r="G79" t="s">
        <v>458</v>
      </c>
      <c r="H79" t="s">
        <v>2</v>
      </c>
      <c r="I79" s="89">
        <v>1</v>
      </c>
      <c r="J79" s="1">
        <v>45756</v>
      </c>
      <c r="K79" s="1">
        <v>45761</v>
      </c>
      <c r="L79" s="1">
        <v>45779</v>
      </c>
      <c r="M79">
        <v>23</v>
      </c>
      <c r="N79" t="s">
        <v>1</v>
      </c>
      <c r="O79" t="s">
        <v>1336</v>
      </c>
    </row>
    <row r="80" spans="1:15">
      <c r="A80" t="s">
        <v>456</v>
      </c>
      <c r="B80" t="s">
        <v>1339</v>
      </c>
      <c r="C80" t="s">
        <v>1350</v>
      </c>
      <c r="E80" t="s">
        <v>5</v>
      </c>
      <c r="F80" t="s">
        <v>4</v>
      </c>
      <c r="G80" t="s">
        <v>458</v>
      </c>
      <c r="H80" t="s">
        <v>2</v>
      </c>
      <c r="I80" s="89">
        <v>1</v>
      </c>
      <c r="J80" s="1">
        <v>45756</v>
      </c>
      <c r="K80" s="1">
        <v>45761</v>
      </c>
      <c r="L80" s="1">
        <v>45779</v>
      </c>
      <c r="M80">
        <v>23</v>
      </c>
      <c r="N80" t="s">
        <v>1</v>
      </c>
      <c r="O80" t="s">
        <v>1336</v>
      </c>
    </row>
    <row r="81" spans="1:15">
      <c r="A81" t="s">
        <v>516</v>
      </c>
      <c r="B81" t="s">
        <v>1334</v>
      </c>
      <c r="C81" t="s">
        <v>1335</v>
      </c>
      <c r="E81" t="s">
        <v>5</v>
      </c>
      <c r="F81" t="s">
        <v>25</v>
      </c>
      <c r="G81" t="s">
        <v>458</v>
      </c>
      <c r="H81" t="s">
        <v>2</v>
      </c>
      <c r="I81" s="89">
        <v>1</v>
      </c>
      <c r="J81" s="1">
        <v>45751</v>
      </c>
      <c r="K81" s="1">
        <v>45754</v>
      </c>
      <c r="L81" s="1">
        <v>45751</v>
      </c>
      <c r="M81">
        <v>0</v>
      </c>
      <c r="N81" t="s">
        <v>1</v>
      </c>
      <c r="O81" t="s">
        <v>1336</v>
      </c>
    </row>
    <row r="82" spans="1:15">
      <c r="A82" t="s">
        <v>516</v>
      </c>
      <c r="B82" t="s">
        <v>1334</v>
      </c>
      <c r="C82" t="s">
        <v>1337</v>
      </c>
      <c r="E82" t="s">
        <v>5</v>
      </c>
      <c r="F82" t="s">
        <v>25</v>
      </c>
      <c r="G82" t="s">
        <v>458</v>
      </c>
      <c r="H82" t="s">
        <v>2</v>
      </c>
      <c r="I82" s="89">
        <v>1</v>
      </c>
      <c r="J82" s="1">
        <v>45751</v>
      </c>
      <c r="K82" s="1">
        <v>45754</v>
      </c>
      <c r="L82" s="1">
        <v>45751</v>
      </c>
      <c r="M82">
        <v>0</v>
      </c>
      <c r="N82" t="s">
        <v>1</v>
      </c>
      <c r="O82" t="s">
        <v>1336</v>
      </c>
    </row>
    <row r="83" spans="1:15">
      <c r="A83" t="s">
        <v>516</v>
      </c>
      <c r="B83" t="s">
        <v>1334</v>
      </c>
      <c r="C83" t="s">
        <v>1338</v>
      </c>
      <c r="E83" t="s">
        <v>5</v>
      </c>
      <c r="F83" t="s">
        <v>25</v>
      </c>
      <c r="G83" t="s">
        <v>458</v>
      </c>
      <c r="H83" t="s">
        <v>2</v>
      </c>
      <c r="I83" s="89">
        <v>1</v>
      </c>
      <c r="J83" s="1">
        <v>45751</v>
      </c>
      <c r="K83" s="1">
        <v>45754</v>
      </c>
      <c r="L83" s="1">
        <v>45751</v>
      </c>
      <c r="M83">
        <v>0</v>
      </c>
      <c r="N83" t="s">
        <v>1</v>
      </c>
      <c r="O83" t="s">
        <v>1336</v>
      </c>
    </row>
    <row r="84" spans="1:15">
      <c r="A84" t="s">
        <v>463</v>
      </c>
      <c r="B84" t="s">
        <v>1351</v>
      </c>
      <c r="E84" t="s">
        <v>5</v>
      </c>
      <c r="F84" t="s">
        <v>4</v>
      </c>
      <c r="G84" t="s">
        <v>458</v>
      </c>
      <c r="H84" t="s">
        <v>2</v>
      </c>
      <c r="I84" s="89">
        <v>1</v>
      </c>
      <c r="J84" s="1">
        <v>45730</v>
      </c>
      <c r="K84" s="1">
        <v>45730</v>
      </c>
      <c r="L84" s="1">
        <v>45732</v>
      </c>
      <c r="M84">
        <v>2</v>
      </c>
      <c r="N84" t="s">
        <v>1</v>
      </c>
      <c r="O84" t="s">
        <v>1308</v>
      </c>
    </row>
    <row r="85" spans="1:15">
      <c r="A85" t="s">
        <v>62</v>
      </c>
      <c r="B85" t="s">
        <v>1332</v>
      </c>
      <c r="C85" t="s">
        <v>1333</v>
      </c>
      <c r="E85" t="s">
        <v>5</v>
      </c>
      <c r="F85" t="s">
        <v>4</v>
      </c>
      <c r="G85" t="s">
        <v>458</v>
      </c>
      <c r="H85" t="s">
        <v>2</v>
      </c>
      <c r="I85" s="89">
        <v>1</v>
      </c>
      <c r="J85" s="1">
        <v>45733</v>
      </c>
      <c r="K85" s="1">
        <v>45743</v>
      </c>
      <c r="L85" s="1">
        <v>45743</v>
      </c>
      <c r="M85">
        <v>10</v>
      </c>
      <c r="N85" t="s">
        <v>1</v>
      </c>
      <c r="O85" t="s">
        <v>1308</v>
      </c>
    </row>
    <row r="86" spans="1:15">
      <c r="A86" t="s">
        <v>62</v>
      </c>
      <c r="B86" t="s">
        <v>62</v>
      </c>
      <c r="C86" t="s">
        <v>554</v>
      </c>
      <c r="D86" t="s">
        <v>555</v>
      </c>
      <c r="E86" t="s">
        <v>26</v>
      </c>
      <c r="F86" t="s">
        <v>25</v>
      </c>
      <c r="G86" t="s">
        <v>458</v>
      </c>
      <c r="H86" t="s">
        <v>2</v>
      </c>
      <c r="I86" s="89">
        <v>1</v>
      </c>
      <c r="J86" s="1">
        <v>45702</v>
      </c>
      <c r="K86" s="1">
        <v>45708</v>
      </c>
      <c r="L86" s="1">
        <v>45716</v>
      </c>
      <c r="M86">
        <v>14</v>
      </c>
      <c r="N86" t="s">
        <v>1</v>
      </c>
      <c r="O86" t="s">
        <v>59</v>
      </c>
    </row>
    <row r="87" spans="1:15">
      <c r="A87" t="s">
        <v>62</v>
      </c>
      <c r="B87" t="s">
        <v>62</v>
      </c>
      <c r="C87" t="s">
        <v>556</v>
      </c>
      <c r="D87" t="s">
        <v>555</v>
      </c>
      <c r="E87" t="s">
        <v>26</v>
      </c>
      <c r="F87" t="s">
        <v>25</v>
      </c>
      <c r="G87" t="s">
        <v>458</v>
      </c>
      <c r="H87" t="s">
        <v>2</v>
      </c>
      <c r="I87" s="89">
        <v>1</v>
      </c>
      <c r="J87" s="1">
        <v>45702</v>
      </c>
      <c r="K87" s="1">
        <v>45708</v>
      </c>
      <c r="L87" s="1">
        <v>45716</v>
      </c>
      <c r="M87">
        <v>14</v>
      </c>
      <c r="N87" t="s">
        <v>1</v>
      </c>
      <c r="O87" t="s">
        <v>59</v>
      </c>
    </row>
    <row r="88" spans="1:15">
      <c r="A88" t="s">
        <v>62</v>
      </c>
      <c r="B88" t="s">
        <v>62</v>
      </c>
      <c r="C88" t="s">
        <v>557</v>
      </c>
      <c r="D88" t="s">
        <v>555</v>
      </c>
      <c r="E88" t="s">
        <v>26</v>
      </c>
      <c r="F88" t="s">
        <v>25</v>
      </c>
      <c r="G88" t="s">
        <v>458</v>
      </c>
      <c r="H88" t="s">
        <v>2</v>
      </c>
      <c r="I88" s="89">
        <v>1</v>
      </c>
      <c r="J88" s="1">
        <v>45702</v>
      </c>
      <c r="K88" s="1">
        <v>45706</v>
      </c>
      <c r="L88" s="1">
        <v>45716</v>
      </c>
      <c r="M88">
        <v>14</v>
      </c>
      <c r="N88" t="s">
        <v>1</v>
      </c>
      <c r="O88" t="s">
        <v>59</v>
      </c>
    </row>
    <row r="89" spans="1:15">
      <c r="A89" t="s">
        <v>29</v>
      </c>
      <c r="B89" t="s">
        <v>917</v>
      </c>
      <c r="E89" t="s">
        <v>5</v>
      </c>
      <c r="F89" t="s">
        <v>25</v>
      </c>
      <c r="G89" t="s">
        <v>458</v>
      </c>
      <c r="H89" t="s">
        <v>2</v>
      </c>
      <c r="I89" s="89">
        <v>1</v>
      </c>
      <c r="J89" s="1">
        <v>45702</v>
      </c>
      <c r="K89" s="1">
        <v>45702</v>
      </c>
      <c r="L89" s="1">
        <v>45727</v>
      </c>
      <c r="M89">
        <v>25</v>
      </c>
      <c r="N89" t="s">
        <v>1</v>
      </c>
      <c r="O89" t="s">
        <v>59</v>
      </c>
    </row>
    <row r="90" spans="1:15">
      <c r="A90" t="s">
        <v>460</v>
      </c>
      <c r="B90" t="s">
        <v>568</v>
      </c>
      <c r="E90" t="s">
        <v>5</v>
      </c>
      <c r="F90" t="s">
        <v>4</v>
      </c>
      <c r="G90" t="s">
        <v>458</v>
      </c>
      <c r="H90" t="s">
        <v>2</v>
      </c>
      <c r="I90" s="89">
        <v>1</v>
      </c>
      <c r="J90" s="1">
        <v>45649</v>
      </c>
      <c r="K90" s="1">
        <v>45971</v>
      </c>
      <c r="L90" s="1">
        <v>45670</v>
      </c>
      <c r="M90">
        <v>21</v>
      </c>
      <c r="N90" t="s">
        <v>1</v>
      </c>
      <c r="O90" t="s">
        <v>32</v>
      </c>
    </row>
    <row r="91" spans="1:15">
      <c r="A91" t="s">
        <v>463</v>
      </c>
      <c r="B91" t="s">
        <v>568</v>
      </c>
      <c r="E91" t="s">
        <v>5</v>
      </c>
      <c r="F91" t="s">
        <v>4</v>
      </c>
      <c r="G91" t="s">
        <v>458</v>
      </c>
      <c r="H91" t="s">
        <v>2</v>
      </c>
      <c r="I91" s="89">
        <v>1</v>
      </c>
      <c r="J91" s="1">
        <v>45649</v>
      </c>
      <c r="K91" s="1">
        <v>45971</v>
      </c>
      <c r="L91" s="1">
        <v>45670</v>
      </c>
      <c r="M91">
        <v>21</v>
      </c>
      <c r="N91" t="s">
        <v>1</v>
      </c>
      <c r="O91" t="s">
        <v>32</v>
      </c>
    </row>
    <row r="92" spans="1:15">
      <c r="A92" t="s">
        <v>460</v>
      </c>
      <c r="B92" t="s">
        <v>548</v>
      </c>
      <c r="C92" t="s">
        <v>549</v>
      </c>
      <c r="E92" t="s">
        <v>5</v>
      </c>
      <c r="F92" t="s">
        <v>4</v>
      </c>
      <c r="G92" t="s">
        <v>458</v>
      </c>
      <c r="H92" t="s">
        <v>2</v>
      </c>
      <c r="I92" s="89">
        <v>1</v>
      </c>
      <c r="J92" s="1">
        <v>45656</v>
      </c>
      <c r="K92" s="1">
        <v>45659</v>
      </c>
      <c r="L92" s="1">
        <v>45659</v>
      </c>
      <c r="M92">
        <v>3</v>
      </c>
      <c r="N92" t="s">
        <v>1</v>
      </c>
      <c r="O92" t="s">
        <v>32</v>
      </c>
    </row>
    <row r="93" spans="1:15">
      <c r="A93" t="s">
        <v>463</v>
      </c>
      <c r="B93" t="s">
        <v>548</v>
      </c>
      <c r="C93" t="s">
        <v>550</v>
      </c>
      <c r="E93" t="s">
        <v>5</v>
      </c>
      <c r="F93" t="s">
        <v>4</v>
      </c>
      <c r="G93" t="s">
        <v>458</v>
      </c>
      <c r="H93" t="s">
        <v>2</v>
      </c>
      <c r="I93" s="89">
        <v>1</v>
      </c>
      <c r="J93" s="1">
        <v>45656</v>
      </c>
      <c r="K93" s="1">
        <v>45659</v>
      </c>
      <c r="L93" s="1">
        <v>45659</v>
      </c>
      <c r="M93">
        <v>3</v>
      </c>
      <c r="N93" t="s">
        <v>1</v>
      </c>
      <c r="O93" t="s">
        <v>32</v>
      </c>
    </row>
    <row r="94" spans="1:15">
      <c r="A94" t="s">
        <v>460</v>
      </c>
      <c r="B94" t="s">
        <v>151</v>
      </c>
      <c r="C94" t="s">
        <v>545</v>
      </c>
      <c r="E94" t="s">
        <v>5</v>
      </c>
      <c r="F94" t="s">
        <v>4</v>
      </c>
      <c r="G94" t="s">
        <v>458</v>
      </c>
      <c r="H94" t="s">
        <v>2</v>
      </c>
      <c r="I94" s="89">
        <v>1</v>
      </c>
      <c r="J94" s="1">
        <v>45616</v>
      </c>
      <c r="K94" s="1">
        <v>45616</v>
      </c>
      <c r="L94" s="1">
        <v>45616</v>
      </c>
      <c r="M94">
        <v>0</v>
      </c>
      <c r="N94" t="s">
        <v>1</v>
      </c>
      <c r="O94" t="s">
        <v>23</v>
      </c>
    </row>
    <row r="95" spans="1:15">
      <c r="A95" t="s">
        <v>460</v>
      </c>
      <c r="B95" t="s">
        <v>151</v>
      </c>
      <c r="C95" t="s">
        <v>546</v>
      </c>
      <c r="E95" t="s">
        <v>5</v>
      </c>
      <c r="F95" t="s">
        <v>4</v>
      </c>
      <c r="G95" t="s">
        <v>458</v>
      </c>
      <c r="H95" t="s">
        <v>2</v>
      </c>
      <c r="I95" s="89">
        <v>1</v>
      </c>
      <c r="J95" s="1">
        <v>45616</v>
      </c>
      <c r="K95" s="1">
        <v>45616</v>
      </c>
      <c r="L95" s="1">
        <v>45616</v>
      </c>
      <c r="M95">
        <v>0</v>
      </c>
      <c r="N95" t="s">
        <v>1</v>
      </c>
      <c r="O95" t="s">
        <v>23</v>
      </c>
    </row>
    <row r="96" spans="1:15">
      <c r="A96" t="s">
        <v>460</v>
      </c>
      <c r="B96" t="s">
        <v>151</v>
      </c>
      <c r="C96" t="s">
        <v>547</v>
      </c>
      <c r="E96" t="s">
        <v>5</v>
      </c>
      <c r="F96" t="s">
        <v>4</v>
      </c>
      <c r="G96" t="s">
        <v>458</v>
      </c>
      <c r="H96" t="s">
        <v>2</v>
      </c>
      <c r="I96" s="89">
        <v>1</v>
      </c>
      <c r="J96" s="1">
        <v>45614</v>
      </c>
      <c r="K96" s="1">
        <v>45614</v>
      </c>
      <c r="L96" s="1">
        <v>45614</v>
      </c>
      <c r="M96">
        <v>0</v>
      </c>
      <c r="N96" t="s">
        <v>1</v>
      </c>
      <c r="O96" t="s">
        <v>23</v>
      </c>
    </row>
    <row r="97" spans="1:15">
      <c r="A97" t="s">
        <v>473</v>
      </c>
      <c r="B97" t="s">
        <v>482</v>
      </c>
      <c r="C97" t="s">
        <v>483</v>
      </c>
      <c r="E97" t="s">
        <v>26</v>
      </c>
      <c r="F97" t="s">
        <v>25</v>
      </c>
      <c r="G97" t="s">
        <v>458</v>
      </c>
      <c r="H97" t="s">
        <v>2</v>
      </c>
      <c r="I97" s="89">
        <v>1</v>
      </c>
      <c r="J97" s="1">
        <v>45576</v>
      </c>
      <c r="K97" s="1">
        <v>45605</v>
      </c>
      <c r="L97" s="1">
        <v>45649</v>
      </c>
      <c r="M97">
        <v>73</v>
      </c>
      <c r="N97" t="s">
        <v>24</v>
      </c>
      <c r="O97" t="s">
        <v>153</v>
      </c>
    </row>
    <row r="98" spans="1:15">
      <c r="A98" t="s">
        <v>473</v>
      </c>
      <c r="B98" t="s">
        <v>482</v>
      </c>
      <c r="C98" t="s">
        <v>484</v>
      </c>
      <c r="E98" t="s">
        <v>26</v>
      </c>
      <c r="F98" t="s">
        <v>25</v>
      </c>
      <c r="G98" t="s">
        <v>458</v>
      </c>
      <c r="H98" t="s">
        <v>2</v>
      </c>
      <c r="I98" s="89">
        <v>1</v>
      </c>
      <c r="J98" s="1">
        <v>45576</v>
      </c>
      <c r="K98" s="1">
        <v>45605</v>
      </c>
      <c r="L98" s="1">
        <v>45649</v>
      </c>
      <c r="M98">
        <v>73</v>
      </c>
      <c r="N98" t="s">
        <v>24</v>
      </c>
      <c r="O98" t="s">
        <v>153</v>
      </c>
    </row>
    <row r="99" spans="1:15">
      <c r="A99" t="s">
        <v>473</v>
      </c>
      <c r="B99" t="s">
        <v>482</v>
      </c>
      <c r="C99" t="s">
        <v>485</v>
      </c>
      <c r="E99" t="s">
        <v>26</v>
      </c>
      <c r="F99" t="s">
        <v>25</v>
      </c>
      <c r="G99" t="s">
        <v>458</v>
      </c>
      <c r="H99" t="s">
        <v>2</v>
      </c>
      <c r="I99" s="89">
        <v>1</v>
      </c>
      <c r="J99" s="1">
        <v>45576</v>
      </c>
      <c r="K99" s="1">
        <v>45605</v>
      </c>
      <c r="L99" s="1">
        <v>45649</v>
      </c>
      <c r="M99">
        <v>73</v>
      </c>
      <c r="N99" t="s">
        <v>24</v>
      </c>
      <c r="O99" t="s">
        <v>153</v>
      </c>
    </row>
    <row r="100" spans="1:15">
      <c r="A100" t="s">
        <v>473</v>
      </c>
      <c r="B100" t="s">
        <v>482</v>
      </c>
      <c r="C100" t="s">
        <v>486</v>
      </c>
      <c r="E100" t="s">
        <v>26</v>
      </c>
      <c r="F100" t="s">
        <v>25</v>
      </c>
      <c r="G100" t="s">
        <v>458</v>
      </c>
      <c r="H100" t="s">
        <v>2</v>
      </c>
      <c r="I100" s="89">
        <v>1</v>
      </c>
      <c r="J100" s="1">
        <v>45576</v>
      </c>
      <c r="K100" s="1">
        <v>45605</v>
      </c>
      <c r="L100" s="1">
        <v>45649</v>
      </c>
      <c r="M100">
        <v>73</v>
      </c>
      <c r="N100" t="s">
        <v>24</v>
      </c>
      <c r="O100" t="s">
        <v>153</v>
      </c>
    </row>
    <row r="101" spans="1:15">
      <c r="A101" t="s">
        <v>473</v>
      </c>
      <c r="B101" t="s">
        <v>482</v>
      </c>
      <c r="C101" t="s">
        <v>487</v>
      </c>
      <c r="E101" t="s">
        <v>26</v>
      </c>
      <c r="F101" t="s">
        <v>25</v>
      </c>
      <c r="G101" t="s">
        <v>458</v>
      </c>
      <c r="H101" t="s">
        <v>2</v>
      </c>
      <c r="I101" s="89">
        <v>1</v>
      </c>
      <c r="J101" s="1">
        <v>45576</v>
      </c>
      <c r="K101" s="1">
        <v>45605</v>
      </c>
      <c r="L101" s="1">
        <v>45649</v>
      </c>
      <c r="M101">
        <v>73</v>
      </c>
      <c r="N101" t="s">
        <v>24</v>
      </c>
      <c r="O101" t="s">
        <v>153</v>
      </c>
    </row>
    <row r="102" spans="1:15">
      <c r="A102" t="s">
        <v>473</v>
      </c>
      <c r="B102" t="s">
        <v>512</v>
      </c>
      <c r="E102" t="s">
        <v>26</v>
      </c>
      <c r="F102" t="s">
        <v>25</v>
      </c>
      <c r="G102" t="s">
        <v>458</v>
      </c>
      <c r="H102" t="s">
        <v>2</v>
      </c>
      <c r="I102" s="89">
        <v>1</v>
      </c>
      <c r="J102" s="1">
        <v>45576</v>
      </c>
      <c r="K102" s="1">
        <v>45605</v>
      </c>
      <c r="L102" s="1">
        <v>45649</v>
      </c>
      <c r="M102">
        <v>73</v>
      </c>
      <c r="N102" t="s">
        <v>24</v>
      </c>
      <c r="O102" t="s">
        <v>153</v>
      </c>
    </row>
    <row r="103" spans="1:15">
      <c r="A103" t="s">
        <v>473</v>
      </c>
      <c r="B103" t="s">
        <v>497</v>
      </c>
      <c r="C103" t="s">
        <v>498</v>
      </c>
      <c r="E103" t="s">
        <v>26</v>
      </c>
      <c r="F103" t="s">
        <v>25</v>
      </c>
      <c r="G103" t="s">
        <v>458</v>
      </c>
      <c r="H103" t="s">
        <v>2</v>
      </c>
      <c r="I103" s="89">
        <v>1</v>
      </c>
      <c r="J103" s="1">
        <v>45576</v>
      </c>
      <c r="K103" s="1">
        <v>45605</v>
      </c>
      <c r="L103" s="1">
        <v>45649</v>
      </c>
      <c r="M103">
        <v>73</v>
      </c>
      <c r="N103" t="s">
        <v>24</v>
      </c>
      <c r="O103" t="s">
        <v>153</v>
      </c>
    </row>
    <row r="104" spans="1:15">
      <c r="A104" t="s">
        <v>473</v>
      </c>
      <c r="B104" t="s">
        <v>497</v>
      </c>
      <c r="C104" t="s">
        <v>499</v>
      </c>
      <c r="E104" t="s">
        <v>26</v>
      </c>
      <c r="F104" t="s">
        <v>25</v>
      </c>
      <c r="G104" t="s">
        <v>458</v>
      </c>
      <c r="H104" t="s">
        <v>2</v>
      </c>
      <c r="I104" s="89">
        <v>1</v>
      </c>
      <c r="J104" s="1">
        <v>45576</v>
      </c>
      <c r="K104" s="1">
        <v>45605</v>
      </c>
      <c r="L104" s="1">
        <v>45649</v>
      </c>
      <c r="M104">
        <v>73</v>
      </c>
      <c r="N104" t="s">
        <v>24</v>
      </c>
      <c r="O104" t="s">
        <v>153</v>
      </c>
    </row>
    <row r="105" spans="1:15">
      <c r="A105" t="s">
        <v>473</v>
      </c>
      <c r="B105" t="s">
        <v>497</v>
      </c>
      <c r="C105" t="s">
        <v>500</v>
      </c>
      <c r="E105" t="s">
        <v>26</v>
      </c>
      <c r="F105" t="s">
        <v>25</v>
      </c>
      <c r="G105" t="s">
        <v>458</v>
      </c>
      <c r="H105" t="s">
        <v>2</v>
      </c>
      <c r="I105" s="89">
        <v>1</v>
      </c>
      <c r="J105" s="1">
        <v>45576</v>
      </c>
      <c r="K105" s="1">
        <v>45605</v>
      </c>
      <c r="L105" s="1">
        <v>45649</v>
      </c>
      <c r="M105">
        <v>73</v>
      </c>
      <c r="N105" t="s">
        <v>24</v>
      </c>
      <c r="O105" t="s">
        <v>153</v>
      </c>
    </row>
    <row r="106" spans="1:15">
      <c r="A106" t="s">
        <v>473</v>
      </c>
      <c r="B106" t="s">
        <v>497</v>
      </c>
      <c r="C106" t="s">
        <v>501</v>
      </c>
      <c r="E106" t="s">
        <v>26</v>
      </c>
      <c r="F106" t="s">
        <v>25</v>
      </c>
      <c r="G106" t="s">
        <v>458</v>
      </c>
      <c r="H106" t="s">
        <v>2</v>
      </c>
      <c r="I106" s="89">
        <v>1</v>
      </c>
      <c r="J106" s="1">
        <v>45576</v>
      </c>
      <c r="K106" s="1">
        <v>45605</v>
      </c>
      <c r="L106" s="1">
        <v>45649</v>
      </c>
      <c r="M106">
        <v>73</v>
      </c>
      <c r="N106" t="s">
        <v>24</v>
      </c>
      <c r="O106" t="s">
        <v>153</v>
      </c>
    </row>
    <row r="107" spans="1:15">
      <c r="A107" t="s">
        <v>473</v>
      </c>
      <c r="B107" t="s">
        <v>497</v>
      </c>
      <c r="C107" t="s">
        <v>502</v>
      </c>
      <c r="E107" t="s">
        <v>26</v>
      </c>
      <c r="F107" t="s">
        <v>25</v>
      </c>
      <c r="G107" t="s">
        <v>458</v>
      </c>
      <c r="H107" t="s">
        <v>2</v>
      </c>
      <c r="I107" s="89">
        <v>1</v>
      </c>
      <c r="J107" s="1">
        <v>45576</v>
      </c>
      <c r="K107" s="1">
        <v>45605</v>
      </c>
      <c r="L107" s="1">
        <v>45649</v>
      </c>
      <c r="M107">
        <v>73</v>
      </c>
      <c r="N107" t="s">
        <v>24</v>
      </c>
      <c r="O107" t="s">
        <v>153</v>
      </c>
    </row>
    <row r="108" spans="1:15">
      <c r="A108" t="s">
        <v>473</v>
      </c>
      <c r="B108" t="s">
        <v>497</v>
      </c>
      <c r="C108" t="s">
        <v>503</v>
      </c>
      <c r="E108" t="s">
        <v>26</v>
      </c>
      <c r="F108" t="s">
        <v>25</v>
      </c>
      <c r="G108" t="s">
        <v>458</v>
      </c>
      <c r="H108" t="s">
        <v>2</v>
      </c>
      <c r="I108" s="89">
        <v>1</v>
      </c>
      <c r="J108" s="1">
        <v>45576</v>
      </c>
      <c r="K108" s="1">
        <v>45605</v>
      </c>
      <c r="L108" s="1">
        <v>45649</v>
      </c>
      <c r="M108">
        <v>73</v>
      </c>
      <c r="N108" t="s">
        <v>24</v>
      </c>
      <c r="O108" t="s">
        <v>153</v>
      </c>
    </row>
    <row r="109" spans="1:15">
      <c r="A109" t="s">
        <v>473</v>
      </c>
      <c r="B109" t="s">
        <v>497</v>
      </c>
      <c r="C109" t="s">
        <v>504</v>
      </c>
      <c r="E109" t="s">
        <v>26</v>
      </c>
      <c r="F109" t="s">
        <v>25</v>
      </c>
      <c r="G109" t="s">
        <v>458</v>
      </c>
      <c r="H109" t="s">
        <v>2</v>
      </c>
      <c r="I109" s="89">
        <v>1</v>
      </c>
      <c r="J109" s="1">
        <v>45576</v>
      </c>
      <c r="K109" s="1">
        <v>45605</v>
      </c>
      <c r="L109" s="1">
        <v>45649</v>
      </c>
      <c r="M109">
        <v>73</v>
      </c>
      <c r="N109" t="s">
        <v>24</v>
      </c>
      <c r="O109" t="s">
        <v>153</v>
      </c>
    </row>
    <row r="110" spans="1:15">
      <c r="A110" t="s">
        <v>473</v>
      </c>
      <c r="B110" t="s">
        <v>497</v>
      </c>
      <c r="C110" t="s">
        <v>505</v>
      </c>
      <c r="E110" t="s">
        <v>26</v>
      </c>
      <c r="F110" t="s">
        <v>25</v>
      </c>
      <c r="G110" t="s">
        <v>458</v>
      </c>
      <c r="H110" t="s">
        <v>2</v>
      </c>
      <c r="I110" s="89">
        <v>1</v>
      </c>
      <c r="J110" s="1">
        <v>45576</v>
      </c>
      <c r="K110" s="1">
        <v>45605</v>
      </c>
      <c r="L110" s="1">
        <v>45649</v>
      </c>
      <c r="M110">
        <v>73</v>
      </c>
      <c r="N110" t="s">
        <v>24</v>
      </c>
      <c r="O110" t="s">
        <v>153</v>
      </c>
    </row>
    <row r="111" spans="1:15">
      <c r="A111" t="s">
        <v>473</v>
      </c>
      <c r="B111" t="s">
        <v>497</v>
      </c>
      <c r="C111" t="s">
        <v>506</v>
      </c>
      <c r="E111" t="s">
        <v>26</v>
      </c>
      <c r="F111" t="s">
        <v>25</v>
      </c>
      <c r="G111" t="s">
        <v>458</v>
      </c>
      <c r="H111" t="s">
        <v>2</v>
      </c>
      <c r="I111" s="89">
        <v>1</v>
      </c>
      <c r="J111" s="1">
        <v>45576</v>
      </c>
      <c r="K111" s="1">
        <v>45605</v>
      </c>
      <c r="L111" s="1">
        <v>45649</v>
      </c>
      <c r="M111">
        <v>73</v>
      </c>
      <c r="N111" t="s">
        <v>24</v>
      </c>
      <c r="O111" t="s">
        <v>153</v>
      </c>
    </row>
    <row r="112" spans="1:15">
      <c r="A112" t="s">
        <v>473</v>
      </c>
      <c r="B112" t="s">
        <v>497</v>
      </c>
      <c r="C112" t="s">
        <v>507</v>
      </c>
      <c r="E112" t="s">
        <v>26</v>
      </c>
      <c r="F112" t="s">
        <v>25</v>
      </c>
      <c r="G112" t="s">
        <v>458</v>
      </c>
      <c r="H112" t="s">
        <v>2</v>
      </c>
      <c r="I112" s="89">
        <v>1</v>
      </c>
      <c r="J112" s="1">
        <v>45576</v>
      </c>
      <c r="K112" s="1">
        <v>45605</v>
      </c>
      <c r="L112" s="1">
        <v>45649</v>
      </c>
      <c r="M112">
        <v>73</v>
      </c>
      <c r="N112" t="s">
        <v>24</v>
      </c>
      <c r="O112" t="s">
        <v>153</v>
      </c>
    </row>
    <row r="113" spans="1:15">
      <c r="A113" t="s">
        <v>473</v>
      </c>
      <c r="B113" t="s">
        <v>497</v>
      </c>
      <c r="C113" t="s">
        <v>508</v>
      </c>
      <c r="E113" t="s">
        <v>26</v>
      </c>
      <c r="F113" t="s">
        <v>25</v>
      </c>
      <c r="G113" t="s">
        <v>458</v>
      </c>
      <c r="H113" t="s">
        <v>2</v>
      </c>
      <c r="I113" s="89">
        <v>1</v>
      </c>
      <c r="J113" s="1">
        <v>45576</v>
      </c>
      <c r="K113" s="1">
        <v>45605</v>
      </c>
      <c r="L113" s="1">
        <v>45649</v>
      </c>
      <c r="M113">
        <v>73</v>
      </c>
      <c r="N113" t="s">
        <v>24</v>
      </c>
      <c r="O113" t="s">
        <v>153</v>
      </c>
    </row>
    <row r="114" spans="1:15">
      <c r="A114" t="s">
        <v>473</v>
      </c>
      <c r="B114" t="s">
        <v>497</v>
      </c>
      <c r="C114" t="s">
        <v>509</v>
      </c>
      <c r="E114" t="s">
        <v>26</v>
      </c>
      <c r="F114" t="s">
        <v>25</v>
      </c>
      <c r="G114" t="s">
        <v>458</v>
      </c>
      <c r="H114" t="s">
        <v>2</v>
      </c>
      <c r="I114" s="89">
        <v>1</v>
      </c>
      <c r="J114" s="1">
        <v>45576</v>
      </c>
      <c r="K114" s="1">
        <v>45605</v>
      </c>
      <c r="L114" s="1">
        <v>45649</v>
      </c>
      <c r="M114">
        <v>73</v>
      </c>
      <c r="N114" t="s">
        <v>24</v>
      </c>
      <c r="O114" t="s">
        <v>153</v>
      </c>
    </row>
    <row r="115" spans="1:15">
      <c r="A115" t="s">
        <v>473</v>
      </c>
      <c r="B115" t="s">
        <v>497</v>
      </c>
      <c r="C115" t="s">
        <v>510</v>
      </c>
      <c r="E115" t="s">
        <v>26</v>
      </c>
      <c r="F115" t="s">
        <v>25</v>
      </c>
      <c r="G115" t="s">
        <v>458</v>
      </c>
      <c r="H115" t="s">
        <v>2</v>
      </c>
      <c r="I115" s="89">
        <v>1</v>
      </c>
      <c r="J115" s="1">
        <v>45576</v>
      </c>
      <c r="K115" s="1">
        <v>45605</v>
      </c>
      <c r="L115" s="1">
        <v>45649</v>
      </c>
      <c r="M115">
        <v>73</v>
      </c>
      <c r="N115" t="s">
        <v>24</v>
      </c>
      <c r="O115" t="s">
        <v>153</v>
      </c>
    </row>
    <row r="116" spans="1:15">
      <c r="A116" t="s">
        <v>473</v>
      </c>
      <c r="B116" t="s">
        <v>497</v>
      </c>
      <c r="C116" t="s">
        <v>511</v>
      </c>
      <c r="E116" t="s">
        <v>26</v>
      </c>
      <c r="F116" t="s">
        <v>25</v>
      </c>
      <c r="G116" t="s">
        <v>458</v>
      </c>
      <c r="H116" t="s">
        <v>2</v>
      </c>
      <c r="I116" s="89">
        <v>1</v>
      </c>
      <c r="J116" s="1">
        <v>45576</v>
      </c>
      <c r="K116" s="1">
        <v>45605</v>
      </c>
      <c r="L116" s="1">
        <v>45649</v>
      </c>
      <c r="M116">
        <v>73</v>
      </c>
      <c r="N116" t="s">
        <v>24</v>
      </c>
      <c r="O116" t="s">
        <v>153</v>
      </c>
    </row>
    <row r="117" spans="1:15">
      <c r="A117" t="s">
        <v>473</v>
      </c>
      <c r="B117" t="s">
        <v>483</v>
      </c>
      <c r="E117" t="s">
        <v>26</v>
      </c>
      <c r="F117" t="s">
        <v>25</v>
      </c>
      <c r="G117" t="s">
        <v>458</v>
      </c>
      <c r="H117" t="s">
        <v>2</v>
      </c>
      <c r="I117" s="89">
        <v>1</v>
      </c>
      <c r="J117" s="1">
        <v>45576</v>
      </c>
      <c r="K117" s="1">
        <v>45605</v>
      </c>
      <c r="L117" s="1">
        <v>45649</v>
      </c>
      <c r="M117">
        <v>73</v>
      </c>
      <c r="N117" t="s">
        <v>24</v>
      </c>
      <c r="O117" t="s">
        <v>153</v>
      </c>
    </row>
    <row r="118" spans="1:15">
      <c r="A118" t="s">
        <v>473</v>
      </c>
      <c r="B118" t="s">
        <v>479</v>
      </c>
      <c r="C118" t="s">
        <v>480</v>
      </c>
      <c r="E118" t="s">
        <v>26</v>
      </c>
      <c r="F118" t="s">
        <v>25</v>
      </c>
      <c r="G118" t="s">
        <v>458</v>
      </c>
      <c r="H118" t="s">
        <v>2</v>
      </c>
      <c r="I118" s="89">
        <v>1</v>
      </c>
      <c r="J118" s="1">
        <v>45576</v>
      </c>
      <c r="K118" s="1">
        <v>45605</v>
      </c>
      <c r="L118" s="1">
        <v>45649</v>
      </c>
      <c r="M118">
        <v>73</v>
      </c>
      <c r="N118" t="s">
        <v>24</v>
      </c>
      <c r="O118" t="s">
        <v>153</v>
      </c>
    </row>
    <row r="119" spans="1:15">
      <c r="A119" t="s">
        <v>473</v>
      </c>
      <c r="B119" t="s">
        <v>482</v>
      </c>
      <c r="C119" t="s">
        <v>488</v>
      </c>
      <c r="E119" t="s">
        <v>26</v>
      </c>
      <c r="F119" t="s">
        <v>25</v>
      </c>
      <c r="G119" t="s">
        <v>458</v>
      </c>
      <c r="H119" t="s">
        <v>2</v>
      </c>
      <c r="I119" s="89">
        <v>1</v>
      </c>
      <c r="J119" s="1">
        <v>45576</v>
      </c>
      <c r="K119" s="1">
        <v>45605</v>
      </c>
      <c r="L119" s="1">
        <v>45649</v>
      </c>
      <c r="M119">
        <v>73</v>
      </c>
      <c r="N119" t="s">
        <v>24</v>
      </c>
      <c r="O119" t="s">
        <v>153</v>
      </c>
    </row>
    <row r="120" spans="1:15">
      <c r="A120" t="s">
        <v>473</v>
      </c>
      <c r="B120" t="s">
        <v>512</v>
      </c>
      <c r="C120" t="s">
        <v>513</v>
      </c>
      <c r="E120" t="s">
        <v>26</v>
      </c>
      <c r="F120" t="s">
        <v>25</v>
      </c>
      <c r="G120" t="s">
        <v>458</v>
      </c>
      <c r="H120" t="s">
        <v>2</v>
      </c>
      <c r="I120" s="89">
        <v>1</v>
      </c>
      <c r="J120" s="1">
        <v>45576</v>
      </c>
      <c r="K120" s="1">
        <v>45605</v>
      </c>
      <c r="L120" s="1">
        <v>45649</v>
      </c>
      <c r="M120">
        <v>73</v>
      </c>
      <c r="N120" t="s">
        <v>24</v>
      </c>
      <c r="O120" t="s">
        <v>153</v>
      </c>
    </row>
    <row r="121" spans="1:15">
      <c r="A121" t="s">
        <v>473</v>
      </c>
      <c r="B121" t="s">
        <v>493</v>
      </c>
      <c r="C121" t="s">
        <v>494</v>
      </c>
      <c r="E121" t="s">
        <v>26</v>
      </c>
      <c r="F121" t="s">
        <v>25</v>
      </c>
      <c r="G121" t="s">
        <v>458</v>
      </c>
      <c r="H121" t="s">
        <v>2</v>
      </c>
      <c r="I121" s="89">
        <v>1</v>
      </c>
      <c r="J121" s="1">
        <v>45576</v>
      </c>
      <c r="K121" s="1">
        <v>45605</v>
      </c>
      <c r="L121" s="1">
        <v>45649</v>
      </c>
      <c r="M121">
        <v>73</v>
      </c>
      <c r="N121" t="s">
        <v>24</v>
      </c>
      <c r="O121" t="s">
        <v>153</v>
      </c>
    </row>
    <row r="122" spans="1:15">
      <c r="A122" t="s">
        <v>473</v>
      </c>
      <c r="B122" t="s">
        <v>493</v>
      </c>
      <c r="C122" t="s">
        <v>495</v>
      </c>
      <c r="E122" t="s">
        <v>26</v>
      </c>
      <c r="F122" t="s">
        <v>25</v>
      </c>
      <c r="G122" t="s">
        <v>458</v>
      </c>
      <c r="H122" t="s">
        <v>2</v>
      </c>
      <c r="I122" s="89">
        <v>1</v>
      </c>
      <c r="J122" s="1">
        <v>45576</v>
      </c>
      <c r="K122" s="1">
        <v>45605</v>
      </c>
      <c r="L122" s="1">
        <v>45649</v>
      </c>
      <c r="M122">
        <v>73</v>
      </c>
      <c r="N122" t="s">
        <v>24</v>
      </c>
      <c r="O122" t="s">
        <v>153</v>
      </c>
    </row>
    <row r="123" spans="1:15">
      <c r="A123" t="s">
        <v>473</v>
      </c>
      <c r="B123" t="s">
        <v>493</v>
      </c>
      <c r="C123" t="s">
        <v>488</v>
      </c>
      <c r="E123" t="s">
        <v>26</v>
      </c>
      <c r="F123" t="s">
        <v>25</v>
      </c>
      <c r="G123" t="s">
        <v>458</v>
      </c>
      <c r="H123" t="s">
        <v>2</v>
      </c>
      <c r="I123" s="89">
        <v>1</v>
      </c>
      <c r="J123" s="1">
        <v>45576</v>
      </c>
      <c r="K123" s="1">
        <v>45605</v>
      </c>
      <c r="L123" s="1">
        <v>45649</v>
      </c>
      <c r="M123">
        <v>73</v>
      </c>
      <c r="N123" t="s">
        <v>24</v>
      </c>
      <c r="O123" t="s">
        <v>153</v>
      </c>
    </row>
    <row r="124" spans="1:15">
      <c r="A124" t="s">
        <v>473</v>
      </c>
      <c r="B124" t="s">
        <v>493</v>
      </c>
      <c r="C124" t="s">
        <v>496</v>
      </c>
      <c r="E124" t="s">
        <v>26</v>
      </c>
      <c r="F124" t="s">
        <v>25</v>
      </c>
      <c r="G124" t="s">
        <v>458</v>
      </c>
      <c r="H124" t="s">
        <v>2</v>
      </c>
      <c r="I124" s="89">
        <v>1</v>
      </c>
      <c r="J124" s="1">
        <v>45576</v>
      </c>
      <c r="K124" s="1">
        <v>45605</v>
      </c>
      <c r="L124" s="1">
        <v>45649</v>
      </c>
      <c r="M124">
        <v>73</v>
      </c>
      <c r="N124" t="s">
        <v>24</v>
      </c>
      <c r="O124" t="s">
        <v>153</v>
      </c>
    </row>
    <row r="125" spans="1:15">
      <c r="A125" t="s">
        <v>473</v>
      </c>
      <c r="B125" t="s">
        <v>474</v>
      </c>
      <c r="C125" t="s">
        <v>475</v>
      </c>
      <c r="E125" t="s">
        <v>26</v>
      </c>
      <c r="F125" t="s">
        <v>25</v>
      </c>
      <c r="G125" t="s">
        <v>458</v>
      </c>
      <c r="H125" t="s">
        <v>2</v>
      </c>
      <c r="I125" s="89">
        <v>1</v>
      </c>
      <c r="J125" s="1">
        <v>45576</v>
      </c>
      <c r="K125" s="1">
        <v>45605</v>
      </c>
      <c r="L125" s="1">
        <v>45649</v>
      </c>
      <c r="M125">
        <v>73</v>
      </c>
      <c r="N125" t="s">
        <v>24</v>
      </c>
      <c r="O125" t="s">
        <v>153</v>
      </c>
    </row>
    <row r="126" spans="1:15">
      <c r="A126" t="s">
        <v>473</v>
      </c>
      <c r="B126" t="s">
        <v>474</v>
      </c>
      <c r="C126" t="s">
        <v>476</v>
      </c>
      <c r="E126" t="s">
        <v>26</v>
      </c>
      <c r="F126" t="s">
        <v>25</v>
      </c>
      <c r="G126" t="s">
        <v>458</v>
      </c>
      <c r="H126" t="s">
        <v>2</v>
      </c>
      <c r="I126" s="89">
        <v>1</v>
      </c>
      <c r="J126" s="1">
        <v>45576</v>
      </c>
      <c r="K126" s="1">
        <v>45605</v>
      </c>
      <c r="L126" s="1">
        <v>45649</v>
      </c>
      <c r="M126">
        <v>73</v>
      </c>
      <c r="N126" t="s">
        <v>24</v>
      </c>
      <c r="O126" t="s">
        <v>153</v>
      </c>
    </row>
    <row r="127" spans="1:15">
      <c r="A127" t="s">
        <v>7</v>
      </c>
      <c r="B127" t="s">
        <v>155</v>
      </c>
      <c r="C127" t="s">
        <v>544</v>
      </c>
      <c r="E127" t="s">
        <v>5</v>
      </c>
      <c r="F127" t="s">
        <v>4</v>
      </c>
      <c r="G127" t="s">
        <v>458</v>
      </c>
      <c r="H127" t="s">
        <v>2</v>
      </c>
      <c r="I127" s="89">
        <v>1</v>
      </c>
      <c r="J127" s="1">
        <v>45582</v>
      </c>
      <c r="K127" s="1">
        <v>45582</v>
      </c>
      <c r="L127" s="1">
        <v>45582</v>
      </c>
      <c r="M127">
        <v>0</v>
      </c>
      <c r="N127" t="s">
        <v>1</v>
      </c>
      <c r="O127" t="s">
        <v>153</v>
      </c>
    </row>
    <row r="128" spans="1:15" ht="60">
      <c r="A128" t="s">
        <v>516</v>
      </c>
      <c r="B128" t="s">
        <v>650</v>
      </c>
      <c r="C128" s="2" t="s">
        <v>651</v>
      </c>
      <c r="E128" t="s">
        <v>5</v>
      </c>
      <c r="F128" t="s">
        <v>25</v>
      </c>
      <c r="G128" t="s">
        <v>458</v>
      </c>
      <c r="H128" t="s">
        <v>2</v>
      </c>
      <c r="I128" s="89">
        <v>1</v>
      </c>
      <c r="J128" s="1">
        <v>45517</v>
      </c>
      <c r="K128" s="1">
        <v>45530</v>
      </c>
      <c r="L128" s="1">
        <v>45535</v>
      </c>
      <c r="M128">
        <v>18</v>
      </c>
      <c r="N128" t="s">
        <v>24</v>
      </c>
      <c r="O128" t="s">
        <v>85</v>
      </c>
    </row>
    <row r="129" spans="1:15" ht="60">
      <c r="A129" t="s">
        <v>516</v>
      </c>
      <c r="B129" t="s">
        <v>650</v>
      </c>
      <c r="C129" s="2" t="s">
        <v>652</v>
      </c>
      <c r="E129" t="s">
        <v>5</v>
      </c>
      <c r="F129" t="s">
        <v>25</v>
      </c>
      <c r="G129" t="s">
        <v>458</v>
      </c>
      <c r="H129" t="s">
        <v>2</v>
      </c>
      <c r="I129" s="89">
        <v>1</v>
      </c>
      <c r="J129" s="1">
        <v>45517</v>
      </c>
      <c r="K129" s="1">
        <v>45530</v>
      </c>
      <c r="L129" s="1">
        <v>45535</v>
      </c>
      <c r="M129">
        <v>18</v>
      </c>
      <c r="N129" t="s">
        <v>24</v>
      </c>
      <c r="O129" t="s">
        <v>85</v>
      </c>
    </row>
    <row r="130" spans="1:15" ht="60">
      <c r="A130" t="s">
        <v>516</v>
      </c>
      <c r="B130" t="s">
        <v>650</v>
      </c>
      <c r="C130" s="2" t="s">
        <v>654</v>
      </c>
      <c r="E130" t="s">
        <v>5</v>
      </c>
      <c r="F130" t="s">
        <v>4</v>
      </c>
      <c r="G130" t="s">
        <v>458</v>
      </c>
      <c r="H130" t="s">
        <v>2</v>
      </c>
      <c r="I130" s="89">
        <v>1</v>
      </c>
      <c r="J130" s="1">
        <v>45517</v>
      </c>
      <c r="K130" s="1">
        <v>45530</v>
      </c>
      <c r="L130" s="1">
        <v>45535</v>
      </c>
      <c r="M130">
        <v>18</v>
      </c>
      <c r="N130" t="s">
        <v>24</v>
      </c>
      <c r="O130" t="s">
        <v>85</v>
      </c>
    </row>
    <row r="131" spans="1:15" ht="60">
      <c r="A131" t="s">
        <v>516</v>
      </c>
      <c r="B131" t="s">
        <v>650</v>
      </c>
      <c r="C131" s="2" t="s">
        <v>655</v>
      </c>
      <c r="E131" t="s">
        <v>5</v>
      </c>
      <c r="F131" t="s">
        <v>4</v>
      </c>
      <c r="G131" t="s">
        <v>458</v>
      </c>
      <c r="H131" t="s">
        <v>2</v>
      </c>
      <c r="I131" s="89">
        <v>1</v>
      </c>
      <c r="J131" s="1">
        <v>45517</v>
      </c>
      <c r="K131" s="1">
        <v>45530</v>
      </c>
      <c r="L131" s="1">
        <v>45535</v>
      </c>
      <c r="M131">
        <v>18</v>
      </c>
      <c r="N131" t="s">
        <v>24</v>
      </c>
      <c r="O131" t="s">
        <v>85</v>
      </c>
    </row>
    <row r="132" spans="1:15">
      <c r="A132" t="s">
        <v>516</v>
      </c>
      <c r="B132" t="s">
        <v>650</v>
      </c>
      <c r="C132" t="s">
        <v>656</v>
      </c>
      <c r="E132" t="s">
        <v>5</v>
      </c>
      <c r="F132" t="s">
        <v>4</v>
      </c>
      <c r="G132" t="s">
        <v>458</v>
      </c>
      <c r="H132" t="s">
        <v>2</v>
      </c>
      <c r="I132" s="89">
        <v>1</v>
      </c>
      <c r="J132" s="1">
        <v>45517</v>
      </c>
      <c r="K132" s="1">
        <v>45530</v>
      </c>
      <c r="L132" s="1">
        <v>45535</v>
      </c>
      <c r="M132">
        <v>18</v>
      </c>
      <c r="N132" t="s">
        <v>24</v>
      </c>
      <c r="O132" t="s">
        <v>85</v>
      </c>
    </row>
    <row r="133" spans="1:15">
      <c r="A133" t="s">
        <v>516</v>
      </c>
      <c r="B133" t="s">
        <v>650</v>
      </c>
      <c r="C133" t="s">
        <v>657</v>
      </c>
      <c r="E133" t="s">
        <v>5</v>
      </c>
      <c r="F133" t="s">
        <v>4</v>
      </c>
      <c r="G133" t="s">
        <v>458</v>
      </c>
      <c r="H133" t="s">
        <v>2</v>
      </c>
      <c r="I133" s="89">
        <v>1</v>
      </c>
      <c r="J133" s="1">
        <v>45517</v>
      </c>
      <c r="K133" s="1">
        <v>45530</v>
      </c>
      <c r="L133" s="1">
        <v>45535</v>
      </c>
      <c r="M133">
        <v>18</v>
      </c>
      <c r="N133" t="s">
        <v>24</v>
      </c>
      <c r="O133" t="s">
        <v>85</v>
      </c>
    </row>
    <row r="134" spans="1:15">
      <c r="A134" t="s">
        <v>516</v>
      </c>
      <c r="B134" t="s">
        <v>650</v>
      </c>
      <c r="C134" t="s">
        <v>658</v>
      </c>
      <c r="E134" t="s">
        <v>5</v>
      </c>
      <c r="F134" t="s">
        <v>4</v>
      </c>
      <c r="G134" t="s">
        <v>458</v>
      </c>
      <c r="H134" t="s">
        <v>2</v>
      </c>
      <c r="I134" s="89">
        <v>1</v>
      </c>
      <c r="J134" s="1">
        <v>45517</v>
      </c>
      <c r="K134" s="1">
        <v>45530</v>
      </c>
      <c r="L134" s="1">
        <v>45535</v>
      </c>
      <c r="M134">
        <v>18</v>
      </c>
      <c r="N134" t="s">
        <v>24</v>
      </c>
      <c r="O134" t="s">
        <v>85</v>
      </c>
    </row>
    <row r="135" spans="1:15">
      <c r="A135" t="s">
        <v>516</v>
      </c>
      <c r="B135" t="s">
        <v>650</v>
      </c>
      <c r="C135" t="s">
        <v>659</v>
      </c>
      <c r="E135" t="s">
        <v>5</v>
      </c>
      <c r="F135" t="s">
        <v>4</v>
      </c>
      <c r="G135" t="s">
        <v>458</v>
      </c>
      <c r="H135" t="s">
        <v>2</v>
      </c>
      <c r="I135" s="89">
        <v>1</v>
      </c>
      <c r="J135" s="1">
        <v>45517</v>
      </c>
      <c r="K135" s="1">
        <v>45530</v>
      </c>
      <c r="L135" s="1">
        <v>45535</v>
      </c>
      <c r="M135">
        <v>18</v>
      </c>
      <c r="N135" t="s">
        <v>24</v>
      </c>
      <c r="O135" t="s">
        <v>85</v>
      </c>
    </row>
    <row r="136" spans="1:15">
      <c r="A136" t="s">
        <v>516</v>
      </c>
      <c r="B136" t="s">
        <v>650</v>
      </c>
      <c r="C136" t="s">
        <v>653</v>
      </c>
      <c r="E136" t="s">
        <v>5</v>
      </c>
      <c r="F136" t="s">
        <v>25</v>
      </c>
      <c r="G136" t="s">
        <v>458</v>
      </c>
      <c r="H136" t="s">
        <v>2</v>
      </c>
      <c r="I136" s="89">
        <v>1</v>
      </c>
      <c r="J136" s="1">
        <v>45517</v>
      </c>
      <c r="K136" s="1">
        <v>45530</v>
      </c>
      <c r="L136" s="1">
        <v>45535</v>
      </c>
      <c r="M136">
        <v>18</v>
      </c>
      <c r="N136" t="s">
        <v>24</v>
      </c>
      <c r="O136" t="s">
        <v>85</v>
      </c>
    </row>
    <row r="137" spans="1:15">
      <c r="A137" t="s">
        <v>606</v>
      </c>
      <c r="B137" t="s">
        <v>663</v>
      </c>
      <c r="C137" t="s">
        <v>664</v>
      </c>
      <c r="E137" t="s">
        <v>26</v>
      </c>
      <c r="F137" t="s">
        <v>25</v>
      </c>
      <c r="G137" t="s">
        <v>458</v>
      </c>
      <c r="H137" t="s">
        <v>2</v>
      </c>
      <c r="I137" s="89">
        <v>1</v>
      </c>
      <c r="J137" s="1">
        <v>45342</v>
      </c>
      <c r="K137" s="1">
        <v>45348</v>
      </c>
      <c r="L137" s="1">
        <v>45348</v>
      </c>
      <c r="M137">
        <v>6</v>
      </c>
      <c r="N137" t="s">
        <v>24</v>
      </c>
      <c r="O137" t="s">
        <v>52</v>
      </c>
    </row>
    <row r="138" spans="1:15">
      <c r="A138" t="s">
        <v>606</v>
      </c>
      <c r="B138" t="s">
        <v>663</v>
      </c>
      <c r="C138" t="s">
        <v>665</v>
      </c>
      <c r="E138" t="s">
        <v>26</v>
      </c>
      <c r="F138" t="s">
        <v>25</v>
      </c>
      <c r="G138" t="s">
        <v>458</v>
      </c>
      <c r="H138" t="s">
        <v>2</v>
      </c>
      <c r="I138" s="89">
        <v>1</v>
      </c>
      <c r="J138" s="1">
        <v>45342</v>
      </c>
      <c r="K138" s="1">
        <v>45348</v>
      </c>
      <c r="L138" s="1">
        <v>45348</v>
      </c>
      <c r="M138">
        <v>6</v>
      </c>
      <c r="N138" t="s">
        <v>24</v>
      </c>
      <c r="O138" t="s">
        <v>52</v>
      </c>
    </row>
    <row r="139" spans="1:15">
      <c r="A139" t="s">
        <v>606</v>
      </c>
      <c r="B139" t="s">
        <v>663</v>
      </c>
      <c r="C139" t="s">
        <v>666</v>
      </c>
      <c r="E139" t="s">
        <v>26</v>
      </c>
      <c r="F139" t="s">
        <v>25</v>
      </c>
      <c r="G139" t="s">
        <v>458</v>
      </c>
      <c r="H139" t="s">
        <v>2</v>
      </c>
      <c r="I139" s="89">
        <v>1</v>
      </c>
      <c r="J139" s="1">
        <v>45342</v>
      </c>
      <c r="K139" s="1">
        <v>45348</v>
      </c>
      <c r="L139" s="1">
        <v>45348</v>
      </c>
      <c r="M139">
        <v>6</v>
      </c>
      <c r="N139" t="s">
        <v>24</v>
      </c>
      <c r="O139" t="s">
        <v>52</v>
      </c>
    </row>
    <row r="140" spans="1:15">
      <c r="A140" t="s">
        <v>606</v>
      </c>
      <c r="B140" t="s">
        <v>663</v>
      </c>
      <c r="C140" t="s">
        <v>667</v>
      </c>
      <c r="E140" t="s">
        <v>26</v>
      </c>
      <c r="F140" t="s">
        <v>25</v>
      </c>
      <c r="G140" t="s">
        <v>458</v>
      </c>
      <c r="H140" t="s">
        <v>2</v>
      </c>
      <c r="I140" s="89">
        <v>1</v>
      </c>
      <c r="J140" s="1">
        <v>45342</v>
      </c>
      <c r="K140" s="1">
        <v>45348</v>
      </c>
      <c r="L140" s="1">
        <v>45348</v>
      </c>
      <c r="M140">
        <v>6</v>
      </c>
      <c r="N140" t="s">
        <v>24</v>
      </c>
      <c r="O140" t="s">
        <v>52</v>
      </c>
    </row>
    <row r="141" spans="1:15">
      <c r="A141" t="s">
        <v>606</v>
      </c>
      <c r="B141" t="s">
        <v>607</v>
      </c>
      <c r="C141" t="s">
        <v>608</v>
      </c>
      <c r="E141" t="s">
        <v>26</v>
      </c>
      <c r="F141" t="s">
        <v>25</v>
      </c>
      <c r="G141" t="s">
        <v>458</v>
      </c>
      <c r="H141" t="s">
        <v>2</v>
      </c>
      <c r="I141" s="89">
        <v>1</v>
      </c>
      <c r="J141" s="1">
        <v>45342</v>
      </c>
      <c r="K141" s="1">
        <v>45348</v>
      </c>
      <c r="L141" s="1">
        <v>45348</v>
      </c>
      <c r="M141">
        <v>6</v>
      </c>
      <c r="N141" t="s">
        <v>24</v>
      </c>
      <c r="O141" t="s">
        <v>52</v>
      </c>
    </row>
    <row r="142" spans="1:15">
      <c r="A142" t="s">
        <v>606</v>
      </c>
      <c r="B142" t="s">
        <v>607</v>
      </c>
      <c r="C142" t="s">
        <v>469</v>
      </c>
      <c r="E142" t="s">
        <v>26</v>
      </c>
      <c r="F142" t="s">
        <v>25</v>
      </c>
      <c r="G142" t="s">
        <v>458</v>
      </c>
      <c r="H142" t="s">
        <v>2</v>
      </c>
      <c r="I142" s="89">
        <v>1</v>
      </c>
      <c r="J142" s="1">
        <v>45342</v>
      </c>
      <c r="K142" s="1">
        <v>45348</v>
      </c>
      <c r="L142" s="1">
        <v>45348</v>
      </c>
      <c r="M142">
        <v>6</v>
      </c>
      <c r="N142" t="s">
        <v>24</v>
      </c>
      <c r="O142" t="s">
        <v>52</v>
      </c>
    </row>
    <row r="143" spans="1:15">
      <c r="A143" t="s">
        <v>606</v>
      </c>
      <c r="B143" t="s">
        <v>624</v>
      </c>
      <c r="C143" t="s">
        <v>625</v>
      </c>
      <c r="E143" t="s">
        <v>26</v>
      </c>
      <c r="F143" t="s">
        <v>25</v>
      </c>
      <c r="G143" t="s">
        <v>458</v>
      </c>
      <c r="H143" t="s">
        <v>2</v>
      </c>
      <c r="I143" s="89">
        <v>1</v>
      </c>
      <c r="J143" s="1">
        <v>45342</v>
      </c>
      <c r="K143" s="1">
        <v>45348</v>
      </c>
      <c r="L143" s="1">
        <v>45348</v>
      </c>
      <c r="M143">
        <v>6</v>
      </c>
      <c r="N143" t="s">
        <v>24</v>
      </c>
      <c r="O143" t="s">
        <v>52</v>
      </c>
    </row>
    <row r="144" spans="1:15">
      <c r="A144" t="s">
        <v>606</v>
      </c>
      <c r="B144" t="s">
        <v>624</v>
      </c>
      <c r="C144" t="s">
        <v>626</v>
      </c>
      <c r="E144" t="s">
        <v>26</v>
      </c>
      <c r="F144" t="s">
        <v>25</v>
      </c>
      <c r="G144" t="s">
        <v>458</v>
      </c>
      <c r="H144" t="s">
        <v>2</v>
      </c>
      <c r="I144" s="89">
        <v>1</v>
      </c>
      <c r="J144" s="1">
        <v>45342</v>
      </c>
      <c r="K144" s="1">
        <v>45348</v>
      </c>
      <c r="L144" s="1">
        <v>45348</v>
      </c>
      <c r="M144">
        <v>6</v>
      </c>
      <c r="N144" t="s">
        <v>24</v>
      </c>
      <c r="O144" t="s">
        <v>52</v>
      </c>
    </row>
    <row r="145" spans="1:15">
      <c r="A145" t="s">
        <v>606</v>
      </c>
      <c r="B145" t="s">
        <v>624</v>
      </c>
      <c r="C145" t="s">
        <v>259</v>
      </c>
      <c r="E145" t="s">
        <v>26</v>
      </c>
      <c r="F145" t="s">
        <v>25</v>
      </c>
      <c r="G145" t="s">
        <v>458</v>
      </c>
      <c r="H145" t="s">
        <v>2</v>
      </c>
      <c r="I145" s="89">
        <v>1</v>
      </c>
      <c r="J145" s="1">
        <v>45342</v>
      </c>
      <c r="K145" s="1">
        <v>45348</v>
      </c>
      <c r="L145" s="1">
        <v>45348</v>
      </c>
      <c r="M145">
        <v>6</v>
      </c>
      <c r="N145" t="s">
        <v>24</v>
      </c>
      <c r="O145" t="s">
        <v>52</v>
      </c>
    </row>
    <row r="146" spans="1:15">
      <c r="A146" t="s">
        <v>606</v>
      </c>
      <c r="B146" t="s">
        <v>624</v>
      </c>
      <c r="C146" t="s">
        <v>627</v>
      </c>
      <c r="E146" t="s">
        <v>26</v>
      </c>
      <c r="F146" t="s">
        <v>25</v>
      </c>
      <c r="G146" t="s">
        <v>458</v>
      </c>
      <c r="H146" t="s">
        <v>2</v>
      </c>
      <c r="I146" s="89">
        <v>1</v>
      </c>
      <c r="J146" s="1">
        <v>45342</v>
      </c>
      <c r="K146" s="1">
        <v>45348</v>
      </c>
      <c r="L146" s="1">
        <v>45348</v>
      </c>
      <c r="M146">
        <v>6</v>
      </c>
      <c r="N146" t="s">
        <v>24</v>
      </c>
      <c r="O146" t="s">
        <v>52</v>
      </c>
    </row>
    <row r="147" spans="1:15">
      <c r="A147" t="s">
        <v>606</v>
      </c>
      <c r="B147" t="s">
        <v>624</v>
      </c>
      <c r="C147" t="s">
        <v>628</v>
      </c>
      <c r="E147" t="s">
        <v>26</v>
      </c>
      <c r="F147" t="s">
        <v>25</v>
      </c>
      <c r="G147" t="s">
        <v>458</v>
      </c>
      <c r="H147" t="s">
        <v>2</v>
      </c>
      <c r="I147" s="89">
        <v>1</v>
      </c>
      <c r="J147" s="1">
        <v>45342</v>
      </c>
      <c r="K147" s="1">
        <v>45348</v>
      </c>
      <c r="L147" s="1">
        <v>45348</v>
      </c>
      <c r="M147">
        <v>6</v>
      </c>
      <c r="N147" t="s">
        <v>24</v>
      </c>
      <c r="O147" t="s">
        <v>52</v>
      </c>
    </row>
    <row r="148" spans="1:15">
      <c r="A148" t="s">
        <v>606</v>
      </c>
      <c r="B148" t="s">
        <v>624</v>
      </c>
      <c r="C148" t="s">
        <v>629</v>
      </c>
      <c r="E148" t="s">
        <v>26</v>
      </c>
      <c r="F148" t="s">
        <v>25</v>
      </c>
      <c r="G148" t="s">
        <v>458</v>
      </c>
      <c r="H148" t="s">
        <v>2</v>
      </c>
      <c r="I148" s="89">
        <v>1</v>
      </c>
      <c r="J148" s="1">
        <v>45342</v>
      </c>
      <c r="K148" s="1">
        <v>45348</v>
      </c>
      <c r="L148" s="1">
        <v>45348</v>
      </c>
      <c r="M148">
        <v>6</v>
      </c>
      <c r="N148" t="s">
        <v>24</v>
      </c>
      <c r="O148" t="s">
        <v>52</v>
      </c>
    </row>
    <row r="149" spans="1:15">
      <c r="A149" t="s">
        <v>470</v>
      </c>
      <c r="B149" t="s">
        <v>465</v>
      </c>
      <c r="C149" t="s">
        <v>471</v>
      </c>
      <c r="E149" t="s">
        <v>26</v>
      </c>
      <c r="F149" t="s">
        <v>25</v>
      </c>
      <c r="G149" t="s">
        <v>458</v>
      </c>
      <c r="H149" t="s">
        <v>2</v>
      </c>
      <c r="I149" s="89">
        <v>1</v>
      </c>
      <c r="J149" s="1">
        <v>45430</v>
      </c>
      <c r="K149" s="1">
        <v>45439</v>
      </c>
      <c r="L149" s="1">
        <v>45866</v>
      </c>
      <c r="M149">
        <v>436</v>
      </c>
      <c r="N149" t="s">
        <v>24</v>
      </c>
      <c r="O149" t="s">
        <v>82</v>
      </c>
    </row>
    <row r="150" spans="1:15">
      <c r="A150" t="s">
        <v>470</v>
      </c>
      <c r="B150" t="s">
        <v>465</v>
      </c>
      <c r="C150" t="s">
        <v>472</v>
      </c>
      <c r="E150" t="s">
        <v>26</v>
      </c>
      <c r="F150" t="s">
        <v>25</v>
      </c>
      <c r="G150" t="s">
        <v>458</v>
      </c>
      <c r="H150" t="s">
        <v>2</v>
      </c>
      <c r="I150" s="89">
        <v>1</v>
      </c>
      <c r="J150" s="1">
        <v>45430</v>
      </c>
      <c r="K150" s="1">
        <v>45439</v>
      </c>
      <c r="L150" s="1">
        <v>45866</v>
      </c>
      <c r="M150">
        <v>436</v>
      </c>
      <c r="N150" t="s">
        <v>24</v>
      </c>
      <c r="O150" t="s">
        <v>82</v>
      </c>
    </row>
    <row r="151" spans="1:15">
      <c r="A151" t="s">
        <v>470</v>
      </c>
      <c r="B151" t="s">
        <v>465</v>
      </c>
      <c r="C151" t="s">
        <v>467</v>
      </c>
      <c r="E151" t="s">
        <v>26</v>
      </c>
      <c r="F151" t="s">
        <v>25</v>
      </c>
      <c r="G151" t="s">
        <v>458</v>
      </c>
      <c r="H151" t="s">
        <v>2</v>
      </c>
      <c r="I151" s="89">
        <v>1</v>
      </c>
      <c r="J151" s="1">
        <v>45430</v>
      </c>
      <c r="K151" s="1">
        <v>45439</v>
      </c>
      <c r="L151" s="1">
        <v>45866</v>
      </c>
      <c r="M151">
        <v>436</v>
      </c>
      <c r="N151" t="s">
        <v>24</v>
      </c>
      <c r="O151" t="s">
        <v>82</v>
      </c>
    </row>
    <row r="152" spans="1:15">
      <c r="A152" t="s">
        <v>470</v>
      </c>
      <c r="B152" t="s">
        <v>465</v>
      </c>
      <c r="C152" t="s">
        <v>468</v>
      </c>
      <c r="E152" t="s">
        <v>26</v>
      </c>
      <c r="F152" t="s">
        <v>25</v>
      </c>
      <c r="G152" t="s">
        <v>458</v>
      </c>
      <c r="H152" t="s">
        <v>2</v>
      </c>
      <c r="I152" s="89">
        <v>1</v>
      </c>
      <c r="J152" s="1">
        <v>45430</v>
      </c>
      <c r="K152" s="1">
        <v>45439</v>
      </c>
      <c r="L152" s="1">
        <v>45866</v>
      </c>
      <c r="M152">
        <v>436</v>
      </c>
      <c r="N152" t="s">
        <v>24</v>
      </c>
      <c r="O152" t="s">
        <v>82</v>
      </c>
    </row>
    <row r="153" spans="1:15">
      <c r="A153" t="s">
        <v>470</v>
      </c>
      <c r="B153" t="s">
        <v>465</v>
      </c>
      <c r="C153" t="s">
        <v>469</v>
      </c>
      <c r="E153" t="s">
        <v>26</v>
      </c>
      <c r="F153" t="s">
        <v>25</v>
      </c>
      <c r="G153" t="s">
        <v>458</v>
      </c>
      <c r="H153" t="s">
        <v>2</v>
      </c>
      <c r="I153" s="89">
        <v>1</v>
      </c>
      <c r="J153" s="1">
        <v>45430</v>
      </c>
      <c r="K153" s="1">
        <v>45439</v>
      </c>
      <c r="L153" s="1">
        <v>45866</v>
      </c>
      <c r="M153">
        <v>436</v>
      </c>
      <c r="N153" t="s">
        <v>24</v>
      </c>
      <c r="O153" t="s">
        <v>82</v>
      </c>
    </row>
    <row r="154" spans="1:15">
      <c r="A154" t="s">
        <v>470</v>
      </c>
      <c r="B154" t="s">
        <v>551</v>
      </c>
      <c r="C154" t="s">
        <v>552</v>
      </c>
      <c r="E154" t="s">
        <v>26</v>
      </c>
      <c r="F154" t="s">
        <v>25</v>
      </c>
      <c r="G154" t="s">
        <v>458</v>
      </c>
      <c r="H154" t="s">
        <v>2</v>
      </c>
      <c r="I154" s="89">
        <v>1</v>
      </c>
      <c r="J154" s="1">
        <v>45430</v>
      </c>
      <c r="K154" s="1">
        <v>45439</v>
      </c>
      <c r="L154" s="1">
        <v>45866</v>
      </c>
      <c r="M154">
        <v>436</v>
      </c>
      <c r="N154" t="s">
        <v>24</v>
      </c>
      <c r="O154" t="s">
        <v>82</v>
      </c>
    </row>
    <row r="155" spans="1:15">
      <c r="A155" t="s">
        <v>470</v>
      </c>
      <c r="B155" t="s">
        <v>551</v>
      </c>
      <c r="C155" t="s">
        <v>553</v>
      </c>
      <c r="E155" t="s">
        <v>26</v>
      </c>
      <c r="F155" t="s">
        <v>25</v>
      </c>
      <c r="G155" t="s">
        <v>458</v>
      </c>
      <c r="H155" t="s">
        <v>2</v>
      </c>
      <c r="I155" s="89">
        <v>1</v>
      </c>
      <c r="J155" s="1">
        <v>45430</v>
      </c>
      <c r="K155" s="1">
        <v>45439</v>
      </c>
      <c r="L155" s="1">
        <v>45866</v>
      </c>
      <c r="M155">
        <v>436</v>
      </c>
      <c r="N155" t="s">
        <v>24</v>
      </c>
      <c r="O155" t="s">
        <v>82</v>
      </c>
    </row>
    <row r="156" spans="1:15">
      <c r="A156" t="s">
        <v>470</v>
      </c>
      <c r="B156" t="s">
        <v>558</v>
      </c>
      <c r="C156" t="s">
        <v>559</v>
      </c>
      <c r="E156" t="s">
        <v>26</v>
      </c>
      <c r="F156" t="s">
        <v>25</v>
      </c>
      <c r="G156" t="s">
        <v>458</v>
      </c>
      <c r="H156" t="s">
        <v>2</v>
      </c>
      <c r="I156" s="89">
        <v>1</v>
      </c>
      <c r="J156" s="1">
        <v>45430</v>
      </c>
      <c r="K156" s="1">
        <v>45439</v>
      </c>
      <c r="L156" s="1">
        <v>45866</v>
      </c>
      <c r="M156">
        <v>436</v>
      </c>
      <c r="N156" t="s">
        <v>24</v>
      </c>
      <c r="O156" t="s">
        <v>82</v>
      </c>
    </row>
    <row r="157" spans="1:15">
      <c r="A157" t="s">
        <v>470</v>
      </c>
      <c r="B157" t="s">
        <v>610</v>
      </c>
      <c r="C157" t="s">
        <v>574</v>
      </c>
      <c r="E157" t="s">
        <v>26</v>
      </c>
      <c r="F157" t="s">
        <v>25</v>
      </c>
      <c r="G157" t="s">
        <v>458</v>
      </c>
      <c r="H157" t="s">
        <v>2</v>
      </c>
      <c r="I157" s="89">
        <v>1</v>
      </c>
      <c r="J157" s="1">
        <v>45430</v>
      </c>
      <c r="K157" s="1">
        <v>45439</v>
      </c>
      <c r="L157" s="1">
        <v>45866</v>
      </c>
      <c r="M157">
        <v>436</v>
      </c>
      <c r="N157" t="s">
        <v>24</v>
      </c>
      <c r="O157" t="s">
        <v>82</v>
      </c>
    </row>
    <row r="158" spans="1:15">
      <c r="A158" t="s">
        <v>470</v>
      </c>
      <c r="B158" t="s">
        <v>540</v>
      </c>
      <c r="C158" t="s">
        <v>541</v>
      </c>
      <c r="E158" t="s">
        <v>26</v>
      </c>
      <c r="F158" t="s">
        <v>25</v>
      </c>
      <c r="G158" t="s">
        <v>458</v>
      </c>
      <c r="H158" t="s">
        <v>2</v>
      </c>
      <c r="I158" s="89">
        <v>1</v>
      </c>
      <c r="J158" s="1">
        <v>45430</v>
      </c>
      <c r="K158" s="1">
        <v>45439</v>
      </c>
      <c r="L158" s="1">
        <v>45866</v>
      </c>
      <c r="M158">
        <v>436</v>
      </c>
      <c r="N158" t="s">
        <v>24</v>
      </c>
      <c r="O158" t="s">
        <v>82</v>
      </c>
    </row>
    <row r="159" spans="1:15">
      <c r="A159" t="s">
        <v>470</v>
      </c>
      <c r="B159" t="s">
        <v>540</v>
      </c>
      <c r="C159" t="s">
        <v>542</v>
      </c>
      <c r="E159" t="s">
        <v>26</v>
      </c>
      <c r="F159" t="s">
        <v>25</v>
      </c>
      <c r="G159" t="s">
        <v>458</v>
      </c>
      <c r="H159" t="s">
        <v>2</v>
      </c>
      <c r="I159" s="89">
        <v>1</v>
      </c>
      <c r="J159" s="1">
        <v>45430</v>
      </c>
      <c r="K159" s="1">
        <v>45439</v>
      </c>
      <c r="L159" s="1">
        <v>45866</v>
      </c>
      <c r="M159">
        <v>436</v>
      </c>
      <c r="N159" t="s">
        <v>24</v>
      </c>
      <c r="O159" t="s">
        <v>82</v>
      </c>
    </row>
    <row r="160" spans="1:15">
      <c r="A160" t="s">
        <v>470</v>
      </c>
      <c r="B160" t="s">
        <v>540</v>
      </c>
      <c r="C160" t="s">
        <v>543</v>
      </c>
      <c r="E160" t="s">
        <v>26</v>
      </c>
      <c r="F160" t="s">
        <v>25</v>
      </c>
      <c r="G160" t="s">
        <v>458</v>
      </c>
      <c r="H160" t="s">
        <v>2</v>
      </c>
      <c r="I160" s="89">
        <v>1</v>
      </c>
      <c r="J160" s="1">
        <v>45430</v>
      </c>
      <c r="K160" s="1">
        <v>45439</v>
      </c>
      <c r="L160" s="1">
        <v>45866</v>
      </c>
      <c r="M160">
        <v>436</v>
      </c>
      <c r="N160" t="s">
        <v>24</v>
      </c>
      <c r="O160" t="s">
        <v>82</v>
      </c>
    </row>
    <row r="161" spans="1:15">
      <c r="A161" t="s">
        <v>470</v>
      </c>
      <c r="B161" t="s">
        <v>611</v>
      </c>
      <c r="E161" t="s">
        <v>26</v>
      </c>
      <c r="F161" t="s">
        <v>25</v>
      </c>
      <c r="G161" t="s">
        <v>458</v>
      </c>
      <c r="H161" t="s">
        <v>2</v>
      </c>
      <c r="I161" s="89">
        <v>1</v>
      </c>
      <c r="J161" s="1">
        <v>45430</v>
      </c>
      <c r="K161" s="1">
        <v>45439</v>
      </c>
      <c r="L161" s="1">
        <v>45866</v>
      </c>
      <c r="M161">
        <v>436</v>
      </c>
      <c r="N161" t="s">
        <v>24</v>
      </c>
      <c r="O161" t="s">
        <v>82</v>
      </c>
    </row>
    <row r="162" spans="1:15">
      <c r="A162" t="s">
        <v>470</v>
      </c>
      <c r="B162" t="s">
        <v>560</v>
      </c>
      <c r="E162" t="s">
        <v>26</v>
      </c>
      <c r="F162" t="s">
        <v>25</v>
      </c>
      <c r="G162" t="s">
        <v>458</v>
      </c>
      <c r="H162" t="s">
        <v>2</v>
      </c>
      <c r="I162" s="89">
        <v>1</v>
      </c>
      <c r="J162" s="1">
        <v>45430</v>
      </c>
      <c r="K162" s="1">
        <v>45439</v>
      </c>
      <c r="L162" s="1">
        <v>45866</v>
      </c>
      <c r="M162">
        <v>436</v>
      </c>
      <c r="N162" t="s">
        <v>24</v>
      </c>
      <c r="O162" t="s">
        <v>82</v>
      </c>
    </row>
    <row r="163" spans="1:15">
      <c r="A163" t="s">
        <v>470</v>
      </c>
      <c r="B163" t="s">
        <v>561</v>
      </c>
      <c r="C163" t="s">
        <v>562</v>
      </c>
      <c r="E163" t="s">
        <v>26</v>
      </c>
      <c r="F163" t="s">
        <v>25</v>
      </c>
      <c r="G163" t="s">
        <v>458</v>
      </c>
      <c r="H163" t="s">
        <v>2</v>
      </c>
      <c r="I163" s="89">
        <v>1</v>
      </c>
      <c r="J163" s="1">
        <v>45430</v>
      </c>
      <c r="K163" s="1">
        <v>45439</v>
      </c>
      <c r="L163" s="1">
        <v>45866</v>
      </c>
      <c r="M163">
        <v>436</v>
      </c>
      <c r="N163" t="s">
        <v>24</v>
      </c>
      <c r="O163" t="s">
        <v>82</v>
      </c>
    </row>
    <row r="164" spans="1:15">
      <c r="A164" t="s">
        <v>470</v>
      </c>
      <c r="B164" t="s">
        <v>561</v>
      </c>
      <c r="C164" t="s">
        <v>563</v>
      </c>
      <c r="E164" t="s">
        <v>26</v>
      </c>
      <c r="F164" t="s">
        <v>25</v>
      </c>
      <c r="G164" t="s">
        <v>458</v>
      </c>
      <c r="H164" t="s">
        <v>2</v>
      </c>
      <c r="I164" s="89">
        <v>1</v>
      </c>
      <c r="J164" s="1">
        <v>45430</v>
      </c>
      <c r="K164" s="1">
        <v>45439</v>
      </c>
      <c r="L164" s="1">
        <v>45866</v>
      </c>
      <c r="M164">
        <v>436</v>
      </c>
      <c r="N164" t="s">
        <v>24</v>
      </c>
      <c r="O164" t="s">
        <v>82</v>
      </c>
    </row>
    <row r="165" spans="1:15">
      <c r="A165" t="s">
        <v>470</v>
      </c>
      <c r="B165" t="s">
        <v>561</v>
      </c>
      <c r="C165" t="s">
        <v>564</v>
      </c>
      <c r="E165" t="s">
        <v>26</v>
      </c>
      <c r="F165" t="s">
        <v>25</v>
      </c>
      <c r="G165" t="s">
        <v>458</v>
      </c>
      <c r="H165" t="s">
        <v>2</v>
      </c>
      <c r="I165" s="89">
        <v>1</v>
      </c>
      <c r="J165" s="1">
        <v>45430</v>
      </c>
      <c r="K165" s="1">
        <v>45439</v>
      </c>
      <c r="L165" s="1">
        <v>45866</v>
      </c>
      <c r="M165">
        <v>436</v>
      </c>
      <c r="N165" t="s">
        <v>24</v>
      </c>
      <c r="O165" t="s">
        <v>82</v>
      </c>
    </row>
    <row r="166" spans="1:15">
      <c r="A166" t="s">
        <v>470</v>
      </c>
      <c r="B166" t="s">
        <v>561</v>
      </c>
      <c r="C166" t="s">
        <v>565</v>
      </c>
      <c r="E166" t="s">
        <v>26</v>
      </c>
      <c r="F166" t="s">
        <v>25</v>
      </c>
      <c r="G166" t="s">
        <v>458</v>
      </c>
      <c r="H166" t="s">
        <v>2</v>
      </c>
      <c r="I166" s="89">
        <v>1</v>
      </c>
      <c r="J166" s="1">
        <v>45430</v>
      </c>
      <c r="K166" s="1">
        <v>45439</v>
      </c>
      <c r="L166" s="1">
        <v>45866</v>
      </c>
      <c r="M166">
        <v>436</v>
      </c>
      <c r="N166" t="s">
        <v>24</v>
      </c>
      <c r="O166" t="s">
        <v>82</v>
      </c>
    </row>
    <row r="167" spans="1:15">
      <c r="A167" t="s">
        <v>470</v>
      </c>
      <c r="B167" t="s">
        <v>566</v>
      </c>
      <c r="C167" t="s">
        <v>567</v>
      </c>
      <c r="E167" t="s">
        <v>26</v>
      </c>
      <c r="F167" t="s">
        <v>25</v>
      </c>
      <c r="G167" t="s">
        <v>458</v>
      </c>
      <c r="H167" t="s">
        <v>2</v>
      </c>
      <c r="I167" s="89">
        <v>1</v>
      </c>
      <c r="J167" s="1">
        <v>45430</v>
      </c>
      <c r="K167" s="1">
        <v>45439</v>
      </c>
      <c r="L167" s="1">
        <v>45866</v>
      </c>
      <c r="M167">
        <v>436</v>
      </c>
      <c r="N167" t="s">
        <v>24</v>
      </c>
      <c r="O167" t="s">
        <v>82</v>
      </c>
    </row>
    <row r="168" spans="1:15">
      <c r="A168" t="s">
        <v>470</v>
      </c>
      <c r="B168" t="s">
        <v>474</v>
      </c>
      <c r="C168" t="s">
        <v>475</v>
      </c>
      <c r="E168" t="s">
        <v>26</v>
      </c>
      <c r="F168" t="s">
        <v>25</v>
      </c>
      <c r="G168" t="s">
        <v>458</v>
      </c>
      <c r="H168" t="s">
        <v>2</v>
      </c>
      <c r="I168" s="89">
        <v>1</v>
      </c>
      <c r="J168" s="1">
        <v>45430</v>
      </c>
      <c r="K168" s="1">
        <v>45431</v>
      </c>
      <c r="L168" s="1">
        <v>45866</v>
      </c>
      <c r="M168">
        <v>436</v>
      </c>
      <c r="N168" t="s">
        <v>24</v>
      </c>
      <c r="O168" t="s">
        <v>82</v>
      </c>
    </row>
    <row r="169" spans="1:15">
      <c r="A169" t="s">
        <v>470</v>
      </c>
      <c r="B169" t="s">
        <v>474</v>
      </c>
      <c r="C169" t="s">
        <v>477</v>
      </c>
      <c r="E169" t="s">
        <v>26</v>
      </c>
      <c r="F169" t="s">
        <v>25</v>
      </c>
      <c r="G169" t="s">
        <v>458</v>
      </c>
      <c r="H169" t="s">
        <v>2</v>
      </c>
      <c r="I169" s="89">
        <v>1</v>
      </c>
      <c r="J169" s="1">
        <v>45430</v>
      </c>
      <c r="K169" s="1">
        <v>45431</v>
      </c>
      <c r="L169" s="1">
        <v>45866</v>
      </c>
      <c r="M169">
        <v>436</v>
      </c>
      <c r="N169" t="s">
        <v>24</v>
      </c>
      <c r="O169" t="s">
        <v>82</v>
      </c>
    </row>
    <row r="170" spans="1:15">
      <c r="A170" t="s">
        <v>516</v>
      </c>
      <c r="B170" t="s">
        <v>569</v>
      </c>
      <c r="C170" t="s">
        <v>471</v>
      </c>
      <c r="E170" t="s">
        <v>26</v>
      </c>
      <c r="F170" t="s">
        <v>25</v>
      </c>
      <c r="G170" t="s">
        <v>458</v>
      </c>
      <c r="H170" t="s">
        <v>2</v>
      </c>
      <c r="I170" s="89">
        <v>1</v>
      </c>
      <c r="J170" s="1">
        <v>45315</v>
      </c>
      <c r="K170" s="1">
        <v>45320</v>
      </c>
      <c r="L170" s="1">
        <v>45320</v>
      </c>
      <c r="M170">
        <v>5</v>
      </c>
      <c r="N170" t="s">
        <v>24</v>
      </c>
      <c r="O170" t="s">
        <v>0</v>
      </c>
    </row>
    <row r="171" spans="1:15">
      <c r="A171" t="s">
        <v>516</v>
      </c>
      <c r="B171" t="s">
        <v>569</v>
      </c>
      <c r="C171" t="s">
        <v>472</v>
      </c>
      <c r="E171" t="s">
        <v>26</v>
      </c>
      <c r="F171" t="s">
        <v>25</v>
      </c>
      <c r="G171" t="s">
        <v>458</v>
      </c>
      <c r="H171" t="s">
        <v>2</v>
      </c>
      <c r="I171" s="89">
        <v>1</v>
      </c>
      <c r="J171" s="1">
        <v>45315</v>
      </c>
      <c r="K171" s="1">
        <v>45320</v>
      </c>
      <c r="L171" s="1">
        <v>45320</v>
      </c>
      <c r="M171">
        <v>5</v>
      </c>
      <c r="N171" t="s">
        <v>24</v>
      </c>
      <c r="O171" t="s">
        <v>0</v>
      </c>
    </row>
    <row r="172" spans="1:15">
      <c r="A172" t="s">
        <v>516</v>
      </c>
      <c r="B172" t="s">
        <v>569</v>
      </c>
      <c r="C172" t="s">
        <v>467</v>
      </c>
      <c r="E172" t="s">
        <v>26</v>
      </c>
      <c r="F172" t="s">
        <v>25</v>
      </c>
      <c r="G172" t="s">
        <v>458</v>
      </c>
      <c r="H172" t="s">
        <v>2</v>
      </c>
      <c r="I172" s="89">
        <v>1</v>
      </c>
      <c r="J172" s="1">
        <v>45315</v>
      </c>
      <c r="K172" s="1">
        <v>45320</v>
      </c>
      <c r="L172" s="1">
        <v>45320</v>
      </c>
      <c r="M172">
        <v>5</v>
      </c>
      <c r="N172" t="s">
        <v>24</v>
      </c>
      <c r="O172" t="s">
        <v>0</v>
      </c>
    </row>
    <row r="173" spans="1:15">
      <c r="A173" t="s">
        <v>516</v>
      </c>
      <c r="B173" t="s">
        <v>569</v>
      </c>
      <c r="C173" t="s">
        <v>468</v>
      </c>
      <c r="E173" t="s">
        <v>26</v>
      </c>
      <c r="F173" t="s">
        <v>25</v>
      </c>
      <c r="G173" t="s">
        <v>458</v>
      </c>
      <c r="H173" t="s">
        <v>2</v>
      </c>
      <c r="I173" s="89">
        <v>1</v>
      </c>
      <c r="J173" s="1">
        <v>45315</v>
      </c>
      <c r="K173" s="1">
        <v>45320</v>
      </c>
      <c r="L173" s="1">
        <v>45320</v>
      </c>
      <c r="M173">
        <v>5</v>
      </c>
      <c r="N173" t="s">
        <v>24</v>
      </c>
      <c r="O173" t="s">
        <v>0</v>
      </c>
    </row>
    <row r="174" spans="1:15">
      <c r="A174" t="s">
        <v>516</v>
      </c>
      <c r="B174" t="s">
        <v>569</v>
      </c>
      <c r="C174" t="s">
        <v>469</v>
      </c>
      <c r="E174" t="s">
        <v>26</v>
      </c>
      <c r="F174" t="s">
        <v>25</v>
      </c>
      <c r="G174" t="s">
        <v>458</v>
      </c>
      <c r="H174" t="s">
        <v>2</v>
      </c>
      <c r="I174" s="89">
        <v>1</v>
      </c>
      <c r="J174" s="1">
        <v>45315</v>
      </c>
      <c r="K174" s="1">
        <v>45320</v>
      </c>
      <c r="L174" s="1">
        <v>45320</v>
      </c>
      <c r="M174">
        <v>5</v>
      </c>
      <c r="N174" t="s">
        <v>24</v>
      </c>
      <c r="O174" t="s">
        <v>0</v>
      </c>
    </row>
    <row r="175" spans="1:15">
      <c r="A175" t="s">
        <v>516</v>
      </c>
      <c r="B175" t="s">
        <v>569</v>
      </c>
      <c r="C175" t="s">
        <v>570</v>
      </c>
      <c r="E175" t="s">
        <v>26</v>
      </c>
      <c r="F175" t="s">
        <v>25</v>
      </c>
      <c r="G175" t="s">
        <v>458</v>
      </c>
      <c r="H175" t="s">
        <v>2</v>
      </c>
      <c r="I175" s="89">
        <v>1</v>
      </c>
      <c r="J175" s="1">
        <v>45315</v>
      </c>
      <c r="K175" s="1">
        <v>45320</v>
      </c>
      <c r="L175" s="1">
        <v>45320</v>
      </c>
      <c r="M175">
        <v>5</v>
      </c>
      <c r="N175" t="s">
        <v>24</v>
      </c>
      <c r="O175" t="s">
        <v>0</v>
      </c>
    </row>
    <row r="176" spans="1:15">
      <c r="A176" t="s">
        <v>516</v>
      </c>
      <c r="B176" t="s">
        <v>569</v>
      </c>
      <c r="C176" t="s">
        <v>571</v>
      </c>
      <c r="E176" t="s">
        <v>26</v>
      </c>
      <c r="F176" t="s">
        <v>25</v>
      </c>
      <c r="G176" t="s">
        <v>458</v>
      </c>
      <c r="H176" t="s">
        <v>2</v>
      </c>
      <c r="I176" s="89">
        <v>1</v>
      </c>
      <c r="J176" s="1">
        <v>45315</v>
      </c>
      <c r="K176" s="1">
        <v>45320</v>
      </c>
      <c r="L176" s="1">
        <v>45320</v>
      </c>
      <c r="M176">
        <v>5</v>
      </c>
      <c r="N176" t="s">
        <v>24</v>
      </c>
      <c r="O176" t="s">
        <v>0</v>
      </c>
    </row>
    <row r="177" spans="1:15">
      <c r="A177" t="s">
        <v>516</v>
      </c>
      <c r="B177" t="s">
        <v>569</v>
      </c>
      <c r="C177" t="s">
        <v>572</v>
      </c>
      <c r="E177" t="s">
        <v>26</v>
      </c>
      <c r="F177" t="s">
        <v>25</v>
      </c>
      <c r="G177" t="s">
        <v>458</v>
      </c>
      <c r="H177" t="s">
        <v>2</v>
      </c>
      <c r="I177" s="89">
        <v>1</v>
      </c>
      <c r="J177" s="1">
        <v>45315</v>
      </c>
      <c r="K177" s="1">
        <v>45320</v>
      </c>
      <c r="L177" s="1">
        <v>45320</v>
      </c>
      <c r="M177">
        <v>5</v>
      </c>
      <c r="N177" t="s">
        <v>24</v>
      </c>
      <c r="O177" t="s">
        <v>0</v>
      </c>
    </row>
    <row r="178" spans="1:15">
      <c r="A178" t="s">
        <v>516</v>
      </c>
      <c r="B178" t="s">
        <v>569</v>
      </c>
      <c r="C178" t="s">
        <v>573</v>
      </c>
      <c r="E178" t="s">
        <v>26</v>
      </c>
      <c r="F178" t="s">
        <v>25</v>
      </c>
      <c r="G178" t="s">
        <v>458</v>
      </c>
      <c r="H178" t="s">
        <v>2</v>
      </c>
      <c r="I178" s="89">
        <v>1</v>
      </c>
      <c r="J178" s="1">
        <v>45315</v>
      </c>
      <c r="K178" s="1">
        <v>45320</v>
      </c>
      <c r="L178" s="1">
        <v>45320</v>
      </c>
      <c r="M178">
        <v>5</v>
      </c>
      <c r="N178" t="s">
        <v>24</v>
      </c>
      <c r="O178" t="s">
        <v>0</v>
      </c>
    </row>
    <row r="179" spans="1:15">
      <c r="A179" t="s">
        <v>516</v>
      </c>
      <c r="B179" t="s">
        <v>569</v>
      </c>
      <c r="C179" t="s">
        <v>574</v>
      </c>
      <c r="E179" t="s">
        <v>26</v>
      </c>
      <c r="F179" t="s">
        <v>25</v>
      </c>
      <c r="G179" t="s">
        <v>458</v>
      </c>
      <c r="H179" t="s">
        <v>2</v>
      </c>
      <c r="I179" s="89">
        <v>1</v>
      </c>
      <c r="J179" s="1">
        <v>45315</v>
      </c>
      <c r="K179" s="1">
        <v>45315</v>
      </c>
      <c r="L179" s="1">
        <v>45315</v>
      </c>
      <c r="M179">
        <v>0</v>
      </c>
      <c r="N179" t="s">
        <v>24</v>
      </c>
      <c r="O179" t="s">
        <v>0</v>
      </c>
    </row>
    <row r="180" spans="1:15">
      <c r="A180" t="s">
        <v>516</v>
      </c>
      <c r="B180" t="s">
        <v>569</v>
      </c>
      <c r="C180" t="s">
        <v>475</v>
      </c>
      <c r="E180" t="s">
        <v>26</v>
      </c>
      <c r="F180" t="s">
        <v>25</v>
      </c>
      <c r="G180" t="s">
        <v>458</v>
      </c>
      <c r="H180" t="s">
        <v>2</v>
      </c>
      <c r="I180" s="89">
        <v>1</v>
      </c>
      <c r="J180" s="1">
        <v>45315</v>
      </c>
      <c r="K180" s="1">
        <v>45315</v>
      </c>
      <c r="L180" s="1">
        <v>45315</v>
      </c>
      <c r="M180">
        <v>0</v>
      </c>
      <c r="N180" t="s">
        <v>24</v>
      </c>
      <c r="O180" t="s">
        <v>0</v>
      </c>
    </row>
    <row r="181" spans="1:15">
      <c r="A181" t="s">
        <v>516</v>
      </c>
      <c r="B181" t="s">
        <v>569</v>
      </c>
      <c r="C181" t="s">
        <v>477</v>
      </c>
      <c r="E181" t="s">
        <v>26</v>
      </c>
      <c r="F181" t="s">
        <v>25</v>
      </c>
      <c r="G181" t="s">
        <v>458</v>
      </c>
      <c r="H181" t="s">
        <v>2</v>
      </c>
      <c r="I181" s="89">
        <v>1</v>
      </c>
      <c r="J181" s="1">
        <v>45315</v>
      </c>
      <c r="K181" s="1">
        <v>45315</v>
      </c>
      <c r="L181" s="1">
        <v>45315</v>
      </c>
      <c r="M181">
        <v>0</v>
      </c>
      <c r="N181" t="s">
        <v>24</v>
      </c>
      <c r="O181" t="s">
        <v>0</v>
      </c>
    </row>
    <row r="182" spans="1:15">
      <c r="A182" t="s">
        <v>464</v>
      </c>
      <c r="B182" t="s">
        <v>636</v>
      </c>
      <c r="C182" t="s">
        <v>637</v>
      </c>
      <c r="D182" t="s">
        <v>638</v>
      </c>
      <c r="E182" t="s">
        <v>26</v>
      </c>
      <c r="F182" t="s">
        <v>4</v>
      </c>
      <c r="G182" t="s">
        <v>458</v>
      </c>
      <c r="H182" t="s">
        <v>2</v>
      </c>
      <c r="I182" s="89">
        <v>1</v>
      </c>
      <c r="J182" s="1">
        <v>45493</v>
      </c>
      <c r="K182" s="1">
        <v>45495</v>
      </c>
      <c r="L182" s="1">
        <v>45600</v>
      </c>
      <c r="M182">
        <v>107</v>
      </c>
      <c r="N182" t="s">
        <v>24</v>
      </c>
      <c r="O182" t="s">
        <v>115</v>
      </c>
    </row>
    <row r="183" spans="1:15">
      <c r="A183" t="s">
        <v>464</v>
      </c>
      <c r="B183" t="s">
        <v>636</v>
      </c>
      <c r="C183" t="s">
        <v>639</v>
      </c>
      <c r="D183" t="s">
        <v>638</v>
      </c>
      <c r="E183" t="s">
        <v>26</v>
      </c>
      <c r="F183" t="s">
        <v>4</v>
      </c>
      <c r="G183" t="s">
        <v>458</v>
      </c>
      <c r="H183" t="s">
        <v>2</v>
      </c>
      <c r="I183" s="89">
        <v>1</v>
      </c>
      <c r="J183" s="1">
        <v>45493</v>
      </c>
      <c r="K183" s="1">
        <v>45495</v>
      </c>
      <c r="L183" s="1">
        <v>45600</v>
      </c>
      <c r="M183">
        <v>107</v>
      </c>
      <c r="N183" t="s">
        <v>24</v>
      </c>
      <c r="O183" t="s">
        <v>115</v>
      </c>
    </row>
    <row r="184" spans="1:15">
      <c r="A184" t="s">
        <v>464</v>
      </c>
      <c r="B184" t="s">
        <v>636</v>
      </c>
      <c r="C184" t="s">
        <v>640</v>
      </c>
      <c r="D184" t="s">
        <v>638</v>
      </c>
      <c r="E184" t="s">
        <v>26</v>
      </c>
      <c r="F184" t="s">
        <v>4</v>
      </c>
      <c r="G184" t="s">
        <v>458</v>
      </c>
      <c r="H184" t="s">
        <v>2</v>
      </c>
      <c r="I184" s="89">
        <v>1</v>
      </c>
      <c r="J184" s="1">
        <v>45493</v>
      </c>
      <c r="K184" s="1">
        <v>45495</v>
      </c>
      <c r="L184" s="1">
        <v>45600</v>
      </c>
      <c r="M184">
        <v>107</v>
      </c>
      <c r="N184" t="s">
        <v>24</v>
      </c>
      <c r="O184" t="s">
        <v>115</v>
      </c>
    </row>
    <row r="185" spans="1:15">
      <c r="A185" t="s">
        <v>464</v>
      </c>
      <c r="B185" t="s">
        <v>636</v>
      </c>
      <c r="C185" t="s">
        <v>641</v>
      </c>
      <c r="D185" t="s">
        <v>638</v>
      </c>
      <c r="E185" t="s">
        <v>26</v>
      </c>
      <c r="F185" t="s">
        <v>4</v>
      </c>
      <c r="G185" t="s">
        <v>458</v>
      </c>
      <c r="H185" t="s">
        <v>2</v>
      </c>
      <c r="I185" s="89">
        <v>1</v>
      </c>
      <c r="J185" s="1">
        <v>45493</v>
      </c>
      <c r="K185" s="1">
        <v>45495</v>
      </c>
      <c r="L185" s="1">
        <v>45600</v>
      </c>
      <c r="M185">
        <v>107</v>
      </c>
      <c r="N185" t="s">
        <v>24</v>
      </c>
      <c r="O185" t="s">
        <v>115</v>
      </c>
    </row>
    <row r="186" spans="1:15">
      <c r="A186" t="s">
        <v>464</v>
      </c>
      <c r="B186" t="s">
        <v>636</v>
      </c>
      <c r="C186" t="s">
        <v>642</v>
      </c>
      <c r="D186" t="s">
        <v>638</v>
      </c>
      <c r="E186" t="s">
        <v>26</v>
      </c>
      <c r="F186" t="s">
        <v>4</v>
      </c>
      <c r="G186" t="s">
        <v>458</v>
      </c>
      <c r="H186" t="s">
        <v>2</v>
      </c>
      <c r="I186" s="89">
        <v>1</v>
      </c>
      <c r="J186" s="1">
        <v>45493</v>
      </c>
      <c r="K186" s="1">
        <v>45495</v>
      </c>
      <c r="L186" s="1">
        <v>45600</v>
      </c>
      <c r="M186">
        <v>107</v>
      </c>
      <c r="N186" t="s">
        <v>24</v>
      </c>
      <c r="O186" t="s">
        <v>115</v>
      </c>
    </row>
    <row r="187" spans="1:15">
      <c r="A187" t="s">
        <v>464</v>
      </c>
      <c r="B187" t="s">
        <v>636</v>
      </c>
      <c r="C187" t="s">
        <v>643</v>
      </c>
      <c r="D187" t="s">
        <v>638</v>
      </c>
      <c r="E187" t="s">
        <v>26</v>
      </c>
      <c r="F187" t="s">
        <v>4</v>
      </c>
      <c r="G187" t="s">
        <v>458</v>
      </c>
      <c r="H187" t="s">
        <v>2</v>
      </c>
      <c r="I187" s="89">
        <v>1</v>
      </c>
      <c r="J187" s="1">
        <v>45493</v>
      </c>
      <c r="K187" s="1">
        <v>45495</v>
      </c>
      <c r="L187" s="1">
        <v>45600</v>
      </c>
      <c r="M187">
        <v>107</v>
      </c>
      <c r="N187" t="s">
        <v>24</v>
      </c>
      <c r="O187" t="s">
        <v>115</v>
      </c>
    </row>
    <row r="188" spans="1:15">
      <c r="A188" t="s">
        <v>464</v>
      </c>
      <c r="B188" t="s">
        <v>636</v>
      </c>
      <c r="C188" t="s">
        <v>644</v>
      </c>
      <c r="D188" t="s">
        <v>638</v>
      </c>
      <c r="E188" t="s">
        <v>26</v>
      </c>
      <c r="F188" t="s">
        <v>4</v>
      </c>
      <c r="G188" t="s">
        <v>458</v>
      </c>
      <c r="H188" t="s">
        <v>2</v>
      </c>
      <c r="I188" s="89">
        <v>1</v>
      </c>
      <c r="J188" s="1">
        <v>45493</v>
      </c>
      <c r="K188" s="1">
        <v>45495</v>
      </c>
      <c r="L188" s="1">
        <v>45600</v>
      </c>
      <c r="M188">
        <v>107</v>
      </c>
      <c r="N188" t="s">
        <v>24</v>
      </c>
      <c r="O188" t="s">
        <v>115</v>
      </c>
    </row>
    <row r="189" spans="1:15">
      <c r="A189" t="s">
        <v>464</v>
      </c>
      <c r="B189" t="s">
        <v>636</v>
      </c>
      <c r="C189" t="s">
        <v>645</v>
      </c>
      <c r="D189" t="s">
        <v>638</v>
      </c>
      <c r="E189" t="s">
        <v>26</v>
      </c>
      <c r="F189" t="s">
        <v>4</v>
      </c>
      <c r="G189" t="s">
        <v>458</v>
      </c>
      <c r="H189" t="s">
        <v>2</v>
      </c>
      <c r="I189" s="89">
        <v>1</v>
      </c>
      <c r="J189" s="1">
        <v>45493</v>
      </c>
      <c r="K189" s="1">
        <v>45495</v>
      </c>
      <c r="L189" s="1">
        <v>45600</v>
      </c>
      <c r="M189">
        <v>107</v>
      </c>
      <c r="N189" t="s">
        <v>24</v>
      </c>
      <c r="O189" t="s">
        <v>115</v>
      </c>
    </row>
    <row r="190" spans="1:15">
      <c r="A190" t="s">
        <v>464</v>
      </c>
      <c r="B190" t="s">
        <v>636</v>
      </c>
      <c r="C190" t="s">
        <v>646</v>
      </c>
      <c r="D190" t="s">
        <v>638</v>
      </c>
      <c r="E190" t="s">
        <v>26</v>
      </c>
      <c r="F190" t="s">
        <v>4</v>
      </c>
      <c r="G190" t="s">
        <v>458</v>
      </c>
      <c r="H190" t="s">
        <v>2</v>
      </c>
      <c r="I190" s="89">
        <v>1</v>
      </c>
      <c r="J190" s="1">
        <v>45493</v>
      </c>
      <c r="K190" s="1">
        <v>45495</v>
      </c>
      <c r="L190" s="1">
        <v>45600</v>
      </c>
      <c r="M190">
        <v>107</v>
      </c>
      <c r="N190" t="s">
        <v>24</v>
      </c>
      <c r="O190" t="s">
        <v>115</v>
      </c>
    </row>
    <row r="191" spans="1:15">
      <c r="A191" t="s">
        <v>463</v>
      </c>
      <c r="B191" t="s">
        <v>1643</v>
      </c>
      <c r="E191" t="s">
        <v>5</v>
      </c>
      <c r="F191" t="s">
        <v>116</v>
      </c>
      <c r="G191" t="s">
        <v>1644</v>
      </c>
      <c r="H191" t="s">
        <v>2</v>
      </c>
      <c r="I191" s="89">
        <v>1</v>
      </c>
      <c r="J191" s="1">
        <v>45303</v>
      </c>
      <c r="K191" s="1">
        <v>45314</v>
      </c>
      <c r="L191" s="1">
        <v>45314</v>
      </c>
      <c r="M191">
        <v>11</v>
      </c>
      <c r="N191" t="s">
        <v>1</v>
      </c>
      <c r="O191" t="s">
        <v>0</v>
      </c>
    </row>
    <row r="192" spans="1:15">
      <c r="A192" t="s">
        <v>464</v>
      </c>
      <c r="B192" t="s">
        <v>636</v>
      </c>
      <c r="C192" t="s">
        <v>647</v>
      </c>
      <c r="D192" t="s">
        <v>638</v>
      </c>
      <c r="E192" t="s">
        <v>26</v>
      </c>
      <c r="F192" t="s">
        <v>4</v>
      </c>
      <c r="G192" t="s">
        <v>458</v>
      </c>
      <c r="H192" t="s">
        <v>2</v>
      </c>
      <c r="I192" s="89">
        <v>1</v>
      </c>
      <c r="J192" s="1">
        <v>45493</v>
      </c>
      <c r="K192" s="1">
        <v>45495</v>
      </c>
      <c r="L192" s="1">
        <v>45600</v>
      </c>
      <c r="M192">
        <v>107</v>
      </c>
      <c r="N192" t="s">
        <v>24</v>
      </c>
      <c r="O192" t="s">
        <v>115</v>
      </c>
    </row>
    <row r="193" spans="1:15">
      <c r="A193" t="s">
        <v>464</v>
      </c>
      <c r="B193" t="s">
        <v>636</v>
      </c>
      <c r="C193" t="s">
        <v>648</v>
      </c>
      <c r="D193" t="s">
        <v>638</v>
      </c>
      <c r="E193" t="s">
        <v>26</v>
      </c>
      <c r="F193" t="s">
        <v>4</v>
      </c>
      <c r="G193" t="s">
        <v>458</v>
      </c>
      <c r="H193" t="s">
        <v>2</v>
      </c>
      <c r="I193" s="89">
        <v>1</v>
      </c>
      <c r="J193" s="1">
        <v>45493</v>
      </c>
      <c r="K193" s="1">
        <v>45495</v>
      </c>
      <c r="L193" s="1">
        <v>45600</v>
      </c>
      <c r="M193">
        <v>107</v>
      </c>
      <c r="N193" t="s">
        <v>24</v>
      </c>
      <c r="O193" t="s">
        <v>115</v>
      </c>
    </row>
    <row r="194" spans="1:15">
      <c r="A194" t="s">
        <v>464</v>
      </c>
      <c r="B194" t="s">
        <v>636</v>
      </c>
      <c r="C194" t="s">
        <v>649</v>
      </c>
      <c r="D194" t="s">
        <v>638</v>
      </c>
      <c r="E194" t="s">
        <v>26</v>
      </c>
      <c r="F194" t="s">
        <v>4</v>
      </c>
      <c r="G194" t="s">
        <v>458</v>
      </c>
      <c r="H194" t="s">
        <v>2</v>
      </c>
      <c r="I194" s="89">
        <v>1</v>
      </c>
      <c r="J194" s="1">
        <v>45493</v>
      </c>
      <c r="K194" s="1">
        <v>45495</v>
      </c>
      <c r="L194" s="1">
        <v>45600</v>
      </c>
      <c r="M194">
        <v>107</v>
      </c>
      <c r="N194" t="s">
        <v>24</v>
      </c>
      <c r="O194" t="s">
        <v>115</v>
      </c>
    </row>
    <row r="195" spans="1:15">
      <c r="A195" t="s">
        <v>460</v>
      </c>
      <c r="B195" t="s">
        <v>461</v>
      </c>
      <c r="C195" t="s">
        <v>462</v>
      </c>
      <c r="E195" t="s">
        <v>5</v>
      </c>
      <c r="F195" t="s">
        <v>4</v>
      </c>
      <c r="G195" t="s">
        <v>458</v>
      </c>
      <c r="H195" t="s">
        <v>2</v>
      </c>
      <c r="I195" s="89">
        <v>1</v>
      </c>
      <c r="J195" s="1">
        <v>45491</v>
      </c>
      <c r="K195" s="1">
        <v>45504</v>
      </c>
      <c r="L195" s="1">
        <v>45502</v>
      </c>
      <c r="M195">
        <v>11</v>
      </c>
      <c r="N195" t="s">
        <v>1</v>
      </c>
      <c r="O195" t="s">
        <v>115</v>
      </c>
    </row>
    <row r="196" spans="1:15">
      <c r="A196" t="s">
        <v>463</v>
      </c>
      <c r="B196" t="s">
        <v>461</v>
      </c>
      <c r="C196" t="s">
        <v>462</v>
      </c>
      <c r="E196" t="s">
        <v>5</v>
      </c>
      <c r="F196" t="s">
        <v>4</v>
      </c>
      <c r="G196" t="s">
        <v>458</v>
      </c>
      <c r="H196" t="s">
        <v>2</v>
      </c>
      <c r="I196" s="89">
        <v>1</v>
      </c>
      <c r="J196" s="1">
        <v>45491</v>
      </c>
      <c r="K196" s="1">
        <v>45504</v>
      </c>
      <c r="L196" s="1">
        <v>45502</v>
      </c>
      <c r="M196">
        <v>11</v>
      </c>
      <c r="N196" t="s">
        <v>1</v>
      </c>
      <c r="O196" t="s">
        <v>115</v>
      </c>
    </row>
    <row r="197" spans="1:15">
      <c r="A197" t="s">
        <v>456</v>
      </c>
      <c r="B197" t="s">
        <v>589</v>
      </c>
      <c r="C197" t="s">
        <v>590</v>
      </c>
      <c r="E197" t="s">
        <v>26</v>
      </c>
      <c r="F197" t="s">
        <v>4</v>
      </c>
      <c r="G197" t="s">
        <v>458</v>
      </c>
      <c r="H197" t="s">
        <v>2</v>
      </c>
      <c r="I197" s="89">
        <v>1</v>
      </c>
      <c r="J197" s="1">
        <v>45482</v>
      </c>
      <c r="K197" s="1">
        <v>45489</v>
      </c>
      <c r="L197" s="1">
        <v>45495</v>
      </c>
      <c r="M197">
        <v>13</v>
      </c>
      <c r="N197" t="s">
        <v>24</v>
      </c>
      <c r="O197" t="s">
        <v>115</v>
      </c>
    </row>
    <row r="198" spans="1:15">
      <c r="A198" t="s">
        <v>7</v>
      </c>
      <c r="B198" t="s">
        <v>660</v>
      </c>
      <c r="C198" t="s">
        <v>661</v>
      </c>
      <c r="D198" t="s">
        <v>662</v>
      </c>
      <c r="E198" t="s">
        <v>5</v>
      </c>
      <c r="F198" t="s">
        <v>4</v>
      </c>
      <c r="G198" t="s">
        <v>458</v>
      </c>
      <c r="H198" t="s">
        <v>2</v>
      </c>
      <c r="I198" s="89">
        <v>1</v>
      </c>
      <c r="J198" s="1">
        <v>45302</v>
      </c>
      <c r="K198" s="1">
        <v>45309</v>
      </c>
      <c r="L198" s="1">
        <v>45309</v>
      </c>
      <c r="M198">
        <v>7</v>
      </c>
      <c r="N198" t="s">
        <v>1</v>
      </c>
      <c r="O198" t="s">
        <v>0</v>
      </c>
    </row>
    <row r="199" spans="1:15">
      <c r="A199" t="s">
        <v>456</v>
      </c>
      <c r="B199" t="s">
        <v>589</v>
      </c>
      <c r="C199" t="s">
        <v>591</v>
      </c>
      <c r="E199" t="s">
        <v>26</v>
      </c>
      <c r="F199" t="s">
        <v>4</v>
      </c>
      <c r="G199" t="s">
        <v>458</v>
      </c>
      <c r="H199" t="s">
        <v>2</v>
      </c>
      <c r="I199" s="89">
        <v>1</v>
      </c>
      <c r="J199" s="1">
        <v>45482</v>
      </c>
      <c r="K199" s="1">
        <v>45489</v>
      </c>
      <c r="L199" s="1">
        <v>45495</v>
      </c>
      <c r="M199">
        <v>13</v>
      </c>
      <c r="N199" t="s">
        <v>24</v>
      </c>
      <c r="O199" t="s">
        <v>115</v>
      </c>
    </row>
    <row r="200" spans="1:15">
      <c r="A200" t="s">
        <v>456</v>
      </c>
      <c r="B200" t="s">
        <v>589</v>
      </c>
      <c r="C200" t="s">
        <v>592</v>
      </c>
      <c r="E200" t="s">
        <v>26</v>
      </c>
      <c r="F200" t="s">
        <v>4</v>
      </c>
      <c r="G200" t="s">
        <v>458</v>
      </c>
      <c r="H200" t="s">
        <v>2</v>
      </c>
      <c r="I200" s="89">
        <v>1</v>
      </c>
      <c r="J200" s="1">
        <v>45482</v>
      </c>
      <c r="K200" s="1">
        <v>45489</v>
      </c>
      <c r="L200" s="1">
        <v>45495</v>
      </c>
      <c r="M200">
        <v>13</v>
      </c>
      <c r="N200" t="s">
        <v>24</v>
      </c>
      <c r="O200" t="s">
        <v>115</v>
      </c>
    </row>
    <row r="201" spans="1:15">
      <c r="A201" t="s">
        <v>456</v>
      </c>
      <c r="B201" t="s">
        <v>589</v>
      </c>
      <c r="C201" t="s">
        <v>593</v>
      </c>
      <c r="E201" t="s">
        <v>26</v>
      </c>
      <c r="F201" t="s">
        <v>4</v>
      </c>
      <c r="G201" t="s">
        <v>458</v>
      </c>
      <c r="H201" t="s">
        <v>2</v>
      </c>
      <c r="I201" s="89">
        <v>1</v>
      </c>
      <c r="J201" s="1">
        <v>45482</v>
      </c>
      <c r="K201" s="1">
        <v>45489</v>
      </c>
      <c r="L201" s="1">
        <v>45495</v>
      </c>
      <c r="M201">
        <v>13</v>
      </c>
      <c r="N201" t="s">
        <v>24</v>
      </c>
      <c r="O201" t="s">
        <v>115</v>
      </c>
    </row>
    <row r="202" spans="1:15">
      <c r="A202" t="s">
        <v>456</v>
      </c>
      <c r="B202" t="s">
        <v>589</v>
      </c>
      <c r="C202" t="s">
        <v>594</v>
      </c>
      <c r="E202" t="s">
        <v>26</v>
      </c>
      <c r="F202" t="s">
        <v>4</v>
      </c>
      <c r="G202" t="s">
        <v>458</v>
      </c>
      <c r="H202" t="s">
        <v>2</v>
      </c>
      <c r="I202" s="89">
        <v>1</v>
      </c>
      <c r="J202" s="1">
        <v>45482</v>
      </c>
      <c r="K202" s="1">
        <v>45489</v>
      </c>
      <c r="L202" s="1">
        <v>45495</v>
      </c>
      <c r="M202">
        <v>13</v>
      </c>
      <c r="N202" t="s">
        <v>24</v>
      </c>
      <c r="O202" t="s">
        <v>115</v>
      </c>
    </row>
    <row r="203" spans="1:15">
      <c r="A203" t="s">
        <v>456</v>
      </c>
      <c r="B203" t="s">
        <v>589</v>
      </c>
      <c r="C203" t="s">
        <v>595</v>
      </c>
      <c r="E203" t="s">
        <v>26</v>
      </c>
      <c r="F203" t="s">
        <v>4</v>
      </c>
      <c r="G203" t="s">
        <v>458</v>
      </c>
      <c r="H203" t="s">
        <v>2</v>
      </c>
      <c r="I203" s="89">
        <v>1</v>
      </c>
      <c r="J203" s="1">
        <v>45482</v>
      </c>
      <c r="K203" s="1">
        <v>45489</v>
      </c>
      <c r="L203" s="1">
        <v>45495</v>
      </c>
      <c r="M203">
        <v>13</v>
      </c>
      <c r="N203" t="s">
        <v>24</v>
      </c>
      <c r="O203" t="s">
        <v>115</v>
      </c>
    </row>
    <row r="204" spans="1:15">
      <c r="A204" t="s">
        <v>456</v>
      </c>
      <c r="B204" t="s">
        <v>589</v>
      </c>
      <c r="C204" t="s">
        <v>596</v>
      </c>
      <c r="E204" t="s">
        <v>26</v>
      </c>
      <c r="F204" t="s">
        <v>4</v>
      </c>
      <c r="G204" t="s">
        <v>458</v>
      </c>
      <c r="H204" t="s">
        <v>2</v>
      </c>
      <c r="I204" s="89">
        <v>1</v>
      </c>
      <c r="J204" s="1">
        <v>45482</v>
      </c>
      <c r="K204" s="1">
        <v>45489</v>
      </c>
      <c r="L204" s="1">
        <v>45495</v>
      </c>
      <c r="M204">
        <v>13</v>
      </c>
      <c r="N204" t="s">
        <v>24</v>
      </c>
      <c r="O204" t="s">
        <v>115</v>
      </c>
    </row>
    <row r="205" spans="1:15">
      <c r="A205" t="s">
        <v>456</v>
      </c>
      <c r="B205" t="s">
        <v>457</v>
      </c>
      <c r="E205" t="s">
        <v>5</v>
      </c>
      <c r="F205" t="s">
        <v>25</v>
      </c>
      <c r="G205" t="s">
        <v>458</v>
      </c>
      <c r="H205" t="s">
        <v>2</v>
      </c>
      <c r="I205" s="89">
        <v>1</v>
      </c>
      <c r="J205" s="1">
        <v>45479</v>
      </c>
      <c r="K205" s="1">
        <v>45485</v>
      </c>
      <c r="L205" s="1">
        <v>45826</v>
      </c>
      <c r="M205">
        <v>347</v>
      </c>
      <c r="N205" t="s">
        <v>1</v>
      </c>
      <c r="O205" t="s">
        <v>115</v>
      </c>
    </row>
    <row r="206" spans="1:15">
      <c r="A206" t="s">
        <v>516</v>
      </c>
      <c r="B206" t="s">
        <v>578</v>
      </c>
      <c r="C206" t="s">
        <v>579</v>
      </c>
      <c r="E206" t="s">
        <v>5</v>
      </c>
      <c r="F206" t="s">
        <v>4</v>
      </c>
      <c r="G206" t="s">
        <v>458</v>
      </c>
      <c r="H206" t="s">
        <v>2</v>
      </c>
      <c r="I206" s="89">
        <v>1</v>
      </c>
      <c r="J206" s="1">
        <v>45463</v>
      </c>
      <c r="K206" s="1">
        <v>45464</v>
      </c>
      <c r="L206" s="1">
        <v>45463</v>
      </c>
      <c r="M206">
        <v>0</v>
      </c>
      <c r="N206" t="s">
        <v>1</v>
      </c>
      <c r="O206" t="s">
        <v>156</v>
      </c>
    </row>
    <row r="207" spans="1:15">
      <c r="A207" t="s">
        <v>516</v>
      </c>
      <c r="B207" t="s">
        <v>580</v>
      </c>
      <c r="E207" t="s">
        <v>5</v>
      </c>
      <c r="F207" t="s">
        <v>4</v>
      </c>
      <c r="G207" t="s">
        <v>458</v>
      </c>
      <c r="H207" t="s">
        <v>2</v>
      </c>
      <c r="I207" s="89">
        <v>1</v>
      </c>
      <c r="J207" s="1">
        <v>45461</v>
      </c>
      <c r="K207" s="1">
        <v>45461</v>
      </c>
      <c r="L207" s="1">
        <v>45461</v>
      </c>
      <c r="M207">
        <v>0</v>
      </c>
      <c r="N207" t="s">
        <v>1</v>
      </c>
      <c r="O207" t="s">
        <v>156</v>
      </c>
    </row>
    <row r="208" spans="1:15">
      <c r="A208" t="s">
        <v>597</v>
      </c>
      <c r="B208" t="s">
        <v>622</v>
      </c>
      <c r="C208" t="s">
        <v>623</v>
      </c>
      <c r="E208" t="s">
        <v>26</v>
      </c>
      <c r="F208" t="s">
        <v>4</v>
      </c>
      <c r="G208" t="s">
        <v>458</v>
      </c>
      <c r="H208" t="s">
        <v>2</v>
      </c>
      <c r="I208" s="89">
        <v>1</v>
      </c>
      <c r="J208" s="1">
        <v>45454</v>
      </c>
      <c r="K208" s="1">
        <v>45460</v>
      </c>
      <c r="L208" s="1">
        <v>45485</v>
      </c>
      <c r="M208">
        <v>31</v>
      </c>
      <c r="N208" t="s">
        <v>24</v>
      </c>
      <c r="O208" t="s">
        <v>156</v>
      </c>
    </row>
    <row r="209" spans="1:15">
      <c r="A209" t="s">
        <v>597</v>
      </c>
      <c r="B209" t="s">
        <v>622</v>
      </c>
      <c r="C209" t="s">
        <v>600</v>
      </c>
      <c r="E209" t="s">
        <v>26</v>
      </c>
      <c r="F209" t="s">
        <v>4</v>
      </c>
      <c r="G209" t="s">
        <v>458</v>
      </c>
      <c r="H209" t="s">
        <v>2</v>
      </c>
      <c r="I209" s="89">
        <v>1</v>
      </c>
      <c r="J209" s="1">
        <v>45454</v>
      </c>
      <c r="K209" s="1">
        <v>45460</v>
      </c>
      <c r="L209" s="1">
        <v>45485</v>
      </c>
      <c r="M209">
        <v>31</v>
      </c>
      <c r="N209" t="s">
        <v>24</v>
      </c>
      <c r="O209" t="s">
        <v>156</v>
      </c>
    </row>
    <row r="210" spans="1:15">
      <c r="A210" t="s">
        <v>597</v>
      </c>
      <c r="B210" t="s">
        <v>622</v>
      </c>
      <c r="C210" t="s">
        <v>601</v>
      </c>
      <c r="E210" t="s">
        <v>26</v>
      </c>
      <c r="F210" t="s">
        <v>4</v>
      </c>
      <c r="G210" t="s">
        <v>458</v>
      </c>
      <c r="H210" t="s">
        <v>2</v>
      </c>
      <c r="I210" s="89">
        <v>1</v>
      </c>
      <c r="J210" s="1">
        <v>45454</v>
      </c>
      <c r="K210" s="1">
        <v>45460</v>
      </c>
      <c r="L210" s="1">
        <v>45485</v>
      </c>
      <c r="M210">
        <v>31</v>
      </c>
      <c r="N210" t="s">
        <v>24</v>
      </c>
      <c r="O210" t="s">
        <v>156</v>
      </c>
    </row>
    <row r="211" spans="1:15">
      <c r="A211" t="s">
        <v>597</v>
      </c>
      <c r="B211" t="s">
        <v>598</v>
      </c>
      <c r="C211" t="s">
        <v>599</v>
      </c>
      <c r="E211" t="s">
        <v>26</v>
      </c>
      <c r="F211" t="s">
        <v>4</v>
      </c>
      <c r="G211" t="s">
        <v>458</v>
      </c>
      <c r="H211" t="s">
        <v>2</v>
      </c>
      <c r="I211" s="89">
        <v>1</v>
      </c>
      <c r="J211" s="1">
        <v>45454</v>
      </c>
      <c r="K211" s="1">
        <v>45460</v>
      </c>
      <c r="L211" s="1">
        <v>45460</v>
      </c>
      <c r="M211">
        <v>6</v>
      </c>
      <c r="N211" t="s">
        <v>24</v>
      </c>
      <c r="O211" t="s">
        <v>156</v>
      </c>
    </row>
    <row r="212" spans="1:15">
      <c r="A212" t="s">
        <v>597</v>
      </c>
      <c r="B212" t="s">
        <v>598</v>
      </c>
      <c r="C212" t="s">
        <v>600</v>
      </c>
      <c r="E212" t="s">
        <v>26</v>
      </c>
      <c r="F212" t="s">
        <v>4</v>
      </c>
      <c r="G212" t="s">
        <v>458</v>
      </c>
      <c r="H212" t="s">
        <v>2</v>
      </c>
      <c r="I212" s="89">
        <v>1</v>
      </c>
      <c r="J212" s="1">
        <v>45454</v>
      </c>
      <c r="K212" s="1">
        <v>45460</v>
      </c>
      <c r="L212" s="1">
        <v>45460</v>
      </c>
      <c r="M212">
        <v>6</v>
      </c>
      <c r="N212" t="s">
        <v>24</v>
      </c>
      <c r="O212" t="s">
        <v>156</v>
      </c>
    </row>
    <row r="213" spans="1:15">
      <c r="A213" t="s">
        <v>597</v>
      </c>
      <c r="B213" t="s">
        <v>598</v>
      </c>
      <c r="C213" t="s">
        <v>601</v>
      </c>
      <c r="E213" t="s">
        <v>26</v>
      </c>
      <c r="F213" t="s">
        <v>4</v>
      </c>
      <c r="G213" t="s">
        <v>458</v>
      </c>
      <c r="H213" t="s">
        <v>2</v>
      </c>
      <c r="I213" s="89">
        <v>1</v>
      </c>
      <c r="J213" s="1">
        <v>45454</v>
      </c>
      <c r="K213" s="1">
        <v>45460</v>
      </c>
      <c r="L213" s="1">
        <v>45460</v>
      </c>
      <c r="M213">
        <v>6</v>
      </c>
      <c r="N213" t="s">
        <v>24</v>
      </c>
      <c r="O213" t="s">
        <v>156</v>
      </c>
    </row>
    <row r="214" spans="1:15">
      <c r="A214" t="s">
        <v>45</v>
      </c>
      <c r="B214" t="s">
        <v>520</v>
      </c>
      <c r="C214" t="s">
        <v>521</v>
      </c>
      <c r="E214" t="s">
        <v>5</v>
      </c>
      <c r="F214" t="s">
        <v>4</v>
      </c>
      <c r="G214" t="s">
        <v>458</v>
      </c>
      <c r="H214" t="s">
        <v>2</v>
      </c>
      <c r="I214" s="89">
        <v>1</v>
      </c>
      <c r="J214" s="1">
        <v>45453</v>
      </c>
      <c r="K214" s="1">
        <v>45460</v>
      </c>
      <c r="L214" s="1">
        <v>45463</v>
      </c>
      <c r="M214">
        <v>10</v>
      </c>
      <c r="N214" t="s">
        <v>1</v>
      </c>
      <c r="O214" t="s">
        <v>156</v>
      </c>
    </row>
    <row r="215" spans="1:15">
      <c r="A215" t="s">
        <v>45</v>
      </c>
      <c r="B215" t="s">
        <v>520</v>
      </c>
      <c r="C215" t="s">
        <v>522</v>
      </c>
      <c r="E215" t="s">
        <v>5</v>
      </c>
      <c r="F215" t="s">
        <v>4</v>
      </c>
      <c r="G215" t="s">
        <v>458</v>
      </c>
      <c r="H215" t="s">
        <v>2</v>
      </c>
      <c r="I215" s="89">
        <v>1</v>
      </c>
      <c r="J215" s="1">
        <v>45453</v>
      </c>
      <c r="K215" s="1">
        <v>45460</v>
      </c>
      <c r="L215" s="1">
        <v>45463</v>
      </c>
      <c r="M215">
        <v>10</v>
      </c>
      <c r="N215" t="s">
        <v>1</v>
      </c>
      <c r="O215" t="s">
        <v>156</v>
      </c>
    </row>
    <row r="216" spans="1:15">
      <c r="A216" t="s">
        <v>45</v>
      </c>
      <c r="B216" t="s">
        <v>520</v>
      </c>
      <c r="C216" t="s">
        <v>523</v>
      </c>
      <c r="E216" t="s">
        <v>5</v>
      </c>
      <c r="F216" t="s">
        <v>4</v>
      </c>
      <c r="G216" t="s">
        <v>458</v>
      </c>
      <c r="H216" t="s">
        <v>2</v>
      </c>
      <c r="I216" s="89">
        <v>1</v>
      </c>
      <c r="J216" s="1">
        <v>45453</v>
      </c>
      <c r="K216" s="1">
        <v>45460</v>
      </c>
      <c r="L216" s="1">
        <v>45463</v>
      </c>
      <c r="M216">
        <v>10</v>
      </c>
      <c r="N216" t="s">
        <v>1</v>
      </c>
      <c r="O216" t="s">
        <v>156</v>
      </c>
    </row>
    <row r="217" spans="1:15">
      <c r="A217" t="s">
        <v>597</v>
      </c>
      <c r="B217" t="s">
        <v>630</v>
      </c>
      <c r="C217" t="s">
        <v>631</v>
      </c>
      <c r="E217" t="s">
        <v>26</v>
      </c>
      <c r="F217" t="s">
        <v>4</v>
      </c>
      <c r="G217" t="s">
        <v>458</v>
      </c>
      <c r="H217" t="s">
        <v>2</v>
      </c>
      <c r="I217" s="89">
        <v>1</v>
      </c>
      <c r="J217" s="1">
        <v>45433</v>
      </c>
      <c r="K217" s="1">
        <v>45443</v>
      </c>
      <c r="L217" s="1">
        <v>45461</v>
      </c>
      <c r="M217">
        <v>28</v>
      </c>
      <c r="N217" t="s">
        <v>24</v>
      </c>
      <c r="O217" t="s">
        <v>82</v>
      </c>
    </row>
    <row r="218" spans="1:15">
      <c r="A218" t="s">
        <v>597</v>
      </c>
      <c r="B218" t="s">
        <v>630</v>
      </c>
      <c r="C218" t="s">
        <v>632</v>
      </c>
      <c r="E218" t="s">
        <v>26</v>
      </c>
      <c r="F218" t="s">
        <v>4</v>
      </c>
      <c r="G218" t="s">
        <v>458</v>
      </c>
      <c r="H218" t="s">
        <v>2</v>
      </c>
      <c r="I218" s="89">
        <v>1</v>
      </c>
      <c r="J218" s="1">
        <v>45433</v>
      </c>
      <c r="K218" s="1">
        <v>45443</v>
      </c>
      <c r="L218" s="1">
        <v>45461</v>
      </c>
      <c r="M218">
        <v>28</v>
      </c>
      <c r="N218" t="s">
        <v>24</v>
      </c>
      <c r="O218" t="s">
        <v>82</v>
      </c>
    </row>
    <row r="219" spans="1:15">
      <c r="A219" t="s">
        <v>597</v>
      </c>
      <c r="B219" t="s">
        <v>630</v>
      </c>
      <c r="C219" t="s">
        <v>633</v>
      </c>
      <c r="E219" t="s">
        <v>26</v>
      </c>
      <c r="F219" t="s">
        <v>4</v>
      </c>
      <c r="G219" t="s">
        <v>458</v>
      </c>
      <c r="H219" t="s">
        <v>2</v>
      </c>
      <c r="I219" s="89">
        <v>1</v>
      </c>
      <c r="J219" s="1">
        <v>45433</v>
      </c>
      <c r="K219" s="1">
        <v>45443</v>
      </c>
      <c r="L219" s="1">
        <v>45461</v>
      </c>
      <c r="M219">
        <v>28</v>
      </c>
      <c r="N219" t="s">
        <v>24</v>
      </c>
      <c r="O219" t="s">
        <v>82</v>
      </c>
    </row>
    <row r="220" spans="1:15">
      <c r="A220" t="s">
        <v>597</v>
      </c>
      <c r="B220" t="s">
        <v>630</v>
      </c>
      <c r="C220" t="s">
        <v>634</v>
      </c>
      <c r="E220" t="s">
        <v>26</v>
      </c>
      <c r="F220" t="s">
        <v>4</v>
      </c>
      <c r="G220" t="s">
        <v>458</v>
      </c>
      <c r="H220" t="s">
        <v>2</v>
      </c>
      <c r="I220" s="89">
        <v>1</v>
      </c>
      <c r="J220" s="1">
        <v>45433</v>
      </c>
      <c r="K220" s="1">
        <v>45443</v>
      </c>
      <c r="L220" s="1">
        <v>45461</v>
      </c>
      <c r="M220">
        <v>28</v>
      </c>
      <c r="N220" t="s">
        <v>24</v>
      </c>
      <c r="O220" t="s">
        <v>82</v>
      </c>
    </row>
    <row r="221" spans="1:15">
      <c r="A221" t="s">
        <v>602</v>
      </c>
      <c r="B221" t="s">
        <v>603</v>
      </c>
      <c r="C221" t="s">
        <v>604</v>
      </c>
      <c r="E221" t="s">
        <v>5</v>
      </c>
      <c r="F221" t="s">
        <v>4</v>
      </c>
      <c r="G221" t="s">
        <v>458</v>
      </c>
      <c r="H221" t="s">
        <v>2</v>
      </c>
      <c r="I221" s="89">
        <v>1</v>
      </c>
      <c r="J221" s="1">
        <v>45427</v>
      </c>
      <c r="K221" s="1">
        <v>45428</v>
      </c>
      <c r="L221" s="1">
        <v>45428</v>
      </c>
      <c r="M221">
        <v>1</v>
      </c>
      <c r="N221" t="s">
        <v>1</v>
      </c>
      <c r="O221" t="s">
        <v>82</v>
      </c>
    </row>
    <row r="222" spans="1:15">
      <c r="A222" t="s">
        <v>602</v>
      </c>
      <c r="B222" t="s">
        <v>603</v>
      </c>
      <c r="C222" t="s">
        <v>605</v>
      </c>
      <c r="E222" t="s">
        <v>5</v>
      </c>
      <c r="F222" t="s">
        <v>4</v>
      </c>
      <c r="G222" t="s">
        <v>458</v>
      </c>
      <c r="H222" t="s">
        <v>2</v>
      </c>
      <c r="I222" s="89">
        <v>1</v>
      </c>
      <c r="J222" s="1">
        <v>45427</v>
      </c>
      <c r="K222" s="1">
        <v>45428</v>
      </c>
      <c r="L222" s="1">
        <v>45428</v>
      </c>
      <c r="M222">
        <v>1</v>
      </c>
      <c r="N222" t="s">
        <v>1</v>
      </c>
      <c r="O222" t="s">
        <v>82</v>
      </c>
    </row>
    <row r="223" spans="1:15">
      <c r="A223" t="s">
        <v>45</v>
      </c>
      <c r="B223" t="s">
        <v>244</v>
      </c>
      <c r="C223" t="s">
        <v>519</v>
      </c>
      <c r="E223" t="s">
        <v>26</v>
      </c>
      <c r="F223" t="s">
        <v>4</v>
      </c>
      <c r="G223" t="s">
        <v>458</v>
      </c>
      <c r="H223" t="s">
        <v>2</v>
      </c>
      <c r="I223" s="89">
        <v>1</v>
      </c>
      <c r="J223" s="1">
        <v>45420</v>
      </c>
      <c r="K223" s="1">
        <v>45427</v>
      </c>
      <c r="L223" s="1">
        <v>45446</v>
      </c>
      <c r="M223">
        <v>26</v>
      </c>
      <c r="N223" t="s">
        <v>24</v>
      </c>
      <c r="O223" t="s">
        <v>82</v>
      </c>
    </row>
    <row r="224" spans="1:15">
      <c r="A224" t="s">
        <v>516</v>
      </c>
      <c r="B224" t="s">
        <v>581</v>
      </c>
      <c r="C224" t="s">
        <v>582</v>
      </c>
      <c r="E224" t="s">
        <v>26</v>
      </c>
      <c r="F224" t="s">
        <v>4</v>
      </c>
      <c r="G224" t="s">
        <v>458</v>
      </c>
      <c r="H224" t="s">
        <v>2</v>
      </c>
      <c r="I224" s="89">
        <v>1</v>
      </c>
      <c r="J224" s="1">
        <v>45418</v>
      </c>
      <c r="K224" s="1">
        <v>45423</v>
      </c>
      <c r="L224" s="1">
        <v>45418</v>
      </c>
      <c r="M224">
        <v>0</v>
      </c>
      <c r="N224" t="s">
        <v>24</v>
      </c>
      <c r="O224" t="s">
        <v>82</v>
      </c>
    </row>
    <row r="225" spans="1:15">
      <c r="A225" t="s">
        <v>516</v>
      </c>
      <c r="B225" t="s">
        <v>581</v>
      </c>
      <c r="C225" t="s">
        <v>583</v>
      </c>
      <c r="E225" t="s">
        <v>26</v>
      </c>
      <c r="F225" t="s">
        <v>4</v>
      </c>
      <c r="G225" t="s">
        <v>458</v>
      </c>
      <c r="H225" t="s">
        <v>2</v>
      </c>
      <c r="I225" s="89">
        <v>1</v>
      </c>
      <c r="J225" s="1">
        <v>45418</v>
      </c>
      <c r="K225" s="1">
        <v>45423</v>
      </c>
      <c r="L225" s="1">
        <v>45418</v>
      </c>
      <c r="M225">
        <v>0</v>
      </c>
      <c r="N225" t="s">
        <v>24</v>
      </c>
      <c r="O225" t="s">
        <v>82</v>
      </c>
    </row>
    <row r="226" spans="1:15">
      <c r="A226" t="s">
        <v>516</v>
      </c>
      <c r="B226" t="s">
        <v>584</v>
      </c>
      <c r="C226" t="s">
        <v>585</v>
      </c>
      <c r="E226" t="s">
        <v>26</v>
      </c>
      <c r="F226" t="s">
        <v>4</v>
      </c>
      <c r="G226" t="s">
        <v>458</v>
      </c>
      <c r="H226" t="s">
        <v>2</v>
      </c>
      <c r="I226" s="89">
        <v>1</v>
      </c>
      <c r="J226" s="1">
        <v>45406</v>
      </c>
      <c r="K226" s="1">
        <v>45411</v>
      </c>
      <c r="L226" s="1">
        <v>45414</v>
      </c>
      <c r="M226">
        <v>8</v>
      </c>
      <c r="N226" t="s">
        <v>24</v>
      </c>
      <c r="O226" t="s">
        <v>89</v>
      </c>
    </row>
    <row r="227" spans="1:15">
      <c r="A227" t="s">
        <v>516</v>
      </c>
      <c r="B227" t="s">
        <v>584</v>
      </c>
      <c r="C227" t="s">
        <v>586</v>
      </c>
      <c r="E227" t="s">
        <v>26</v>
      </c>
      <c r="F227" t="s">
        <v>4</v>
      </c>
      <c r="G227" t="s">
        <v>458</v>
      </c>
      <c r="H227" t="s">
        <v>2</v>
      </c>
      <c r="I227" s="89">
        <v>1</v>
      </c>
      <c r="J227" s="1">
        <v>45406</v>
      </c>
      <c r="K227" s="1">
        <v>45411</v>
      </c>
      <c r="L227" s="1">
        <v>45414</v>
      </c>
      <c r="M227">
        <v>8</v>
      </c>
      <c r="N227" t="s">
        <v>24</v>
      </c>
      <c r="O227" t="s">
        <v>89</v>
      </c>
    </row>
    <row r="228" spans="1:15">
      <c r="A228" t="s">
        <v>516</v>
      </c>
      <c r="B228" t="s">
        <v>584</v>
      </c>
      <c r="C228" t="s">
        <v>587</v>
      </c>
      <c r="E228" t="s">
        <v>26</v>
      </c>
      <c r="F228" t="s">
        <v>4</v>
      </c>
      <c r="G228" t="s">
        <v>458</v>
      </c>
      <c r="H228" t="s">
        <v>2</v>
      </c>
      <c r="I228" s="89">
        <v>1</v>
      </c>
      <c r="J228" s="1">
        <v>45406</v>
      </c>
      <c r="K228" s="1">
        <v>45411</v>
      </c>
      <c r="L228" s="1">
        <v>45414</v>
      </c>
      <c r="M228">
        <v>8</v>
      </c>
      <c r="N228" t="s">
        <v>24</v>
      </c>
      <c r="O228" t="s">
        <v>89</v>
      </c>
    </row>
    <row r="229" spans="1:15">
      <c r="A229" t="s">
        <v>516</v>
      </c>
      <c r="B229" t="s">
        <v>247</v>
      </c>
      <c r="C229" t="s">
        <v>517</v>
      </c>
      <c r="E229" t="s">
        <v>79</v>
      </c>
      <c r="F229" t="s">
        <v>79</v>
      </c>
      <c r="G229" t="s">
        <v>458</v>
      </c>
      <c r="H229" t="s">
        <v>2</v>
      </c>
      <c r="I229" s="89">
        <v>1</v>
      </c>
      <c r="J229" s="1">
        <v>45418</v>
      </c>
      <c r="K229" s="1">
        <v>45422</v>
      </c>
      <c r="L229" s="1">
        <v>45422</v>
      </c>
      <c r="M229">
        <v>4</v>
      </c>
      <c r="N229" t="s">
        <v>1</v>
      </c>
      <c r="O229" t="s">
        <v>82</v>
      </c>
    </row>
    <row r="230" spans="1:15">
      <c r="A230" t="s">
        <v>516</v>
      </c>
      <c r="B230" t="s">
        <v>247</v>
      </c>
      <c r="C230" t="s">
        <v>518</v>
      </c>
      <c r="E230" t="s">
        <v>79</v>
      </c>
      <c r="F230" t="s">
        <v>79</v>
      </c>
      <c r="G230" t="s">
        <v>458</v>
      </c>
      <c r="H230" t="s">
        <v>2</v>
      </c>
      <c r="I230" s="89">
        <v>1</v>
      </c>
      <c r="J230" s="1">
        <v>45418</v>
      </c>
      <c r="K230" s="1">
        <v>45422</v>
      </c>
      <c r="L230" s="1">
        <v>45422</v>
      </c>
      <c r="M230">
        <v>4</v>
      </c>
      <c r="N230" t="s">
        <v>1</v>
      </c>
      <c r="O230" t="s">
        <v>82</v>
      </c>
    </row>
    <row r="231" spans="1:15">
      <c r="A231" t="s">
        <v>516</v>
      </c>
      <c r="B231" t="s">
        <v>247</v>
      </c>
      <c r="C231" t="s">
        <v>249</v>
      </c>
      <c r="E231" t="s">
        <v>5</v>
      </c>
      <c r="F231" t="s">
        <v>4</v>
      </c>
      <c r="G231" t="s">
        <v>458</v>
      </c>
      <c r="H231" t="s">
        <v>2</v>
      </c>
      <c r="I231" s="89">
        <v>1</v>
      </c>
      <c r="J231" s="1">
        <v>45397</v>
      </c>
      <c r="K231" s="1">
        <v>45401</v>
      </c>
      <c r="L231" s="1">
        <v>45401</v>
      </c>
      <c r="M231">
        <v>4</v>
      </c>
      <c r="N231" t="s">
        <v>1</v>
      </c>
      <c r="O231" t="s">
        <v>89</v>
      </c>
    </row>
    <row r="232" spans="1:15">
      <c r="A232" t="s">
        <v>516</v>
      </c>
      <c r="B232" t="s">
        <v>247</v>
      </c>
      <c r="C232" t="s">
        <v>248</v>
      </c>
      <c r="E232" t="s">
        <v>5</v>
      </c>
      <c r="F232" t="s">
        <v>4</v>
      </c>
      <c r="G232" t="s">
        <v>458</v>
      </c>
      <c r="H232" t="s">
        <v>2</v>
      </c>
      <c r="I232" s="89">
        <v>1</v>
      </c>
      <c r="J232" s="1">
        <v>45397</v>
      </c>
      <c r="K232" s="1">
        <v>45401</v>
      </c>
      <c r="L232" s="1">
        <v>45401</v>
      </c>
      <c r="M232">
        <v>4</v>
      </c>
      <c r="N232" t="s">
        <v>1</v>
      </c>
      <c r="O232" t="s">
        <v>89</v>
      </c>
    </row>
    <row r="233" spans="1:15">
      <c r="A233" t="s">
        <v>516</v>
      </c>
      <c r="B233" t="s">
        <v>247</v>
      </c>
      <c r="C233" t="s">
        <v>246</v>
      </c>
      <c r="E233" t="s">
        <v>5</v>
      </c>
      <c r="F233" t="s">
        <v>4</v>
      </c>
      <c r="G233" t="s">
        <v>458</v>
      </c>
      <c r="H233" t="s">
        <v>2</v>
      </c>
      <c r="I233" s="89">
        <v>1</v>
      </c>
      <c r="J233" s="1">
        <v>45397</v>
      </c>
      <c r="K233" s="1">
        <v>45401</v>
      </c>
      <c r="L233" s="1">
        <v>45401</v>
      </c>
      <c r="M233">
        <v>4</v>
      </c>
      <c r="N233" t="s">
        <v>1</v>
      </c>
      <c r="O233" t="s">
        <v>89</v>
      </c>
    </row>
    <row r="234" spans="1:15">
      <c r="A234" t="s">
        <v>597</v>
      </c>
      <c r="B234" t="s">
        <v>614</v>
      </c>
      <c r="C234" t="s">
        <v>615</v>
      </c>
      <c r="E234" t="s">
        <v>26</v>
      </c>
      <c r="F234" t="s">
        <v>4</v>
      </c>
      <c r="G234" t="s">
        <v>458</v>
      </c>
      <c r="H234" t="s">
        <v>2</v>
      </c>
      <c r="I234" s="89">
        <v>1</v>
      </c>
      <c r="J234" s="1">
        <v>45383</v>
      </c>
      <c r="K234" s="1">
        <v>45390</v>
      </c>
      <c r="L234" s="1">
        <v>45432</v>
      </c>
      <c r="M234">
        <v>49</v>
      </c>
      <c r="N234" t="s">
        <v>24</v>
      </c>
      <c r="O234" t="s">
        <v>89</v>
      </c>
    </row>
    <row r="235" spans="1:15">
      <c r="A235" t="s">
        <v>597</v>
      </c>
      <c r="B235" t="s">
        <v>614</v>
      </c>
      <c r="C235" t="s">
        <v>616</v>
      </c>
      <c r="E235" t="s">
        <v>26</v>
      </c>
      <c r="F235" t="s">
        <v>4</v>
      </c>
      <c r="G235" t="s">
        <v>458</v>
      </c>
      <c r="H235" t="s">
        <v>2</v>
      </c>
      <c r="I235" s="89">
        <v>1</v>
      </c>
      <c r="J235" s="1">
        <v>45383</v>
      </c>
      <c r="K235" s="1">
        <v>45390</v>
      </c>
      <c r="L235" s="1">
        <v>45432</v>
      </c>
      <c r="M235">
        <v>49</v>
      </c>
      <c r="N235" t="s">
        <v>24</v>
      </c>
      <c r="O235" t="s">
        <v>89</v>
      </c>
    </row>
    <row r="236" spans="1:15">
      <c r="A236" t="s">
        <v>597</v>
      </c>
      <c r="B236" t="s">
        <v>614</v>
      </c>
      <c r="C236" t="s">
        <v>617</v>
      </c>
      <c r="E236" t="s">
        <v>26</v>
      </c>
      <c r="F236" t="s">
        <v>4</v>
      </c>
      <c r="G236" t="s">
        <v>458</v>
      </c>
      <c r="H236" t="s">
        <v>2</v>
      </c>
      <c r="I236" s="89">
        <v>1</v>
      </c>
      <c r="J236" s="1">
        <v>45383</v>
      </c>
      <c r="K236" s="1">
        <v>45390</v>
      </c>
      <c r="L236" s="1">
        <v>45432</v>
      </c>
      <c r="M236">
        <v>49</v>
      </c>
      <c r="N236" t="s">
        <v>24</v>
      </c>
      <c r="O236" t="s">
        <v>89</v>
      </c>
    </row>
    <row r="237" spans="1:15">
      <c r="A237" t="s">
        <v>597</v>
      </c>
      <c r="B237" t="s">
        <v>614</v>
      </c>
      <c r="C237" t="s">
        <v>618</v>
      </c>
      <c r="E237" t="s">
        <v>26</v>
      </c>
      <c r="F237" t="s">
        <v>4</v>
      </c>
      <c r="G237" t="s">
        <v>458</v>
      </c>
      <c r="H237" t="s">
        <v>2</v>
      </c>
      <c r="I237" s="89">
        <v>1</v>
      </c>
      <c r="J237" s="1">
        <v>45383</v>
      </c>
      <c r="K237" s="1">
        <v>45390</v>
      </c>
      <c r="L237" s="1">
        <v>45432</v>
      </c>
      <c r="M237">
        <v>49</v>
      </c>
      <c r="N237" t="s">
        <v>24</v>
      </c>
      <c r="O237" t="s">
        <v>89</v>
      </c>
    </row>
    <row r="238" spans="1:15">
      <c r="A238" t="s">
        <v>597</v>
      </c>
      <c r="B238" t="s">
        <v>614</v>
      </c>
      <c r="C238" t="s">
        <v>619</v>
      </c>
      <c r="E238" t="s">
        <v>26</v>
      </c>
      <c r="F238" t="s">
        <v>4</v>
      </c>
      <c r="G238" t="s">
        <v>458</v>
      </c>
      <c r="H238" t="s">
        <v>2</v>
      </c>
      <c r="I238" s="89">
        <v>1</v>
      </c>
      <c r="J238" s="1">
        <v>45383</v>
      </c>
      <c r="K238" s="1">
        <v>45390</v>
      </c>
      <c r="L238" s="1">
        <v>45432</v>
      </c>
      <c r="M238">
        <v>49</v>
      </c>
      <c r="N238" t="s">
        <v>24</v>
      </c>
      <c r="O238" t="s">
        <v>89</v>
      </c>
    </row>
    <row r="239" spans="1:15">
      <c r="A239" t="s">
        <v>597</v>
      </c>
      <c r="B239" t="s">
        <v>614</v>
      </c>
      <c r="C239" t="s">
        <v>620</v>
      </c>
      <c r="E239" t="s">
        <v>26</v>
      </c>
      <c r="F239" t="s">
        <v>4</v>
      </c>
      <c r="G239" t="s">
        <v>458</v>
      </c>
      <c r="H239" t="s">
        <v>2</v>
      </c>
      <c r="I239" s="89">
        <v>1</v>
      </c>
      <c r="J239" s="1">
        <v>45383</v>
      </c>
      <c r="K239" s="1">
        <v>45390</v>
      </c>
      <c r="L239" s="1">
        <v>45432</v>
      </c>
      <c r="M239">
        <v>49</v>
      </c>
      <c r="N239" t="s">
        <v>24</v>
      </c>
      <c r="O239" t="s">
        <v>89</v>
      </c>
    </row>
    <row r="240" spans="1:15">
      <c r="A240" t="s">
        <v>597</v>
      </c>
      <c r="B240" t="s">
        <v>614</v>
      </c>
      <c r="C240" t="s">
        <v>621</v>
      </c>
      <c r="E240" t="s">
        <v>26</v>
      </c>
      <c r="F240" t="s">
        <v>4</v>
      </c>
      <c r="G240" t="s">
        <v>458</v>
      </c>
      <c r="H240" t="s">
        <v>2</v>
      </c>
      <c r="I240" s="89">
        <v>1</v>
      </c>
      <c r="J240" s="1">
        <v>45383</v>
      </c>
      <c r="K240" s="1">
        <v>45390</v>
      </c>
      <c r="L240" s="1">
        <v>45432</v>
      </c>
      <c r="M240">
        <v>49</v>
      </c>
      <c r="N240" t="s">
        <v>24</v>
      </c>
      <c r="O240" t="s">
        <v>89</v>
      </c>
    </row>
    <row r="241" spans="1:15">
      <c r="A241" t="s">
        <v>516</v>
      </c>
      <c r="B241" t="s">
        <v>588</v>
      </c>
      <c r="E241" t="s">
        <v>5</v>
      </c>
      <c r="F241" t="s">
        <v>25</v>
      </c>
      <c r="G241" t="s">
        <v>458</v>
      </c>
      <c r="H241" t="s">
        <v>2</v>
      </c>
      <c r="I241" s="89">
        <v>1</v>
      </c>
      <c r="J241" s="1">
        <v>45384</v>
      </c>
      <c r="K241" s="1">
        <v>45386</v>
      </c>
      <c r="L241" s="1">
        <v>45418</v>
      </c>
      <c r="M241">
        <v>34</v>
      </c>
      <c r="N241" t="s">
        <v>1</v>
      </c>
      <c r="O241" t="s">
        <v>89</v>
      </c>
    </row>
    <row r="242" spans="1:15">
      <c r="A242" t="s">
        <v>463</v>
      </c>
      <c r="B242" t="s">
        <v>612</v>
      </c>
      <c r="E242" t="s">
        <v>5</v>
      </c>
      <c r="F242" t="s">
        <v>4</v>
      </c>
      <c r="G242" t="s">
        <v>458</v>
      </c>
      <c r="H242" t="s">
        <v>2</v>
      </c>
      <c r="I242" s="89">
        <v>1</v>
      </c>
      <c r="J242" s="1">
        <v>45377</v>
      </c>
      <c r="K242" s="1">
        <v>45379</v>
      </c>
      <c r="L242" s="1">
        <v>45378</v>
      </c>
      <c r="M242">
        <v>1</v>
      </c>
      <c r="N242" t="s">
        <v>1</v>
      </c>
      <c r="O242" t="s">
        <v>343</v>
      </c>
    </row>
    <row r="243" spans="1:15">
      <c r="A243" t="s">
        <v>7</v>
      </c>
      <c r="B243" t="s">
        <v>1310</v>
      </c>
      <c r="C243" t="s">
        <v>1311</v>
      </c>
      <c r="D243" t="s">
        <v>1312</v>
      </c>
      <c r="E243" t="s">
        <v>5</v>
      </c>
      <c r="F243" t="s">
        <v>116</v>
      </c>
      <c r="G243" t="s">
        <v>1388</v>
      </c>
      <c r="H243" t="s">
        <v>2</v>
      </c>
      <c r="I243" s="89">
        <v>1</v>
      </c>
      <c r="J243" s="1">
        <v>45342</v>
      </c>
      <c r="K243" s="1">
        <v>45351</v>
      </c>
      <c r="L243" s="1">
        <v>45596</v>
      </c>
      <c r="M243">
        <v>254</v>
      </c>
      <c r="N243" t="s">
        <v>1</v>
      </c>
      <c r="O243" t="s">
        <v>52</v>
      </c>
    </row>
    <row r="244" spans="1:15">
      <c r="A244" t="s">
        <v>7</v>
      </c>
      <c r="B244" t="s">
        <v>1310</v>
      </c>
      <c r="C244" t="s">
        <v>1311</v>
      </c>
      <c r="D244" t="s">
        <v>1313</v>
      </c>
      <c r="E244" t="s">
        <v>5</v>
      </c>
      <c r="F244" t="s">
        <v>116</v>
      </c>
      <c r="G244" t="s">
        <v>1388</v>
      </c>
      <c r="H244" t="s">
        <v>2</v>
      </c>
      <c r="I244" s="89">
        <v>1</v>
      </c>
      <c r="J244" s="1">
        <v>45342</v>
      </c>
      <c r="K244" s="1">
        <v>45351</v>
      </c>
      <c r="L244" s="1">
        <v>45596</v>
      </c>
      <c r="M244">
        <v>254</v>
      </c>
      <c r="N244" t="s">
        <v>1</v>
      </c>
      <c r="O244" t="s">
        <v>52</v>
      </c>
    </row>
    <row r="245" spans="1:15">
      <c r="A245" t="s">
        <v>7</v>
      </c>
      <c r="B245" t="s">
        <v>1310</v>
      </c>
      <c r="C245" t="s">
        <v>1311</v>
      </c>
      <c r="D245" t="s">
        <v>1314</v>
      </c>
      <c r="E245" t="s">
        <v>5</v>
      </c>
      <c r="F245" t="s">
        <v>116</v>
      </c>
      <c r="G245" t="s">
        <v>1388</v>
      </c>
      <c r="H245" t="s">
        <v>2</v>
      </c>
      <c r="I245" s="89">
        <v>1</v>
      </c>
      <c r="J245" s="1">
        <v>45342</v>
      </c>
      <c r="K245" s="1">
        <v>45351</v>
      </c>
      <c r="L245" s="1">
        <v>45595</v>
      </c>
      <c r="M245">
        <v>253</v>
      </c>
      <c r="N245" t="s">
        <v>1</v>
      </c>
      <c r="O245" t="s">
        <v>52</v>
      </c>
    </row>
    <row r="246" spans="1:15">
      <c r="A246" t="s">
        <v>7</v>
      </c>
      <c r="B246" t="s">
        <v>1310</v>
      </c>
      <c r="C246" t="s">
        <v>1311</v>
      </c>
      <c r="D246" t="s">
        <v>1315</v>
      </c>
      <c r="E246" t="s">
        <v>5</v>
      </c>
      <c r="F246" t="s">
        <v>116</v>
      </c>
      <c r="G246" t="s">
        <v>1388</v>
      </c>
      <c r="H246" t="s">
        <v>2</v>
      </c>
      <c r="I246" s="89">
        <v>1</v>
      </c>
      <c r="J246" s="1">
        <v>45342</v>
      </c>
      <c r="K246" s="1">
        <v>45351</v>
      </c>
      <c r="L246" s="1">
        <v>45595</v>
      </c>
      <c r="M246">
        <v>253</v>
      </c>
      <c r="N246" t="s">
        <v>1</v>
      </c>
      <c r="O246" t="s">
        <v>52</v>
      </c>
    </row>
    <row r="247" spans="1:15">
      <c r="A247" t="s">
        <v>7</v>
      </c>
      <c r="B247" t="s">
        <v>1310</v>
      </c>
      <c r="C247" t="s">
        <v>1311</v>
      </c>
      <c r="D247" t="s">
        <v>1316</v>
      </c>
      <c r="E247" t="s">
        <v>5</v>
      </c>
      <c r="F247" t="s">
        <v>116</v>
      </c>
      <c r="G247" t="s">
        <v>1388</v>
      </c>
      <c r="H247" t="s">
        <v>2</v>
      </c>
      <c r="I247" s="89">
        <v>1</v>
      </c>
      <c r="J247" s="1">
        <v>45342</v>
      </c>
      <c r="K247" s="1">
        <v>45351</v>
      </c>
      <c r="L247" s="1">
        <v>45595</v>
      </c>
      <c r="M247">
        <v>253</v>
      </c>
      <c r="N247" t="s">
        <v>1</v>
      </c>
      <c r="O247" t="s">
        <v>52</v>
      </c>
    </row>
    <row r="248" spans="1:15">
      <c r="A248" t="s">
        <v>7</v>
      </c>
      <c r="B248" t="s">
        <v>1310</v>
      </c>
      <c r="C248" t="s">
        <v>1311</v>
      </c>
      <c r="D248" t="s">
        <v>1317</v>
      </c>
      <c r="E248" t="s">
        <v>5</v>
      </c>
      <c r="F248" t="s">
        <v>116</v>
      </c>
      <c r="G248" t="s">
        <v>1388</v>
      </c>
      <c r="H248" t="s">
        <v>2</v>
      </c>
      <c r="I248" s="89">
        <v>1</v>
      </c>
      <c r="J248" s="1">
        <v>45342</v>
      </c>
      <c r="K248" s="1">
        <v>45351</v>
      </c>
      <c r="L248" s="1">
        <v>45561</v>
      </c>
      <c r="M248">
        <v>219</v>
      </c>
      <c r="N248" t="s">
        <v>1</v>
      </c>
      <c r="O248" t="s">
        <v>52</v>
      </c>
    </row>
    <row r="249" spans="1:15">
      <c r="A249" t="s">
        <v>7</v>
      </c>
      <c r="B249" t="s">
        <v>1310</v>
      </c>
      <c r="C249" t="s">
        <v>1311</v>
      </c>
      <c r="D249" t="s">
        <v>1318</v>
      </c>
      <c r="E249" t="s">
        <v>5</v>
      </c>
      <c r="F249" t="s">
        <v>116</v>
      </c>
      <c r="G249" t="s">
        <v>1388</v>
      </c>
      <c r="H249" t="s">
        <v>2</v>
      </c>
      <c r="I249" s="89">
        <v>1</v>
      </c>
      <c r="J249" s="1">
        <v>45342</v>
      </c>
      <c r="K249" s="1">
        <v>45351</v>
      </c>
      <c r="L249" s="1">
        <v>45351</v>
      </c>
      <c r="M249">
        <v>9</v>
      </c>
      <c r="N249" t="s">
        <v>1</v>
      </c>
      <c r="O249" t="s">
        <v>52</v>
      </c>
    </row>
    <row r="250" spans="1:15">
      <c r="A250" t="s">
        <v>7</v>
      </c>
      <c r="B250" t="s">
        <v>1310</v>
      </c>
      <c r="C250" t="s">
        <v>1311</v>
      </c>
      <c r="D250" t="s">
        <v>1319</v>
      </c>
      <c r="E250" t="s">
        <v>5</v>
      </c>
      <c r="F250" t="s">
        <v>116</v>
      </c>
      <c r="G250" t="s">
        <v>1388</v>
      </c>
      <c r="H250" t="s">
        <v>2</v>
      </c>
      <c r="I250" s="89">
        <v>1</v>
      </c>
      <c r="J250" s="1">
        <v>45342</v>
      </c>
      <c r="K250" s="1">
        <v>45351</v>
      </c>
      <c r="L250" s="1">
        <v>45351</v>
      </c>
      <c r="M250">
        <v>9</v>
      </c>
      <c r="N250" t="s">
        <v>1</v>
      </c>
      <c r="O250" t="s">
        <v>52</v>
      </c>
    </row>
    <row r="251" spans="1:15">
      <c r="A251" t="s">
        <v>7</v>
      </c>
      <c r="B251" t="s">
        <v>1310</v>
      </c>
      <c r="C251" t="s">
        <v>1311</v>
      </c>
      <c r="D251" t="s">
        <v>1320</v>
      </c>
      <c r="E251" t="s">
        <v>5</v>
      </c>
      <c r="F251" t="s">
        <v>116</v>
      </c>
      <c r="G251" t="s">
        <v>1388</v>
      </c>
      <c r="H251" t="s">
        <v>2</v>
      </c>
      <c r="I251" s="89">
        <v>1</v>
      </c>
      <c r="J251" s="1">
        <v>45342</v>
      </c>
      <c r="K251" s="1">
        <v>45351</v>
      </c>
      <c r="L251" s="1">
        <v>45351</v>
      </c>
      <c r="M251">
        <v>9</v>
      </c>
      <c r="N251" t="s">
        <v>1</v>
      </c>
      <c r="O251" t="s">
        <v>52</v>
      </c>
    </row>
    <row r="252" spans="1:15">
      <c r="A252" t="s">
        <v>7</v>
      </c>
      <c r="B252" t="s">
        <v>1310</v>
      </c>
      <c r="C252" t="s">
        <v>1311</v>
      </c>
      <c r="D252" t="s">
        <v>1321</v>
      </c>
      <c r="E252" t="s">
        <v>5</v>
      </c>
      <c r="F252" t="s">
        <v>116</v>
      </c>
      <c r="G252" t="s">
        <v>1388</v>
      </c>
      <c r="H252" t="s">
        <v>2</v>
      </c>
      <c r="I252" s="89">
        <v>1</v>
      </c>
      <c r="J252" s="1">
        <v>45342</v>
      </c>
      <c r="K252" s="1">
        <v>45351</v>
      </c>
      <c r="L252" s="1">
        <v>45351</v>
      </c>
      <c r="M252">
        <v>9</v>
      </c>
      <c r="N252" t="s">
        <v>1</v>
      </c>
      <c r="O252" t="s">
        <v>52</v>
      </c>
    </row>
    <row r="253" spans="1:15">
      <c r="A253" t="s">
        <v>7</v>
      </c>
      <c r="B253" t="s">
        <v>1310</v>
      </c>
      <c r="C253" t="s">
        <v>1311</v>
      </c>
      <c r="D253" t="s">
        <v>1322</v>
      </c>
      <c r="E253" t="s">
        <v>5</v>
      </c>
      <c r="F253" t="s">
        <v>116</v>
      </c>
      <c r="G253" t="s">
        <v>1388</v>
      </c>
      <c r="H253" t="s">
        <v>2</v>
      </c>
      <c r="I253" s="89">
        <v>1</v>
      </c>
      <c r="J253" s="1">
        <v>45342</v>
      </c>
      <c r="K253" s="1">
        <v>45351</v>
      </c>
      <c r="L253" s="1">
        <v>45351</v>
      </c>
      <c r="M253">
        <v>9</v>
      </c>
      <c r="N253" t="s">
        <v>1</v>
      </c>
      <c r="O253" t="s">
        <v>52</v>
      </c>
    </row>
    <row r="254" spans="1:15">
      <c r="A254" t="s">
        <v>7</v>
      </c>
      <c r="B254" t="s">
        <v>1310</v>
      </c>
      <c r="C254" t="s">
        <v>1311</v>
      </c>
      <c r="D254" t="s">
        <v>1323</v>
      </c>
      <c r="E254" t="s">
        <v>5</v>
      </c>
      <c r="F254" t="s">
        <v>116</v>
      </c>
      <c r="G254" t="s">
        <v>1388</v>
      </c>
      <c r="H254" t="s">
        <v>2</v>
      </c>
      <c r="I254" s="89">
        <v>1</v>
      </c>
      <c r="J254" s="1">
        <v>45342</v>
      </c>
      <c r="K254" s="1">
        <v>45351</v>
      </c>
      <c r="L254" s="1">
        <v>45351</v>
      </c>
      <c r="M254">
        <v>9</v>
      </c>
      <c r="N254" t="s">
        <v>1</v>
      </c>
      <c r="O254" t="s">
        <v>52</v>
      </c>
    </row>
    <row r="255" spans="1:15">
      <c r="A255" t="s">
        <v>7</v>
      </c>
      <c r="B255" t="s">
        <v>1310</v>
      </c>
      <c r="C255" t="s">
        <v>1324</v>
      </c>
      <c r="D255" t="s">
        <v>1325</v>
      </c>
      <c r="E255" t="s">
        <v>5</v>
      </c>
      <c r="F255" t="s">
        <v>116</v>
      </c>
      <c r="G255" t="s">
        <v>1388</v>
      </c>
      <c r="H255" t="s">
        <v>2</v>
      </c>
      <c r="I255" s="89">
        <v>1</v>
      </c>
      <c r="J255" s="1">
        <v>45342</v>
      </c>
      <c r="K255" s="1">
        <v>45351</v>
      </c>
      <c r="L255" s="1">
        <v>45351</v>
      </c>
      <c r="M255">
        <v>9</v>
      </c>
      <c r="N255" t="s">
        <v>1</v>
      </c>
      <c r="O255" t="s">
        <v>52</v>
      </c>
    </row>
    <row r="256" spans="1:15">
      <c r="A256" t="s">
        <v>7</v>
      </c>
      <c r="B256" t="s">
        <v>1310</v>
      </c>
      <c r="C256" t="s">
        <v>1324</v>
      </c>
      <c r="D256" t="s">
        <v>1326</v>
      </c>
      <c r="E256" t="s">
        <v>5</v>
      </c>
      <c r="F256" t="s">
        <v>116</v>
      </c>
      <c r="G256" t="s">
        <v>1388</v>
      </c>
      <c r="H256" t="s">
        <v>2</v>
      </c>
      <c r="I256" s="89">
        <v>1</v>
      </c>
      <c r="J256" s="1">
        <v>45342</v>
      </c>
      <c r="K256" s="1">
        <v>45351</v>
      </c>
      <c r="L256" s="1">
        <v>45351</v>
      </c>
      <c r="M256">
        <v>9</v>
      </c>
      <c r="N256" t="s">
        <v>1</v>
      </c>
      <c r="O256" t="s">
        <v>52</v>
      </c>
    </row>
    <row r="257" spans="1:15">
      <c r="A257" t="s">
        <v>7</v>
      </c>
      <c r="B257" t="s">
        <v>1310</v>
      </c>
      <c r="C257" t="s">
        <v>1324</v>
      </c>
      <c r="D257" t="s">
        <v>1327</v>
      </c>
      <c r="E257" t="s">
        <v>5</v>
      </c>
      <c r="F257" t="s">
        <v>116</v>
      </c>
      <c r="G257" t="s">
        <v>1388</v>
      </c>
      <c r="H257" t="s">
        <v>2</v>
      </c>
      <c r="I257" s="89">
        <v>1</v>
      </c>
      <c r="J257" s="1">
        <v>45342</v>
      </c>
      <c r="K257" s="1">
        <v>45351</v>
      </c>
      <c r="L257" s="1">
        <v>45351</v>
      </c>
      <c r="M257">
        <v>9</v>
      </c>
      <c r="N257" t="s">
        <v>1</v>
      </c>
      <c r="O257" t="s">
        <v>52</v>
      </c>
    </row>
    <row r="258" spans="1:15">
      <c r="A258" t="s">
        <v>7</v>
      </c>
      <c r="B258" t="s">
        <v>1310</v>
      </c>
      <c r="C258" t="s">
        <v>1324</v>
      </c>
      <c r="D258" t="s">
        <v>1328</v>
      </c>
      <c r="E258" t="s">
        <v>5</v>
      </c>
      <c r="F258" t="s">
        <v>116</v>
      </c>
      <c r="G258" t="s">
        <v>1388</v>
      </c>
      <c r="H258" t="s">
        <v>2</v>
      </c>
      <c r="I258" s="89">
        <v>1</v>
      </c>
      <c r="J258" s="1">
        <v>45342</v>
      </c>
      <c r="K258" s="1">
        <v>45351</v>
      </c>
      <c r="L258" s="1">
        <v>45351</v>
      </c>
      <c r="M258">
        <v>9</v>
      </c>
      <c r="N258" t="s">
        <v>1</v>
      </c>
      <c r="O258" t="s">
        <v>52</v>
      </c>
    </row>
    <row r="259" spans="1:15">
      <c r="A259" t="s">
        <v>7</v>
      </c>
      <c r="B259" t="s">
        <v>1310</v>
      </c>
      <c r="C259" t="s">
        <v>1324</v>
      </c>
      <c r="D259" t="s">
        <v>1329</v>
      </c>
      <c r="E259" t="s">
        <v>5</v>
      </c>
      <c r="F259" t="s">
        <v>116</v>
      </c>
      <c r="G259" t="s">
        <v>1388</v>
      </c>
      <c r="H259" t="s">
        <v>2</v>
      </c>
      <c r="I259" s="89">
        <v>1</v>
      </c>
      <c r="J259" s="1">
        <v>45342</v>
      </c>
      <c r="K259" s="1">
        <v>45351</v>
      </c>
      <c r="L259" s="1">
        <v>45351</v>
      </c>
      <c r="M259">
        <v>9</v>
      </c>
      <c r="N259" t="s">
        <v>1</v>
      </c>
      <c r="O259" t="s">
        <v>52</v>
      </c>
    </row>
    <row r="260" spans="1:15">
      <c r="A260" t="s">
        <v>7</v>
      </c>
      <c r="B260" t="s">
        <v>1310</v>
      </c>
      <c r="C260" t="s">
        <v>1324</v>
      </c>
      <c r="D260" t="s">
        <v>1330</v>
      </c>
      <c r="E260" t="s">
        <v>5</v>
      </c>
      <c r="F260" t="s">
        <v>116</v>
      </c>
      <c r="G260" t="s">
        <v>1461</v>
      </c>
      <c r="H260" t="s">
        <v>2</v>
      </c>
      <c r="I260" s="89">
        <v>1</v>
      </c>
      <c r="J260" s="1">
        <v>45343</v>
      </c>
      <c r="K260" s="1">
        <v>45351</v>
      </c>
      <c r="L260" s="1">
        <v>45351</v>
      </c>
      <c r="M260">
        <v>8</v>
      </c>
      <c r="N260" t="s">
        <v>1</v>
      </c>
      <c r="O260" t="s">
        <v>52</v>
      </c>
    </row>
    <row r="261" spans="1:15">
      <c r="A261" t="s">
        <v>460</v>
      </c>
      <c r="B261" t="s">
        <v>481</v>
      </c>
      <c r="D261" t="s">
        <v>25</v>
      </c>
      <c r="E261" t="s">
        <v>5</v>
      </c>
      <c r="F261" t="s">
        <v>25</v>
      </c>
      <c r="G261" t="s">
        <v>458</v>
      </c>
      <c r="H261" t="s">
        <v>2</v>
      </c>
      <c r="I261" s="89">
        <v>1</v>
      </c>
      <c r="J261" s="1">
        <v>45316</v>
      </c>
      <c r="K261" s="1">
        <v>45323</v>
      </c>
      <c r="L261" s="1">
        <v>45443</v>
      </c>
      <c r="M261">
        <v>127</v>
      </c>
      <c r="N261" t="s">
        <v>1</v>
      </c>
      <c r="O261" t="s">
        <v>0</v>
      </c>
    </row>
    <row r="262" spans="1:15">
      <c r="A262" t="s">
        <v>463</v>
      </c>
      <c r="B262" t="s">
        <v>478</v>
      </c>
      <c r="D262" t="s">
        <v>25</v>
      </c>
      <c r="E262" t="s">
        <v>5</v>
      </c>
      <c r="F262" t="s">
        <v>25</v>
      </c>
      <c r="G262" t="s">
        <v>458</v>
      </c>
      <c r="H262" t="s">
        <v>2</v>
      </c>
      <c r="I262" s="89">
        <v>1</v>
      </c>
      <c r="J262" s="1">
        <v>45316</v>
      </c>
      <c r="K262" s="1">
        <v>45323</v>
      </c>
      <c r="L262" s="1">
        <v>45443</v>
      </c>
      <c r="M262">
        <v>127</v>
      </c>
      <c r="N262" t="s">
        <v>1</v>
      </c>
      <c r="O262" t="s">
        <v>0</v>
      </c>
    </row>
    <row r="263" spans="1:15">
      <c r="A263" t="s">
        <v>460</v>
      </c>
      <c r="B263" t="s">
        <v>478</v>
      </c>
      <c r="D263" t="s">
        <v>25</v>
      </c>
      <c r="E263" t="s">
        <v>5</v>
      </c>
      <c r="F263" t="s">
        <v>25</v>
      </c>
      <c r="G263" t="s">
        <v>458</v>
      </c>
      <c r="H263" t="s">
        <v>2</v>
      </c>
      <c r="I263" s="89">
        <v>1</v>
      </c>
      <c r="J263" s="1">
        <v>45316</v>
      </c>
      <c r="K263" s="1">
        <v>45323</v>
      </c>
      <c r="L263" s="1">
        <v>45443</v>
      </c>
      <c r="M263">
        <v>127</v>
      </c>
      <c r="N263" t="s">
        <v>1</v>
      </c>
      <c r="O263" t="s">
        <v>0</v>
      </c>
    </row>
    <row r="264" spans="1:15">
      <c r="A264" t="s">
        <v>575</v>
      </c>
      <c r="B264" t="s">
        <v>576</v>
      </c>
      <c r="D264" t="s">
        <v>577</v>
      </c>
      <c r="E264" t="s">
        <v>79</v>
      </c>
      <c r="F264" t="s">
        <v>79</v>
      </c>
      <c r="G264" t="s">
        <v>458</v>
      </c>
      <c r="H264" t="s">
        <v>2</v>
      </c>
      <c r="I264" s="89">
        <v>1</v>
      </c>
      <c r="J264" s="1">
        <v>45307</v>
      </c>
      <c r="K264" s="1">
        <v>45309</v>
      </c>
      <c r="L264" s="1">
        <v>45308</v>
      </c>
      <c r="M264">
        <v>1</v>
      </c>
      <c r="N264" t="s">
        <v>1</v>
      </c>
      <c r="O264" t="s">
        <v>0</v>
      </c>
    </row>
    <row r="265" spans="1:15">
      <c r="A265" t="s">
        <v>516</v>
      </c>
      <c r="B265" t="s">
        <v>524</v>
      </c>
      <c r="C265" t="s">
        <v>525</v>
      </c>
      <c r="D265" t="s">
        <v>79</v>
      </c>
      <c r="E265" t="s">
        <v>79</v>
      </c>
      <c r="F265" t="s">
        <v>79</v>
      </c>
      <c r="G265" t="s">
        <v>458</v>
      </c>
      <c r="H265" t="s">
        <v>2</v>
      </c>
      <c r="I265" s="89">
        <v>1</v>
      </c>
      <c r="J265" s="1">
        <v>45299</v>
      </c>
      <c r="K265" s="1">
        <v>45303</v>
      </c>
      <c r="L265" s="1">
        <v>45307</v>
      </c>
      <c r="M265">
        <v>8</v>
      </c>
      <c r="N265" t="s">
        <v>1</v>
      </c>
      <c r="O265" t="s">
        <v>0</v>
      </c>
    </row>
    <row r="266" spans="1:15">
      <c r="A266" t="s">
        <v>516</v>
      </c>
      <c r="B266" t="s">
        <v>524</v>
      </c>
      <c r="C266" t="s">
        <v>526</v>
      </c>
      <c r="D266" t="s">
        <v>79</v>
      </c>
      <c r="E266" t="s">
        <v>79</v>
      </c>
      <c r="F266" t="s">
        <v>79</v>
      </c>
      <c r="G266" t="s">
        <v>458</v>
      </c>
      <c r="H266" t="s">
        <v>2</v>
      </c>
      <c r="I266" s="89">
        <v>1</v>
      </c>
      <c r="J266" s="1">
        <v>45299</v>
      </c>
      <c r="K266" s="1">
        <v>45303</v>
      </c>
      <c r="L266" s="1">
        <v>45307</v>
      </c>
      <c r="M266">
        <v>8</v>
      </c>
      <c r="N266" t="s">
        <v>1</v>
      </c>
      <c r="O266" t="s">
        <v>0</v>
      </c>
    </row>
    <row r="267" spans="1:15">
      <c r="A267" t="s">
        <v>516</v>
      </c>
      <c r="B267" t="s">
        <v>524</v>
      </c>
      <c r="C267" t="s">
        <v>527</v>
      </c>
      <c r="D267" t="s">
        <v>79</v>
      </c>
      <c r="E267" t="s">
        <v>79</v>
      </c>
      <c r="F267" t="s">
        <v>79</v>
      </c>
      <c r="G267" t="s">
        <v>458</v>
      </c>
      <c r="H267" t="s">
        <v>2</v>
      </c>
      <c r="I267" s="89">
        <v>1</v>
      </c>
      <c r="J267" s="1">
        <v>45299</v>
      </c>
      <c r="K267" s="1">
        <v>45303</v>
      </c>
      <c r="L267" s="1">
        <v>45307</v>
      </c>
      <c r="M267">
        <v>8</v>
      </c>
      <c r="N267" t="s">
        <v>1</v>
      </c>
      <c r="O267" t="s">
        <v>0</v>
      </c>
    </row>
    <row r="268" spans="1:15">
      <c r="A268" t="s">
        <v>516</v>
      </c>
      <c r="B268" t="s">
        <v>524</v>
      </c>
      <c r="C268" t="s">
        <v>528</v>
      </c>
      <c r="D268" t="s">
        <v>79</v>
      </c>
      <c r="E268" t="s">
        <v>79</v>
      </c>
      <c r="F268" t="s">
        <v>79</v>
      </c>
      <c r="G268" t="s">
        <v>458</v>
      </c>
      <c r="H268" t="s">
        <v>2</v>
      </c>
      <c r="I268" s="89">
        <v>1</v>
      </c>
      <c r="J268" s="1">
        <v>45299</v>
      </c>
      <c r="K268" s="1">
        <v>45303</v>
      </c>
      <c r="L268" s="1">
        <v>45307</v>
      </c>
      <c r="M268">
        <v>8</v>
      </c>
      <c r="N268" t="s">
        <v>1</v>
      </c>
      <c r="O268" t="s">
        <v>0</v>
      </c>
    </row>
    <row r="269" spans="1:15">
      <c r="A269" t="s">
        <v>516</v>
      </c>
      <c r="B269" t="s">
        <v>524</v>
      </c>
      <c r="C269" t="s">
        <v>529</v>
      </c>
      <c r="D269" t="s">
        <v>79</v>
      </c>
      <c r="E269" t="s">
        <v>79</v>
      </c>
      <c r="F269" t="s">
        <v>79</v>
      </c>
      <c r="G269" t="s">
        <v>458</v>
      </c>
      <c r="H269" t="s">
        <v>2</v>
      </c>
      <c r="I269" s="89">
        <v>1</v>
      </c>
      <c r="J269" s="1">
        <v>45299</v>
      </c>
      <c r="K269" s="1">
        <v>45303</v>
      </c>
      <c r="L269" s="1">
        <v>45307</v>
      </c>
      <c r="M269">
        <v>8</v>
      </c>
      <c r="N269" t="s">
        <v>1</v>
      </c>
      <c r="O269" t="s">
        <v>0</v>
      </c>
    </row>
    <row r="270" spans="1:15">
      <c r="A270" t="s">
        <v>516</v>
      </c>
      <c r="B270" t="s">
        <v>524</v>
      </c>
      <c r="C270" t="s">
        <v>530</v>
      </c>
      <c r="D270" t="s">
        <v>79</v>
      </c>
      <c r="E270" t="s">
        <v>79</v>
      </c>
      <c r="F270" t="s">
        <v>79</v>
      </c>
      <c r="G270" t="s">
        <v>458</v>
      </c>
      <c r="H270" t="s">
        <v>2</v>
      </c>
      <c r="I270" s="89">
        <v>1</v>
      </c>
      <c r="J270" s="1">
        <v>45299</v>
      </c>
      <c r="K270" s="1">
        <v>45303</v>
      </c>
      <c r="L270" s="1">
        <v>45307</v>
      </c>
      <c r="M270">
        <v>8</v>
      </c>
      <c r="N270" t="s">
        <v>1</v>
      </c>
      <c r="O270" t="s">
        <v>0</v>
      </c>
    </row>
    <row r="271" spans="1:15">
      <c r="A271" t="s">
        <v>516</v>
      </c>
      <c r="B271" t="s">
        <v>524</v>
      </c>
      <c r="C271" t="s">
        <v>531</v>
      </c>
      <c r="D271" t="s">
        <v>79</v>
      </c>
      <c r="E271" t="s">
        <v>79</v>
      </c>
      <c r="F271" t="s">
        <v>79</v>
      </c>
      <c r="G271" t="s">
        <v>458</v>
      </c>
      <c r="H271" t="s">
        <v>2</v>
      </c>
      <c r="I271" s="89">
        <v>1</v>
      </c>
      <c r="J271" s="1">
        <v>45299</v>
      </c>
      <c r="K271" s="1">
        <v>45303</v>
      </c>
      <c r="L271" s="1">
        <v>45307</v>
      </c>
      <c r="M271">
        <v>8</v>
      </c>
      <c r="N271" t="s">
        <v>1</v>
      </c>
      <c r="O271" t="s">
        <v>0</v>
      </c>
    </row>
    <row r="272" spans="1:15">
      <c r="A272" t="s">
        <v>516</v>
      </c>
      <c r="B272" t="s">
        <v>524</v>
      </c>
      <c r="C272" t="s">
        <v>532</v>
      </c>
      <c r="D272" t="s">
        <v>79</v>
      </c>
      <c r="E272" t="s">
        <v>79</v>
      </c>
      <c r="F272" t="s">
        <v>79</v>
      </c>
      <c r="G272" t="s">
        <v>458</v>
      </c>
      <c r="H272" t="s">
        <v>2</v>
      </c>
      <c r="I272" s="89">
        <v>1</v>
      </c>
      <c r="J272" s="1">
        <v>45299</v>
      </c>
      <c r="K272" s="1">
        <v>45303</v>
      </c>
      <c r="L272" s="1">
        <v>45307</v>
      </c>
      <c r="M272">
        <v>8</v>
      </c>
      <c r="N272" t="s">
        <v>1</v>
      </c>
      <c r="O272" t="s">
        <v>0</v>
      </c>
    </row>
    <row r="273" spans="1:15">
      <c r="A273" t="s">
        <v>464</v>
      </c>
      <c r="B273" t="s">
        <v>465</v>
      </c>
      <c r="C273" t="s">
        <v>466</v>
      </c>
      <c r="E273" t="s">
        <v>26</v>
      </c>
      <c r="F273" t="s">
        <v>25</v>
      </c>
      <c r="G273" t="s">
        <v>458</v>
      </c>
      <c r="H273" t="s">
        <v>252</v>
      </c>
      <c r="I273" s="89">
        <v>0.9</v>
      </c>
      <c r="J273" s="1">
        <v>45411</v>
      </c>
      <c r="K273" s="1">
        <v>45424</v>
      </c>
      <c r="L273" t="s">
        <v>9</v>
      </c>
      <c r="M273" t="e">
        <v>#VALUE!</v>
      </c>
      <c r="N273" t="s">
        <v>24</v>
      </c>
      <c r="O273" t="s">
        <v>89</v>
      </c>
    </row>
    <row r="274" spans="1:15">
      <c r="A274" t="s">
        <v>464</v>
      </c>
      <c r="B274" t="s">
        <v>465</v>
      </c>
      <c r="C274" t="s">
        <v>467</v>
      </c>
      <c r="E274" t="s">
        <v>26</v>
      </c>
      <c r="F274" t="s">
        <v>25</v>
      </c>
      <c r="G274" t="s">
        <v>458</v>
      </c>
      <c r="H274" t="s">
        <v>252</v>
      </c>
      <c r="I274" s="89">
        <v>0.9</v>
      </c>
      <c r="J274" s="1">
        <v>45411</v>
      </c>
      <c r="K274" s="1">
        <v>45424</v>
      </c>
      <c r="L274" t="s">
        <v>9</v>
      </c>
      <c r="M274" t="e">
        <v>#VALUE!</v>
      </c>
      <c r="N274" t="s">
        <v>24</v>
      </c>
      <c r="O274" t="s">
        <v>89</v>
      </c>
    </row>
    <row r="275" spans="1:15">
      <c r="A275" t="s">
        <v>464</v>
      </c>
      <c r="B275" t="s">
        <v>465</v>
      </c>
      <c r="C275" t="s">
        <v>468</v>
      </c>
      <c r="E275" t="s">
        <v>26</v>
      </c>
      <c r="F275" t="s">
        <v>25</v>
      </c>
      <c r="G275" t="s">
        <v>458</v>
      </c>
      <c r="H275" t="s">
        <v>252</v>
      </c>
      <c r="I275" s="89">
        <v>0.9</v>
      </c>
      <c r="J275" s="1">
        <v>45411</v>
      </c>
      <c r="K275" s="1">
        <v>45424</v>
      </c>
      <c r="L275" t="s">
        <v>9</v>
      </c>
      <c r="M275" t="e">
        <v>#VALUE!</v>
      </c>
      <c r="N275" t="s">
        <v>24</v>
      </c>
      <c r="O275" t="s">
        <v>89</v>
      </c>
    </row>
    <row r="276" spans="1:15">
      <c r="A276" t="s">
        <v>464</v>
      </c>
      <c r="B276" t="s">
        <v>465</v>
      </c>
      <c r="C276" t="s">
        <v>469</v>
      </c>
      <c r="E276" t="s">
        <v>26</v>
      </c>
      <c r="F276" t="s">
        <v>25</v>
      </c>
      <c r="G276" t="s">
        <v>458</v>
      </c>
      <c r="H276" t="s">
        <v>252</v>
      </c>
      <c r="I276" s="89">
        <v>0.9</v>
      </c>
      <c r="J276" s="1">
        <v>45411</v>
      </c>
      <c r="K276" s="1">
        <v>45424</v>
      </c>
      <c r="L276" t="s">
        <v>9</v>
      </c>
      <c r="M276" t="e">
        <v>#VALUE!</v>
      </c>
      <c r="N276" t="s">
        <v>24</v>
      </c>
      <c r="O276" t="s">
        <v>89</v>
      </c>
    </row>
    <row r="277" spans="1:15">
      <c r="A277" t="s">
        <v>464</v>
      </c>
      <c r="B277" t="s">
        <v>607</v>
      </c>
      <c r="C277" t="s">
        <v>609</v>
      </c>
      <c r="E277" t="s">
        <v>26</v>
      </c>
      <c r="F277" t="s">
        <v>25</v>
      </c>
      <c r="G277" t="s">
        <v>458</v>
      </c>
      <c r="H277" t="s">
        <v>252</v>
      </c>
      <c r="I277" s="89">
        <v>0.9</v>
      </c>
      <c r="J277" s="1">
        <v>45411</v>
      </c>
      <c r="K277" s="1">
        <v>45424</v>
      </c>
      <c r="L277" t="s">
        <v>9</v>
      </c>
      <c r="M277" t="e">
        <v>#VALUE!</v>
      </c>
      <c r="N277" t="s">
        <v>24</v>
      </c>
      <c r="O277" t="s">
        <v>89</v>
      </c>
    </row>
    <row r="278" spans="1:15">
      <c r="A278" t="s">
        <v>464</v>
      </c>
      <c r="B278" t="s">
        <v>514</v>
      </c>
      <c r="C278" t="s">
        <v>515</v>
      </c>
      <c r="E278" t="s">
        <v>26</v>
      </c>
      <c r="F278" t="s">
        <v>25</v>
      </c>
      <c r="G278" t="s">
        <v>458</v>
      </c>
      <c r="H278" t="s">
        <v>252</v>
      </c>
      <c r="I278" s="89">
        <v>0.9</v>
      </c>
      <c r="J278" s="1">
        <v>45411</v>
      </c>
      <c r="K278" s="1">
        <v>45424</v>
      </c>
      <c r="L278" t="s">
        <v>9</v>
      </c>
      <c r="M278" t="e">
        <v>#VALUE!</v>
      </c>
      <c r="N278" t="s">
        <v>24</v>
      </c>
      <c r="O278" t="s">
        <v>89</v>
      </c>
    </row>
    <row r="279" spans="1:15">
      <c r="A279" t="s">
        <v>464</v>
      </c>
      <c r="B279" t="s">
        <v>613</v>
      </c>
      <c r="E279" t="s">
        <v>26</v>
      </c>
      <c r="F279" t="s">
        <v>25</v>
      </c>
      <c r="G279" t="s">
        <v>458</v>
      </c>
      <c r="H279" t="s">
        <v>252</v>
      </c>
      <c r="I279" s="89">
        <v>0.9</v>
      </c>
      <c r="J279" s="1">
        <v>45411</v>
      </c>
      <c r="K279" s="1">
        <v>45424</v>
      </c>
      <c r="L279" t="s">
        <v>9</v>
      </c>
      <c r="M279" t="e">
        <v>#VALUE!</v>
      </c>
      <c r="N279" t="s">
        <v>24</v>
      </c>
      <c r="O279" t="s">
        <v>89</v>
      </c>
    </row>
    <row r="280" spans="1:15">
      <c r="A280" t="s">
        <v>464</v>
      </c>
      <c r="B280" t="s">
        <v>635</v>
      </c>
      <c r="C280" t="s">
        <v>635</v>
      </c>
      <c r="E280" t="s">
        <v>26</v>
      </c>
      <c r="F280" t="s">
        <v>25</v>
      </c>
      <c r="G280" t="s">
        <v>458</v>
      </c>
      <c r="H280" t="s">
        <v>252</v>
      </c>
      <c r="I280" s="89">
        <v>0.9</v>
      </c>
      <c r="J280" s="1">
        <v>45411</v>
      </c>
      <c r="K280" s="1">
        <v>45424</v>
      </c>
      <c r="L280" t="s">
        <v>9</v>
      </c>
      <c r="M280" t="e">
        <v>#VALUE!</v>
      </c>
      <c r="N280" t="s">
        <v>24</v>
      </c>
      <c r="O280" t="s">
        <v>89</v>
      </c>
    </row>
    <row r="281" spans="1:15">
      <c r="A281" t="s">
        <v>464</v>
      </c>
      <c r="B281" t="s">
        <v>635</v>
      </c>
      <c r="C281" t="s">
        <v>491</v>
      </c>
      <c r="E281" t="s">
        <v>26</v>
      </c>
      <c r="F281" t="s">
        <v>25</v>
      </c>
      <c r="G281" t="s">
        <v>458</v>
      </c>
      <c r="H281" t="s">
        <v>252</v>
      </c>
      <c r="I281" s="89">
        <v>0.9</v>
      </c>
      <c r="J281" s="1">
        <v>45411</v>
      </c>
      <c r="K281" s="1">
        <v>45424</v>
      </c>
      <c r="L281" t="s">
        <v>9</v>
      </c>
      <c r="M281" t="e">
        <v>#VALUE!</v>
      </c>
      <c r="N281" t="s">
        <v>24</v>
      </c>
      <c r="O281" t="s">
        <v>89</v>
      </c>
    </row>
    <row r="282" spans="1:15">
      <c r="A282" t="s">
        <v>464</v>
      </c>
      <c r="B282" t="s">
        <v>635</v>
      </c>
      <c r="C282" t="s">
        <v>489</v>
      </c>
      <c r="E282" t="s">
        <v>26</v>
      </c>
      <c r="F282" t="s">
        <v>25</v>
      </c>
      <c r="G282" t="s">
        <v>458</v>
      </c>
      <c r="H282" t="s">
        <v>252</v>
      </c>
      <c r="I282" s="89">
        <v>0.9</v>
      </c>
      <c r="J282" s="1">
        <v>45411</v>
      </c>
      <c r="K282" s="1">
        <v>45424</v>
      </c>
      <c r="L282" t="s">
        <v>9</v>
      </c>
      <c r="M282" t="e">
        <v>#VALUE!</v>
      </c>
      <c r="N282" t="s">
        <v>24</v>
      </c>
      <c r="O282" t="s">
        <v>89</v>
      </c>
    </row>
    <row r="283" spans="1:15">
      <c r="A283" t="s">
        <v>464</v>
      </c>
      <c r="B283" t="s">
        <v>635</v>
      </c>
      <c r="C283" t="s">
        <v>492</v>
      </c>
      <c r="E283" t="s">
        <v>26</v>
      </c>
      <c r="F283" t="s">
        <v>25</v>
      </c>
      <c r="G283" t="s">
        <v>458</v>
      </c>
      <c r="H283" t="s">
        <v>252</v>
      </c>
      <c r="I283" s="89">
        <v>0.9</v>
      </c>
      <c r="J283" s="1">
        <v>45411</v>
      </c>
      <c r="K283" s="1">
        <v>45424</v>
      </c>
      <c r="L283" t="s">
        <v>9</v>
      </c>
      <c r="M283" t="e">
        <v>#VALUE!</v>
      </c>
      <c r="N283" t="s">
        <v>24</v>
      </c>
      <c r="O283" t="s">
        <v>89</v>
      </c>
    </row>
    <row r="284" spans="1:15">
      <c r="A284" t="s">
        <v>464</v>
      </c>
      <c r="B284" t="s">
        <v>489</v>
      </c>
      <c r="C284" t="s">
        <v>490</v>
      </c>
      <c r="E284" t="s">
        <v>26</v>
      </c>
      <c r="F284" t="s">
        <v>25</v>
      </c>
      <c r="G284" t="s">
        <v>458</v>
      </c>
      <c r="H284" t="s">
        <v>252</v>
      </c>
      <c r="I284" s="89">
        <v>0.9</v>
      </c>
      <c r="J284" s="1">
        <v>45411</v>
      </c>
      <c r="K284" s="1">
        <v>45424</v>
      </c>
      <c r="L284" t="s">
        <v>9</v>
      </c>
      <c r="M284" t="e">
        <v>#VALUE!</v>
      </c>
      <c r="N284" t="s">
        <v>24</v>
      </c>
      <c r="O284" t="s">
        <v>89</v>
      </c>
    </row>
    <row r="285" spans="1:15">
      <c r="A285" t="s">
        <v>464</v>
      </c>
      <c r="B285" t="s">
        <v>489</v>
      </c>
      <c r="C285" t="s">
        <v>491</v>
      </c>
      <c r="E285" t="s">
        <v>26</v>
      </c>
      <c r="F285" t="s">
        <v>25</v>
      </c>
      <c r="G285" t="s">
        <v>458</v>
      </c>
      <c r="H285" t="s">
        <v>252</v>
      </c>
      <c r="I285" s="89">
        <v>0.9</v>
      </c>
      <c r="J285" s="1">
        <v>45411</v>
      </c>
      <c r="K285" s="1">
        <v>45424</v>
      </c>
      <c r="L285" t="s">
        <v>9</v>
      </c>
      <c r="M285" t="e">
        <v>#VALUE!</v>
      </c>
      <c r="N285" t="s">
        <v>24</v>
      </c>
      <c r="O285" t="s">
        <v>89</v>
      </c>
    </row>
    <row r="286" spans="1:15">
      <c r="A286" t="s">
        <v>464</v>
      </c>
      <c r="B286" t="s">
        <v>489</v>
      </c>
      <c r="C286" t="s">
        <v>489</v>
      </c>
      <c r="E286" t="s">
        <v>26</v>
      </c>
      <c r="F286" t="s">
        <v>25</v>
      </c>
      <c r="G286" t="s">
        <v>458</v>
      </c>
      <c r="H286" t="s">
        <v>252</v>
      </c>
      <c r="I286" s="89">
        <v>0.9</v>
      </c>
      <c r="J286" s="1">
        <v>45411</v>
      </c>
      <c r="K286" s="1">
        <v>45424</v>
      </c>
      <c r="L286" t="s">
        <v>9</v>
      </c>
      <c r="M286" t="e">
        <v>#VALUE!</v>
      </c>
      <c r="N286" t="s">
        <v>24</v>
      </c>
      <c r="O286" t="s">
        <v>89</v>
      </c>
    </row>
    <row r="287" spans="1:15">
      <c r="A287" t="s">
        <v>464</v>
      </c>
      <c r="B287" t="s">
        <v>489</v>
      </c>
      <c r="C287" t="s">
        <v>492</v>
      </c>
      <c r="E287" t="s">
        <v>26</v>
      </c>
      <c r="F287" t="s">
        <v>25</v>
      </c>
      <c r="G287" t="s">
        <v>458</v>
      </c>
      <c r="H287" t="s">
        <v>252</v>
      </c>
      <c r="I287" s="89">
        <v>0.9</v>
      </c>
      <c r="J287" s="1">
        <v>45411</v>
      </c>
      <c r="K287" s="1">
        <v>45424</v>
      </c>
      <c r="L287" t="s">
        <v>9</v>
      </c>
      <c r="M287" t="e">
        <v>#VALUE!</v>
      </c>
      <c r="N287" t="s">
        <v>24</v>
      </c>
      <c r="O287" t="s">
        <v>89</v>
      </c>
    </row>
    <row r="288" spans="1:15">
      <c r="A288" t="s">
        <v>464</v>
      </c>
      <c r="B288" t="s">
        <v>474</v>
      </c>
      <c r="C288" t="s">
        <v>475</v>
      </c>
      <c r="E288" t="s">
        <v>26</v>
      </c>
      <c r="F288" t="s">
        <v>25</v>
      </c>
      <c r="G288" t="s">
        <v>458</v>
      </c>
      <c r="H288" t="s">
        <v>252</v>
      </c>
      <c r="I288" s="89">
        <v>0.9</v>
      </c>
      <c r="J288" s="1">
        <v>45406</v>
      </c>
      <c r="K288" s="1">
        <v>45410</v>
      </c>
      <c r="L288" t="s">
        <v>9</v>
      </c>
      <c r="M288" t="e">
        <v>#VALUE!</v>
      </c>
      <c r="N288" t="s">
        <v>24</v>
      </c>
      <c r="O288" t="s">
        <v>89</v>
      </c>
    </row>
    <row r="289" spans="1:15">
      <c r="A289" t="s">
        <v>464</v>
      </c>
      <c r="B289" t="s">
        <v>474</v>
      </c>
      <c r="C289" t="s">
        <v>477</v>
      </c>
      <c r="E289" t="s">
        <v>26</v>
      </c>
      <c r="F289" t="s">
        <v>25</v>
      </c>
      <c r="G289" t="s">
        <v>458</v>
      </c>
      <c r="H289" t="s">
        <v>252</v>
      </c>
      <c r="I289" s="89">
        <v>0.9</v>
      </c>
      <c r="J289" s="1">
        <v>45406</v>
      </c>
      <c r="K289" s="1">
        <v>45410</v>
      </c>
      <c r="L289" t="s">
        <v>9</v>
      </c>
      <c r="M289" t="e">
        <v>#VALUE!</v>
      </c>
      <c r="N289" t="s">
        <v>24</v>
      </c>
      <c r="O289" t="s">
        <v>89</v>
      </c>
    </row>
    <row r="290" spans="1:15">
      <c r="A290" t="s">
        <v>516</v>
      </c>
      <c r="B290" t="s">
        <v>247</v>
      </c>
      <c r="C290" t="s">
        <v>250</v>
      </c>
      <c r="E290" t="s">
        <v>5</v>
      </c>
      <c r="F290" t="s">
        <v>4</v>
      </c>
      <c r="G290" t="s">
        <v>458</v>
      </c>
      <c r="H290" t="s">
        <v>403</v>
      </c>
      <c r="I290" s="89">
        <v>0</v>
      </c>
      <c r="L290" t="s">
        <v>9</v>
      </c>
      <c r="M290" t="e">
        <v>#VALUE!</v>
      </c>
      <c r="N290" t="s">
        <v>1</v>
      </c>
      <c r="O290" t="s">
        <v>9</v>
      </c>
    </row>
    <row r="291" spans="1:15">
      <c r="A291" t="s">
        <v>992</v>
      </c>
      <c r="B291" t="s">
        <v>2072</v>
      </c>
      <c r="C291" t="s">
        <v>2073</v>
      </c>
      <c r="E291" t="s">
        <v>5</v>
      </c>
      <c r="F291" t="s">
        <v>25</v>
      </c>
      <c r="G291" t="s">
        <v>458</v>
      </c>
      <c r="H291" t="s">
        <v>10</v>
      </c>
      <c r="I291" s="89">
        <v>0</v>
      </c>
      <c r="J291" t="s">
        <v>9</v>
      </c>
      <c r="K291" t="s">
        <v>9</v>
      </c>
      <c r="L291" t="s">
        <v>9</v>
      </c>
      <c r="M291" t="e">
        <v>#VALUE!</v>
      </c>
      <c r="N291" t="s">
        <v>1</v>
      </c>
      <c r="O291" t="s">
        <v>1336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8652A-E476-4F5E-AAF0-44B6BC692D57}">
  <dimension ref="A1:O349"/>
  <sheetViews>
    <sheetView zoomScale="85" zoomScaleNormal="85" workbookViewId="0">
      <pane ySplit="3" topLeftCell="A4" activePane="bottomLeft" state="frozen"/>
      <selection pane="bottomLeft" activeCell="B338" sqref="B338"/>
    </sheetView>
  </sheetViews>
  <sheetFormatPr defaultRowHeight="15"/>
  <cols>
    <col min="1" max="1" width="25.5703125" bestFit="1" customWidth="1"/>
    <col min="2" max="2" width="64.42578125" customWidth="1"/>
    <col min="3" max="3" width="70.140625" customWidth="1"/>
    <col min="4" max="4" width="33.140625" customWidth="1"/>
    <col min="5" max="5" width="20.140625" bestFit="1" customWidth="1"/>
    <col min="6" max="6" width="30.5703125" bestFit="1" customWidth="1"/>
    <col min="7" max="7" width="16.85546875" customWidth="1"/>
    <col min="8" max="8" width="9.85546875" bestFit="1" customWidth="1"/>
    <col min="9" max="9" width="11.140625" style="89" bestFit="1" customWidth="1"/>
    <col min="10" max="10" width="21.28515625" bestFit="1" customWidth="1"/>
    <col min="11" max="11" width="19.140625" bestFit="1" customWidth="1"/>
    <col min="12" max="12" width="26.5703125" bestFit="1" customWidth="1"/>
    <col min="13" max="13" width="14.140625" bestFit="1" customWidth="1"/>
    <col min="14" max="14" width="24.85546875" bestFit="1" customWidth="1"/>
    <col min="15" max="15" width="18" bestFit="1" customWidth="1"/>
  </cols>
  <sheetData>
    <row r="1" spans="1:15">
      <c r="A1" s="3" t="s">
        <v>1576</v>
      </c>
    </row>
    <row r="3" spans="1:15" s="26" customFormat="1" ht="36" customHeight="1">
      <c r="A3" s="26" t="s">
        <v>268</v>
      </c>
      <c r="B3" s="26" t="s">
        <v>267</v>
      </c>
      <c r="C3" s="26" t="s">
        <v>266</v>
      </c>
      <c r="D3" s="26" t="s">
        <v>265</v>
      </c>
      <c r="E3" s="26" t="s">
        <v>264</v>
      </c>
      <c r="F3" s="26" t="s">
        <v>263</v>
      </c>
      <c r="G3" s="26" t="s">
        <v>262</v>
      </c>
      <c r="H3" s="26" t="s">
        <v>261</v>
      </c>
      <c r="I3" s="97" t="s">
        <v>260</v>
      </c>
      <c r="J3" s="26" t="s">
        <v>259</v>
      </c>
      <c r="K3" s="26" t="s">
        <v>258</v>
      </c>
      <c r="L3" s="26" t="s">
        <v>257</v>
      </c>
      <c r="M3" s="26" t="s">
        <v>256</v>
      </c>
      <c r="N3" s="26" t="s">
        <v>255</v>
      </c>
      <c r="O3" s="26" t="s">
        <v>254</v>
      </c>
    </row>
    <row r="4" spans="1:15" hidden="1">
      <c r="A4" t="s">
        <v>290</v>
      </c>
      <c r="B4" t="s">
        <v>1752</v>
      </c>
      <c r="C4" t="s">
        <v>2428</v>
      </c>
      <c r="E4" t="s">
        <v>79</v>
      </c>
      <c r="F4" t="s">
        <v>79</v>
      </c>
      <c r="G4" t="s">
        <v>1409</v>
      </c>
      <c r="H4" t="s">
        <v>17</v>
      </c>
      <c r="I4" s="89">
        <v>0.9</v>
      </c>
      <c r="J4" s="1">
        <v>45870</v>
      </c>
      <c r="K4" s="1">
        <v>45878</v>
      </c>
      <c r="L4" s="1">
        <v>45978</v>
      </c>
      <c r="M4">
        <v>108</v>
      </c>
      <c r="N4" t="s">
        <v>1</v>
      </c>
      <c r="O4" t="s">
        <v>1720</v>
      </c>
    </row>
    <row r="5" spans="1:15" hidden="1">
      <c r="A5" t="s">
        <v>290</v>
      </c>
      <c r="B5" t="s">
        <v>1752</v>
      </c>
      <c r="C5" t="s">
        <v>1753</v>
      </c>
      <c r="E5" t="s">
        <v>79</v>
      </c>
      <c r="F5" t="s">
        <v>79</v>
      </c>
      <c r="G5" t="s">
        <v>1409</v>
      </c>
      <c r="H5" t="s">
        <v>17</v>
      </c>
      <c r="I5" s="89">
        <v>0.9</v>
      </c>
      <c r="J5" s="1">
        <v>45870</v>
      </c>
      <c r="K5" s="1">
        <v>45878</v>
      </c>
      <c r="L5" s="1">
        <v>45869</v>
      </c>
      <c r="M5">
        <v>-1</v>
      </c>
      <c r="N5" t="s">
        <v>1</v>
      </c>
      <c r="O5" t="s">
        <v>1720</v>
      </c>
    </row>
    <row r="6" spans="1:15" hidden="1">
      <c r="A6" t="s">
        <v>290</v>
      </c>
      <c r="B6" t="s">
        <v>1752</v>
      </c>
      <c r="C6" t="s">
        <v>1754</v>
      </c>
      <c r="E6" t="s">
        <v>79</v>
      </c>
      <c r="F6" t="s">
        <v>79</v>
      </c>
      <c r="G6" t="s">
        <v>1409</v>
      </c>
      <c r="H6" t="s">
        <v>17</v>
      </c>
      <c r="I6" s="89">
        <v>0.9</v>
      </c>
      <c r="J6" s="1">
        <v>45870</v>
      </c>
      <c r="K6" s="1">
        <v>45878</v>
      </c>
      <c r="L6" s="1">
        <v>45869</v>
      </c>
      <c r="M6">
        <v>-1</v>
      </c>
      <c r="N6" t="s">
        <v>1</v>
      </c>
      <c r="O6" t="s">
        <v>1720</v>
      </c>
    </row>
    <row r="7" spans="1:15" hidden="1">
      <c r="A7" t="s">
        <v>290</v>
      </c>
      <c r="B7" t="s">
        <v>1752</v>
      </c>
      <c r="C7" t="s">
        <v>1755</v>
      </c>
      <c r="E7" t="s">
        <v>79</v>
      </c>
      <c r="F7" t="s">
        <v>79</v>
      </c>
      <c r="G7" t="s">
        <v>1409</v>
      </c>
      <c r="H7" t="s">
        <v>17</v>
      </c>
      <c r="I7" s="89">
        <v>0.9</v>
      </c>
      <c r="J7" s="1">
        <v>45870</v>
      </c>
      <c r="K7" s="1">
        <v>45878</v>
      </c>
      <c r="L7" s="1">
        <v>45869</v>
      </c>
      <c r="M7">
        <v>-1</v>
      </c>
      <c r="N7" t="s">
        <v>1</v>
      </c>
      <c r="O7" t="s">
        <v>1720</v>
      </c>
    </row>
    <row r="8" spans="1:15" hidden="1">
      <c r="A8" t="s">
        <v>290</v>
      </c>
      <c r="B8" t="s">
        <v>1752</v>
      </c>
      <c r="C8" t="s">
        <v>1756</v>
      </c>
      <c r="E8" t="s">
        <v>79</v>
      </c>
      <c r="F8" t="s">
        <v>79</v>
      </c>
      <c r="G8" t="s">
        <v>1409</v>
      </c>
      <c r="H8" t="s">
        <v>17</v>
      </c>
      <c r="I8" s="89">
        <v>0.9</v>
      </c>
      <c r="J8" s="1">
        <v>45868</v>
      </c>
      <c r="K8" s="1">
        <v>45878</v>
      </c>
      <c r="L8" s="1">
        <v>45869</v>
      </c>
      <c r="M8">
        <v>1</v>
      </c>
      <c r="N8" t="s">
        <v>1</v>
      </c>
      <c r="O8" t="s">
        <v>1720</v>
      </c>
    </row>
    <row r="9" spans="1:15" hidden="1">
      <c r="A9" t="s">
        <v>290</v>
      </c>
      <c r="B9" t="s">
        <v>1752</v>
      </c>
      <c r="C9" t="s">
        <v>1757</v>
      </c>
      <c r="E9" t="s">
        <v>79</v>
      </c>
      <c r="F9" t="s">
        <v>79</v>
      </c>
      <c r="G9" t="s">
        <v>1409</v>
      </c>
      <c r="H9" t="s">
        <v>17</v>
      </c>
      <c r="I9" s="89">
        <v>0.9</v>
      </c>
      <c r="J9" s="1">
        <v>45868</v>
      </c>
      <c r="K9" s="1">
        <v>45878</v>
      </c>
      <c r="L9" s="1">
        <v>45868</v>
      </c>
      <c r="M9">
        <v>0</v>
      </c>
      <c r="N9" t="s">
        <v>1</v>
      </c>
      <c r="O9" t="s">
        <v>1720</v>
      </c>
    </row>
    <row r="10" spans="1:15" hidden="1">
      <c r="A10" t="s">
        <v>290</v>
      </c>
      <c r="B10" t="s">
        <v>1752</v>
      </c>
      <c r="C10" t="s">
        <v>1758</v>
      </c>
      <c r="E10" t="s">
        <v>79</v>
      </c>
      <c r="F10" t="s">
        <v>79</v>
      </c>
      <c r="G10" t="s">
        <v>1409</v>
      </c>
      <c r="H10" t="s">
        <v>17</v>
      </c>
      <c r="I10" s="89">
        <v>0.9</v>
      </c>
      <c r="J10" s="1">
        <v>45868</v>
      </c>
      <c r="K10" s="1">
        <v>45878</v>
      </c>
      <c r="L10" s="1">
        <v>45868</v>
      </c>
      <c r="M10">
        <v>0</v>
      </c>
      <c r="N10" t="s">
        <v>1</v>
      </c>
      <c r="O10" t="s">
        <v>1720</v>
      </c>
    </row>
    <row r="11" spans="1:15" hidden="1">
      <c r="A11" t="s">
        <v>290</v>
      </c>
      <c r="B11" t="s">
        <v>1752</v>
      </c>
      <c r="C11" t="s">
        <v>1759</v>
      </c>
      <c r="E11" t="s">
        <v>79</v>
      </c>
      <c r="F11" t="s">
        <v>79</v>
      </c>
      <c r="G11" t="s">
        <v>1409</v>
      </c>
      <c r="H11" t="s">
        <v>17</v>
      </c>
      <c r="I11" s="89">
        <v>0.9</v>
      </c>
      <c r="J11" s="1">
        <v>45868</v>
      </c>
      <c r="K11" s="1">
        <v>45878</v>
      </c>
      <c r="L11" s="1">
        <v>45868</v>
      </c>
      <c r="M11">
        <v>0</v>
      </c>
      <c r="N11" t="s">
        <v>1</v>
      </c>
      <c r="O11" t="s">
        <v>1720</v>
      </c>
    </row>
    <row r="12" spans="1:15" hidden="1">
      <c r="A12" t="s">
        <v>290</v>
      </c>
      <c r="B12" t="s">
        <v>1752</v>
      </c>
      <c r="C12" t="s">
        <v>1760</v>
      </c>
      <c r="E12" t="s">
        <v>79</v>
      </c>
      <c r="F12" t="s">
        <v>79</v>
      </c>
      <c r="G12" t="s">
        <v>1409</v>
      </c>
      <c r="H12" t="s">
        <v>17</v>
      </c>
      <c r="I12" s="89">
        <v>0.9</v>
      </c>
      <c r="J12" s="1">
        <v>45868</v>
      </c>
      <c r="K12" s="1">
        <v>45878</v>
      </c>
      <c r="L12" s="1">
        <v>45868</v>
      </c>
      <c r="M12">
        <v>0</v>
      </c>
      <c r="N12" t="s">
        <v>1</v>
      </c>
      <c r="O12" t="s">
        <v>1720</v>
      </c>
    </row>
    <row r="13" spans="1:15" hidden="1">
      <c r="A13" t="s">
        <v>290</v>
      </c>
      <c r="B13" t="s">
        <v>1752</v>
      </c>
      <c r="C13" t="s">
        <v>1788</v>
      </c>
      <c r="E13" t="s">
        <v>79</v>
      </c>
      <c r="F13" t="s">
        <v>79</v>
      </c>
      <c r="G13" t="s">
        <v>1409</v>
      </c>
      <c r="H13" t="s">
        <v>17</v>
      </c>
      <c r="I13" s="89">
        <v>0.9</v>
      </c>
      <c r="J13" s="1">
        <v>45870</v>
      </c>
      <c r="K13" s="1">
        <v>45878</v>
      </c>
      <c r="L13" t="s">
        <v>9</v>
      </c>
      <c r="M13" t="e">
        <v>#VALUE!</v>
      </c>
      <c r="N13" t="s">
        <v>1</v>
      </c>
      <c r="O13" t="s">
        <v>1720</v>
      </c>
    </row>
    <row r="14" spans="1:15" hidden="1">
      <c r="A14" t="s">
        <v>290</v>
      </c>
      <c r="B14" t="s">
        <v>1752</v>
      </c>
      <c r="C14" t="s">
        <v>1789</v>
      </c>
      <c r="D14" t="s">
        <v>2429</v>
      </c>
      <c r="E14" t="s">
        <v>79</v>
      </c>
      <c r="F14" t="s">
        <v>79</v>
      </c>
      <c r="G14" t="s">
        <v>1409</v>
      </c>
      <c r="H14" t="s">
        <v>17</v>
      </c>
      <c r="I14" s="89">
        <v>0.9</v>
      </c>
      <c r="J14" s="1">
        <v>45870</v>
      </c>
      <c r="K14" s="1">
        <v>45878</v>
      </c>
      <c r="L14" t="s">
        <v>9</v>
      </c>
      <c r="M14" t="e">
        <v>#VALUE!</v>
      </c>
      <c r="N14" t="s">
        <v>1</v>
      </c>
      <c r="O14" t="s">
        <v>1720</v>
      </c>
    </row>
    <row r="15" spans="1:15" hidden="1">
      <c r="A15" t="s">
        <v>290</v>
      </c>
      <c r="B15" t="s">
        <v>1752</v>
      </c>
      <c r="C15" t="s">
        <v>1790</v>
      </c>
      <c r="D15" t="s">
        <v>2429</v>
      </c>
      <c r="E15" t="s">
        <v>79</v>
      </c>
      <c r="F15" t="s">
        <v>79</v>
      </c>
      <c r="G15" t="s">
        <v>1409</v>
      </c>
      <c r="H15" t="s">
        <v>17</v>
      </c>
      <c r="I15" s="89">
        <v>0.9</v>
      </c>
      <c r="J15" s="1">
        <v>45870</v>
      </c>
      <c r="K15" s="1">
        <v>45878</v>
      </c>
      <c r="L15" t="s">
        <v>9</v>
      </c>
      <c r="M15" t="e">
        <v>#VALUE!</v>
      </c>
      <c r="N15" t="s">
        <v>1</v>
      </c>
      <c r="O15" t="s">
        <v>1720</v>
      </c>
    </row>
    <row r="16" spans="1:15" hidden="1">
      <c r="A16" t="s">
        <v>290</v>
      </c>
      <c r="B16" t="s">
        <v>1752</v>
      </c>
      <c r="C16" t="s">
        <v>1791</v>
      </c>
      <c r="D16" t="s">
        <v>2429</v>
      </c>
      <c r="E16" t="s">
        <v>79</v>
      </c>
      <c r="F16" t="s">
        <v>79</v>
      </c>
      <c r="G16" t="s">
        <v>1409</v>
      </c>
      <c r="H16" t="s">
        <v>17</v>
      </c>
      <c r="I16" s="89">
        <v>0.9</v>
      </c>
      <c r="J16" s="1">
        <v>45870</v>
      </c>
      <c r="K16" s="1">
        <v>45878</v>
      </c>
      <c r="L16" t="s">
        <v>9</v>
      </c>
      <c r="M16" t="e">
        <v>#VALUE!</v>
      </c>
      <c r="N16" t="s">
        <v>1</v>
      </c>
      <c r="O16" t="s">
        <v>1720</v>
      </c>
    </row>
    <row r="17" spans="1:15" hidden="1">
      <c r="A17" t="s">
        <v>290</v>
      </c>
      <c r="B17" t="s">
        <v>1752</v>
      </c>
      <c r="C17" t="s">
        <v>1792</v>
      </c>
      <c r="D17" t="s">
        <v>2429</v>
      </c>
      <c r="E17" t="s">
        <v>79</v>
      </c>
      <c r="F17" t="s">
        <v>79</v>
      </c>
      <c r="G17" t="s">
        <v>1409</v>
      </c>
      <c r="H17" t="s">
        <v>17</v>
      </c>
      <c r="I17" s="89">
        <v>0.9</v>
      </c>
      <c r="J17" s="1">
        <v>45870</v>
      </c>
      <c r="K17" s="1">
        <v>45878</v>
      </c>
      <c r="L17" t="s">
        <v>9</v>
      </c>
      <c r="M17" t="e">
        <v>#VALUE!</v>
      </c>
      <c r="N17" t="s">
        <v>1</v>
      </c>
      <c r="O17" t="s">
        <v>1720</v>
      </c>
    </row>
    <row r="18" spans="1:15" hidden="1">
      <c r="A18" t="s">
        <v>290</v>
      </c>
      <c r="B18" t="s">
        <v>1752</v>
      </c>
      <c r="C18" t="s">
        <v>1793</v>
      </c>
      <c r="D18" t="s">
        <v>2429</v>
      </c>
      <c r="E18" t="s">
        <v>79</v>
      </c>
      <c r="F18" t="s">
        <v>79</v>
      </c>
      <c r="G18" t="s">
        <v>1409</v>
      </c>
      <c r="H18" t="s">
        <v>17</v>
      </c>
      <c r="I18" s="89">
        <v>0.9</v>
      </c>
      <c r="J18" s="1">
        <v>45870</v>
      </c>
      <c r="K18" s="1">
        <v>45878</v>
      </c>
      <c r="L18" t="s">
        <v>9</v>
      </c>
      <c r="M18" t="e">
        <v>#VALUE!</v>
      </c>
      <c r="N18" t="s">
        <v>1</v>
      </c>
      <c r="O18" t="s">
        <v>1720</v>
      </c>
    </row>
    <row r="19" spans="1:15" hidden="1">
      <c r="A19" t="s">
        <v>290</v>
      </c>
      <c r="B19" t="s">
        <v>1752</v>
      </c>
      <c r="C19" t="s">
        <v>2119</v>
      </c>
      <c r="D19" t="s">
        <v>2430</v>
      </c>
      <c r="E19" t="s">
        <v>79</v>
      </c>
      <c r="F19" t="s">
        <v>79</v>
      </c>
      <c r="G19" t="s">
        <v>1409</v>
      </c>
      <c r="H19" t="s">
        <v>17</v>
      </c>
      <c r="I19" s="89">
        <v>0.9</v>
      </c>
      <c r="J19" s="1">
        <v>45876</v>
      </c>
      <c r="K19" s="1">
        <v>45876</v>
      </c>
      <c r="L19" t="s">
        <v>9</v>
      </c>
      <c r="M19" t="e">
        <v>#VALUE!</v>
      </c>
      <c r="N19" t="s">
        <v>1</v>
      </c>
      <c r="O19" t="s">
        <v>1720</v>
      </c>
    </row>
    <row r="20" spans="1:15" hidden="1">
      <c r="A20" t="s">
        <v>290</v>
      </c>
      <c r="B20" t="s">
        <v>1752</v>
      </c>
      <c r="C20" t="s">
        <v>2120</v>
      </c>
      <c r="D20" t="s">
        <v>2430</v>
      </c>
      <c r="E20" t="s">
        <v>79</v>
      </c>
      <c r="F20" t="s">
        <v>79</v>
      </c>
      <c r="G20" t="s">
        <v>1409</v>
      </c>
      <c r="H20" t="s">
        <v>17</v>
      </c>
      <c r="I20" s="89">
        <v>0.9</v>
      </c>
      <c r="J20" s="1">
        <v>45876</v>
      </c>
      <c r="K20" s="1">
        <v>45876</v>
      </c>
      <c r="L20" t="s">
        <v>9</v>
      </c>
      <c r="M20" t="e">
        <v>#VALUE!</v>
      </c>
      <c r="N20" t="s">
        <v>1</v>
      </c>
      <c r="O20" t="s">
        <v>1720</v>
      </c>
    </row>
    <row r="21" spans="1:15" hidden="1">
      <c r="A21" t="s">
        <v>290</v>
      </c>
      <c r="B21" t="s">
        <v>1752</v>
      </c>
      <c r="C21" t="s">
        <v>2121</v>
      </c>
      <c r="D21" t="s">
        <v>2430</v>
      </c>
      <c r="E21" t="s">
        <v>79</v>
      </c>
      <c r="F21" t="s">
        <v>79</v>
      </c>
      <c r="G21" t="s">
        <v>1409</v>
      </c>
      <c r="H21" t="s">
        <v>17</v>
      </c>
      <c r="I21" s="89">
        <v>0.9</v>
      </c>
      <c r="J21" s="1">
        <v>45876</v>
      </c>
      <c r="K21" s="1">
        <v>45876</v>
      </c>
      <c r="L21" t="s">
        <v>9</v>
      </c>
      <c r="M21" t="e">
        <v>#VALUE!</v>
      </c>
      <c r="N21" t="s">
        <v>1</v>
      </c>
      <c r="O21" t="s">
        <v>1720</v>
      </c>
    </row>
    <row r="22" spans="1:15" hidden="1">
      <c r="A22" t="s">
        <v>290</v>
      </c>
      <c r="B22" t="s">
        <v>1752</v>
      </c>
      <c r="C22" t="s">
        <v>2122</v>
      </c>
      <c r="D22" t="s">
        <v>2430</v>
      </c>
      <c r="E22" t="s">
        <v>79</v>
      </c>
      <c r="F22" t="s">
        <v>79</v>
      </c>
      <c r="G22" t="s">
        <v>1409</v>
      </c>
      <c r="H22" t="s">
        <v>17</v>
      </c>
      <c r="I22" s="89">
        <v>0.9</v>
      </c>
      <c r="J22" s="1">
        <v>45876</v>
      </c>
      <c r="K22" s="1">
        <v>45876</v>
      </c>
      <c r="L22" t="s">
        <v>9</v>
      </c>
      <c r="M22" t="e">
        <v>#VALUE!</v>
      </c>
      <c r="N22" t="s">
        <v>1</v>
      </c>
      <c r="O22" t="s">
        <v>1720</v>
      </c>
    </row>
    <row r="23" spans="1:15" hidden="1">
      <c r="A23" t="s">
        <v>290</v>
      </c>
      <c r="B23" t="s">
        <v>1752</v>
      </c>
      <c r="C23" t="s">
        <v>2123</v>
      </c>
      <c r="D23" t="s">
        <v>2430</v>
      </c>
      <c r="E23" t="s">
        <v>79</v>
      </c>
      <c r="F23" t="s">
        <v>79</v>
      </c>
      <c r="G23" t="s">
        <v>1409</v>
      </c>
      <c r="H23" t="s">
        <v>17</v>
      </c>
      <c r="I23" s="89">
        <v>0.9</v>
      </c>
      <c r="J23" s="1">
        <v>45873</v>
      </c>
      <c r="K23" s="1">
        <v>45873</v>
      </c>
      <c r="L23" t="s">
        <v>9</v>
      </c>
      <c r="M23" t="e">
        <v>#VALUE!</v>
      </c>
      <c r="N23" t="s">
        <v>1</v>
      </c>
      <c r="O23" t="s">
        <v>1720</v>
      </c>
    </row>
    <row r="24" spans="1:15" hidden="1">
      <c r="A24" t="s">
        <v>290</v>
      </c>
      <c r="B24" t="s">
        <v>1752</v>
      </c>
      <c r="C24" t="s">
        <v>1795</v>
      </c>
      <c r="D24" t="s">
        <v>2430</v>
      </c>
      <c r="E24" t="s">
        <v>79</v>
      </c>
      <c r="F24" t="s">
        <v>79</v>
      </c>
      <c r="G24" t="s">
        <v>1409</v>
      </c>
      <c r="H24" t="s">
        <v>17</v>
      </c>
      <c r="I24" s="89">
        <v>0.9</v>
      </c>
      <c r="J24" s="1">
        <v>45870</v>
      </c>
      <c r="K24" s="1">
        <v>45878</v>
      </c>
      <c r="L24" t="s">
        <v>9</v>
      </c>
      <c r="M24" t="e">
        <v>#VALUE!</v>
      </c>
      <c r="N24" t="s">
        <v>1</v>
      </c>
      <c r="O24" t="s">
        <v>1720</v>
      </c>
    </row>
    <row r="25" spans="1:15" hidden="1">
      <c r="A25" t="s">
        <v>290</v>
      </c>
      <c r="B25" t="s">
        <v>1752</v>
      </c>
      <c r="C25" t="s">
        <v>1761</v>
      </c>
      <c r="D25" t="s">
        <v>2430</v>
      </c>
      <c r="E25" t="s">
        <v>79</v>
      </c>
      <c r="F25" t="s">
        <v>79</v>
      </c>
      <c r="G25" t="s">
        <v>1409</v>
      </c>
      <c r="H25" t="s">
        <v>17</v>
      </c>
      <c r="I25" s="89">
        <v>0.9</v>
      </c>
      <c r="J25" s="1">
        <v>45870</v>
      </c>
      <c r="K25" s="1">
        <v>45878</v>
      </c>
      <c r="L25" t="s">
        <v>9</v>
      </c>
      <c r="M25" t="e">
        <v>#VALUE!</v>
      </c>
      <c r="N25" t="s">
        <v>1</v>
      </c>
      <c r="O25" t="s">
        <v>1720</v>
      </c>
    </row>
    <row r="26" spans="1:15" hidden="1">
      <c r="A26" t="s">
        <v>7</v>
      </c>
      <c r="B26" t="s">
        <v>1630</v>
      </c>
      <c r="C26" t="s">
        <v>1631</v>
      </c>
      <c r="E26" t="s">
        <v>79</v>
      </c>
      <c r="F26" t="s">
        <v>79</v>
      </c>
      <c r="G26" t="s">
        <v>1409</v>
      </c>
      <c r="H26" t="s">
        <v>17</v>
      </c>
      <c r="I26" s="89">
        <v>0.9</v>
      </c>
      <c r="J26" s="1">
        <v>45840</v>
      </c>
      <c r="K26" s="1">
        <v>45845</v>
      </c>
      <c r="L26" t="s">
        <v>9</v>
      </c>
      <c r="M26" t="e">
        <v>#VALUE!</v>
      </c>
      <c r="N26" t="s">
        <v>1</v>
      </c>
      <c r="O26" t="s">
        <v>1616</v>
      </c>
    </row>
    <row r="27" spans="1:15" hidden="1">
      <c r="A27" t="s">
        <v>7</v>
      </c>
      <c r="B27" t="s">
        <v>415</v>
      </c>
      <c r="C27" t="s">
        <v>428</v>
      </c>
      <c r="D27" t="s">
        <v>427</v>
      </c>
      <c r="E27" t="s">
        <v>79</v>
      </c>
      <c r="F27" t="s">
        <v>79</v>
      </c>
      <c r="G27" t="s">
        <v>1409</v>
      </c>
      <c r="H27" t="s">
        <v>2</v>
      </c>
      <c r="I27" s="89">
        <v>1</v>
      </c>
      <c r="J27" s="1">
        <v>45294</v>
      </c>
      <c r="K27" s="1">
        <v>45295</v>
      </c>
      <c r="L27" s="1">
        <v>45294</v>
      </c>
      <c r="M27">
        <v>0</v>
      </c>
      <c r="N27" t="s">
        <v>1</v>
      </c>
      <c r="O27" t="s">
        <v>0</v>
      </c>
    </row>
    <row r="28" spans="1:15" hidden="1">
      <c r="A28" t="s">
        <v>290</v>
      </c>
      <c r="B28" t="s">
        <v>1989</v>
      </c>
      <c r="C28" t="s">
        <v>2431</v>
      </c>
      <c r="D28" t="s">
        <v>2432</v>
      </c>
      <c r="E28" t="s">
        <v>5</v>
      </c>
      <c r="F28" t="s">
        <v>4</v>
      </c>
      <c r="G28" t="s">
        <v>1409</v>
      </c>
      <c r="H28" t="s">
        <v>2</v>
      </c>
      <c r="I28" s="89">
        <v>1</v>
      </c>
      <c r="J28" s="1">
        <v>45948</v>
      </c>
      <c r="K28" s="1">
        <v>45948</v>
      </c>
      <c r="L28" s="1">
        <v>45948</v>
      </c>
      <c r="M28">
        <v>0</v>
      </c>
      <c r="N28" t="s">
        <v>1</v>
      </c>
      <c r="O28" t="s">
        <v>2387</v>
      </c>
    </row>
    <row r="29" spans="1:15" ht="240" hidden="1">
      <c r="A29" t="s">
        <v>7</v>
      </c>
      <c r="B29" t="s">
        <v>415</v>
      </c>
      <c r="C29" t="s">
        <v>426</v>
      </c>
      <c r="D29" s="2" t="s">
        <v>425</v>
      </c>
      <c r="E29" t="s">
        <v>79</v>
      </c>
      <c r="F29" t="s">
        <v>79</v>
      </c>
      <c r="G29" t="s">
        <v>1409</v>
      </c>
      <c r="H29" t="s">
        <v>2</v>
      </c>
      <c r="I29" s="89">
        <v>1</v>
      </c>
      <c r="J29" s="1">
        <v>45294</v>
      </c>
      <c r="K29" s="1">
        <v>45295</v>
      </c>
      <c r="L29" s="1">
        <v>45295</v>
      </c>
      <c r="M29">
        <v>1</v>
      </c>
      <c r="N29" t="s">
        <v>1</v>
      </c>
      <c r="O29" t="s">
        <v>0</v>
      </c>
    </row>
    <row r="30" spans="1:15" hidden="1">
      <c r="A30" t="s">
        <v>7</v>
      </c>
      <c r="B30" t="s">
        <v>415</v>
      </c>
      <c r="C30" t="s">
        <v>424</v>
      </c>
      <c r="D30" t="s">
        <v>423</v>
      </c>
      <c r="E30" t="s">
        <v>79</v>
      </c>
      <c r="F30" t="s">
        <v>79</v>
      </c>
      <c r="G30" t="s">
        <v>1409</v>
      </c>
      <c r="H30" t="s">
        <v>2</v>
      </c>
      <c r="I30" s="89">
        <v>1</v>
      </c>
      <c r="J30" s="1">
        <v>45294</v>
      </c>
      <c r="K30" s="1">
        <v>45294</v>
      </c>
      <c r="L30" s="1">
        <v>45295</v>
      </c>
      <c r="M30">
        <v>1</v>
      </c>
      <c r="N30" t="s">
        <v>1</v>
      </c>
      <c r="O30" t="s">
        <v>0</v>
      </c>
    </row>
    <row r="31" spans="1:15" hidden="1">
      <c r="A31" t="s">
        <v>290</v>
      </c>
      <c r="B31" t="s">
        <v>1989</v>
      </c>
      <c r="C31" t="s">
        <v>2433</v>
      </c>
      <c r="D31" t="s">
        <v>2432</v>
      </c>
      <c r="E31" t="s">
        <v>5</v>
      </c>
      <c r="F31" t="s">
        <v>4</v>
      </c>
      <c r="G31" t="s">
        <v>1409</v>
      </c>
      <c r="H31" t="s">
        <v>2</v>
      </c>
      <c r="I31" s="89">
        <v>1</v>
      </c>
      <c r="J31" s="1">
        <v>45948</v>
      </c>
      <c r="K31" s="1">
        <v>45948</v>
      </c>
      <c r="L31" s="1">
        <v>45948</v>
      </c>
      <c r="M31">
        <v>0</v>
      </c>
      <c r="N31" t="s">
        <v>1</v>
      </c>
      <c r="O31" t="s">
        <v>2387</v>
      </c>
    </row>
    <row r="32" spans="1:15" hidden="1">
      <c r="A32" t="s">
        <v>7</v>
      </c>
      <c r="B32" t="s">
        <v>415</v>
      </c>
      <c r="C32" t="s">
        <v>422</v>
      </c>
      <c r="D32" t="s">
        <v>421</v>
      </c>
      <c r="E32" t="s">
        <v>79</v>
      </c>
      <c r="F32" t="s">
        <v>79</v>
      </c>
      <c r="G32" t="s">
        <v>1409</v>
      </c>
      <c r="H32" t="s">
        <v>2</v>
      </c>
      <c r="I32" s="89">
        <v>1</v>
      </c>
      <c r="J32" s="1">
        <v>45295</v>
      </c>
      <c r="K32" s="1">
        <v>45295</v>
      </c>
      <c r="L32" s="1">
        <v>45295</v>
      </c>
      <c r="M32">
        <v>0</v>
      </c>
      <c r="N32" t="s">
        <v>1</v>
      </c>
      <c r="O32" t="s">
        <v>0</v>
      </c>
    </row>
    <row r="33" spans="1:15" hidden="1">
      <c r="A33" t="s">
        <v>290</v>
      </c>
      <c r="B33" t="s">
        <v>1989</v>
      </c>
      <c r="C33" t="s">
        <v>2434</v>
      </c>
      <c r="D33" t="s">
        <v>2432</v>
      </c>
      <c r="E33" t="s">
        <v>5</v>
      </c>
      <c r="F33" t="s">
        <v>4</v>
      </c>
      <c r="G33" t="s">
        <v>1409</v>
      </c>
      <c r="H33" t="s">
        <v>2</v>
      </c>
      <c r="I33" s="89">
        <v>1</v>
      </c>
      <c r="J33" s="1">
        <v>45948</v>
      </c>
      <c r="K33" s="1">
        <v>45948</v>
      </c>
      <c r="L33" s="1">
        <v>45948</v>
      </c>
      <c r="M33">
        <v>0</v>
      </c>
      <c r="N33" t="s">
        <v>1</v>
      </c>
      <c r="O33" t="s">
        <v>2387</v>
      </c>
    </row>
    <row r="34" spans="1:15" hidden="1">
      <c r="A34" t="s">
        <v>290</v>
      </c>
      <c r="B34" t="s">
        <v>1989</v>
      </c>
      <c r="C34" t="s">
        <v>2435</v>
      </c>
      <c r="D34" t="s">
        <v>2432</v>
      </c>
      <c r="E34" t="s">
        <v>5</v>
      </c>
      <c r="F34" t="s">
        <v>4</v>
      </c>
      <c r="G34" t="s">
        <v>1409</v>
      </c>
      <c r="H34" t="s">
        <v>2</v>
      </c>
      <c r="I34" s="89">
        <v>1</v>
      </c>
      <c r="J34" s="1">
        <v>45948</v>
      </c>
      <c r="K34" s="1">
        <v>45948</v>
      </c>
      <c r="L34" s="1">
        <v>45948</v>
      </c>
      <c r="M34">
        <v>0</v>
      </c>
      <c r="N34" t="s">
        <v>1</v>
      </c>
      <c r="O34" t="s">
        <v>2387</v>
      </c>
    </row>
    <row r="35" spans="1:15" hidden="1">
      <c r="A35" t="s">
        <v>290</v>
      </c>
      <c r="B35" t="s">
        <v>1989</v>
      </c>
      <c r="C35" t="s">
        <v>2436</v>
      </c>
      <c r="D35" t="s">
        <v>2432</v>
      </c>
      <c r="E35" t="s">
        <v>5</v>
      </c>
      <c r="F35" t="s">
        <v>4</v>
      </c>
      <c r="G35" t="s">
        <v>1409</v>
      </c>
      <c r="H35" t="s">
        <v>2</v>
      </c>
      <c r="I35" s="89">
        <v>1</v>
      </c>
      <c r="J35" s="1">
        <v>45948</v>
      </c>
      <c r="K35" s="1">
        <v>45948</v>
      </c>
      <c r="L35" s="1">
        <v>45948</v>
      </c>
      <c r="M35">
        <v>0</v>
      </c>
      <c r="N35" t="s">
        <v>1</v>
      </c>
      <c r="O35" t="s">
        <v>2387</v>
      </c>
    </row>
    <row r="36" spans="1:15" hidden="1">
      <c r="A36" t="s">
        <v>290</v>
      </c>
      <c r="B36" t="s">
        <v>1989</v>
      </c>
      <c r="C36" t="s">
        <v>2287</v>
      </c>
      <c r="D36" t="s">
        <v>2125</v>
      </c>
      <c r="E36" t="s">
        <v>5</v>
      </c>
      <c r="F36" t="s">
        <v>4</v>
      </c>
      <c r="G36" t="s">
        <v>1409</v>
      </c>
      <c r="H36" t="s">
        <v>2</v>
      </c>
      <c r="I36" s="89">
        <v>1</v>
      </c>
      <c r="J36" s="1">
        <v>45927</v>
      </c>
      <c r="K36" s="1">
        <v>45927</v>
      </c>
      <c r="L36" s="1">
        <v>45927</v>
      </c>
      <c r="M36">
        <v>0</v>
      </c>
      <c r="N36" t="s">
        <v>1</v>
      </c>
      <c r="O36" t="s">
        <v>1953</v>
      </c>
    </row>
    <row r="37" spans="1:15" hidden="1">
      <c r="A37" t="s">
        <v>290</v>
      </c>
      <c r="B37" t="s">
        <v>1989</v>
      </c>
      <c r="C37" t="s">
        <v>2124</v>
      </c>
      <c r="D37" t="s">
        <v>2125</v>
      </c>
      <c r="E37" t="s">
        <v>5</v>
      </c>
      <c r="F37" t="s">
        <v>4</v>
      </c>
      <c r="G37" t="s">
        <v>1409</v>
      </c>
      <c r="H37" t="s">
        <v>2</v>
      </c>
      <c r="I37" s="89">
        <v>1</v>
      </c>
      <c r="J37" s="1">
        <v>45925</v>
      </c>
      <c r="K37" s="1">
        <v>45925</v>
      </c>
      <c r="L37" s="1">
        <v>45925</v>
      </c>
      <c r="M37">
        <v>0</v>
      </c>
      <c r="N37" t="s">
        <v>1</v>
      </c>
      <c r="O37" t="s">
        <v>1953</v>
      </c>
    </row>
    <row r="38" spans="1:15" hidden="1">
      <c r="A38" t="s">
        <v>290</v>
      </c>
      <c r="B38" t="s">
        <v>1989</v>
      </c>
      <c r="C38" t="s">
        <v>2126</v>
      </c>
      <c r="D38" t="s">
        <v>2125</v>
      </c>
      <c r="E38" t="s">
        <v>5</v>
      </c>
      <c r="F38" t="s">
        <v>4</v>
      </c>
      <c r="G38" t="s">
        <v>1409</v>
      </c>
      <c r="H38" t="s">
        <v>2</v>
      </c>
      <c r="I38" s="89">
        <v>1</v>
      </c>
      <c r="J38" s="1">
        <v>45927</v>
      </c>
      <c r="K38" s="1">
        <v>45927</v>
      </c>
      <c r="L38" s="1">
        <v>45931</v>
      </c>
      <c r="M38">
        <v>4</v>
      </c>
      <c r="N38" t="s">
        <v>1</v>
      </c>
      <c r="O38" t="s">
        <v>1953</v>
      </c>
    </row>
    <row r="39" spans="1:15" hidden="1">
      <c r="A39" t="s">
        <v>290</v>
      </c>
      <c r="B39" t="s">
        <v>1989</v>
      </c>
      <c r="C39" t="s">
        <v>2127</v>
      </c>
      <c r="D39" t="s">
        <v>2125</v>
      </c>
      <c r="E39" t="s">
        <v>5</v>
      </c>
      <c r="F39" t="s">
        <v>4</v>
      </c>
      <c r="G39" t="s">
        <v>1409</v>
      </c>
      <c r="H39" t="s">
        <v>2</v>
      </c>
      <c r="I39" s="89">
        <v>1</v>
      </c>
      <c r="J39" s="1">
        <v>45924</v>
      </c>
      <c r="K39" s="1">
        <v>45924</v>
      </c>
      <c r="L39" s="1">
        <v>45924</v>
      </c>
      <c r="M39">
        <v>0</v>
      </c>
      <c r="N39" t="s">
        <v>1</v>
      </c>
      <c r="O39" t="s">
        <v>1953</v>
      </c>
    </row>
    <row r="40" spans="1:15" hidden="1">
      <c r="A40" t="s">
        <v>290</v>
      </c>
      <c r="B40" t="s">
        <v>1989</v>
      </c>
      <c r="C40" t="s">
        <v>2128</v>
      </c>
      <c r="D40" t="s">
        <v>2125</v>
      </c>
      <c r="E40" t="s">
        <v>5</v>
      </c>
      <c r="F40" t="s">
        <v>4</v>
      </c>
      <c r="G40" t="s">
        <v>1409</v>
      </c>
      <c r="H40" t="s">
        <v>2</v>
      </c>
      <c r="I40" s="89">
        <v>1</v>
      </c>
      <c r="J40" s="1">
        <v>45924</v>
      </c>
      <c r="K40" s="1">
        <v>45924</v>
      </c>
      <c r="L40" s="1">
        <v>45924</v>
      </c>
      <c r="M40">
        <v>0</v>
      </c>
      <c r="N40" t="s">
        <v>1</v>
      </c>
      <c r="O40" t="s">
        <v>1953</v>
      </c>
    </row>
    <row r="41" spans="1:15" hidden="1">
      <c r="A41" t="s">
        <v>290</v>
      </c>
      <c r="B41" t="s">
        <v>1989</v>
      </c>
      <c r="C41" t="s">
        <v>2129</v>
      </c>
      <c r="D41" t="s">
        <v>2125</v>
      </c>
      <c r="E41" t="s">
        <v>5</v>
      </c>
      <c r="F41" t="s">
        <v>4</v>
      </c>
      <c r="G41" t="s">
        <v>1409</v>
      </c>
      <c r="H41" t="s">
        <v>2</v>
      </c>
      <c r="I41" s="89">
        <v>1</v>
      </c>
      <c r="J41" s="1">
        <v>45923</v>
      </c>
      <c r="K41" s="1">
        <v>45923</v>
      </c>
      <c r="L41" s="1">
        <v>45923</v>
      </c>
      <c r="M41">
        <v>0</v>
      </c>
      <c r="N41" t="s">
        <v>1</v>
      </c>
      <c r="O41" t="s">
        <v>1953</v>
      </c>
    </row>
    <row r="42" spans="1:15" hidden="1">
      <c r="A42" t="s">
        <v>290</v>
      </c>
      <c r="B42" t="s">
        <v>1989</v>
      </c>
      <c r="C42" t="s">
        <v>2130</v>
      </c>
      <c r="D42" t="s">
        <v>2125</v>
      </c>
      <c r="E42" t="s">
        <v>5</v>
      </c>
      <c r="F42" t="s">
        <v>4</v>
      </c>
      <c r="G42" t="s">
        <v>1409</v>
      </c>
      <c r="H42" t="s">
        <v>2</v>
      </c>
      <c r="I42" s="89">
        <v>1</v>
      </c>
      <c r="J42" s="1">
        <v>45923</v>
      </c>
      <c r="K42" s="1">
        <v>45923</v>
      </c>
      <c r="L42" s="1">
        <v>45923</v>
      </c>
      <c r="M42">
        <v>0</v>
      </c>
      <c r="N42" t="s">
        <v>1</v>
      </c>
      <c r="O42" t="s">
        <v>1953</v>
      </c>
    </row>
    <row r="43" spans="1:15" hidden="1">
      <c r="A43" t="s">
        <v>290</v>
      </c>
      <c r="B43" t="s">
        <v>1989</v>
      </c>
      <c r="C43" t="s">
        <v>2131</v>
      </c>
      <c r="D43" t="s">
        <v>2125</v>
      </c>
      <c r="E43" t="s">
        <v>5</v>
      </c>
      <c r="F43" t="s">
        <v>4</v>
      </c>
      <c r="G43" t="s">
        <v>1409</v>
      </c>
      <c r="H43" t="s">
        <v>2</v>
      </c>
      <c r="I43" s="89">
        <v>1</v>
      </c>
      <c r="J43" s="1">
        <v>45917</v>
      </c>
      <c r="K43" s="1">
        <v>45917</v>
      </c>
      <c r="L43" s="1">
        <v>45917</v>
      </c>
      <c r="M43">
        <v>0</v>
      </c>
      <c r="N43" t="s">
        <v>1</v>
      </c>
      <c r="O43" t="s">
        <v>1953</v>
      </c>
    </row>
    <row r="44" spans="1:15" hidden="1">
      <c r="A44" t="s">
        <v>290</v>
      </c>
      <c r="B44" t="s">
        <v>1989</v>
      </c>
      <c r="C44" t="s">
        <v>2132</v>
      </c>
      <c r="D44" t="s">
        <v>2125</v>
      </c>
      <c r="E44" t="s">
        <v>5</v>
      </c>
      <c r="F44" t="s">
        <v>4</v>
      </c>
      <c r="G44" t="s">
        <v>1409</v>
      </c>
      <c r="H44" t="s">
        <v>2</v>
      </c>
      <c r="I44" s="89">
        <v>1</v>
      </c>
      <c r="J44" s="1">
        <v>45919</v>
      </c>
      <c r="K44" s="1">
        <v>45919</v>
      </c>
      <c r="L44" s="1">
        <v>45919</v>
      </c>
      <c r="M44">
        <v>0</v>
      </c>
      <c r="N44" t="s">
        <v>1</v>
      </c>
      <c r="O44" t="s">
        <v>1953</v>
      </c>
    </row>
    <row r="45" spans="1:15" hidden="1">
      <c r="A45" t="s">
        <v>290</v>
      </c>
      <c r="B45" t="s">
        <v>1989</v>
      </c>
      <c r="C45" t="s">
        <v>2133</v>
      </c>
      <c r="D45" t="s">
        <v>2125</v>
      </c>
      <c r="E45" t="s">
        <v>5</v>
      </c>
      <c r="F45" t="s">
        <v>4</v>
      </c>
      <c r="G45" t="s">
        <v>1409</v>
      </c>
      <c r="H45" t="s">
        <v>2</v>
      </c>
      <c r="I45" s="89">
        <v>1</v>
      </c>
      <c r="J45" s="1">
        <v>45918</v>
      </c>
      <c r="K45" s="1">
        <v>45918</v>
      </c>
      <c r="L45" s="1">
        <v>45918</v>
      </c>
      <c r="M45">
        <v>0</v>
      </c>
      <c r="N45" t="s">
        <v>1</v>
      </c>
      <c r="O45" t="s">
        <v>1953</v>
      </c>
    </row>
    <row r="46" spans="1:15" hidden="1">
      <c r="A46" t="s">
        <v>290</v>
      </c>
      <c r="B46" t="s">
        <v>1989</v>
      </c>
      <c r="C46" t="s">
        <v>2134</v>
      </c>
      <c r="D46" t="s">
        <v>2125</v>
      </c>
      <c r="E46" t="s">
        <v>5</v>
      </c>
      <c r="F46" t="s">
        <v>4</v>
      </c>
      <c r="G46" t="s">
        <v>1409</v>
      </c>
      <c r="H46" t="s">
        <v>2</v>
      </c>
      <c r="I46" s="89">
        <v>1</v>
      </c>
      <c r="J46" s="1">
        <v>45916</v>
      </c>
      <c r="K46" s="1">
        <v>45916</v>
      </c>
      <c r="L46" s="1">
        <v>45916</v>
      </c>
      <c r="M46">
        <v>0</v>
      </c>
      <c r="N46" t="s">
        <v>1</v>
      </c>
      <c r="O46" t="s">
        <v>1953</v>
      </c>
    </row>
    <row r="47" spans="1:15" hidden="1">
      <c r="A47" t="s">
        <v>290</v>
      </c>
      <c r="B47" t="s">
        <v>1989</v>
      </c>
      <c r="C47" t="s">
        <v>2148</v>
      </c>
      <c r="D47" t="s">
        <v>2125</v>
      </c>
      <c r="E47" t="s">
        <v>5</v>
      </c>
      <c r="F47" t="s">
        <v>4</v>
      </c>
      <c r="G47" t="s">
        <v>1409</v>
      </c>
      <c r="H47" t="s">
        <v>2</v>
      </c>
      <c r="I47" s="89">
        <v>1</v>
      </c>
      <c r="J47" s="1">
        <v>45916</v>
      </c>
      <c r="K47" s="1">
        <v>45915</v>
      </c>
      <c r="L47" s="1">
        <v>45929</v>
      </c>
      <c r="M47">
        <v>13</v>
      </c>
      <c r="N47" t="s">
        <v>1</v>
      </c>
      <c r="O47" t="s">
        <v>1953</v>
      </c>
    </row>
    <row r="48" spans="1:15" hidden="1">
      <c r="A48" t="s">
        <v>290</v>
      </c>
      <c r="B48" t="s">
        <v>1989</v>
      </c>
      <c r="C48" t="s">
        <v>2135</v>
      </c>
      <c r="D48" t="s">
        <v>2125</v>
      </c>
      <c r="E48" t="s">
        <v>5</v>
      </c>
      <c r="F48" t="s">
        <v>4</v>
      </c>
      <c r="G48" t="s">
        <v>1409</v>
      </c>
      <c r="H48" t="s">
        <v>2</v>
      </c>
      <c r="I48" s="89">
        <v>1</v>
      </c>
      <c r="J48" s="1">
        <v>45915</v>
      </c>
      <c r="K48" s="1">
        <v>45915</v>
      </c>
      <c r="L48" s="1">
        <v>45915</v>
      </c>
      <c r="M48">
        <v>0</v>
      </c>
      <c r="N48" t="s">
        <v>1</v>
      </c>
      <c r="O48" t="s">
        <v>1953</v>
      </c>
    </row>
    <row r="49" spans="1:15" hidden="1">
      <c r="A49" t="s">
        <v>7</v>
      </c>
      <c r="B49" t="s">
        <v>286</v>
      </c>
      <c r="E49" t="s">
        <v>5</v>
      </c>
      <c r="F49" t="s">
        <v>116</v>
      </c>
      <c r="G49" t="s">
        <v>1409</v>
      </c>
      <c r="H49" t="s">
        <v>2</v>
      </c>
      <c r="I49" s="89">
        <v>1</v>
      </c>
      <c r="J49" s="1">
        <v>45296</v>
      </c>
      <c r="K49" s="1">
        <v>45299</v>
      </c>
      <c r="L49" s="1">
        <v>45297</v>
      </c>
      <c r="M49">
        <v>1</v>
      </c>
      <c r="N49" t="s">
        <v>1</v>
      </c>
      <c r="O49" t="s">
        <v>0</v>
      </c>
    </row>
    <row r="50" spans="1:15" hidden="1">
      <c r="A50" t="s">
        <v>7</v>
      </c>
      <c r="B50" t="s">
        <v>433</v>
      </c>
      <c r="E50" t="s">
        <v>79</v>
      </c>
      <c r="F50" t="s">
        <v>79</v>
      </c>
      <c r="G50" t="s">
        <v>1409</v>
      </c>
      <c r="H50" t="s">
        <v>2</v>
      </c>
      <c r="I50" s="89">
        <v>1</v>
      </c>
      <c r="J50" s="1">
        <v>45297</v>
      </c>
      <c r="K50" s="1">
        <v>45302</v>
      </c>
      <c r="L50" s="1">
        <v>45297</v>
      </c>
      <c r="M50">
        <v>0</v>
      </c>
      <c r="N50" t="s">
        <v>1</v>
      </c>
      <c r="O50" t="s">
        <v>0</v>
      </c>
    </row>
    <row r="51" spans="1:15" hidden="1">
      <c r="A51" t="s">
        <v>290</v>
      </c>
      <c r="B51" t="s">
        <v>1989</v>
      </c>
      <c r="C51" t="s">
        <v>2136</v>
      </c>
      <c r="D51" t="s">
        <v>2125</v>
      </c>
      <c r="E51" t="s">
        <v>5</v>
      </c>
      <c r="F51" t="s">
        <v>4</v>
      </c>
      <c r="G51" t="s">
        <v>1409</v>
      </c>
      <c r="H51" t="s">
        <v>2</v>
      </c>
      <c r="I51" s="89">
        <v>1</v>
      </c>
      <c r="J51" s="1">
        <v>45916</v>
      </c>
      <c r="K51" s="1">
        <v>45916</v>
      </c>
      <c r="L51" s="1">
        <v>45916</v>
      </c>
      <c r="M51">
        <v>0</v>
      </c>
      <c r="N51" t="s">
        <v>1</v>
      </c>
      <c r="O51" t="s">
        <v>1953</v>
      </c>
    </row>
    <row r="52" spans="1:15" hidden="1">
      <c r="A52" t="s">
        <v>290</v>
      </c>
      <c r="B52" t="s">
        <v>1989</v>
      </c>
      <c r="C52" t="s">
        <v>2137</v>
      </c>
      <c r="D52" t="s">
        <v>2125</v>
      </c>
      <c r="E52" t="s">
        <v>5</v>
      </c>
      <c r="F52" t="s">
        <v>4</v>
      </c>
      <c r="G52" t="s">
        <v>1409</v>
      </c>
      <c r="H52" t="s">
        <v>2</v>
      </c>
      <c r="I52" s="89">
        <v>1</v>
      </c>
      <c r="J52" s="1">
        <v>45919</v>
      </c>
      <c r="K52" s="1">
        <v>45916</v>
      </c>
      <c r="L52" s="1">
        <v>45916</v>
      </c>
      <c r="M52">
        <v>-3</v>
      </c>
      <c r="N52" t="s">
        <v>1</v>
      </c>
      <c r="O52" t="s">
        <v>1953</v>
      </c>
    </row>
    <row r="53" spans="1:15" hidden="1">
      <c r="A53" t="s">
        <v>290</v>
      </c>
      <c r="B53" t="s">
        <v>1971</v>
      </c>
      <c r="C53" t="s">
        <v>2138</v>
      </c>
      <c r="E53" t="s">
        <v>5</v>
      </c>
      <c r="F53" t="s">
        <v>116</v>
      </c>
      <c r="G53" t="s">
        <v>1409</v>
      </c>
      <c r="H53" t="s">
        <v>2</v>
      </c>
      <c r="I53" s="89">
        <v>1</v>
      </c>
      <c r="J53" s="1">
        <v>45876</v>
      </c>
      <c r="K53" s="1">
        <v>45887</v>
      </c>
      <c r="L53" s="1">
        <v>45891</v>
      </c>
      <c r="M53">
        <v>15</v>
      </c>
      <c r="N53" t="s">
        <v>1</v>
      </c>
      <c r="O53" t="s">
        <v>1720</v>
      </c>
    </row>
    <row r="54" spans="1:15" hidden="1">
      <c r="A54" t="s">
        <v>7</v>
      </c>
      <c r="B54" t="s">
        <v>444</v>
      </c>
      <c r="D54" t="s">
        <v>443</v>
      </c>
      <c r="E54" t="s">
        <v>79</v>
      </c>
      <c r="F54" t="s">
        <v>79</v>
      </c>
      <c r="G54" t="s">
        <v>1409</v>
      </c>
      <c r="H54" t="s">
        <v>2</v>
      </c>
      <c r="I54" s="89">
        <v>1</v>
      </c>
      <c r="J54" s="1">
        <v>45295</v>
      </c>
      <c r="K54" s="1">
        <v>45296</v>
      </c>
      <c r="L54" s="1">
        <v>45299</v>
      </c>
      <c r="M54">
        <v>4</v>
      </c>
      <c r="N54" t="s">
        <v>1</v>
      </c>
      <c r="O54" t="s">
        <v>0</v>
      </c>
    </row>
    <row r="55" spans="1:15" hidden="1">
      <c r="A55" t="s">
        <v>290</v>
      </c>
      <c r="B55" t="s">
        <v>1971</v>
      </c>
      <c r="C55" t="s">
        <v>2139</v>
      </c>
      <c r="E55" t="s">
        <v>5</v>
      </c>
      <c r="F55" t="s">
        <v>116</v>
      </c>
      <c r="G55" t="s">
        <v>1409</v>
      </c>
      <c r="H55" t="s">
        <v>2</v>
      </c>
      <c r="I55" s="89">
        <v>1</v>
      </c>
      <c r="J55" s="1">
        <v>45880</v>
      </c>
      <c r="K55" s="1">
        <v>45880</v>
      </c>
      <c r="L55" s="1">
        <v>45880</v>
      </c>
      <c r="M55">
        <v>0</v>
      </c>
      <c r="N55" t="s">
        <v>1</v>
      </c>
      <c r="O55" t="s">
        <v>1720</v>
      </c>
    </row>
    <row r="56" spans="1:15" ht="105" hidden="1">
      <c r="A56" t="s">
        <v>7</v>
      </c>
      <c r="B56" t="s">
        <v>415</v>
      </c>
      <c r="C56" t="s">
        <v>420</v>
      </c>
      <c r="D56" s="2" t="s">
        <v>419</v>
      </c>
      <c r="E56" t="s">
        <v>79</v>
      </c>
      <c r="F56" t="s">
        <v>79</v>
      </c>
      <c r="G56" t="s">
        <v>1409</v>
      </c>
      <c r="H56" t="s">
        <v>2</v>
      </c>
      <c r="I56" s="89">
        <v>1</v>
      </c>
      <c r="J56" s="1">
        <v>45294</v>
      </c>
      <c r="K56" s="1">
        <v>45295</v>
      </c>
      <c r="L56" s="1">
        <v>45295</v>
      </c>
      <c r="M56">
        <v>1</v>
      </c>
      <c r="N56" t="s">
        <v>1</v>
      </c>
      <c r="O56" t="s">
        <v>0</v>
      </c>
    </row>
    <row r="57" spans="1:15" hidden="1">
      <c r="A57" t="s">
        <v>7</v>
      </c>
      <c r="B57" t="s">
        <v>430</v>
      </c>
      <c r="D57" t="s">
        <v>429</v>
      </c>
      <c r="E57" t="s">
        <v>79</v>
      </c>
      <c r="F57" t="s">
        <v>79</v>
      </c>
      <c r="G57" t="s">
        <v>1409</v>
      </c>
      <c r="H57" t="s">
        <v>2</v>
      </c>
      <c r="I57" s="89">
        <v>1</v>
      </c>
      <c r="J57" s="1">
        <v>45300</v>
      </c>
      <c r="K57" s="1">
        <v>45303</v>
      </c>
      <c r="L57" s="1">
        <v>45301</v>
      </c>
      <c r="M57">
        <v>1</v>
      </c>
      <c r="N57" t="s">
        <v>1</v>
      </c>
      <c r="O57" t="s">
        <v>0</v>
      </c>
    </row>
    <row r="58" spans="1:15" hidden="1">
      <c r="A58" t="s">
        <v>7</v>
      </c>
      <c r="B58" t="s">
        <v>285</v>
      </c>
      <c r="E58" t="s">
        <v>5</v>
      </c>
      <c r="F58" t="s">
        <v>4</v>
      </c>
      <c r="G58" t="s">
        <v>1409</v>
      </c>
      <c r="H58" t="s">
        <v>2</v>
      </c>
      <c r="I58" s="89">
        <v>1</v>
      </c>
      <c r="J58" s="1">
        <v>45299</v>
      </c>
      <c r="K58" s="1">
        <v>45299</v>
      </c>
      <c r="L58" s="1">
        <v>45301</v>
      </c>
      <c r="M58">
        <v>2</v>
      </c>
      <c r="N58" t="s">
        <v>1</v>
      </c>
      <c r="O58" t="s">
        <v>0</v>
      </c>
    </row>
    <row r="59" spans="1:15" hidden="1">
      <c r="A59" t="s">
        <v>7</v>
      </c>
      <c r="B59" t="s">
        <v>415</v>
      </c>
      <c r="C59" t="s">
        <v>418</v>
      </c>
      <c r="D59" t="s">
        <v>417</v>
      </c>
      <c r="E59" t="s">
        <v>79</v>
      </c>
      <c r="F59" t="s">
        <v>79</v>
      </c>
      <c r="G59" t="s">
        <v>1409</v>
      </c>
      <c r="H59" t="s">
        <v>2</v>
      </c>
      <c r="I59" s="89">
        <v>1</v>
      </c>
      <c r="J59" s="1">
        <v>45301</v>
      </c>
      <c r="K59" s="1">
        <v>45302</v>
      </c>
      <c r="L59" s="1">
        <v>45302</v>
      </c>
      <c r="M59">
        <v>1</v>
      </c>
      <c r="N59" t="s">
        <v>1</v>
      </c>
      <c r="O59" t="s">
        <v>0</v>
      </c>
    </row>
    <row r="60" spans="1:15" hidden="1">
      <c r="A60" t="s">
        <v>290</v>
      </c>
      <c r="B60" t="s">
        <v>1779</v>
      </c>
      <c r="C60" t="s">
        <v>1780</v>
      </c>
      <c r="E60" t="s">
        <v>5</v>
      </c>
      <c r="F60" t="s">
        <v>116</v>
      </c>
      <c r="G60" t="s">
        <v>1409</v>
      </c>
      <c r="H60" t="s">
        <v>2</v>
      </c>
      <c r="I60" s="89">
        <v>1</v>
      </c>
      <c r="J60" s="1">
        <v>45860</v>
      </c>
      <c r="K60" s="1">
        <v>45866</v>
      </c>
      <c r="L60" s="1">
        <v>45866</v>
      </c>
      <c r="M60">
        <v>6</v>
      </c>
      <c r="N60" t="s">
        <v>1</v>
      </c>
      <c r="O60" t="s">
        <v>1616</v>
      </c>
    </row>
    <row r="61" spans="1:15" hidden="1">
      <c r="A61" t="s">
        <v>290</v>
      </c>
      <c r="B61" t="s">
        <v>1779</v>
      </c>
      <c r="C61" t="s">
        <v>1781</v>
      </c>
      <c r="E61" t="s">
        <v>5</v>
      </c>
      <c r="F61" t="s">
        <v>116</v>
      </c>
      <c r="G61" t="s">
        <v>1409</v>
      </c>
      <c r="H61" t="s">
        <v>2</v>
      </c>
      <c r="I61" s="89">
        <v>1</v>
      </c>
      <c r="J61" s="1">
        <v>45860</v>
      </c>
      <c r="K61" s="1">
        <v>45866</v>
      </c>
      <c r="L61" s="1">
        <v>45866</v>
      </c>
      <c r="M61">
        <v>6</v>
      </c>
      <c r="N61" t="s">
        <v>1</v>
      </c>
      <c r="O61" t="s">
        <v>1616</v>
      </c>
    </row>
    <row r="62" spans="1:15" hidden="1">
      <c r="A62" t="s">
        <v>290</v>
      </c>
      <c r="B62" t="s">
        <v>1779</v>
      </c>
      <c r="C62" t="s">
        <v>1782</v>
      </c>
      <c r="E62" t="s">
        <v>5</v>
      </c>
      <c r="F62" t="s">
        <v>116</v>
      </c>
      <c r="G62" t="s">
        <v>1409</v>
      </c>
      <c r="H62" t="s">
        <v>2</v>
      </c>
      <c r="I62" s="89">
        <v>1</v>
      </c>
      <c r="J62" s="1">
        <v>45860</v>
      </c>
      <c r="K62" s="1">
        <v>45866</v>
      </c>
      <c r="L62" s="1">
        <v>45866</v>
      </c>
      <c r="M62">
        <v>6</v>
      </c>
      <c r="N62" t="s">
        <v>1</v>
      </c>
      <c r="O62" t="s">
        <v>1616</v>
      </c>
    </row>
    <row r="63" spans="1:15" hidden="1">
      <c r="A63" t="s">
        <v>290</v>
      </c>
      <c r="B63" t="s">
        <v>1779</v>
      </c>
      <c r="C63" t="s">
        <v>1783</v>
      </c>
      <c r="E63" t="s">
        <v>5</v>
      </c>
      <c r="F63" t="s">
        <v>116</v>
      </c>
      <c r="G63" t="s">
        <v>1409</v>
      </c>
      <c r="H63" t="s">
        <v>2</v>
      </c>
      <c r="I63" s="89">
        <v>1</v>
      </c>
      <c r="J63" s="1">
        <v>45860</v>
      </c>
      <c r="K63" s="1">
        <v>45866</v>
      </c>
      <c r="L63" s="1">
        <v>45866</v>
      </c>
      <c r="M63">
        <v>6</v>
      </c>
      <c r="N63" t="s">
        <v>1</v>
      </c>
      <c r="O63" t="s">
        <v>1616</v>
      </c>
    </row>
    <row r="64" spans="1:15" hidden="1">
      <c r="A64" t="s">
        <v>290</v>
      </c>
      <c r="B64" t="s">
        <v>1750</v>
      </c>
      <c r="C64" t="s">
        <v>1787</v>
      </c>
      <c r="E64" t="s">
        <v>5</v>
      </c>
      <c r="F64" t="s">
        <v>4</v>
      </c>
      <c r="G64" t="s">
        <v>1409</v>
      </c>
      <c r="H64" t="s">
        <v>2</v>
      </c>
      <c r="I64" s="89">
        <v>1</v>
      </c>
      <c r="J64" s="1">
        <v>45852</v>
      </c>
      <c r="K64" s="1">
        <v>45855</v>
      </c>
      <c r="L64" s="1">
        <v>45916</v>
      </c>
      <c r="M64">
        <v>64</v>
      </c>
      <c r="N64" t="s">
        <v>1</v>
      </c>
      <c r="O64" t="s">
        <v>1616</v>
      </c>
    </row>
    <row r="65" spans="1:15" hidden="1">
      <c r="A65" t="s">
        <v>290</v>
      </c>
      <c r="B65" t="s">
        <v>1750</v>
      </c>
      <c r="C65" t="s">
        <v>1784</v>
      </c>
      <c r="E65" t="s">
        <v>5</v>
      </c>
      <c r="F65" t="s">
        <v>4</v>
      </c>
      <c r="G65" t="s">
        <v>1409</v>
      </c>
      <c r="H65" t="s">
        <v>2</v>
      </c>
      <c r="I65" s="89">
        <v>1</v>
      </c>
      <c r="J65" s="1">
        <v>45852</v>
      </c>
      <c r="K65" s="1">
        <v>45855</v>
      </c>
      <c r="L65" s="1">
        <v>45916</v>
      </c>
      <c r="M65">
        <v>64</v>
      </c>
      <c r="N65" t="s">
        <v>1</v>
      </c>
      <c r="O65" t="s">
        <v>1616</v>
      </c>
    </row>
    <row r="66" spans="1:15" hidden="1">
      <c r="A66" t="s">
        <v>290</v>
      </c>
      <c r="B66" t="s">
        <v>1785</v>
      </c>
      <c r="C66" t="s">
        <v>1786</v>
      </c>
      <c r="E66" t="s">
        <v>5</v>
      </c>
      <c r="F66" t="s">
        <v>83</v>
      </c>
      <c r="G66" t="s">
        <v>1409</v>
      </c>
      <c r="H66" t="s">
        <v>2</v>
      </c>
      <c r="I66" s="89">
        <v>1</v>
      </c>
      <c r="J66" s="1">
        <v>45845</v>
      </c>
      <c r="K66" s="1">
        <v>45856</v>
      </c>
      <c r="L66" s="1">
        <v>45867</v>
      </c>
      <c r="M66">
        <v>22</v>
      </c>
      <c r="N66" t="s">
        <v>1</v>
      </c>
      <c r="O66" t="s">
        <v>1616</v>
      </c>
    </row>
    <row r="67" spans="1:15" hidden="1">
      <c r="A67" t="s">
        <v>290</v>
      </c>
      <c r="B67" t="s">
        <v>1632</v>
      </c>
      <c r="C67" t="s">
        <v>1633</v>
      </c>
      <c r="E67" t="s">
        <v>5</v>
      </c>
      <c r="F67" t="s">
        <v>116</v>
      </c>
      <c r="G67" t="s">
        <v>1409</v>
      </c>
      <c r="H67" t="s">
        <v>2</v>
      </c>
      <c r="I67" s="89">
        <v>1</v>
      </c>
      <c r="J67" s="1">
        <v>45841</v>
      </c>
      <c r="K67" s="1">
        <v>45853</v>
      </c>
      <c r="L67" s="1">
        <v>45843</v>
      </c>
      <c r="M67">
        <v>2</v>
      </c>
      <c r="N67" t="s">
        <v>1</v>
      </c>
      <c r="O67" t="s">
        <v>1616</v>
      </c>
    </row>
    <row r="68" spans="1:15" hidden="1">
      <c r="A68" t="s">
        <v>290</v>
      </c>
      <c r="B68" t="s">
        <v>1632</v>
      </c>
      <c r="C68" t="s">
        <v>1634</v>
      </c>
      <c r="E68" t="s">
        <v>5</v>
      </c>
      <c r="F68" t="s">
        <v>116</v>
      </c>
      <c r="G68" t="s">
        <v>1409</v>
      </c>
      <c r="H68" t="s">
        <v>2</v>
      </c>
      <c r="I68" s="89">
        <v>1</v>
      </c>
      <c r="J68" s="1">
        <v>45841</v>
      </c>
      <c r="K68" s="1">
        <v>45853</v>
      </c>
      <c r="L68" s="1">
        <v>45840</v>
      </c>
      <c r="M68">
        <v>-1</v>
      </c>
      <c r="N68" t="s">
        <v>1</v>
      </c>
      <c r="O68" t="s">
        <v>1616</v>
      </c>
    </row>
    <row r="69" spans="1:15" hidden="1">
      <c r="A69" t="s">
        <v>290</v>
      </c>
      <c r="B69" t="s">
        <v>1632</v>
      </c>
      <c r="C69" t="s">
        <v>1635</v>
      </c>
      <c r="E69" t="s">
        <v>5</v>
      </c>
      <c r="F69" t="s">
        <v>116</v>
      </c>
      <c r="G69" t="s">
        <v>1409</v>
      </c>
      <c r="H69" t="s">
        <v>2</v>
      </c>
      <c r="I69" s="89">
        <v>1</v>
      </c>
      <c r="J69" s="1">
        <v>45841</v>
      </c>
      <c r="K69" s="1">
        <v>45853</v>
      </c>
      <c r="L69" s="1">
        <v>45842</v>
      </c>
      <c r="M69">
        <v>1</v>
      </c>
      <c r="N69" t="s">
        <v>1</v>
      </c>
      <c r="O69" t="s">
        <v>1616</v>
      </c>
    </row>
    <row r="70" spans="1:15" hidden="1">
      <c r="A70" t="s">
        <v>290</v>
      </c>
      <c r="B70" t="s">
        <v>1602</v>
      </c>
      <c r="C70" t="s">
        <v>1636</v>
      </c>
      <c r="D70" t="s">
        <v>1618</v>
      </c>
      <c r="E70" t="s">
        <v>5</v>
      </c>
      <c r="F70" t="s">
        <v>116</v>
      </c>
      <c r="G70" t="s">
        <v>1409</v>
      </c>
      <c r="H70" t="s">
        <v>2</v>
      </c>
      <c r="I70" s="89">
        <v>1</v>
      </c>
      <c r="J70" s="1">
        <v>45831</v>
      </c>
      <c r="K70" s="1">
        <v>45831</v>
      </c>
      <c r="L70" s="1">
        <v>45831</v>
      </c>
      <c r="M70">
        <v>0</v>
      </c>
      <c r="N70" t="s">
        <v>1</v>
      </c>
      <c r="O70" t="s">
        <v>1487</v>
      </c>
    </row>
    <row r="71" spans="1:15" hidden="1">
      <c r="A71" t="s">
        <v>290</v>
      </c>
      <c r="B71" t="s">
        <v>1602</v>
      </c>
      <c r="C71" t="s">
        <v>1637</v>
      </c>
      <c r="D71" t="s">
        <v>1604</v>
      </c>
      <c r="E71" t="s">
        <v>5</v>
      </c>
      <c r="F71" t="s">
        <v>116</v>
      </c>
      <c r="G71" t="s">
        <v>1409</v>
      </c>
      <c r="H71" t="s">
        <v>2</v>
      </c>
      <c r="I71" s="89">
        <v>1</v>
      </c>
      <c r="J71" s="1">
        <v>45829</v>
      </c>
      <c r="K71" s="1">
        <v>45829</v>
      </c>
      <c r="L71" s="1">
        <v>45829</v>
      </c>
      <c r="M71">
        <v>0</v>
      </c>
      <c r="N71" t="s">
        <v>1</v>
      </c>
      <c r="O71" t="s">
        <v>1487</v>
      </c>
    </row>
    <row r="72" spans="1:15" hidden="1">
      <c r="A72" t="s">
        <v>290</v>
      </c>
      <c r="B72" t="s">
        <v>1602</v>
      </c>
      <c r="C72" t="s">
        <v>1638</v>
      </c>
      <c r="D72" t="s">
        <v>1604</v>
      </c>
      <c r="E72" t="s">
        <v>5</v>
      </c>
      <c r="F72" t="s">
        <v>116</v>
      </c>
      <c r="G72" t="s">
        <v>1409</v>
      </c>
      <c r="H72" t="s">
        <v>2</v>
      </c>
      <c r="I72" s="89">
        <v>1</v>
      </c>
      <c r="J72" s="1">
        <v>45829</v>
      </c>
      <c r="K72" s="1">
        <v>45829</v>
      </c>
      <c r="L72" s="1">
        <v>45829</v>
      </c>
      <c r="M72">
        <v>0</v>
      </c>
      <c r="N72" t="s">
        <v>1</v>
      </c>
      <c r="O72" t="s">
        <v>1487</v>
      </c>
    </row>
    <row r="73" spans="1:15" hidden="1">
      <c r="A73" t="s">
        <v>290</v>
      </c>
      <c r="B73" t="s">
        <v>1602</v>
      </c>
      <c r="C73" t="s">
        <v>1639</v>
      </c>
      <c r="D73" t="s">
        <v>1604</v>
      </c>
      <c r="E73" t="s">
        <v>5</v>
      </c>
      <c r="F73" t="s">
        <v>116</v>
      </c>
      <c r="G73" t="s">
        <v>1409</v>
      </c>
      <c r="H73" t="s">
        <v>2</v>
      </c>
      <c r="I73" s="89">
        <v>1</v>
      </c>
      <c r="J73" s="1">
        <v>45828</v>
      </c>
      <c r="K73" s="1">
        <v>45828</v>
      </c>
      <c r="L73" s="1">
        <v>45828</v>
      </c>
      <c r="M73">
        <v>0</v>
      </c>
      <c r="N73" t="s">
        <v>1</v>
      </c>
      <c r="O73" t="s">
        <v>1487</v>
      </c>
    </row>
    <row r="74" spans="1:15" hidden="1">
      <c r="A74" t="s">
        <v>290</v>
      </c>
      <c r="B74" t="s">
        <v>1522</v>
      </c>
      <c r="C74" t="s">
        <v>1566</v>
      </c>
      <c r="D74" t="s">
        <v>1524</v>
      </c>
      <c r="E74" t="s">
        <v>79</v>
      </c>
      <c r="F74" t="s">
        <v>79</v>
      </c>
      <c r="G74" t="s">
        <v>1409</v>
      </c>
      <c r="H74" t="s">
        <v>2</v>
      </c>
      <c r="I74" s="89">
        <v>1</v>
      </c>
      <c r="J74" s="1">
        <v>45812</v>
      </c>
      <c r="K74" s="1">
        <v>45832</v>
      </c>
      <c r="L74" s="1">
        <v>45832</v>
      </c>
      <c r="M74">
        <v>20</v>
      </c>
      <c r="N74" t="s">
        <v>1</v>
      </c>
      <c r="O74" t="s">
        <v>1487</v>
      </c>
    </row>
    <row r="75" spans="1:15" hidden="1">
      <c r="A75" t="s">
        <v>290</v>
      </c>
      <c r="B75" t="s">
        <v>1522</v>
      </c>
      <c r="C75" t="s">
        <v>1567</v>
      </c>
      <c r="D75" t="s">
        <v>1524</v>
      </c>
      <c r="E75" t="s">
        <v>79</v>
      </c>
      <c r="F75" t="s">
        <v>79</v>
      </c>
      <c r="G75" t="s">
        <v>1409</v>
      </c>
      <c r="H75" t="s">
        <v>2</v>
      </c>
      <c r="I75" s="89">
        <v>1</v>
      </c>
      <c r="J75" s="1">
        <v>45812</v>
      </c>
      <c r="K75" s="1">
        <v>45832</v>
      </c>
      <c r="L75" s="1">
        <v>45832</v>
      </c>
      <c r="M75">
        <v>20</v>
      </c>
      <c r="N75" t="s">
        <v>1</v>
      </c>
      <c r="O75" t="s">
        <v>1487</v>
      </c>
    </row>
    <row r="76" spans="1:15" hidden="1">
      <c r="A76" t="s">
        <v>290</v>
      </c>
      <c r="B76" t="s">
        <v>1522</v>
      </c>
      <c r="C76" t="s">
        <v>1568</v>
      </c>
      <c r="D76" t="s">
        <v>1524</v>
      </c>
      <c r="E76" t="s">
        <v>79</v>
      </c>
      <c r="F76" t="s">
        <v>79</v>
      </c>
      <c r="G76" t="s">
        <v>1409</v>
      </c>
      <c r="H76" t="s">
        <v>2</v>
      </c>
      <c r="I76" s="89">
        <v>1</v>
      </c>
      <c r="J76" s="1">
        <v>45812</v>
      </c>
      <c r="K76" s="1">
        <v>45832</v>
      </c>
      <c r="L76" s="1">
        <v>45832</v>
      </c>
      <c r="M76">
        <v>20</v>
      </c>
      <c r="N76" t="s">
        <v>1</v>
      </c>
      <c r="O76" t="s">
        <v>1487</v>
      </c>
    </row>
    <row r="77" spans="1:15" hidden="1">
      <c r="A77" t="s">
        <v>290</v>
      </c>
      <c r="B77" t="s">
        <v>1522</v>
      </c>
      <c r="C77" t="s">
        <v>1569</v>
      </c>
      <c r="D77" t="s">
        <v>1524</v>
      </c>
      <c r="E77" t="s">
        <v>79</v>
      </c>
      <c r="F77" t="s">
        <v>79</v>
      </c>
      <c r="G77" t="s">
        <v>1409</v>
      </c>
      <c r="H77" t="s">
        <v>2</v>
      </c>
      <c r="I77" s="89">
        <v>1</v>
      </c>
      <c r="J77" s="1">
        <v>45812</v>
      </c>
      <c r="K77" s="1">
        <v>45832</v>
      </c>
      <c r="L77" s="1">
        <v>45832</v>
      </c>
      <c r="M77">
        <v>20</v>
      </c>
      <c r="N77" t="s">
        <v>1</v>
      </c>
      <c r="O77" t="s">
        <v>1487</v>
      </c>
    </row>
    <row r="78" spans="1:15" hidden="1">
      <c r="A78" t="s">
        <v>290</v>
      </c>
      <c r="B78" t="s">
        <v>1522</v>
      </c>
      <c r="C78" t="s">
        <v>1570</v>
      </c>
      <c r="D78" t="s">
        <v>1524</v>
      </c>
      <c r="E78" t="s">
        <v>79</v>
      </c>
      <c r="F78" t="s">
        <v>79</v>
      </c>
      <c r="G78" t="s">
        <v>1409</v>
      </c>
      <c r="H78" t="s">
        <v>2</v>
      </c>
      <c r="I78" s="89">
        <v>1</v>
      </c>
      <c r="J78" s="1">
        <v>45812</v>
      </c>
      <c r="K78" s="1">
        <v>45832</v>
      </c>
      <c r="L78" s="1">
        <v>45832</v>
      </c>
      <c r="M78">
        <v>20</v>
      </c>
      <c r="N78" t="s">
        <v>1</v>
      </c>
      <c r="O78" t="s">
        <v>1487</v>
      </c>
    </row>
    <row r="79" spans="1:15" hidden="1">
      <c r="A79" t="s">
        <v>290</v>
      </c>
      <c r="B79" t="s">
        <v>1522</v>
      </c>
      <c r="C79" t="s">
        <v>1571</v>
      </c>
      <c r="D79" t="s">
        <v>1524</v>
      </c>
      <c r="E79" t="s">
        <v>79</v>
      </c>
      <c r="F79" t="s">
        <v>79</v>
      </c>
      <c r="G79" t="s">
        <v>1409</v>
      </c>
      <c r="H79" t="s">
        <v>2</v>
      </c>
      <c r="I79" s="89">
        <v>1</v>
      </c>
      <c r="J79" s="1">
        <v>45812</v>
      </c>
      <c r="K79" s="1">
        <v>45832</v>
      </c>
      <c r="L79" s="1">
        <v>45832</v>
      </c>
      <c r="M79">
        <v>20</v>
      </c>
      <c r="N79" t="s">
        <v>1</v>
      </c>
      <c r="O79" t="s">
        <v>1487</v>
      </c>
    </row>
    <row r="80" spans="1:15" hidden="1">
      <c r="A80" t="s">
        <v>290</v>
      </c>
      <c r="B80" t="s">
        <v>1522</v>
      </c>
      <c r="C80" t="s">
        <v>1523</v>
      </c>
      <c r="D80" t="s">
        <v>1524</v>
      </c>
      <c r="E80" t="s">
        <v>79</v>
      </c>
      <c r="F80" t="s">
        <v>79</v>
      </c>
      <c r="G80" t="s">
        <v>1409</v>
      </c>
      <c r="H80" t="s">
        <v>2</v>
      </c>
      <c r="I80" s="89">
        <v>1</v>
      </c>
      <c r="J80" s="1">
        <v>45812</v>
      </c>
      <c r="K80" s="1">
        <v>45825</v>
      </c>
      <c r="L80" s="1">
        <v>45832</v>
      </c>
      <c r="M80">
        <v>20</v>
      </c>
      <c r="N80" t="s">
        <v>1</v>
      </c>
      <c r="O80" t="s">
        <v>1487</v>
      </c>
    </row>
    <row r="81" spans="1:15" hidden="1">
      <c r="A81" t="s">
        <v>290</v>
      </c>
      <c r="B81" t="s">
        <v>1522</v>
      </c>
      <c r="C81" t="s">
        <v>1525</v>
      </c>
      <c r="D81" t="s">
        <v>1524</v>
      </c>
      <c r="E81" t="s">
        <v>79</v>
      </c>
      <c r="F81" t="s">
        <v>79</v>
      </c>
      <c r="G81" t="s">
        <v>1409</v>
      </c>
      <c r="H81" t="s">
        <v>2</v>
      </c>
      <c r="I81" s="89">
        <v>1</v>
      </c>
      <c r="J81" s="1">
        <v>45812</v>
      </c>
      <c r="K81" s="1">
        <v>45825</v>
      </c>
      <c r="L81" s="1">
        <v>45832</v>
      </c>
      <c r="M81">
        <v>20</v>
      </c>
      <c r="N81" t="s">
        <v>1</v>
      </c>
      <c r="O81" t="s">
        <v>1487</v>
      </c>
    </row>
    <row r="82" spans="1:15" hidden="1">
      <c r="A82" t="s">
        <v>290</v>
      </c>
      <c r="B82" t="s">
        <v>1522</v>
      </c>
      <c r="C82" t="s">
        <v>1526</v>
      </c>
      <c r="D82" t="s">
        <v>1524</v>
      </c>
      <c r="E82" t="s">
        <v>79</v>
      </c>
      <c r="F82" t="s">
        <v>79</v>
      </c>
      <c r="G82" t="s">
        <v>1409</v>
      </c>
      <c r="H82" t="s">
        <v>2</v>
      </c>
      <c r="I82" s="89">
        <v>1</v>
      </c>
      <c r="J82" s="1">
        <v>45812</v>
      </c>
      <c r="K82" s="1">
        <v>45825</v>
      </c>
      <c r="L82" s="1">
        <v>45832</v>
      </c>
      <c r="M82">
        <v>20</v>
      </c>
      <c r="N82" t="s">
        <v>1</v>
      </c>
      <c r="O82" t="s">
        <v>1487</v>
      </c>
    </row>
    <row r="83" spans="1:15" hidden="1">
      <c r="A83" t="s">
        <v>290</v>
      </c>
      <c r="B83" t="s">
        <v>1522</v>
      </c>
      <c r="C83" t="s">
        <v>1527</v>
      </c>
      <c r="D83" t="s">
        <v>1524</v>
      </c>
      <c r="E83" t="s">
        <v>79</v>
      </c>
      <c r="F83" t="s">
        <v>79</v>
      </c>
      <c r="G83" t="s">
        <v>1409</v>
      </c>
      <c r="H83" t="s">
        <v>2</v>
      </c>
      <c r="I83" s="89">
        <v>1</v>
      </c>
      <c r="J83" s="1">
        <v>45812</v>
      </c>
      <c r="K83" s="1">
        <v>45825</v>
      </c>
      <c r="L83" s="1">
        <v>45832</v>
      </c>
      <c r="M83">
        <v>20</v>
      </c>
      <c r="N83" t="s">
        <v>1</v>
      </c>
      <c r="O83" t="s">
        <v>1487</v>
      </c>
    </row>
    <row r="84" spans="1:15" hidden="1">
      <c r="A84" t="s">
        <v>290</v>
      </c>
      <c r="B84" t="s">
        <v>1522</v>
      </c>
      <c r="C84" t="s">
        <v>1528</v>
      </c>
      <c r="D84" t="s">
        <v>1524</v>
      </c>
      <c r="E84" t="s">
        <v>79</v>
      </c>
      <c r="F84" t="s">
        <v>79</v>
      </c>
      <c r="G84" t="s">
        <v>1409</v>
      </c>
      <c r="H84" t="s">
        <v>2</v>
      </c>
      <c r="I84" s="89">
        <v>1</v>
      </c>
      <c r="J84" s="1">
        <v>45812</v>
      </c>
      <c r="K84" s="1">
        <v>45825</v>
      </c>
      <c r="L84" s="1">
        <v>45832</v>
      </c>
      <c r="M84">
        <v>20</v>
      </c>
      <c r="N84" t="s">
        <v>1</v>
      </c>
      <c r="O84" t="s">
        <v>1487</v>
      </c>
    </row>
    <row r="85" spans="1:15" hidden="1">
      <c r="A85" t="s">
        <v>290</v>
      </c>
      <c r="B85" t="s">
        <v>1522</v>
      </c>
      <c r="C85" t="s">
        <v>1529</v>
      </c>
      <c r="E85" t="s">
        <v>79</v>
      </c>
      <c r="F85" t="s">
        <v>79</v>
      </c>
      <c r="G85" t="s">
        <v>1409</v>
      </c>
      <c r="H85" t="s">
        <v>2</v>
      </c>
      <c r="I85" s="89">
        <v>1</v>
      </c>
      <c r="J85" s="1">
        <v>45812</v>
      </c>
      <c r="K85" s="1">
        <v>45821</v>
      </c>
      <c r="L85" s="1">
        <v>45832</v>
      </c>
      <c r="M85">
        <v>20</v>
      </c>
      <c r="N85" t="s">
        <v>1</v>
      </c>
      <c r="O85" t="s">
        <v>1487</v>
      </c>
    </row>
    <row r="86" spans="1:15" hidden="1">
      <c r="A86" t="s">
        <v>290</v>
      </c>
      <c r="B86" t="s">
        <v>1522</v>
      </c>
      <c r="C86" t="s">
        <v>1530</v>
      </c>
      <c r="E86" t="s">
        <v>79</v>
      </c>
      <c r="F86" t="s">
        <v>79</v>
      </c>
      <c r="G86" t="s">
        <v>1409</v>
      </c>
      <c r="H86" t="s">
        <v>2</v>
      </c>
      <c r="I86" s="89">
        <v>1</v>
      </c>
      <c r="J86" s="1">
        <v>45812</v>
      </c>
      <c r="K86" s="1">
        <v>45821</v>
      </c>
      <c r="L86" s="1">
        <v>45832</v>
      </c>
      <c r="M86">
        <v>20</v>
      </c>
      <c r="N86" t="s">
        <v>1</v>
      </c>
      <c r="O86" t="s">
        <v>1487</v>
      </c>
    </row>
    <row r="87" spans="1:15" hidden="1">
      <c r="A87" t="s">
        <v>290</v>
      </c>
      <c r="B87" t="s">
        <v>1522</v>
      </c>
      <c r="C87" t="s">
        <v>1531</v>
      </c>
      <c r="E87" t="s">
        <v>79</v>
      </c>
      <c r="F87" t="s">
        <v>79</v>
      </c>
      <c r="G87" t="s">
        <v>1409</v>
      </c>
      <c r="H87" t="s">
        <v>2</v>
      </c>
      <c r="I87" s="89">
        <v>1</v>
      </c>
      <c r="J87" s="1">
        <v>45812</v>
      </c>
      <c r="K87" s="1">
        <v>45821</v>
      </c>
      <c r="L87" s="1">
        <v>45832</v>
      </c>
      <c r="M87">
        <v>20</v>
      </c>
      <c r="N87" t="s">
        <v>1</v>
      </c>
      <c r="O87" t="s">
        <v>1487</v>
      </c>
    </row>
    <row r="88" spans="1:15" hidden="1">
      <c r="A88" t="s">
        <v>290</v>
      </c>
      <c r="B88" t="s">
        <v>1522</v>
      </c>
      <c r="C88" t="s">
        <v>1532</v>
      </c>
      <c r="E88" t="s">
        <v>79</v>
      </c>
      <c r="F88" t="s">
        <v>79</v>
      </c>
      <c r="G88" t="s">
        <v>1409</v>
      </c>
      <c r="H88" t="s">
        <v>2</v>
      </c>
      <c r="I88" s="89">
        <v>1</v>
      </c>
      <c r="J88" s="1">
        <v>45812</v>
      </c>
      <c r="K88" s="1">
        <v>45821</v>
      </c>
      <c r="L88" s="1">
        <v>45832</v>
      </c>
      <c r="M88">
        <v>20</v>
      </c>
      <c r="N88" t="s">
        <v>1</v>
      </c>
      <c r="O88" t="s">
        <v>1487</v>
      </c>
    </row>
    <row r="89" spans="1:15" hidden="1">
      <c r="A89" t="s">
        <v>290</v>
      </c>
      <c r="B89" t="s">
        <v>1522</v>
      </c>
      <c r="C89" t="s">
        <v>1533</v>
      </c>
      <c r="E89" t="s">
        <v>79</v>
      </c>
      <c r="F89" t="s">
        <v>79</v>
      </c>
      <c r="G89" t="s">
        <v>1409</v>
      </c>
      <c r="H89" t="s">
        <v>2</v>
      </c>
      <c r="I89" s="89">
        <v>1</v>
      </c>
      <c r="J89" s="1">
        <v>45812</v>
      </c>
      <c r="K89" s="1">
        <v>45821</v>
      </c>
      <c r="L89" s="1">
        <v>45832</v>
      </c>
      <c r="M89">
        <v>20</v>
      </c>
      <c r="N89" t="s">
        <v>1</v>
      </c>
      <c r="O89" t="s">
        <v>1487</v>
      </c>
    </row>
    <row r="90" spans="1:15" hidden="1">
      <c r="A90" t="s">
        <v>290</v>
      </c>
      <c r="B90" t="s">
        <v>1522</v>
      </c>
      <c r="C90" t="s">
        <v>1534</v>
      </c>
      <c r="E90" t="s">
        <v>79</v>
      </c>
      <c r="F90" t="s">
        <v>79</v>
      </c>
      <c r="G90" t="s">
        <v>1409</v>
      </c>
      <c r="H90" t="s">
        <v>2</v>
      </c>
      <c r="I90" s="89">
        <v>1</v>
      </c>
      <c r="J90" s="1">
        <v>45812</v>
      </c>
      <c r="K90" s="1">
        <v>45821</v>
      </c>
      <c r="L90" s="1">
        <v>45832</v>
      </c>
      <c r="M90">
        <v>20</v>
      </c>
      <c r="N90" t="s">
        <v>1</v>
      </c>
      <c r="O90" t="s">
        <v>1487</v>
      </c>
    </row>
    <row r="91" spans="1:15" hidden="1">
      <c r="A91" t="s">
        <v>290</v>
      </c>
      <c r="B91" t="s">
        <v>1522</v>
      </c>
      <c r="C91" t="s">
        <v>1535</v>
      </c>
      <c r="E91" t="s">
        <v>79</v>
      </c>
      <c r="F91" t="s">
        <v>79</v>
      </c>
      <c r="G91" t="s">
        <v>1409</v>
      </c>
      <c r="H91" t="s">
        <v>2</v>
      </c>
      <c r="I91" s="89">
        <v>1</v>
      </c>
      <c r="J91" s="1">
        <v>45812</v>
      </c>
      <c r="K91" s="1">
        <v>45821</v>
      </c>
      <c r="L91" s="1">
        <v>45832</v>
      </c>
      <c r="M91">
        <v>20</v>
      </c>
      <c r="N91" t="s">
        <v>1</v>
      </c>
      <c r="O91" t="s">
        <v>1487</v>
      </c>
    </row>
    <row r="92" spans="1:15" hidden="1">
      <c r="A92" t="s">
        <v>290</v>
      </c>
      <c r="B92" t="s">
        <v>1522</v>
      </c>
      <c r="C92" t="s">
        <v>1536</v>
      </c>
      <c r="E92" t="s">
        <v>79</v>
      </c>
      <c r="F92" t="s">
        <v>79</v>
      </c>
      <c r="G92" t="s">
        <v>1409</v>
      </c>
      <c r="H92" t="s">
        <v>2</v>
      </c>
      <c r="I92" s="89">
        <v>1</v>
      </c>
      <c r="J92" s="1">
        <v>45812</v>
      </c>
      <c r="K92" s="1">
        <v>45821</v>
      </c>
      <c r="L92" s="1">
        <v>45832</v>
      </c>
      <c r="M92">
        <v>20</v>
      </c>
      <c r="N92" t="s">
        <v>1</v>
      </c>
      <c r="O92" t="s">
        <v>1487</v>
      </c>
    </row>
    <row r="93" spans="1:15" hidden="1">
      <c r="A93" t="s">
        <v>290</v>
      </c>
      <c r="B93" t="s">
        <v>1522</v>
      </c>
      <c r="C93" t="s">
        <v>1537</v>
      </c>
      <c r="E93" t="s">
        <v>79</v>
      </c>
      <c r="F93" t="s">
        <v>79</v>
      </c>
      <c r="G93" t="s">
        <v>1409</v>
      </c>
      <c r="H93" t="s">
        <v>2</v>
      </c>
      <c r="I93" s="89">
        <v>1</v>
      </c>
      <c r="J93" s="1">
        <v>45812</v>
      </c>
      <c r="K93" s="1">
        <v>45821</v>
      </c>
      <c r="L93" s="1">
        <v>45832</v>
      </c>
      <c r="M93">
        <v>20</v>
      </c>
      <c r="N93" t="s">
        <v>1</v>
      </c>
      <c r="O93" t="s">
        <v>1487</v>
      </c>
    </row>
    <row r="94" spans="1:15" hidden="1">
      <c r="A94" t="s">
        <v>7</v>
      </c>
      <c r="B94" t="s">
        <v>1547</v>
      </c>
      <c r="C94" t="s">
        <v>1548</v>
      </c>
      <c r="E94" t="s">
        <v>79</v>
      </c>
      <c r="F94" t="s">
        <v>79</v>
      </c>
      <c r="G94" t="s">
        <v>1409</v>
      </c>
      <c r="H94" t="s">
        <v>2</v>
      </c>
      <c r="I94" s="89">
        <v>1</v>
      </c>
      <c r="J94" s="1">
        <v>45819</v>
      </c>
      <c r="K94" s="1">
        <v>45819</v>
      </c>
      <c r="L94" s="1">
        <v>45825</v>
      </c>
      <c r="M94">
        <v>6</v>
      </c>
      <c r="N94" t="s">
        <v>1</v>
      </c>
      <c r="O94" t="s">
        <v>1487</v>
      </c>
    </row>
    <row r="95" spans="1:15" hidden="1">
      <c r="A95" t="s">
        <v>7</v>
      </c>
      <c r="B95" t="s">
        <v>1547</v>
      </c>
      <c r="C95" t="s">
        <v>1549</v>
      </c>
      <c r="E95" t="s">
        <v>79</v>
      </c>
      <c r="F95" t="s">
        <v>79</v>
      </c>
      <c r="G95" t="s">
        <v>1409</v>
      </c>
      <c r="H95" t="s">
        <v>2</v>
      </c>
      <c r="I95" s="89">
        <v>1</v>
      </c>
      <c r="J95" s="1">
        <v>45819</v>
      </c>
      <c r="K95" s="1">
        <v>45825</v>
      </c>
      <c r="L95" s="1">
        <v>45825</v>
      </c>
      <c r="M95">
        <v>6</v>
      </c>
      <c r="N95" t="s">
        <v>1</v>
      </c>
      <c r="O95" t="s">
        <v>1487</v>
      </c>
    </row>
    <row r="96" spans="1:15" hidden="1">
      <c r="A96" t="s">
        <v>7</v>
      </c>
      <c r="B96" t="s">
        <v>1547</v>
      </c>
      <c r="C96" t="s">
        <v>1550</v>
      </c>
      <c r="E96" t="s">
        <v>79</v>
      </c>
      <c r="F96" t="s">
        <v>79</v>
      </c>
      <c r="G96" t="s">
        <v>1409</v>
      </c>
      <c r="H96" t="s">
        <v>2</v>
      </c>
      <c r="I96" s="89">
        <v>1</v>
      </c>
      <c r="J96" s="1">
        <v>45819</v>
      </c>
      <c r="K96" s="1">
        <v>45819</v>
      </c>
      <c r="L96" s="1">
        <v>45825</v>
      </c>
      <c r="M96">
        <v>6</v>
      </c>
      <c r="N96" t="s">
        <v>1</v>
      </c>
      <c r="O96" t="s">
        <v>1487</v>
      </c>
    </row>
    <row r="97" spans="1:15" hidden="1">
      <c r="A97" t="s">
        <v>7</v>
      </c>
      <c r="B97" t="s">
        <v>1547</v>
      </c>
      <c r="C97" t="s">
        <v>1551</v>
      </c>
      <c r="E97" t="s">
        <v>79</v>
      </c>
      <c r="F97" t="s">
        <v>79</v>
      </c>
      <c r="G97" t="s">
        <v>1409</v>
      </c>
      <c r="H97" t="s">
        <v>2</v>
      </c>
      <c r="I97" s="89">
        <v>1</v>
      </c>
      <c r="J97" s="1">
        <v>45819</v>
      </c>
      <c r="K97" s="1">
        <v>45820</v>
      </c>
      <c r="L97" s="1">
        <v>45825</v>
      </c>
      <c r="M97">
        <v>6</v>
      </c>
      <c r="N97" t="s">
        <v>1</v>
      </c>
      <c r="O97" t="s">
        <v>1487</v>
      </c>
    </row>
    <row r="98" spans="1:15" hidden="1">
      <c r="A98" t="s">
        <v>7</v>
      </c>
      <c r="B98" t="s">
        <v>1547</v>
      </c>
      <c r="C98" t="s">
        <v>1552</v>
      </c>
      <c r="E98" t="s">
        <v>79</v>
      </c>
      <c r="F98" t="s">
        <v>79</v>
      </c>
      <c r="G98" t="s">
        <v>1409</v>
      </c>
      <c r="H98" t="s">
        <v>2</v>
      </c>
      <c r="I98" s="89">
        <v>1</v>
      </c>
      <c r="J98" s="1">
        <v>45819</v>
      </c>
      <c r="K98" s="1">
        <v>45819</v>
      </c>
      <c r="L98" s="1">
        <v>45825</v>
      </c>
      <c r="M98">
        <v>6</v>
      </c>
      <c r="N98" t="s">
        <v>1</v>
      </c>
      <c r="O98" t="s">
        <v>1487</v>
      </c>
    </row>
    <row r="99" spans="1:15" hidden="1">
      <c r="A99" t="s">
        <v>7</v>
      </c>
      <c r="B99" t="s">
        <v>1553</v>
      </c>
      <c r="E99" t="s">
        <v>5</v>
      </c>
      <c r="F99" t="s">
        <v>4</v>
      </c>
      <c r="G99" t="s">
        <v>1409</v>
      </c>
      <c r="H99" t="s">
        <v>2</v>
      </c>
      <c r="I99" s="89">
        <v>1</v>
      </c>
      <c r="J99" s="1">
        <v>45817</v>
      </c>
      <c r="K99" s="1">
        <v>45821</v>
      </c>
      <c r="L99" s="1">
        <v>45817</v>
      </c>
      <c r="M99">
        <v>0</v>
      </c>
      <c r="N99" t="s">
        <v>1</v>
      </c>
      <c r="O99" t="s">
        <v>1487</v>
      </c>
    </row>
    <row r="100" spans="1:15" hidden="1">
      <c r="A100" t="s">
        <v>7</v>
      </c>
      <c r="B100" t="s">
        <v>1554</v>
      </c>
      <c r="C100" t="s">
        <v>1555</v>
      </c>
      <c r="E100" t="s">
        <v>5</v>
      </c>
      <c r="F100" t="s">
        <v>4</v>
      </c>
      <c r="G100" t="s">
        <v>1409</v>
      </c>
      <c r="H100" t="s">
        <v>2</v>
      </c>
      <c r="I100" s="89">
        <v>1</v>
      </c>
      <c r="J100" s="1">
        <v>45817</v>
      </c>
      <c r="K100" s="1">
        <v>45820</v>
      </c>
      <c r="L100" s="1">
        <v>45817</v>
      </c>
      <c r="M100">
        <v>0</v>
      </c>
      <c r="N100" t="s">
        <v>1</v>
      </c>
      <c r="O100" t="s">
        <v>1487</v>
      </c>
    </row>
    <row r="101" spans="1:15" hidden="1">
      <c r="A101" t="s">
        <v>7</v>
      </c>
      <c r="B101" t="s">
        <v>1504</v>
      </c>
      <c r="C101" t="s">
        <v>1556</v>
      </c>
      <c r="E101" t="s">
        <v>5</v>
      </c>
      <c r="F101" t="s">
        <v>4</v>
      </c>
      <c r="G101" t="s">
        <v>1409</v>
      </c>
      <c r="H101" t="s">
        <v>2</v>
      </c>
      <c r="I101" s="89">
        <v>1</v>
      </c>
      <c r="J101" s="1">
        <v>45810</v>
      </c>
      <c r="K101" s="1">
        <v>45810</v>
      </c>
      <c r="L101" s="1">
        <v>45810</v>
      </c>
      <c r="M101">
        <v>0</v>
      </c>
      <c r="N101" t="s">
        <v>1</v>
      </c>
      <c r="O101" t="s">
        <v>1487</v>
      </c>
    </row>
    <row r="102" spans="1:15" hidden="1">
      <c r="A102" t="s">
        <v>7</v>
      </c>
      <c r="B102" t="s">
        <v>1504</v>
      </c>
      <c r="C102" t="s">
        <v>1557</v>
      </c>
      <c r="E102" t="s">
        <v>5</v>
      </c>
      <c r="F102" t="s">
        <v>4</v>
      </c>
      <c r="G102" t="s">
        <v>1409</v>
      </c>
      <c r="H102" t="s">
        <v>2</v>
      </c>
      <c r="I102" s="89">
        <v>1</v>
      </c>
      <c r="J102" s="1">
        <v>45810</v>
      </c>
      <c r="K102" s="1">
        <v>45810</v>
      </c>
      <c r="L102" s="1">
        <v>45810</v>
      </c>
      <c r="M102">
        <v>0</v>
      </c>
      <c r="N102" t="s">
        <v>1</v>
      </c>
      <c r="O102" t="s">
        <v>1487</v>
      </c>
    </row>
    <row r="103" spans="1:15" hidden="1">
      <c r="A103" t="s">
        <v>7</v>
      </c>
      <c r="B103" t="s">
        <v>1504</v>
      </c>
      <c r="C103" t="s">
        <v>1558</v>
      </c>
      <c r="E103" t="s">
        <v>5</v>
      </c>
      <c r="F103" t="s">
        <v>4</v>
      </c>
      <c r="G103" t="s">
        <v>1409</v>
      </c>
      <c r="H103" t="s">
        <v>2</v>
      </c>
      <c r="I103" s="89">
        <v>1</v>
      </c>
      <c r="J103" s="1">
        <v>45810</v>
      </c>
      <c r="K103" s="1">
        <v>45810</v>
      </c>
      <c r="L103" s="1">
        <v>45810</v>
      </c>
      <c r="M103">
        <v>0</v>
      </c>
      <c r="N103" t="s">
        <v>1</v>
      </c>
      <c r="O103" t="s">
        <v>1373</v>
      </c>
    </row>
    <row r="104" spans="1:15" hidden="1">
      <c r="A104" t="s">
        <v>7</v>
      </c>
      <c r="B104" t="s">
        <v>1504</v>
      </c>
      <c r="C104" t="s">
        <v>1559</v>
      </c>
      <c r="E104" t="s">
        <v>5</v>
      </c>
      <c r="F104" t="s">
        <v>4</v>
      </c>
      <c r="G104" t="s">
        <v>1409</v>
      </c>
      <c r="H104" t="s">
        <v>2</v>
      </c>
      <c r="I104" s="89">
        <v>1</v>
      </c>
      <c r="J104" s="1">
        <v>45808</v>
      </c>
      <c r="K104" s="1">
        <v>45808</v>
      </c>
      <c r="L104" s="1">
        <v>45808</v>
      </c>
      <c r="M104">
        <v>0</v>
      </c>
      <c r="N104" t="s">
        <v>1</v>
      </c>
      <c r="O104" t="s">
        <v>1373</v>
      </c>
    </row>
    <row r="105" spans="1:15" hidden="1">
      <c r="A105" t="s">
        <v>7</v>
      </c>
      <c r="B105" t="s">
        <v>1504</v>
      </c>
      <c r="C105" t="s">
        <v>1560</v>
      </c>
      <c r="E105" t="s">
        <v>5</v>
      </c>
      <c r="F105" t="s">
        <v>4</v>
      </c>
      <c r="G105" t="s">
        <v>1409</v>
      </c>
      <c r="H105" t="s">
        <v>2</v>
      </c>
      <c r="I105" s="89">
        <v>1</v>
      </c>
      <c r="J105" s="1">
        <v>45808</v>
      </c>
      <c r="K105" s="1">
        <v>45808</v>
      </c>
      <c r="L105" s="1">
        <v>45808</v>
      </c>
      <c r="M105">
        <v>0</v>
      </c>
      <c r="N105" t="s">
        <v>1</v>
      </c>
      <c r="O105" t="s">
        <v>1373</v>
      </c>
    </row>
    <row r="106" spans="1:15" hidden="1">
      <c r="A106" t="s">
        <v>7</v>
      </c>
      <c r="B106" t="s">
        <v>1504</v>
      </c>
      <c r="C106" t="s">
        <v>1561</v>
      </c>
      <c r="E106" t="s">
        <v>5</v>
      </c>
      <c r="F106" t="s">
        <v>4</v>
      </c>
      <c r="G106" t="s">
        <v>1409</v>
      </c>
      <c r="H106" t="s">
        <v>2</v>
      </c>
      <c r="I106" s="89">
        <v>1</v>
      </c>
      <c r="J106" s="1">
        <v>45807</v>
      </c>
      <c r="K106" s="1">
        <v>45807</v>
      </c>
      <c r="L106" s="1">
        <v>45807</v>
      </c>
      <c r="M106">
        <v>0</v>
      </c>
      <c r="N106" t="s">
        <v>1</v>
      </c>
      <c r="O106" t="s">
        <v>1373</v>
      </c>
    </row>
    <row r="107" spans="1:15" hidden="1">
      <c r="A107" t="s">
        <v>7</v>
      </c>
      <c r="B107" t="s">
        <v>1504</v>
      </c>
      <c r="C107" t="s">
        <v>1562</v>
      </c>
      <c r="E107" t="s">
        <v>5</v>
      </c>
      <c r="F107" t="s">
        <v>4</v>
      </c>
      <c r="G107" t="s">
        <v>1409</v>
      </c>
      <c r="H107" t="s">
        <v>2</v>
      </c>
      <c r="I107" s="89">
        <v>1</v>
      </c>
      <c r="J107" s="1">
        <v>45807</v>
      </c>
      <c r="K107" s="1">
        <v>45807</v>
      </c>
      <c r="L107" s="1">
        <v>45807</v>
      </c>
      <c r="M107">
        <v>0</v>
      </c>
      <c r="N107" t="s">
        <v>1</v>
      </c>
      <c r="O107" t="s">
        <v>1373</v>
      </c>
    </row>
    <row r="108" spans="1:15" hidden="1">
      <c r="A108" t="s">
        <v>7</v>
      </c>
      <c r="B108" t="s">
        <v>1504</v>
      </c>
      <c r="C108" t="s">
        <v>1563</v>
      </c>
      <c r="E108" t="s">
        <v>5</v>
      </c>
      <c r="F108" t="s">
        <v>4</v>
      </c>
      <c r="G108" t="s">
        <v>1409</v>
      </c>
      <c r="H108" t="s">
        <v>2</v>
      </c>
      <c r="I108" s="89">
        <v>1</v>
      </c>
      <c r="J108" s="1">
        <v>45807</v>
      </c>
      <c r="K108" s="1">
        <v>45807</v>
      </c>
      <c r="L108" s="1">
        <v>45807</v>
      </c>
      <c r="M108">
        <v>0</v>
      </c>
      <c r="N108" t="s">
        <v>1</v>
      </c>
      <c r="O108" t="s">
        <v>1373</v>
      </c>
    </row>
    <row r="109" spans="1:15" hidden="1">
      <c r="A109" t="s">
        <v>290</v>
      </c>
      <c r="B109" t="s">
        <v>1543</v>
      </c>
      <c r="C109" t="s">
        <v>1544</v>
      </c>
      <c r="E109" t="s">
        <v>5</v>
      </c>
      <c r="F109" t="s">
        <v>4</v>
      </c>
      <c r="G109" t="s">
        <v>1409</v>
      </c>
      <c r="H109" t="s">
        <v>2</v>
      </c>
      <c r="I109" s="89">
        <v>1</v>
      </c>
      <c r="J109" s="1">
        <v>45803</v>
      </c>
      <c r="K109" s="1">
        <v>45803</v>
      </c>
      <c r="L109" s="1">
        <v>45882</v>
      </c>
      <c r="M109">
        <v>79</v>
      </c>
      <c r="N109" t="s">
        <v>1</v>
      </c>
      <c r="O109" t="s">
        <v>1373</v>
      </c>
    </row>
    <row r="110" spans="1:15" hidden="1">
      <c r="A110" t="s">
        <v>290</v>
      </c>
      <c r="B110" t="s">
        <v>1543</v>
      </c>
      <c r="C110" t="s">
        <v>1545</v>
      </c>
      <c r="E110" t="s">
        <v>5</v>
      </c>
      <c r="F110" t="s">
        <v>4</v>
      </c>
      <c r="G110" t="s">
        <v>1409</v>
      </c>
      <c r="H110" t="s">
        <v>2</v>
      </c>
      <c r="I110" s="89">
        <v>1</v>
      </c>
      <c r="J110" s="1">
        <v>45803</v>
      </c>
      <c r="K110" s="1">
        <v>45803</v>
      </c>
      <c r="L110" s="1">
        <v>45882</v>
      </c>
      <c r="M110">
        <v>79</v>
      </c>
      <c r="N110" t="s">
        <v>1</v>
      </c>
      <c r="O110" t="s">
        <v>1373</v>
      </c>
    </row>
    <row r="111" spans="1:15" hidden="1">
      <c r="A111" t="s">
        <v>290</v>
      </c>
      <c r="B111" t="s">
        <v>1543</v>
      </c>
      <c r="C111" t="s">
        <v>1546</v>
      </c>
      <c r="E111" t="s">
        <v>5</v>
      </c>
      <c r="F111" t="s">
        <v>4</v>
      </c>
      <c r="G111" t="s">
        <v>1409</v>
      </c>
      <c r="H111" t="s">
        <v>2</v>
      </c>
      <c r="I111" s="89">
        <v>1</v>
      </c>
      <c r="J111" s="1">
        <v>45797</v>
      </c>
      <c r="K111" s="1">
        <v>45803</v>
      </c>
      <c r="L111" s="1">
        <v>45882</v>
      </c>
      <c r="M111">
        <v>85</v>
      </c>
      <c r="N111" t="s">
        <v>1</v>
      </c>
      <c r="O111" t="s">
        <v>1373</v>
      </c>
    </row>
    <row r="112" spans="1:15" hidden="1">
      <c r="A112" t="s">
        <v>290</v>
      </c>
      <c r="B112" t="s">
        <v>1564</v>
      </c>
      <c r="E112" t="s">
        <v>5</v>
      </c>
      <c r="F112" t="s">
        <v>4</v>
      </c>
      <c r="G112" t="s">
        <v>1409</v>
      </c>
      <c r="H112" t="s">
        <v>2</v>
      </c>
      <c r="I112" s="89">
        <v>1</v>
      </c>
      <c r="J112" s="1">
        <v>45799</v>
      </c>
      <c r="K112" s="1">
        <v>45800</v>
      </c>
      <c r="L112" s="1">
        <v>45799</v>
      </c>
      <c r="M112">
        <v>0</v>
      </c>
      <c r="N112" t="s">
        <v>1</v>
      </c>
      <c r="O112" t="s">
        <v>1373</v>
      </c>
    </row>
    <row r="113" spans="1:15" hidden="1">
      <c r="A113" t="s">
        <v>290</v>
      </c>
      <c r="B113" t="s">
        <v>1370</v>
      </c>
      <c r="C113" t="s">
        <v>1621</v>
      </c>
      <c r="D113" t="s">
        <v>1520</v>
      </c>
      <c r="E113" t="s">
        <v>5</v>
      </c>
      <c r="F113" t="s">
        <v>116</v>
      </c>
      <c r="G113" t="s">
        <v>1409</v>
      </c>
      <c r="H113" t="s">
        <v>2</v>
      </c>
      <c r="I113" s="89">
        <v>1</v>
      </c>
      <c r="J113" s="1">
        <v>45801</v>
      </c>
      <c r="K113" s="1">
        <v>45801</v>
      </c>
      <c r="L113" s="1">
        <v>45882</v>
      </c>
      <c r="M113">
        <v>81</v>
      </c>
      <c r="N113" t="s">
        <v>1</v>
      </c>
      <c r="O113" t="s">
        <v>1373</v>
      </c>
    </row>
    <row r="114" spans="1:15" hidden="1">
      <c r="A114" t="s">
        <v>290</v>
      </c>
      <c r="B114" t="s">
        <v>1370</v>
      </c>
      <c r="C114" t="s">
        <v>1622</v>
      </c>
      <c r="D114" t="s">
        <v>1520</v>
      </c>
      <c r="E114" t="s">
        <v>5</v>
      </c>
      <c r="F114" t="s">
        <v>116</v>
      </c>
      <c r="G114" t="s">
        <v>1409</v>
      </c>
      <c r="H114" t="s">
        <v>2</v>
      </c>
      <c r="I114" s="89">
        <v>1</v>
      </c>
      <c r="J114" s="1">
        <v>45801</v>
      </c>
      <c r="K114" s="1">
        <v>45801</v>
      </c>
      <c r="L114" s="1">
        <v>45882</v>
      </c>
      <c r="M114">
        <v>81</v>
      </c>
      <c r="N114" t="s">
        <v>1</v>
      </c>
      <c r="O114" t="s">
        <v>1373</v>
      </c>
    </row>
    <row r="115" spans="1:15" hidden="1">
      <c r="A115" t="s">
        <v>290</v>
      </c>
      <c r="B115" t="s">
        <v>1370</v>
      </c>
      <c r="C115" t="s">
        <v>1623</v>
      </c>
      <c r="D115" t="s">
        <v>1520</v>
      </c>
      <c r="E115" t="s">
        <v>5</v>
      </c>
      <c r="F115" t="s">
        <v>116</v>
      </c>
      <c r="G115" t="s">
        <v>1409</v>
      </c>
      <c r="H115" t="s">
        <v>2</v>
      </c>
      <c r="I115" s="89">
        <v>1</v>
      </c>
      <c r="J115" s="1">
        <v>45801</v>
      </c>
      <c r="K115" s="1">
        <v>45801</v>
      </c>
      <c r="L115" s="1">
        <v>45882</v>
      </c>
      <c r="M115">
        <v>81</v>
      </c>
      <c r="N115" t="s">
        <v>1</v>
      </c>
      <c r="O115" t="s">
        <v>1373</v>
      </c>
    </row>
    <row r="116" spans="1:15" hidden="1">
      <c r="A116" t="s">
        <v>290</v>
      </c>
      <c r="B116" t="s">
        <v>1370</v>
      </c>
      <c r="C116" t="s">
        <v>1624</v>
      </c>
      <c r="D116" t="s">
        <v>1520</v>
      </c>
      <c r="E116" t="s">
        <v>5</v>
      </c>
      <c r="F116" t="s">
        <v>116</v>
      </c>
      <c r="G116" t="s">
        <v>1409</v>
      </c>
      <c r="H116" t="s">
        <v>2</v>
      </c>
      <c r="I116" s="89">
        <v>1</v>
      </c>
      <c r="J116" s="1">
        <v>45801</v>
      </c>
      <c r="K116" s="1">
        <v>45801</v>
      </c>
      <c r="L116" s="1">
        <v>45882</v>
      </c>
      <c r="M116">
        <v>81</v>
      </c>
      <c r="N116" t="s">
        <v>1</v>
      </c>
      <c r="O116" t="s">
        <v>1373</v>
      </c>
    </row>
    <row r="117" spans="1:15" hidden="1">
      <c r="A117" t="s">
        <v>290</v>
      </c>
      <c r="B117" t="s">
        <v>1370</v>
      </c>
      <c r="C117" t="s">
        <v>1625</v>
      </c>
      <c r="D117" t="s">
        <v>1520</v>
      </c>
      <c r="E117" t="s">
        <v>5</v>
      </c>
      <c r="F117" t="s">
        <v>116</v>
      </c>
      <c r="G117" t="s">
        <v>1409</v>
      </c>
      <c r="H117" t="s">
        <v>2</v>
      </c>
      <c r="I117" s="89">
        <v>1</v>
      </c>
      <c r="J117" s="1">
        <v>45801</v>
      </c>
      <c r="K117" s="1">
        <v>45801</v>
      </c>
      <c r="L117" s="1">
        <v>45882</v>
      </c>
      <c r="M117">
        <v>81</v>
      </c>
      <c r="N117" t="s">
        <v>1</v>
      </c>
      <c r="O117" t="s">
        <v>1373</v>
      </c>
    </row>
    <row r="118" spans="1:15" hidden="1">
      <c r="A118" t="s">
        <v>290</v>
      </c>
      <c r="B118" t="s">
        <v>1370</v>
      </c>
      <c r="C118" t="s">
        <v>1626</v>
      </c>
      <c r="D118" t="s">
        <v>1520</v>
      </c>
      <c r="E118" t="s">
        <v>5</v>
      </c>
      <c r="F118" t="s">
        <v>116</v>
      </c>
      <c r="G118" t="s">
        <v>1409</v>
      </c>
      <c r="H118" t="s">
        <v>2</v>
      </c>
      <c r="I118" s="89">
        <v>1</v>
      </c>
      <c r="J118" s="1">
        <v>45801</v>
      </c>
      <c r="K118" s="1">
        <v>45801</v>
      </c>
      <c r="L118" s="1">
        <v>45882</v>
      </c>
      <c r="M118">
        <v>81</v>
      </c>
      <c r="N118" t="s">
        <v>1</v>
      </c>
      <c r="O118" t="s">
        <v>1373</v>
      </c>
    </row>
    <row r="119" spans="1:15" hidden="1">
      <c r="A119" t="s">
        <v>290</v>
      </c>
      <c r="B119" t="s">
        <v>1370</v>
      </c>
      <c r="C119" t="s">
        <v>1627</v>
      </c>
      <c r="D119" t="s">
        <v>1520</v>
      </c>
      <c r="E119" t="s">
        <v>5</v>
      </c>
      <c r="F119" t="s">
        <v>116</v>
      </c>
      <c r="G119" t="s">
        <v>1409</v>
      </c>
      <c r="H119" t="s">
        <v>2</v>
      </c>
      <c r="I119" s="89">
        <v>1</v>
      </c>
      <c r="J119" s="1">
        <v>45800</v>
      </c>
      <c r="K119" s="1">
        <v>45800</v>
      </c>
      <c r="L119" s="1">
        <v>45882</v>
      </c>
      <c r="M119">
        <v>82</v>
      </c>
      <c r="N119" t="s">
        <v>1</v>
      </c>
      <c r="O119" t="s">
        <v>1373</v>
      </c>
    </row>
    <row r="120" spans="1:15" hidden="1">
      <c r="A120" t="s">
        <v>290</v>
      </c>
      <c r="B120" t="s">
        <v>1370</v>
      </c>
      <c r="C120" t="s">
        <v>1628</v>
      </c>
      <c r="D120" t="s">
        <v>1520</v>
      </c>
      <c r="E120" t="s">
        <v>5</v>
      </c>
      <c r="F120" t="s">
        <v>116</v>
      </c>
      <c r="G120" t="s">
        <v>1409</v>
      </c>
      <c r="H120" t="s">
        <v>2</v>
      </c>
      <c r="I120" s="89">
        <v>1</v>
      </c>
      <c r="J120" s="1">
        <v>45800</v>
      </c>
      <c r="K120" s="1">
        <v>45800</v>
      </c>
      <c r="L120" s="1">
        <v>45882</v>
      </c>
      <c r="M120">
        <v>82</v>
      </c>
      <c r="N120" t="s">
        <v>1</v>
      </c>
      <c r="O120" t="s">
        <v>1373</v>
      </c>
    </row>
    <row r="121" spans="1:15" hidden="1">
      <c r="A121" t="s">
        <v>290</v>
      </c>
      <c r="B121" t="s">
        <v>1370</v>
      </c>
      <c r="C121" t="s">
        <v>1629</v>
      </c>
      <c r="D121" t="s">
        <v>1520</v>
      </c>
      <c r="E121" t="s">
        <v>5</v>
      </c>
      <c r="F121" t="s">
        <v>116</v>
      </c>
      <c r="G121" t="s">
        <v>1409</v>
      </c>
      <c r="H121" t="s">
        <v>2</v>
      </c>
      <c r="I121" s="89">
        <v>1</v>
      </c>
      <c r="J121" s="1">
        <v>45800</v>
      </c>
      <c r="K121" s="1">
        <v>45800</v>
      </c>
      <c r="L121" s="1">
        <v>45882</v>
      </c>
      <c r="M121">
        <v>82</v>
      </c>
      <c r="N121" t="s">
        <v>1</v>
      </c>
      <c r="O121" t="s">
        <v>1373</v>
      </c>
    </row>
    <row r="122" spans="1:15" hidden="1">
      <c r="A122" t="s">
        <v>290</v>
      </c>
      <c r="B122" t="s">
        <v>1370</v>
      </c>
      <c r="C122" t="s">
        <v>1519</v>
      </c>
      <c r="D122" t="s">
        <v>1520</v>
      </c>
      <c r="E122" t="s">
        <v>5</v>
      </c>
      <c r="F122" t="s">
        <v>116</v>
      </c>
      <c r="G122" t="s">
        <v>1409</v>
      </c>
      <c r="H122" t="s">
        <v>2</v>
      </c>
      <c r="I122" s="89">
        <v>1</v>
      </c>
      <c r="J122" s="1">
        <v>45800</v>
      </c>
      <c r="K122" s="1">
        <v>45800</v>
      </c>
      <c r="L122" s="1">
        <v>45882</v>
      </c>
      <c r="M122">
        <v>82</v>
      </c>
      <c r="N122" t="s">
        <v>1</v>
      </c>
      <c r="O122" t="s">
        <v>1373</v>
      </c>
    </row>
    <row r="123" spans="1:15" hidden="1">
      <c r="A123" t="s">
        <v>290</v>
      </c>
      <c r="B123" t="s">
        <v>1370</v>
      </c>
      <c r="C123" t="s">
        <v>1573</v>
      </c>
      <c r="D123" t="s">
        <v>1539</v>
      </c>
      <c r="E123" t="s">
        <v>5</v>
      </c>
      <c r="F123" t="s">
        <v>25</v>
      </c>
      <c r="G123" t="s">
        <v>1409</v>
      </c>
      <c r="H123" t="s">
        <v>2</v>
      </c>
      <c r="I123" s="89">
        <v>1</v>
      </c>
      <c r="J123" s="1">
        <v>45791</v>
      </c>
      <c r="K123" s="1">
        <v>45796</v>
      </c>
      <c r="L123" s="1">
        <v>45882</v>
      </c>
      <c r="M123">
        <v>91</v>
      </c>
      <c r="N123" t="s">
        <v>1</v>
      </c>
      <c r="O123" t="s">
        <v>1373</v>
      </c>
    </row>
    <row r="124" spans="1:15" hidden="1">
      <c r="A124" t="s">
        <v>290</v>
      </c>
      <c r="B124" t="s">
        <v>1370</v>
      </c>
      <c r="C124" t="s">
        <v>1574</v>
      </c>
      <c r="D124" t="s">
        <v>1539</v>
      </c>
      <c r="E124" t="s">
        <v>5</v>
      </c>
      <c r="F124" t="s">
        <v>25</v>
      </c>
      <c r="G124" t="s">
        <v>1409</v>
      </c>
      <c r="H124" t="s">
        <v>2</v>
      </c>
      <c r="I124" s="89">
        <v>1</v>
      </c>
      <c r="J124" s="1">
        <v>45791</v>
      </c>
      <c r="K124" s="1">
        <v>45796</v>
      </c>
      <c r="L124" s="1">
        <v>45882</v>
      </c>
      <c r="M124">
        <v>91</v>
      </c>
      <c r="N124" t="s">
        <v>1</v>
      </c>
      <c r="O124" t="s">
        <v>1373</v>
      </c>
    </row>
    <row r="125" spans="1:15" hidden="1">
      <c r="A125" t="s">
        <v>290</v>
      </c>
      <c r="B125" t="s">
        <v>1370</v>
      </c>
      <c r="C125" t="s">
        <v>1538</v>
      </c>
      <c r="D125" t="s">
        <v>1539</v>
      </c>
      <c r="E125" t="s">
        <v>5</v>
      </c>
      <c r="F125" t="s">
        <v>25</v>
      </c>
      <c r="G125" t="s">
        <v>1409</v>
      </c>
      <c r="H125" t="s">
        <v>2</v>
      </c>
      <c r="I125" s="89">
        <v>1</v>
      </c>
      <c r="J125" s="1">
        <v>45791</v>
      </c>
      <c r="K125" s="1">
        <v>45796</v>
      </c>
      <c r="L125" s="1">
        <v>45882</v>
      </c>
      <c r="M125">
        <v>91</v>
      </c>
      <c r="N125" t="s">
        <v>1</v>
      </c>
      <c r="O125" t="s">
        <v>1373</v>
      </c>
    </row>
    <row r="126" spans="1:15" hidden="1">
      <c r="A126" t="s">
        <v>290</v>
      </c>
      <c r="B126" t="s">
        <v>1370</v>
      </c>
      <c r="C126" t="s">
        <v>1540</v>
      </c>
      <c r="D126" t="s">
        <v>1539</v>
      </c>
      <c r="E126" t="s">
        <v>5</v>
      </c>
      <c r="F126" t="s">
        <v>25</v>
      </c>
      <c r="G126" t="s">
        <v>1409</v>
      </c>
      <c r="H126" t="s">
        <v>2</v>
      </c>
      <c r="I126" s="89">
        <v>1</v>
      </c>
      <c r="J126" s="1">
        <v>45791</v>
      </c>
      <c r="K126" s="1">
        <v>45796</v>
      </c>
      <c r="L126" s="1">
        <v>45882</v>
      </c>
      <c r="M126">
        <v>91</v>
      </c>
      <c r="N126" t="s">
        <v>1</v>
      </c>
      <c r="O126" t="s">
        <v>1373</v>
      </c>
    </row>
    <row r="127" spans="1:15" hidden="1">
      <c r="A127" t="s">
        <v>290</v>
      </c>
      <c r="B127" t="s">
        <v>1370</v>
      </c>
      <c r="C127" t="s">
        <v>1541</v>
      </c>
      <c r="D127" t="s">
        <v>1539</v>
      </c>
      <c r="E127" t="s">
        <v>5</v>
      </c>
      <c r="F127" t="s">
        <v>25</v>
      </c>
      <c r="G127" t="s">
        <v>1409</v>
      </c>
      <c r="H127" t="s">
        <v>2</v>
      </c>
      <c r="I127" s="89">
        <v>1</v>
      </c>
      <c r="J127" s="1">
        <v>45791</v>
      </c>
      <c r="K127" s="1">
        <v>45796</v>
      </c>
      <c r="L127" s="1">
        <v>45882</v>
      </c>
      <c r="M127">
        <v>91</v>
      </c>
      <c r="N127" t="s">
        <v>1</v>
      </c>
      <c r="O127" t="s">
        <v>1373</v>
      </c>
    </row>
    <row r="128" spans="1:15" hidden="1">
      <c r="A128" t="s">
        <v>290</v>
      </c>
      <c r="B128" t="s">
        <v>1370</v>
      </c>
      <c r="C128" t="s">
        <v>1542</v>
      </c>
      <c r="D128" t="s">
        <v>1539</v>
      </c>
      <c r="E128" t="s">
        <v>5</v>
      </c>
      <c r="F128" t="s">
        <v>25</v>
      </c>
      <c r="G128" t="s">
        <v>1409</v>
      </c>
      <c r="H128" t="s">
        <v>2</v>
      </c>
      <c r="I128" s="89">
        <v>1</v>
      </c>
      <c r="J128" s="1">
        <v>45791</v>
      </c>
      <c r="K128" s="1">
        <v>45796</v>
      </c>
      <c r="L128" s="1">
        <v>45882</v>
      </c>
      <c r="M128">
        <v>91</v>
      </c>
      <c r="N128" t="s">
        <v>1</v>
      </c>
      <c r="O128" t="s">
        <v>1373</v>
      </c>
    </row>
    <row r="129" spans="1:15" hidden="1">
      <c r="A129" t="s">
        <v>290</v>
      </c>
      <c r="B129" t="s">
        <v>1425</v>
      </c>
      <c r="C129" t="s">
        <v>1426</v>
      </c>
      <c r="E129" t="s">
        <v>5</v>
      </c>
      <c r="F129" t="s">
        <v>83</v>
      </c>
      <c r="G129" t="s">
        <v>1409</v>
      </c>
      <c r="H129" t="s">
        <v>2</v>
      </c>
      <c r="I129" s="89">
        <v>1</v>
      </c>
      <c r="J129" s="1">
        <v>45796</v>
      </c>
      <c r="K129" s="1">
        <v>45800</v>
      </c>
      <c r="L129" s="1">
        <v>45796</v>
      </c>
      <c r="M129">
        <v>0</v>
      </c>
      <c r="N129" t="s">
        <v>1</v>
      </c>
      <c r="O129" t="s">
        <v>1373</v>
      </c>
    </row>
    <row r="130" spans="1:15" hidden="1">
      <c r="A130" t="s">
        <v>290</v>
      </c>
      <c r="B130" t="s">
        <v>1425</v>
      </c>
      <c r="C130" t="s">
        <v>1427</v>
      </c>
      <c r="E130" t="s">
        <v>5</v>
      </c>
      <c r="F130" t="s">
        <v>83</v>
      </c>
      <c r="G130" t="s">
        <v>1409</v>
      </c>
      <c r="H130" t="s">
        <v>2</v>
      </c>
      <c r="I130" s="89">
        <v>1</v>
      </c>
      <c r="J130" s="1">
        <v>45796</v>
      </c>
      <c r="K130" s="1">
        <v>45800</v>
      </c>
      <c r="L130" s="1">
        <v>45796</v>
      </c>
      <c r="M130">
        <v>0</v>
      </c>
      <c r="N130" t="s">
        <v>1</v>
      </c>
      <c r="O130" t="s">
        <v>1373</v>
      </c>
    </row>
    <row r="131" spans="1:15" hidden="1">
      <c r="A131" t="s">
        <v>290</v>
      </c>
      <c r="B131" t="s">
        <v>1425</v>
      </c>
      <c r="C131" t="s">
        <v>1428</v>
      </c>
      <c r="E131" t="s">
        <v>5</v>
      </c>
      <c r="F131" t="s">
        <v>83</v>
      </c>
      <c r="G131" t="s">
        <v>1409</v>
      </c>
      <c r="H131" t="s">
        <v>2</v>
      </c>
      <c r="I131" s="89">
        <v>1</v>
      </c>
      <c r="J131" s="1">
        <v>45796</v>
      </c>
      <c r="K131" s="1">
        <v>45800</v>
      </c>
      <c r="L131" s="1">
        <v>45796</v>
      </c>
      <c r="M131">
        <v>0</v>
      </c>
      <c r="N131" t="s">
        <v>1</v>
      </c>
      <c r="O131" t="s">
        <v>1373</v>
      </c>
    </row>
    <row r="132" spans="1:15" hidden="1">
      <c r="A132" t="s">
        <v>290</v>
      </c>
      <c r="B132" t="s">
        <v>1425</v>
      </c>
      <c r="C132" t="s">
        <v>1429</v>
      </c>
      <c r="E132" t="s">
        <v>5</v>
      </c>
      <c r="F132" t="s">
        <v>83</v>
      </c>
      <c r="G132" t="s">
        <v>1409</v>
      </c>
      <c r="H132" t="s">
        <v>2</v>
      </c>
      <c r="I132" s="89">
        <v>1</v>
      </c>
      <c r="J132" s="1">
        <v>45796</v>
      </c>
      <c r="K132" s="1">
        <v>45800</v>
      </c>
      <c r="L132" s="1">
        <v>45796</v>
      </c>
      <c r="M132">
        <v>0</v>
      </c>
      <c r="N132" t="s">
        <v>1</v>
      </c>
      <c r="O132" t="s">
        <v>1373</v>
      </c>
    </row>
    <row r="133" spans="1:15" hidden="1">
      <c r="A133" t="s">
        <v>290</v>
      </c>
      <c r="B133" t="s">
        <v>1425</v>
      </c>
      <c r="C133" t="s">
        <v>1430</v>
      </c>
      <c r="E133" t="s">
        <v>5</v>
      </c>
      <c r="F133" t="s">
        <v>83</v>
      </c>
      <c r="G133" t="s">
        <v>1409</v>
      </c>
      <c r="H133" t="s">
        <v>2</v>
      </c>
      <c r="I133" s="89">
        <v>1</v>
      </c>
      <c r="J133" s="1">
        <v>45796</v>
      </c>
      <c r="K133" s="1">
        <v>45800</v>
      </c>
      <c r="L133" s="1">
        <v>45796</v>
      </c>
      <c r="M133">
        <v>0</v>
      </c>
      <c r="N133" t="s">
        <v>1</v>
      </c>
      <c r="O133" t="s">
        <v>1373</v>
      </c>
    </row>
    <row r="134" spans="1:15" hidden="1">
      <c r="A134" t="s">
        <v>290</v>
      </c>
      <c r="B134" t="s">
        <v>1425</v>
      </c>
      <c r="C134" t="s">
        <v>1431</v>
      </c>
      <c r="E134" t="s">
        <v>5</v>
      </c>
      <c r="F134" t="s">
        <v>83</v>
      </c>
      <c r="G134" t="s">
        <v>1409</v>
      </c>
      <c r="H134" t="s">
        <v>2</v>
      </c>
      <c r="I134" s="89">
        <v>1</v>
      </c>
      <c r="J134" s="1">
        <v>45796</v>
      </c>
      <c r="K134" s="1">
        <v>45800</v>
      </c>
      <c r="L134" s="1">
        <v>45796</v>
      </c>
      <c r="M134">
        <v>0</v>
      </c>
      <c r="N134" t="s">
        <v>1</v>
      </c>
      <c r="O134" t="s">
        <v>1373</v>
      </c>
    </row>
    <row r="135" spans="1:15" hidden="1">
      <c r="A135" t="s">
        <v>290</v>
      </c>
      <c r="B135" t="s">
        <v>1425</v>
      </c>
      <c r="C135" t="s">
        <v>1432</v>
      </c>
      <c r="E135" t="s">
        <v>5</v>
      </c>
      <c r="F135" t="s">
        <v>83</v>
      </c>
      <c r="G135" t="s">
        <v>1409</v>
      </c>
      <c r="H135" t="s">
        <v>2</v>
      </c>
      <c r="I135" s="89">
        <v>1</v>
      </c>
      <c r="J135" s="1">
        <v>45796</v>
      </c>
      <c r="K135" s="1">
        <v>45800</v>
      </c>
      <c r="L135" s="1">
        <v>45796</v>
      </c>
      <c r="M135">
        <v>0</v>
      </c>
      <c r="N135" t="s">
        <v>1</v>
      </c>
      <c r="O135" t="s">
        <v>1373</v>
      </c>
    </row>
    <row r="136" spans="1:15" hidden="1">
      <c r="A136" t="s">
        <v>290</v>
      </c>
      <c r="B136" t="s">
        <v>1425</v>
      </c>
      <c r="C136" t="s">
        <v>1433</v>
      </c>
      <c r="E136" t="s">
        <v>5</v>
      </c>
      <c r="F136" t="s">
        <v>83</v>
      </c>
      <c r="G136" t="s">
        <v>1409</v>
      </c>
      <c r="H136" t="s">
        <v>2</v>
      </c>
      <c r="I136" s="89">
        <v>1</v>
      </c>
      <c r="J136" s="1">
        <v>45796</v>
      </c>
      <c r="K136" s="1">
        <v>45800</v>
      </c>
      <c r="L136" s="1">
        <v>45796</v>
      </c>
      <c r="M136">
        <v>0</v>
      </c>
      <c r="N136" t="s">
        <v>1</v>
      </c>
      <c r="O136" t="s">
        <v>1373</v>
      </c>
    </row>
    <row r="137" spans="1:15" hidden="1">
      <c r="A137" t="s">
        <v>290</v>
      </c>
      <c r="B137" t="s">
        <v>1434</v>
      </c>
      <c r="C137" t="s">
        <v>1435</v>
      </c>
      <c r="D137" t="s">
        <v>1436</v>
      </c>
      <c r="E137" t="s">
        <v>5</v>
      </c>
      <c r="F137" t="s">
        <v>83</v>
      </c>
      <c r="G137" t="s">
        <v>1409</v>
      </c>
      <c r="H137" t="s">
        <v>2</v>
      </c>
      <c r="I137" s="89">
        <v>1</v>
      </c>
      <c r="J137" s="1">
        <v>45782</v>
      </c>
      <c r="K137" s="1">
        <v>45790</v>
      </c>
      <c r="L137" s="1">
        <v>45790</v>
      </c>
      <c r="M137">
        <v>8</v>
      </c>
      <c r="N137" t="s">
        <v>1</v>
      </c>
      <c r="O137" t="s">
        <v>1373</v>
      </c>
    </row>
    <row r="138" spans="1:15" hidden="1">
      <c r="A138" t="s">
        <v>290</v>
      </c>
      <c r="B138" t="s">
        <v>1434</v>
      </c>
      <c r="C138" t="s">
        <v>1437</v>
      </c>
      <c r="D138" t="s">
        <v>1436</v>
      </c>
      <c r="E138" t="s">
        <v>5</v>
      </c>
      <c r="F138" t="s">
        <v>83</v>
      </c>
      <c r="G138" t="s">
        <v>1409</v>
      </c>
      <c r="H138" t="s">
        <v>2</v>
      </c>
      <c r="I138" s="89">
        <v>1</v>
      </c>
      <c r="J138" s="1">
        <v>45782</v>
      </c>
      <c r="K138" s="1">
        <v>45790</v>
      </c>
      <c r="L138" s="1">
        <v>45790</v>
      </c>
      <c r="M138">
        <v>8</v>
      </c>
      <c r="N138" t="s">
        <v>1</v>
      </c>
      <c r="O138" t="s">
        <v>1373</v>
      </c>
    </row>
    <row r="139" spans="1:15" hidden="1">
      <c r="A139" t="s">
        <v>290</v>
      </c>
      <c r="B139" t="s">
        <v>1434</v>
      </c>
      <c r="C139" t="s">
        <v>1438</v>
      </c>
      <c r="D139" t="s">
        <v>1436</v>
      </c>
      <c r="E139" t="s">
        <v>5</v>
      </c>
      <c r="F139" t="s">
        <v>83</v>
      </c>
      <c r="G139" t="s">
        <v>1409</v>
      </c>
      <c r="H139" t="s">
        <v>2</v>
      </c>
      <c r="I139" s="89">
        <v>1</v>
      </c>
      <c r="J139" s="1">
        <v>45782</v>
      </c>
      <c r="K139" s="1">
        <v>45790</v>
      </c>
      <c r="L139" s="1">
        <v>45790</v>
      </c>
      <c r="M139">
        <v>8</v>
      </c>
      <c r="N139" t="s">
        <v>1</v>
      </c>
      <c r="O139" t="s">
        <v>1373</v>
      </c>
    </row>
    <row r="140" spans="1:15" hidden="1">
      <c r="A140" t="s">
        <v>290</v>
      </c>
      <c r="B140" t="s">
        <v>1434</v>
      </c>
      <c r="C140" t="s">
        <v>1439</v>
      </c>
      <c r="D140" t="s">
        <v>1436</v>
      </c>
      <c r="E140" t="s">
        <v>5</v>
      </c>
      <c r="F140" t="s">
        <v>83</v>
      </c>
      <c r="G140" t="s">
        <v>1409</v>
      </c>
      <c r="H140" t="s">
        <v>2</v>
      </c>
      <c r="I140" s="89">
        <v>1</v>
      </c>
      <c r="J140" s="1">
        <v>45782</v>
      </c>
      <c r="K140" s="1">
        <v>45790</v>
      </c>
      <c r="L140" s="1">
        <v>45790</v>
      </c>
      <c r="M140">
        <v>8</v>
      </c>
      <c r="N140" t="s">
        <v>1</v>
      </c>
      <c r="O140" t="s">
        <v>1373</v>
      </c>
    </row>
    <row r="141" spans="1:15" hidden="1">
      <c r="A141" t="s">
        <v>290</v>
      </c>
      <c r="B141" t="s">
        <v>1434</v>
      </c>
      <c r="C141" t="s">
        <v>1440</v>
      </c>
      <c r="D141" t="s">
        <v>1441</v>
      </c>
      <c r="E141" t="s">
        <v>5</v>
      </c>
      <c r="F141" t="s">
        <v>83</v>
      </c>
      <c r="G141" t="s">
        <v>1409</v>
      </c>
      <c r="H141" t="s">
        <v>2</v>
      </c>
      <c r="I141" s="89">
        <v>1</v>
      </c>
      <c r="J141" s="1">
        <v>45782</v>
      </c>
      <c r="K141" s="1">
        <v>45790</v>
      </c>
      <c r="L141" s="1">
        <v>45790</v>
      </c>
      <c r="M141">
        <v>8</v>
      </c>
      <c r="N141" t="s">
        <v>1</v>
      </c>
      <c r="O141" t="s">
        <v>1373</v>
      </c>
    </row>
    <row r="142" spans="1:15" hidden="1">
      <c r="A142" t="s">
        <v>290</v>
      </c>
      <c r="B142" t="s">
        <v>1434</v>
      </c>
      <c r="C142" t="s">
        <v>1442</v>
      </c>
      <c r="D142" t="s">
        <v>1441</v>
      </c>
      <c r="E142" t="s">
        <v>5</v>
      </c>
      <c r="F142" t="s">
        <v>83</v>
      </c>
      <c r="G142" t="s">
        <v>1409</v>
      </c>
      <c r="H142" t="s">
        <v>2</v>
      </c>
      <c r="I142" s="89">
        <v>1</v>
      </c>
      <c r="J142" s="1">
        <v>45782</v>
      </c>
      <c r="K142" s="1">
        <v>45790</v>
      </c>
      <c r="L142" s="1">
        <v>45790</v>
      </c>
      <c r="M142">
        <v>8</v>
      </c>
      <c r="N142" t="s">
        <v>1</v>
      </c>
      <c r="O142" t="s">
        <v>1373</v>
      </c>
    </row>
    <row r="143" spans="1:15" hidden="1">
      <c r="A143" t="s">
        <v>290</v>
      </c>
      <c r="B143" t="s">
        <v>1434</v>
      </c>
      <c r="C143" t="s">
        <v>1443</v>
      </c>
      <c r="D143" t="s">
        <v>1441</v>
      </c>
      <c r="E143" t="s">
        <v>5</v>
      </c>
      <c r="F143" t="s">
        <v>83</v>
      </c>
      <c r="G143" t="s">
        <v>1409</v>
      </c>
      <c r="H143" t="s">
        <v>2</v>
      </c>
      <c r="I143" s="89">
        <v>1</v>
      </c>
      <c r="J143" s="1">
        <v>45782</v>
      </c>
      <c r="K143" s="1">
        <v>45790</v>
      </c>
      <c r="L143" s="1">
        <v>45790</v>
      </c>
      <c r="M143">
        <v>8</v>
      </c>
      <c r="N143" t="s">
        <v>1</v>
      </c>
      <c r="O143" t="s">
        <v>1373</v>
      </c>
    </row>
    <row r="144" spans="1:15" hidden="1">
      <c r="A144" t="s">
        <v>290</v>
      </c>
      <c r="B144" t="s">
        <v>1434</v>
      </c>
      <c r="C144" t="s">
        <v>1444</v>
      </c>
      <c r="D144" t="s">
        <v>1445</v>
      </c>
      <c r="E144" t="s">
        <v>5</v>
      </c>
      <c r="F144" t="s">
        <v>83</v>
      </c>
      <c r="G144" t="s">
        <v>1409</v>
      </c>
      <c r="H144" t="s">
        <v>2</v>
      </c>
      <c r="I144" s="89">
        <v>1</v>
      </c>
      <c r="J144" s="1">
        <v>45782</v>
      </c>
      <c r="K144" s="1">
        <v>45790</v>
      </c>
      <c r="L144" s="1">
        <v>45790</v>
      </c>
      <c r="M144">
        <v>8</v>
      </c>
      <c r="N144" t="s">
        <v>1</v>
      </c>
      <c r="O144" t="s">
        <v>1373</v>
      </c>
    </row>
    <row r="145" spans="1:15" hidden="1">
      <c r="A145" t="s">
        <v>290</v>
      </c>
      <c r="B145" t="s">
        <v>1434</v>
      </c>
      <c r="C145" t="s">
        <v>1446</v>
      </c>
      <c r="D145" t="s">
        <v>1445</v>
      </c>
      <c r="E145" t="s">
        <v>5</v>
      </c>
      <c r="F145" t="s">
        <v>83</v>
      </c>
      <c r="G145" t="s">
        <v>1409</v>
      </c>
      <c r="H145" t="s">
        <v>2</v>
      </c>
      <c r="I145" s="89">
        <v>1</v>
      </c>
      <c r="J145" s="1">
        <v>45782</v>
      </c>
      <c r="K145" s="1">
        <v>45790</v>
      </c>
      <c r="L145" s="1">
        <v>45790</v>
      </c>
      <c r="M145">
        <v>8</v>
      </c>
      <c r="N145" t="s">
        <v>1</v>
      </c>
      <c r="O145" t="s">
        <v>1373</v>
      </c>
    </row>
    <row r="146" spans="1:15" hidden="1">
      <c r="A146" t="s">
        <v>290</v>
      </c>
      <c r="B146" t="s">
        <v>1434</v>
      </c>
      <c r="C146" t="s">
        <v>1447</v>
      </c>
      <c r="D146" t="s">
        <v>1445</v>
      </c>
      <c r="E146" t="s">
        <v>5</v>
      </c>
      <c r="F146" t="s">
        <v>83</v>
      </c>
      <c r="G146" t="s">
        <v>1409</v>
      </c>
      <c r="H146" t="s">
        <v>2</v>
      </c>
      <c r="I146" s="89">
        <v>1</v>
      </c>
      <c r="J146" s="1">
        <v>45782</v>
      </c>
      <c r="K146" s="1">
        <v>45790</v>
      </c>
      <c r="L146" s="1">
        <v>45790</v>
      </c>
      <c r="M146">
        <v>8</v>
      </c>
      <c r="N146" t="s">
        <v>1</v>
      </c>
      <c r="O146" t="s">
        <v>1373</v>
      </c>
    </row>
    <row r="147" spans="1:15" hidden="1">
      <c r="A147" t="s">
        <v>290</v>
      </c>
      <c r="B147" t="s">
        <v>1434</v>
      </c>
      <c r="C147" t="s">
        <v>1448</v>
      </c>
      <c r="D147" t="s">
        <v>1445</v>
      </c>
      <c r="E147" t="s">
        <v>5</v>
      </c>
      <c r="F147" t="s">
        <v>83</v>
      </c>
      <c r="G147" t="s">
        <v>1409</v>
      </c>
      <c r="H147" t="s">
        <v>2</v>
      </c>
      <c r="I147" s="89">
        <v>1</v>
      </c>
      <c r="J147" s="1">
        <v>45782</v>
      </c>
      <c r="K147" s="1">
        <v>45790</v>
      </c>
      <c r="L147" s="1">
        <v>45790</v>
      </c>
      <c r="M147">
        <v>8</v>
      </c>
      <c r="N147" t="s">
        <v>1</v>
      </c>
      <c r="O147" t="s">
        <v>1373</v>
      </c>
    </row>
    <row r="148" spans="1:15" hidden="1">
      <c r="A148" t="s">
        <v>290</v>
      </c>
      <c r="B148" t="s">
        <v>1434</v>
      </c>
      <c r="C148" t="s">
        <v>1449</v>
      </c>
      <c r="D148" t="s">
        <v>1445</v>
      </c>
      <c r="E148" t="s">
        <v>5</v>
      </c>
      <c r="F148" t="s">
        <v>83</v>
      </c>
      <c r="G148" t="s">
        <v>1409</v>
      </c>
      <c r="H148" t="s">
        <v>2</v>
      </c>
      <c r="I148" s="89">
        <v>1</v>
      </c>
      <c r="J148" s="1">
        <v>45782</v>
      </c>
      <c r="K148" s="1">
        <v>45790</v>
      </c>
      <c r="L148" s="1">
        <v>45790</v>
      </c>
      <c r="M148">
        <v>8</v>
      </c>
      <c r="N148" t="s">
        <v>1</v>
      </c>
      <c r="O148" t="s">
        <v>1373</v>
      </c>
    </row>
    <row r="149" spans="1:15" hidden="1">
      <c r="A149" t="s">
        <v>290</v>
      </c>
      <c r="B149" t="s">
        <v>1640</v>
      </c>
      <c r="D149" t="s">
        <v>1418</v>
      </c>
      <c r="E149" t="s">
        <v>79</v>
      </c>
      <c r="F149" t="s">
        <v>79</v>
      </c>
      <c r="G149" t="s">
        <v>1409</v>
      </c>
      <c r="H149" t="s">
        <v>2</v>
      </c>
      <c r="I149" s="89">
        <v>1</v>
      </c>
      <c r="J149" s="1">
        <v>45782</v>
      </c>
      <c r="K149" s="1">
        <v>45838</v>
      </c>
      <c r="L149" s="1">
        <v>45825</v>
      </c>
      <c r="M149">
        <v>43</v>
      </c>
      <c r="N149" t="s">
        <v>1</v>
      </c>
      <c r="O149" t="s">
        <v>1373</v>
      </c>
    </row>
    <row r="150" spans="1:15" hidden="1">
      <c r="A150" t="s">
        <v>290</v>
      </c>
      <c r="B150" t="s">
        <v>1408</v>
      </c>
      <c r="C150" t="s">
        <v>1521</v>
      </c>
      <c r="E150" t="s">
        <v>5</v>
      </c>
      <c r="F150" t="s">
        <v>116</v>
      </c>
      <c r="G150" t="s">
        <v>1409</v>
      </c>
      <c r="H150" t="s">
        <v>2</v>
      </c>
      <c r="I150" s="89">
        <v>1</v>
      </c>
      <c r="J150" s="1">
        <v>45782</v>
      </c>
      <c r="K150" s="1">
        <v>45838</v>
      </c>
      <c r="L150" s="1">
        <v>45827</v>
      </c>
      <c r="M150">
        <v>45</v>
      </c>
      <c r="N150" t="s">
        <v>1</v>
      </c>
      <c r="O150" t="s">
        <v>1373</v>
      </c>
    </row>
    <row r="151" spans="1:15" hidden="1">
      <c r="A151" t="s">
        <v>290</v>
      </c>
      <c r="B151" t="s">
        <v>1408</v>
      </c>
      <c r="C151" t="s">
        <v>1450</v>
      </c>
      <c r="E151" t="s">
        <v>5</v>
      </c>
      <c r="F151" t="s">
        <v>116</v>
      </c>
      <c r="G151" t="s">
        <v>1409</v>
      </c>
      <c r="H151" t="s">
        <v>2</v>
      </c>
      <c r="I151" s="89">
        <v>1</v>
      </c>
      <c r="J151" s="1">
        <v>45782</v>
      </c>
      <c r="K151" s="1">
        <v>45838</v>
      </c>
      <c r="L151" s="1">
        <v>45827</v>
      </c>
      <c r="M151">
        <v>45</v>
      </c>
      <c r="N151" t="s">
        <v>1</v>
      </c>
      <c r="O151" t="s">
        <v>1373</v>
      </c>
    </row>
    <row r="152" spans="1:15" hidden="1">
      <c r="A152" t="s">
        <v>290</v>
      </c>
      <c r="B152" t="s">
        <v>1408</v>
      </c>
      <c r="C152" t="s">
        <v>1451</v>
      </c>
      <c r="E152" t="s">
        <v>5</v>
      </c>
      <c r="F152" t="s">
        <v>116</v>
      </c>
      <c r="G152" t="s">
        <v>1409</v>
      </c>
      <c r="H152" t="s">
        <v>2</v>
      </c>
      <c r="I152" s="89">
        <v>1</v>
      </c>
      <c r="J152" s="1">
        <v>45782</v>
      </c>
      <c r="K152" s="1">
        <v>45838</v>
      </c>
      <c r="L152" s="1">
        <v>45827</v>
      </c>
      <c r="M152">
        <v>45</v>
      </c>
      <c r="N152" t="s">
        <v>1</v>
      </c>
      <c r="O152" t="s">
        <v>1373</v>
      </c>
    </row>
    <row r="153" spans="1:15" hidden="1">
      <c r="A153" t="s">
        <v>290</v>
      </c>
      <c r="B153" t="s">
        <v>1408</v>
      </c>
      <c r="C153" t="s">
        <v>1452</v>
      </c>
      <c r="E153" t="s">
        <v>5</v>
      </c>
      <c r="F153" t="s">
        <v>116</v>
      </c>
      <c r="G153" t="s">
        <v>1409</v>
      </c>
      <c r="H153" t="s">
        <v>2</v>
      </c>
      <c r="I153" s="89">
        <v>1</v>
      </c>
      <c r="J153" s="1">
        <v>45782</v>
      </c>
      <c r="K153" s="1">
        <v>45838</v>
      </c>
      <c r="L153" s="1">
        <v>45827</v>
      </c>
      <c r="M153">
        <v>45</v>
      </c>
      <c r="N153" t="s">
        <v>1</v>
      </c>
      <c r="O153" t="s">
        <v>1373</v>
      </c>
    </row>
    <row r="154" spans="1:15" hidden="1">
      <c r="A154" t="s">
        <v>290</v>
      </c>
      <c r="B154" t="s">
        <v>1408</v>
      </c>
      <c r="C154" t="s">
        <v>1453</v>
      </c>
      <c r="E154" t="s">
        <v>5</v>
      </c>
      <c r="F154" t="s">
        <v>116</v>
      </c>
      <c r="G154" t="s">
        <v>1409</v>
      </c>
      <c r="H154" t="s">
        <v>2</v>
      </c>
      <c r="I154" s="89">
        <v>1</v>
      </c>
      <c r="J154" s="1">
        <v>45782</v>
      </c>
      <c r="K154" s="1">
        <v>45838</v>
      </c>
      <c r="L154" s="1">
        <v>45827</v>
      </c>
      <c r="M154">
        <v>45</v>
      </c>
      <c r="N154" t="s">
        <v>1</v>
      </c>
      <c r="O154" t="s">
        <v>1373</v>
      </c>
    </row>
    <row r="155" spans="1:15" hidden="1">
      <c r="A155" t="s">
        <v>290</v>
      </c>
      <c r="B155" t="s">
        <v>1408</v>
      </c>
      <c r="C155" t="s">
        <v>1454</v>
      </c>
      <c r="E155" t="s">
        <v>5</v>
      </c>
      <c r="F155" t="s">
        <v>116</v>
      </c>
      <c r="G155" t="s">
        <v>1409</v>
      </c>
      <c r="H155" t="s">
        <v>2</v>
      </c>
      <c r="I155" s="89">
        <v>1</v>
      </c>
      <c r="J155" s="1">
        <v>45782</v>
      </c>
      <c r="K155" s="1">
        <v>45838</v>
      </c>
      <c r="L155" s="1">
        <v>45811</v>
      </c>
      <c r="M155">
        <v>29</v>
      </c>
      <c r="N155" t="s">
        <v>1</v>
      </c>
      <c r="O155" t="s">
        <v>1373</v>
      </c>
    </row>
    <row r="156" spans="1:15" hidden="1">
      <c r="A156" t="s">
        <v>290</v>
      </c>
      <c r="B156" t="s">
        <v>1408</v>
      </c>
      <c r="C156" t="s">
        <v>1410</v>
      </c>
      <c r="E156" t="s">
        <v>5</v>
      </c>
      <c r="F156" t="s">
        <v>116</v>
      </c>
      <c r="G156" t="s">
        <v>1409</v>
      </c>
      <c r="H156" t="s">
        <v>2</v>
      </c>
      <c r="I156" s="89">
        <v>1</v>
      </c>
      <c r="J156" s="1">
        <v>45782</v>
      </c>
      <c r="K156" s="1">
        <v>45838</v>
      </c>
      <c r="L156" s="1">
        <v>45784</v>
      </c>
      <c r="M156">
        <v>2</v>
      </c>
      <c r="N156" t="s">
        <v>1</v>
      </c>
      <c r="O156" t="s">
        <v>1373</v>
      </c>
    </row>
    <row r="157" spans="1:15" hidden="1">
      <c r="A157" t="s">
        <v>290</v>
      </c>
      <c r="B157" t="s">
        <v>1408</v>
      </c>
      <c r="C157" t="s">
        <v>1411</v>
      </c>
      <c r="E157" t="s">
        <v>5</v>
      </c>
      <c r="F157" t="s">
        <v>116</v>
      </c>
      <c r="G157" t="s">
        <v>1409</v>
      </c>
      <c r="H157" t="s">
        <v>2</v>
      </c>
      <c r="I157" s="89">
        <v>1</v>
      </c>
      <c r="J157" s="1">
        <v>45782</v>
      </c>
      <c r="K157" s="1">
        <v>45838</v>
      </c>
      <c r="L157" s="1">
        <v>45784</v>
      </c>
      <c r="M157">
        <v>2</v>
      </c>
      <c r="N157" t="s">
        <v>1</v>
      </c>
      <c r="O157" t="s">
        <v>1373</v>
      </c>
    </row>
    <row r="158" spans="1:15" hidden="1">
      <c r="A158" t="s">
        <v>290</v>
      </c>
      <c r="B158" t="s">
        <v>1408</v>
      </c>
      <c r="C158" t="s">
        <v>1412</v>
      </c>
      <c r="E158" t="s">
        <v>5</v>
      </c>
      <c r="F158" t="s">
        <v>116</v>
      </c>
      <c r="G158" t="s">
        <v>1409</v>
      </c>
      <c r="H158" t="s">
        <v>2</v>
      </c>
      <c r="I158" s="89">
        <v>1</v>
      </c>
      <c r="J158" s="1">
        <v>45782</v>
      </c>
      <c r="K158" s="1">
        <v>45838</v>
      </c>
      <c r="L158" s="1">
        <v>45784</v>
      </c>
      <c r="M158">
        <v>2</v>
      </c>
      <c r="N158" t="s">
        <v>1</v>
      </c>
      <c r="O158" t="s">
        <v>1373</v>
      </c>
    </row>
    <row r="159" spans="1:15" hidden="1">
      <c r="A159" t="s">
        <v>290</v>
      </c>
      <c r="B159" t="s">
        <v>1408</v>
      </c>
      <c r="C159" t="s">
        <v>1413</v>
      </c>
      <c r="E159" t="s">
        <v>5</v>
      </c>
      <c r="F159" t="s">
        <v>116</v>
      </c>
      <c r="G159" t="s">
        <v>1409</v>
      </c>
      <c r="H159" t="s">
        <v>2</v>
      </c>
      <c r="I159" s="89">
        <v>1</v>
      </c>
      <c r="J159" s="1">
        <v>45782</v>
      </c>
      <c r="K159" s="1">
        <v>45838</v>
      </c>
      <c r="L159" s="1">
        <v>45784</v>
      </c>
      <c r="M159">
        <v>2</v>
      </c>
      <c r="N159" t="s">
        <v>1</v>
      </c>
      <c r="O159" t="s">
        <v>1373</v>
      </c>
    </row>
    <row r="160" spans="1:15" hidden="1">
      <c r="A160" t="s">
        <v>290</v>
      </c>
      <c r="B160" t="s">
        <v>1408</v>
      </c>
      <c r="C160" t="s">
        <v>1414</v>
      </c>
      <c r="E160" t="s">
        <v>5</v>
      </c>
      <c r="F160" t="s">
        <v>116</v>
      </c>
      <c r="G160" t="s">
        <v>1409</v>
      </c>
      <c r="H160" t="s">
        <v>2</v>
      </c>
      <c r="I160" s="89">
        <v>1</v>
      </c>
      <c r="J160" s="1">
        <v>45782</v>
      </c>
      <c r="K160" s="1">
        <v>45838</v>
      </c>
      <c r="L160" s="1">
        <v>45784</v>
      </c>
      <c r="M160">
        <v>2</v>
      </c>
      <c r="N160" t="s">
        <v>1</v>
      </c>
      <c r="O160" t="s">
        <v>1373</v>
      </c>
    </row>
    <row r="161" spans="1:15" hidden="1">
      <c r="A161" t="s">
        <v>290</v>
      </c>
      <c r="B161" t="s">
        <v>1386</v>
      </c>
      <c r="E161" t="s">
        <v>5</v>
      </c>
      <c r="F161" t="s">
        <v>116</v>
      </c>
      <c r="G161" t="s">
        <v>1387</v>
      </c>
      <c r="H161" t="s">
        <v>2</v>
      </c>
      <c r="I161" s="89">
        <v>1</v>
      </c>
      <c r="J161" s="1">
        <v>45779</v>
      </c>
      <c r="K161" s="1">
        <v>45782</v>
      </c>
      <c r="L161" s="1">
        <v>45782</v>
      </c>
      <c r="M161">
        <v>3</v>
      </c>
      <c r="N161" t="s">
        <v>1</v>
      </c>
      <c r="O161" t="s">
        <v>1336</v>
      </c>
    </row>
    <row r="162" spans="1:15" hidden="1">
      <c r="A162" t="s">
        <v>290</v>
      </c>
      <c r="B162" t="s">
        <v>1419</v>
      </c>
      <c r="C162" t="s">
        <v>1420</v>
      </c>
      <c r="E162" t="s">
        <v>5</v>
      </c>
      <c r="F162" t="s">
        <v>116</v>
      </c>
      <c r="G162" t="s">
        <v>1409</v>
      </c>
      <c r="H162" t="s">
        <v>2</v>
      </c>
      <c r="I162" s="89">
        <v>1</v>
      </c>
      <c r="J162" s="1">
        <v>45755</v>
      </c>
      <c r="K162" s="1">
        <v>45758</v>
      </c>
      <c r="L162" s="1">
        <v>45784</v>
      </c>
      <c r="M162">
        <v>29</v>
      </c>
      <c r="N162" t="s">
        <v>1</v>
      </c>
      <c r="O162" t="s">
        <v>1336</v>
      </c>
    </row>
    <row r="163" spans="1:15" hidden="1">
      <c r="A163" t="s">
        <v>290</v>
      </c>
      <c r="B163" t="s">
        <v>1419</v>
      </c>
      <c r="C163" t="s">
        <v>1421</v>
      </c>
      <c r="E163" t="s">
        <v>5</v>
      </c>
      <c r="F163" t="s">
        <v>116</v>
      </c>
      <c r="G163" t="s">
        <v>1409</v>
      </c>
      <c r="H163" t="s">
        <v>2</v>
      </c>
      <c r="I163" s="89">
        <v>1</v>
      </c>
      <c r="J163" s="1">
        <v>45755</v>
      </c>
      <c r="K163" s="1">
        <v>45758</v>
      </c>
      <c r="L163" s="1">
        <v>45784</v>
      </c>
      <c r="M163">
        <v>29</v>
      </c>
      <c r="N163" t="s">
        <v>1</v>
      </c>
      <c r="O163" t="s">
        <v>1336</v>
      </c>
    </row>
    <row r="164" spans="1:15" hidden="1">
      <c r="A164" t="s">
        <v>290</v>
      </c>
      <c r="B164" t="s">
        <v>1419</v>
      </c>
      <c r="C164" t="s">
        <v>1422</v>
      </c>
      <c r="E164" t="s">
        <v>5</v>
      </c>
      <c r="F164" t="s">
        <v>116</v>
      </c>
      <c r="G164" t="s">
        <v>1409</v>
      </c>
      <c r="H164" t="s">
        <v>2</v>
      </c>
      <c r="I164" s="89">
        <v>1</v>
      </c>
      <c r="J164" s="1">
        <v>45755</v>
      </c>
      <c r="K164" s="1">
        <v>45758</v>
      </c>
      <c r="L164" s="1">
        <v>45784</v>
      </c>
      <c r="M164">
        <v>29</v>
      </c>
      <c r="N164" t="s">
        <v>1</v>
      </c>
      <c r="O164" t="s">
        <v>1336</v>
      </c>
    </row>
    <row r="165" spans="1:15" hidden="1">
      <c r="A165" t="s">
        <v>290</v>
      </c>
      <c r="B165" t="s">
        <v>1419</v>
      </c>
      <c r="C165" t="s">
        <v>1423</v>
      </c>
      <c r="E165" t="s">
        <v>5</v>
      </c>
      <c r="F165" t="s">
        <v>116</v>
      </c>
      <c r="G165" t="s">
        <v>1409</v>
      </c>
      <c r="H165" t="s">
        <v>2</v>
      </c>
      <c r="I165" s="89">
        <v>1</v>
      </c>
      <c r="J165" s="1">
        <v>45755</v>
      </c>
      <c r="K165" s="1">
        <v>45758</v>
      </c>
      <c r="L165" s="1">
        <v>45784</v>
      </c>
      <c r="M165">
        <v>29</v>
      </c>
      <c r="N165" t="s">
        <v>1</v>
      </c>
      <c r="O165" t="s">
        <v>1336</v>
      </c>
    </row>
    <row r="166" spans="1:15" hidden="1">
      <c r="A166" t="s">
        <v>290</v>
      </c>
      <c r="B166" t="s">
        <v>1419</v>
      </c>
      <c r="C166" t="s">
        <v>1424</v>
      </c>
      <c r="E166" t="s">
        <v>5</v>
      </c>
      <c r="F166" t="s">
        <v>116</v>
      </c>
      <c r="G166" t="s">
        <v>1409</v>
      </c>
      <c r="H166" t="s">
        <v>2</v>
      </c>
      <c r="I166" s="89">
        <v>1</v>
      </c>
      <c r="J166" s="1">
        <v>45755</v>
      </c>
      <c r="K166" s="1">
        <v>45758</v>
      </c>
      <c r="L166" s="1">
        <v>45784</v>
      </c>
      <c r="M166">
        <v>29</v>
      </c>
      <c r="N166" t="s">
        <v>1</v>
      </c>
      <c r="O166" t="s">
        <v>1336</v>
      </c>
    </row>
    <row r="167" spans="1:15" hidden="1">
      <c r="A167" t="s">
        <v>29</v>
      </c>
      <c r="B167" t="s">
        <v>27</v>
      </c>
      <c r="C167" t="s">
        <v>284</v>
      </c>
      <c r="D167" t="s">
        <v>27</v>
      </c>
      <c r="E167" t="s">
        <v>26</v>
      </c>
      <c r="F167" t="s">
        <v>25</v>
      </c>
      <c r="G167" t="s">
        <v>1409</v>
      </c>
      <c r="H167" t="s">
        <v>2</v>
      </c>
      <c r="I167" s="89">
        <v>1</v>
      </c>
      <c r="J167" s="1">
        <v>45631</v>
      </c>
      <c r="K167" s="1">
        <v>45631</v>
      </c>
      <c r="L167" s="1">
        <v>45694</v>
      </c>
      <c r="M167">
        <v>63</v>
      </c>
      <c r="N167" t="s">
        <v>24</v>
      </c>
      <c r="O167" t="s">
        <v>32</v>
      </c>
    </row>
    <row r="168" spans="1:15" hidden="1">
      <c r="A168" t="s">
        <v>29</v>
      </c>
      <c r="B168" t="s">
        <v>27</v>
      </c>
      <c r="C168" t="s">
        <v>278</v>
      </c>
      <c r="D168" t="s">
        <v>27</v>
      </c>
      <c r="E168" t="s">
        <v>26</v>
      </c>
      <c r="F168" t="s">
        <v>25</v>
      </c>
      <c r="G168" t="s">
        <v>1409</v>
      </c>
      <c r="H168" t="s">
        <v>2</v>
      </c>
      <c r="I168" s="89">
        <v>1</v>
      </c>
      <c r="J168" s="1">
        <v>45631</v>
      </c>
      <c r="K168" s="1">
        <v>45631</v>
      </c>
      <c r="L168" s="1">
        <v>45694</v>
      </c>
      <c r="M168">
        <v>63</v>
      </c>
      <c r="N168" t="s">
        <v>24</v>
      </c>
      <c r="O168" t="s">
        <v>32</v>
      </c>
    </row>
    <row r="169" spans="1:15" hidden="1">
      <c r="A169" t="s">
        <v>29</v>
      </c>
      <c r="B169" t="s">
        <v>27</v>
      </c>
      <c r="C169" t="s">
        <v>283</v>
      </c>
      <c r="D169" t="s">
        <v>27</v>
      </c>
      <c r="E169" t="s">
        <v>26</v>
      </c>
      <c r="F169" t="s">
        <v>25</v>
      </c>
      <c r="G169" t="s">
        <v>1409</v>
      </c>
      <c r="H169" t="s">
        <v>2</v>
      </c>
      <c r="I169" s="89">
        <v>1</v>
      </c>
      <c r="J169" s="1">
        <v>45631</v>
      </c>
      <c r="K169" s="1">
        <v>45631</v>
      </c>
      <c r="L169" s="1">
        <v>45694</v>
      </c>
      <c r="M169">
        <v>63</v>
      </c>
      <c r="N169" t="s">
        <v>24</v>
      </c>
      <c r="O169" t="s">
        <v>32</v>
      </c>
    </row>
    <row r="170" spans="1:15" hidden="1">
      <c r="A170" t="s">
        <v>29</v>
      </c>
      <c r="B170" t="s">
        <v>27</v>
      </c>
      <c r="C170" t="s">
        <v>282</v>
      </c>
      <c r="D170" t="s">
        <v>27</v>
      </c>
      <c r="E170" t="s">
        <v>26</v>
      </c>
      <c r="F170" t="s">
        <v>25</v>
      </c>
      <c r="G170" t="s">
        <v>1409</v>
      </c>
      <c r="H170" t="s">
        <v>2</v>
      </c>
      <c r="I170" s="89">
        <v>1</v>
      </c>
      <c r="J170" s="1">
        <v>45631</v>
      </c>
      <c r="K170" s="1">
        <v>45635</v>
      </c>
      <c r="L170" s="1">
        <v>45694</v>
      </c>
      <c r="M170">
        <v>63</v>
      </c>
      <c r="N170" t="s">
        <v>24</v>
      </c>
      <c r="O170" t="s">
        <v>32</v>
      </c>
    </row>
    <row r="171" spans="1:15" hidden="1">
      <c r="A171" t="s">
        <v>29</v>
      </c>
      <c r="B171" t="s">
        <v>27</v>
      </c>
      <c r="C171" t="s">
        <v>281</v>
      </c>
      <c r="D171" t="s">
        <v>27</v>
      </c>
      <c r="E171" t="s">
        <v>26</v>
      </c>
      <c r="F171" t="s">
        <v>25</v>
      </c>
      <c r="G171" t="s">
        <v>1409</v>
      </c>
      <c r="H171" t="s">
        <v>2</v>
      </c>
      <c r="I171" s="89">
        <v>1</v>
      </c>
      <c r="J171" s="1">
        <v>45631</v>
      </c>
      <c r="K171" s="1">
        <v>45635</v>
      </c>
      <c r="L171" s="1">
        <v>45694</v>
      </c>
      <c r="M171">
        <v>63</v>
      </c>
      <c r="N171" t="s">
        <v>24</v>
      </c>
      <c r="O171" t="s">
        <v>32</v>
      </c>
    </row>
    <row r="172" spans="1:15" hidden="1">
      <c r="A172" t="s">
        <v>29</v>
      </c>
      <c r="B172" t="s">
        <v>27</v>
      </c>
      <c r="C172" t="s">
        <v>280</v>
      </c>
      <c r="D172" t="s">
        <v>27</v>
      </c>
      <c r="E172" t="s">
        <v>26</v>
      </c>
      <c r="F172" t="s">
        <v>25</v>
      </c>
      <c r="G172" t="s">
        <v>1409</v>
      </c>
      <c r="H172" t="s">
        <v>2</v>
      </c>
      <c r="I172" s="89">
        <v>1</v>
      </c>
      <c r="J172" s="1">
        <v>45631</v>
      </c>
      <c r="K172" s="1">
        <v>45631</v>
      </c>
      <c r="L172" s="1">
        <v>45694</v>
      </c>
      <c r="M172">
        <v>63</v>
      </c>
      <c r="N172" t="s">
        <v>24</v>
      </c>
      <c r="O172" t="s">
        <v>32</v>
      </c>
    </row>
    <row r="173" spans="1:15" hidden="1">
      <c r="A173" t="s">
        <v>29</v>
      </c>
      <c r="B173" t="s">
        <v>27</v>
      </c>
      <c r="C173" t="s">
        <v>279</v>
      </c>
      <c r="D173" t="s">
        <v>27</v>
      </c>
      <c r="E173" t="s">
        <v>26</v>
      </c>
      <c r="F173" t="s">
        <v>25</v>
      </c>
      <c r="G173" t="s">
        <v>1409</v>
      </c>
      <c r="H173" t="s">
        <v>2</v>
      </c>
      <c r="I173" s="89">
        <v>1</v>
      </c>
      <c r="J173" s="1">
        <v>45631</v>
      </c>
      <c r="K173" s="1">
        <v>45631</v>
      </c>
      <c r="L173" s="1">
        <v>45694</v>
      </c>
      <c r="M173">
        <v>63</v>
      </c>
      <c r="N173" t="s">
        <v>24</v>
      </c>
      <c r="O173" t="s">
        <v>32</v>
      </c>
    </row>
    <row r="174" spans="1:15" hidden="1">
      <c r="A174" t="s">
        <v>29</v>
      </c>
      <c r="B174" t="s">
        <v>27</v>
      </c>
      <c r="C174" t="s">
        <v>278</v>
      </c>
      <c r="D174" t="s">
        <v>27</v>
      </c>
      <c r="E174" t="s">
        <v>26</v>
      </c>
      <c r="F174" t="s">
        <v>25</v>
      </c>
      <c r="G174" t="s">
        <v>1409</v>
      </c>
      <c r="H174" t="s">
        <v>2</v>
      </c>
      <c r="I174" s="89">
        <v>1</v>
      </c>
      <c r="J174" s="1">
        <v>45630</v>
      </c>
      <c r="K174" s="1">
        <v>45631</v>
      </c>
      <c r="L174" s="1">
        <v>45694</v>
      </c>
      <c r="M174">
        <v>64</v>
      </c>
      <c r="N174" t="s">
        <v>24</v>
      </c>
      <c r="O174" t="s">
        <v>32</v>
      </c>
    </row>
    <row r="175" spans="1:15" hidden="1">
      <c r="A175" t="s">
        <v>29</v>
      </c>
      <c r="B175" t="s">
        <v>27</v>
      </c>
      <c r="C175" t="s">
        <v>277</v>
      </c>
      <c r="D175" t="s">
        <v>27</v>
      </c>
      <c r="E175" t="s">
        <v>26</v>
      </c>
      <c r="F175" t="s">
        <v>25</v>
      </c>
      <c r="G175" t="s">
        <v>1409</v>
      </c>
      <c r="H175" t="s">
        <v>2</v>
      </c>
      <c r="I175" s="89">
        <v>1</v>
      </c>
      <c r="J175" s="1">
        <v>45630</v>
      </c>
      <c r="K175" s="1">
        <v>45631</v>
      </c>
      <c r="L175" s="1">
        <v>45694</v>
      </c>
      <c r="M175">
        <v>64</v>
      </c>
      <c r="N175" t="s">
        <v>24</v>
      </c>
      <c r="O175" t="s">
        <v>32</v>
      </c>
    </row>
    <row r="176" spans="1:15" hidden="1">
      <c r="A176" t="s">
        <v>29</v>
      </c>
      <c r="B176" t="s">
        <v>27</v>
      </c>
      <c r="C176" t="s">
        <v>276</v>
      </c>
      <c r="D176" t="s">
        <v>27</v>
      </c>
      <c r="E176" t="s">
        <v>26</v>
      </c>
      <c r="F176" t="s">
        <v>25</v>
      </c>
      <c r="G176" t="s">
        <v>1409</v>
      </c>
      <c r="H176" t="s">
        <v>2</v>
      </c>
      <c r="I176" s="89">
        <v>1</v>
      </c>
      <c r="J176" s="1">
        <v>45630</v>
      </c>
      <c r="K176" s="1">
        <v>45631</v>
      </c>
      <c r="L176" s="1">
        <v>45694</v>
      </c>
      <c r="M176">
        <v>64</v>
      </c>
      <c r="N176" t="s">
        <v>24</v>
      </c>
      <c r="O176" t="s">
        <v>32</v>
      </c>
    </row>
    <row r="177" spans="1:15" hidden="1">
      <c r="A177" t="s">
        <v>29</v>
      </c>
      <c r="B177" t="s">
        <v>27</v>
      </c>
      <c r="C177" t="s">
        <v>275</v>
      </c>
      <c r="D177" t="s">
        <v>27</v>
      </c>
      <c r="E177" t="s">
        <v>26</v>
      </c>
      <c r="F177" t="s">
        <v>25</v>
      </c>
      <c r="G177" t="s">
        <v>1409</v>
      </c>
      <c r="H177" t="s">
        <v>2</v>
      </c>
      <c r="I177" s="89">
        <v>1</v>
      </c>
      <c r="J177" s="1">
        <v>45630</v>
      </c>
      <c r="K177" s="1">
        <v>45631</v>
      </c>
      <c r="L177" s="1">
        <v>45694</v>
      </c>
      <c r="M177">
        <v>64</v>
      </c>
      <c r="N177" t="s">
        <v>24</v>
      </c>
      <c r="O177" t="s">
        <v>32</v>
      </c>
    </row>
    <row r="178" spans="1:15" hidden="1">
      <c r="A178" t="s">
        <v>29</v>
      </c>
      <c r="B178" t="s">
        <v>27</v>
      </c>
      <c r="C178" t="s">
        <v>274</v>
      </c>
      <c r="D178" t="s">
        <v>27</v>
      </c>
      <c r="E178" t="s">
        <v>26</v>
      </c>
      <c r="F178" t="s">
        <v>25</v>
      </c>
      <c r="G178" t="s">
        <v>1409</v>
      </c>
      <c r="H178" t="s">
        <v>2</v>
      </c>
      <c r="I178" s="89">
        <v>1</v>
      </c>
      <c r="J178" s="1">
        <v>45630</v>
      </c>
      <c r="K178" s="1">
        <v>45631</v>
      </c>
      <c r="L178" s="1">
        <v>45694</v>
      </c>
      <c r="M178">
        <v>64</v>
      </c>
      <c r="N178" t="s">
        <v>24</v>
      </c>
      <c r="O178" t="s">
        <v>32</v>
      </c>
    </row>
    <row r="179" spans="1:15" hidden="1">
      <c r="A179" t="s">
        <v>29</v>
      </c>
      <c r="B179" t="s">
        <v>27</v>
      </c>
      <c r="C179" t="s">
        <v>273</v>
      </c>
      <c r="D179" t="s">
        <v>27</v>
      </c>
      <c r="E179" t="s">
        <v>26</v>
      </c>
      <c r="F179" t="s">
        <v>25</v>
      </c>
      <c r="G179" t="s">
        <v>1409</v>
      </c>
      <c r="H179" t="s">
        <v>2</v>
      </c>
      <c r="I179" s="89">
        <v>1</v>
      </c>
      <c r="J179" s="1">
        <v>45630</v>
      </c>
      <c r="K179" s="1">
        <v>45631</v>
      </c>
      <c r="L179" s="1">
        <v>45694</v>
      </c>
      <c r="M179">
        <v>64</v>
      </c>
      <c r="N179" t="s">
        <v>24</v>
      </c>
      <c r="O179" t="s">
        <v>32</v>
      </c>
    </row>
    <row r="180" spans="1:15" hidden="1">
      <c r="A180" t="s">
        <v>29</v>
      </c>
      <c r="B180" t="s">
        <v>27</v>
      </c>
      <c r="C180" t="s">
        <v>272</v>
      </c>
      <c r="D180" t="s">
        <v>27</v>
      </c>
      <c r="E180" t="s">
        <v>26</v>
      </c>
      <c r="F180" t="s">
        <v>25</v>
      </c>
      <c r="G180" t="s">
        <v>1409</v>
      </c>
      <c r="H180" t="s">
        <v>2</v>
      </c>
      <c r="I180" s="89">
        <v>1</v>
      </c>
      <c r="J180" s="1">
        <v>45630</v>
      </c>
      <c r="K180" s="1">
        <v>45631</v>
      </c>
      <c r="L180" s="1">
        <v>45694</v>
      </c>
      <c r="M180">
        <v>64</v>
      </c>
      <c r="N180" t="s">
        <v>24</v>
      </c>
      <c r="O180" t="s">
        <v>32</v>
      </c>
    </row>
    <row r="181" spans="1:15" hidden="1">
      <c r="A181" t="s">
        <v>7</v>
      </c>
      <c r="B181" t="s">
        <v>151</v>
      </c>
      <c r="C181" t="s">
        <v>407</v>
      </c>
      <c r="E181" t="s">
        <v>5</v>
      </c>
      <c r="F181" t="s">
        <v>4</v>
      </c>
      <c r="G181" t="s">
        <v>1409</v>
      </c>
      <c r="H181" t="s">
        <v>2</v>
      </c>
      <c r="I181" s="89">
        <v>1</v>
      </c>
      <c r="J181" s="1">
        <v>45615</v>
      </c>
      <c r="K181" s="1">
        <v>45615</v>
      </c>
      <c r="L181" s="1">
        <v>45615</v>
      </c>
      <c r="M181">
        <v>0</v>
      </c>
      <c r="N181" t="s">
        <v>1</v>
      </c>
      <c r="O181" t="s">
        <v>23</v>
      </c>
    </row>
    <row r="182" spans="1:15" hidden="1">
      <c r="A182" t="s">
        <v>7</v>
      </c>
      <c r="B182" t="s">
        <v>151</v>
      </c>
      <c r="C182" t="s">
        <v>406</v>
      </c>
      <c r="E182" t="s">
        <v>5</v>
      </c>
      <c r="F182" t="s">
        <v>4</v>
      </c>
      <c r="G182" t="s">
        <v>1409</v>
      </c>
      <c r="H182" t="s">
        <v>2</v>
      </c>
      <c r="I182" s="89">
        <v>1</v>
      </c>
      <c r="J182" s="1">
        <v>45615</v>
      </c>
      <c r="K182" s="1">
        <v>45615</v>
      </c>
      <c r="L182" s="1">
        <v>45615</v>
      </c>
      <c r="M182">
        <v>0</v>
      </c>
      <c r="N182" t="s">
        <v>1</v>
      </c>
      <c r="O182" t="s">
        <v>23</v>
      </c>
    </row>
    <row r="183" spans="1:15" hidden="1">
      <c r="A183" t="s">
        <v>7</v>
      </c>
      <c r="B183" t="s">
        <v>1565</v>
      </c>
      <c r="C183" t="s">
        <v>1762</v>
      </c>
      <c r="E183" t="s">
        <v>26</v>
      </c>
      <c r="F183" t="s">
        <v>25</v>
      </c>
      <c r="G183" t="s">
        <v>1409</v>
      </c>
      <c r="H183" t="s">
        <v>2</v>
      </c>
      <c r="I183" s="89">
        <v>1</v>
      </c>
      <c r="J183" s="1">
        <v>45819</v>
      </c>
      <c r="K183" t="s">
        <v>1763</v>
      </c>
      <c r="L183" s="1">
        <v>45899</v>
      </c>
      <c r="M183">
        <v>80</v>
      </c>
      <c r="N183" t="s">
        <v>24</v>
      </c>
      <c r="O183" t="s">
        <v>1487</v>
      </c>
    </row>
    <row r="184" spans="1:15" hidden="1">
      <c r="A184" t="s">
        <v>7</v>
      </c>
      <c r="B184" t="s">
        <v>1565</v>
      </c>
      <c r="C184" t="s">
        <v>1764</v>
      </c>
      <c r="D184" t="s">
        <v>1765</v>
      </c>
      <c r="E184" t="s">
        <v>26</v>
      </c>
      <c r="F184" t="s">
        <v>25</v>
      </c>
      <c r="G184" t="s">
        <v>1409</v>
      </c>
      <c r="H184" t="s">
        <v>2</v>
      </c>
      <c r="I184" s="89">
        <v>1</v>
      </c>
      <c r="J184" s="1">
        <v>45819</v>
      </c>
      <c r="K184" t="s">
        <v>1763</v>
      </c>
      <c r="L184" s="1">
        <v>45899</v>
      </c>
      <c r="M184">
        <v>80</v>
      </c>
      <c r="N184" t="s">
        <v>24</v>
      </c>
      <c r="O184" t="s">
        <v>1487</v>
      </c>
    </row>
    <row r="185" spans="1:15" hidden="1">
      <c r="A185" t="s">
        <v>7</v>
      </c>
      <c r="B185" t="s">
        <v>1565</v>
      </c>
      <c r="C185" t="s">
        <v>1766</v>
      </c>
      <c r="D185" t="s">
        <v>1765</v>
      </c>
      <c r="E185" t="s">
        <v>26</v>
      </c>
      <c r="F185" t="s">
        <v>25</v>
      </c>
      <c r="G185" t="s">
        <v>1409</v>
      </c>
      <c r="H185" t="s">
        <v>2</v>
      </c>
      <c r="I185" s="89">
        <v>1</v>
      </c>
      <c r="J185" s="1">
        <v>45819</v>
      </c>
      <c r="K185" t="s">
        <v>1763</v>
      </c>
      <c r="L185" s="1">
        <v>45899</v>
      </c>
      <c r="M185">
        <v>80</v>
      </c>
      <c r="N185" t="s">
        <v>24</v>
      </c>
      <c r="O185" t="s">
        <v>1487</v>
      </c>
    </row>
    <row r="186" spans="1:15" hidden="1">
      <c r="A186" t="s">
        <v>7</v>
      </c>
      <c r="B186" t="s">
        <v>1565</v>
      </c>
      <c r="C186" t="s">
        <v>1767</v>
      </c>
      <c r="D186" t="s">
        <v>1768</v>
      </c>
      <c r="E186" t="s">
        <v>26</v>
      </c>
      <c r="F186" t="s">
        <v>25</v>
      </c>
      <c r="G186" t="s">
        <v>1409</v>
      </c>
      <c r="H186" t="s">
        <v>2</v>
      </c>
      <c r="I186" s="89">
        <v>1</v>
      </c>
      <c r="J186" s="1">
        <v>45819</v>
      </c>
      <c r="K186" t="s">
        <v>1763</v>
      </c>
      <c r="L186" s="1">
        <v>45899</v>
      </c>
      <c r="M186">
        <v>80</v>
      </c>
      <c r="N186" t="s">
        <v>24</v>
      </c>
      <c r="O186" t="s">
        <v>1487</v>
      </c>
    </row>
    <row r="187" spans="1:15" hidden="1">
      <c r="A187" t="s">
        <v>7</v>
      </c>
      <c r="B187" t="s">
        <v>1565</v>
      </c>
      <c r="C187" t="s">
        <v>1769</v>
      </c>
      <c r="D187" t="s">
        <v>1770</v>
      </c>
      <c r="E187" t="s">
        <v>26</v>
      </c>
      <c r="F187" t="s">
        <v>25</v>
      </c>
      <c r="G187" t="s">
        <v>1409</v>
      </c>
      <c r="H187" t="s">
        <v>2</v>
      </c>
      <c r="I187" s="89">
        <v>1</v>
      </c>
      <c r="J187" s="1">
        <v>45819</v>
      </c>
      <c r="K187" t="s">
        <v>1763</v>
      </c>
      <c r="L187" s="1">
        <v>45899</v>
      </c>
      <c r="M187">
        <v>80</v>
      </c>
      <c r="N187" t="s">
        <v>24</v>
      </c>
      <c r="O187" t="s">
        <v>1487</v>
      </c>
    </row>
    <row r="188" spans="1:15" hidden="1">
      <c r="A188" t="s">
        <v>7</v>
      </c>
      <c r="B188" t="s">
        <v>1565</v>
      </c>
      <c r="C188" t="s">
        <v>1771</v>
      </c>
      <c r="D188" t="s">
        <v>1770</v>
      </c>
      <c r="E188" t="s">
        <v>26</v>
      </c>
      <c r="F188" t="s">
        <v>25</v>
      </c>
      <c r="G188" t="s">
        <v>1409</v>
      </c>
      <c r="H188" t="s">
        <v>2</v>
      </c>
      <c r="I188" s="89">
        <v>1</v>
      </c>
      <c r="J188" s="1">
        <v>45819</v>
      </c>
      <c r="K188" t="s">
        <v>1763</v>
      </c>
      <c r="L188" s="1">
        <v>45899</v>
      </c>
      <c r="M188">
        <v>80</v>
      </c>
      <c r="N188" t="s">
        <v>24</v>
      </c>
      <c r="O188" t="s">
        <v>1487</v>
      </c>
    </row>
    <row r="189" spans="1:15" hidden="1">
      <c r="A189" t="s">
        <v>7</v>
      </c>
      <c r="B189" t="s">
        <v>1565</v>
      </c>
      <c r="C189" t="s">
        <v>1772</v>
      </c>
      <c r="D189" t="s">
        <v>1770</v>
      </c>
      <c r="E189" t="s">
        <v>26</v>
      </c>
      <c r="F189" t="s">
        <v>25</v>
      </c>
      <c r="G189" t="s">
        <v>1409</v>
      </c>
      <c r="H189" t="s">
        <v>2</v>
      </c>
      <c r="I189" s="89">
        <v>1</v>
      </c>
      <c r="J189" s="1">
        <v>45819</v>
      </c>
      <c r="K189" t="s">
        <v>1763</v>
      </c>
      <c r="L189" s="1">
        <v>45899</v>
      </c>
      <c r="M189">
        <v>80</v>
      </c>
      <c r="N189" t="s">
        <v>24</v>
      </c>
      <c r="O189" t="s">
        <v>1487</v>
      </c>
    </row>
    <row r="190" spans="1:15" hidden="1">
      <c r="A190" t="s">
        <v>7</v>
      </c>
      <c r="B190" t="s">
        <v>1565</v>
      </c>
      <c r="C190" t="s">
        <v>1773</v>
      </c>
      <c r="D190" t="s">
        <v>1774</v>
      </c>
      <c r="E190" t="s">
        <v>26</v>
      </c>
      <c r="F190" t="s">
        <v>25</v>
      </c>
      <c r="G190" t="s">
        <v>1409</v>
      </c>
      <c r="H190" t="s">
        <v>2</v>
      </c>
      <c r="I190" s="89">
        <v>1</v>
      </c>
      <c r="J190" s="1">
        <v>45819</v>
      </c>
      <c r="K190" t="s">
        <v>1763</v>
      </c>
      <c r="L190" s="1">
        <v>45899</v>
      </c>
      <c r="M190">
        <v>80</v>
      </c>
      <c r="N190" t="s">
        <v>24</v>
      </c>
      <c r="O190" t="s">
        <v>1487</v>
      </c>
    </row>
    <row r="191" spans="1:15" hidden="1">
      <c r="A191" t="s">
        <v>7</v>
      </c>
      <c r="B191" t="s">
        <v>1565</v>
      </c>
      <c r="C191" t="s">
        <v>1775</v>
      </c>
      <c r="D191" t="s">
        <v>1774</v>
      </c>
      <c r="E191" t="s">
        <v>26</v>
      </c>
      <c r="F191" t="s">
        <v>25</v>
      </c>
      <c r="G191" t="s">
        <v>1409</v>
      </c>
      <c r="H191" t="s">
        <v>2</v>
      </c>
      <c r="I191" s="89">
        <v>1</v>
      </c>
      <c r="J191" s="1">
        <v>45819</v>
      </c>
      <c r="K191" t="s">
        <v>1763</v>
      </c>
      <c r="L191" s="1">
        <v>45899</v>
      </c>
      <c r="M191">
        <v>80</v>
      </c>
      <c r="N191" t="s">
        <v>24</v>
      </c>
      <c r="O191" t="s">
        <v>1487</v>
      </c>
    </row>
    <row r="192" spans="1:15" hidden="1">
      <c r="A192" t="s">
        <v>7</v>
      </c>
      <c r="B192" t="s">
        <v>1565</v>
      </c>
      <c r="C192" t="s">
        <v>1776</v>
      </c>
      <c r="D192" t="s">
        <v>1774</v>
      </c>
      <c r="E192" t="s">
        <v>26</v>
      </c>
      <c r="F192" t="s">
        <v>25</v>
      </c>
      <c r="G192" t="s">
        <v>1409</v>
      </c>
      <c r="H192" t="s">
        <v>2</v>
      </c>
      <c r="I192" s="89">
        <v>1</v>
      </c>
      <c r="J192" s="1">
        <v>45819</v>
      </c>
      <c r="K192" t="s">
        <v>1763</v>
      </c>
      <c r="L192" s="1">
        <v>45899</v>
      </c>
      <c r="M192">
        <v>80</v>
      </c>
      <c r="N192" t="s">
        <v>24</v>
      </c>
      <c r="O192" t="s">
        <v>1487</v>
      </c>
    </row>
    <row r="193" spans="1:15" hidden="1">
      <c r="A193" t="s">
        <v>7</v>
      </c>
      <c r="B193" t="s">
        <v>1565</v>
      </c>
      <c r="C193" t="s">
        <v>1777</v>
      </c>
      <c r="D193" t="s">
        <v>1774</v>
      </c>
      <c r="E193" t="s">
        <v>26</v>
      </c>
      <c r="F193" t="s">
        <v>25</v>
      </c>
      <c r="G193" t="s">
        <v>1409</v>
      </c>
      <c r="H193" t="s">
        <v>2</v>
      </c>
      <c r="I193" s="89">
        <v>1</v>
      </c>
      <c r="J193" s="1">
        <v>45819</v>
      </c>
      <c r="K193" t="s">
        <v>1763</v>
      </c>
      <c r="L193" s="1">
        <v>45899</v>
      </c>
      <c r="M193">
        <v>80</v>
      </c>
      <c r="N193" t="s">
        <v>24</v>
      </c>
      <c r="O193" t="s">
        <v>1487</v>
      </c>
    </row>
    <row r="194" spans="1:15" hidden="1">
      <c r="A194" t="s">
        <v>7</v>
      </c>
      <c r="B194" t="s">
        <v>1565</v>
      </c>
      <c r="C194" t="s">
        <v>1778</v>
      </c>
      <c r="D194" t="s">
        <v>1774</v>
      </c>
      <c r="E194" t="s">
        <v>26</v>
      </c>
      <c r="F194" t="s">
        <v>25</v>
      </c>
      <c r="G194" t="s">
        <v>1409</v>
      </c>
      <c r="H194" t="s">
        <v>2</v>
      </c>
      <c r="I194" s="89">
        <v>1</v>
      </c>
      <c r="J194" s="1">
        <v>45819</v>
      </c>
      <c r="K194" t="s">
        <v>1763</v>
      </c>
      <c r="L194" s="1">
        <v>45899</v>
      </c>
      <c r="M194">
        <v>80</v>
      </c>
      <c r="N194" t="s">
        <v>24</v>
      </c>
      <c r="O194" t="s">
        <v>1487</v>
      </c>
    </row>
    <row r="195" spans="1:15" hidden="1">
      <c r="A195" t="s">
        <v>7</v>
      </c>
      <c r="B195" t="s">
        <v>442</v>
      </c>
      <c r="E195" t="s">
        <v>79</v>
      </c>
      <c r="F195" t="s">
        <v>79</v>
      </c>
      <c r="G195" t="s">
        <v>1409</v>
      </c>
      <c r="H195" t="s">
        <v>2</v>
      </c>
      <c r="I195" s="89">
        <v>1</v>
      </c>
      <c r="J195" s="1">
        <v>45601</v>
      </c>
      <c r="K195" s="1">
        <v>45601</v>
      </c>
      <c r="L195" s="1">
        <v>45601</v>
      </c>
      <c r="M195">
        <v>0</v>
      </c>
      <c r="N195" t="s">
        <v>1</v>
      </c>
      <c r="O195" t="s">
        <v>23</v>
      </c>
    </row>
    <row r="196" spans="1:15" hidden="1">
      <c r="A196" t="s">
        <v>290</v>
      </c>
      <c r="B196" t="s">
        <v>451</v>
      </c>
      <c r="C196" t="s">
        <v>452</v>
      </c>
      <c r="E196" t="s">
        <v>5</v>
      </c>
      <c r="F196" t="s">
        <v>449</v>
      </c>
      <c r="G196" t="s">
        <v>1409</v>
      </c>
      <c r="H196" t="s">
        <v>2</v>
      </c>
      <c r="I196" s="89">
        <v>1</v>
      </c>
      <c r="J196" s="1">
        <v>45581</v>
      </c>
      <c r="K196" s="1">
        <v>45596</v>
      </c>
      <c r="L196" s="1">
        <v>45797</v>
      </c>
      <c r="M196">
        <v>216</v>
      </c>
      <c r="N196" t="s">
        <v>1</v>
      </c>
      <c r="O196" t="s">
        <v>153</v>
      </c>
    </row>
    <row r="197" spans="1:15" hidden="1">
      <c r="A197" t="s">
        <v>290</v>
      </c>
      <c r="B197" t="s">
        <v>451</v>
      </c>
      <c r="C197" t="s">
        <v>450</v>
      </c>
      <c r="E197" t="s">
        <v>5</v>
      </c>
      <c r="F197" t="s">
        <v>449</v>
      </c>
      <c r="G197" t="s">
        <v>1409</v>
      </c>
      <c r="H197" t="s">
        <v>2</v>
      </c>
      <c r="I197" s="89">
        <v>1</v>
      </c>
      <c r="J197" s="1">
        <v>45581</v>
      </c>
      <c r="K197" s="1">
        <v>45596</v>
      </c>
      <c r="L197" s="1">
        <v>45797</v>
      </c>
      <c r="M197">
        <v>216</v>
      </c>
      <c r="N197" t="s">
        <v>1</v>
      </c>
      <c r="O197" t="s">
        <v>153</v>
      </c>
    </row>
    <row r="198" spans="1:15" hidden="1">
      <c r="A198" t="s">
        <v>7</v>
      </c>
      <c r="B198" t="s">
        <v>305</v>
      </c>
      <c r="E198" t="s">
        <v>79</v>
      </c>
      <c r="F198" t="s">
        <v>79</v>
      </c>
      <c r="G198" t="s">
        <v>1409</v>
      </c>
      <c r="H198" t="s">
        <v>2</v>
      </c>
      <c r="I198" s="89">
        <v>1</v>
      </c>
      <c r="J198" s="1">
        <v>45580</v>
      </c>
      <c r="K198" s="1">
        <v>45583</v>
      </c>
      <c r="L198" s="1">
        <v>45583</v>
      </c>
      <c r="M198">
        <v>3</v>
      </c>
      <c r="N198" t="s">
        <v>1</v>
      </c>
      <c r="O198" t="s">
        <v>153</v>
      </c>
    </row>
    <row r="199" spans="1:15" hidden="1">
      <c r="A199" t="s">
        <v>7</v>
      </c>
      <c r="B199" t="s">
        <v>360</v>
      </c>
      <c r="C199" t="s">
        <v>365</v>
      </c>
      <c r="E199" t="s">
        <v>5</v>
      </c>
      <c r="F199" t="s">
        <v>79</v>
      </c>
      <c r="G199" t="s">
        <v>1409</v>
      </c>
      <c r="H199" t="s">
        <v>2</v>
      </c>
      <c r="I199" s="89">
        <v>1</v>
      </c>
      <c r="J199" s="1">
        <v>45537</v>
      </c>
      <c r="K199" s="1">
        <v>45541</v>
      </c>
      <c r="L199" s="1">
        <v>45565</v>
      </c>
      <c r="M199">
        <v>28</v>
      </c>
      <c r="N199" t="s">
        <v>1</v>
      </c>
      <c r="O199" t="s">
        <v>8</v>
      </c>
    </row>
    <row r="200" spans="1:15" hidden="1">
      <c r="A200" t="s">
        <v>7</v>
      </c>
      <c r="B200" t="s">
        <v>360</v>
      </c>
      <c r="C200" t="s">
        <v>364</v>
      </c>
      <c r="E200" t="s">
        <v>5</v>
      </c>
      <c r="F200" t="s">
        <v>79</v>
      </c>
      <c r="G200" t="s">
        <v>1409</v>
      </c>
      <c r="H200" t="s">
        <v>2</v>
      </c>
      <c r="I200" s="89">
        <v>1</v>
      </c>
      <c r="J200" s="1">
        <v>45537</v>
      </c>
      <c r="K200" s="1">
        <v>45541</v>
      </c>
      <c r="L200" s="1">
        <v>45565</v>
      </c>
      <c r="M200">
        <v>28</v>
      </c>
      <c r="N200" t="s">
        <v>1</v>
      </c>
      <c r="O200" t="s">
        <v>8</v>
      </c>
    </row>
    <row r="201" spans="1:15" hidden="1">
      <c r="A201" t="s">
        <v>7</v>
      </c>
      <c r="B201" t="s">
        <v>360</v>
      </c>
      <c r="C201" t="s">
        <v>363</v>
      </c>
      <c r="E201" t="s">
        <v>5</v>
      </c>
      <c r="F201" t="s">
        <v>79</v>
      </c>
      <c r="G201" t="s">
        <v>1409</v>
      </c>
      <c r="H201" t="s">
        <v>2</v>
      </c>
      <c r="I201" s="89">
        <v>1</v>
      </c>
      <c r="J201" s="1">
        <v>45537</v>
      </c>
      <c r="K201" s="1">
        <v>45541</v>
      </c>
      <c r="L201" s="1">
        <v>45565</v>
      </c>
      <c r="M201">
        <v>28</v>
      </c>
      <c r="N201" t="s">
        <v>1</v>
      </c>
      <c r="O201" t="s">
        <v>8</v>
      </c>
    </row>
    <row r="202" spans="1:15" hidden="1">
      <c r="A202" t="s">
        <v>7</v>
      </c>
      <c r="B202" t="s">
        <v>360</v>
      </c>
      <c r="C202" t="s">
        <v>362</v>
      </c>
      <c r="E202" t="s">
        <v>5</v>
      </c>
      <c r="F202" t="s">
        <v>79</v>
      </c>
      <c r="G202" t="s">
        <v>1409</v>
      </c>
      <c r="H202" t="s">
        <v>2</v>
      </c>
      <c r="I202" s="89">
        <v>1</v>
      </c>
      <c r="J202" s="1">
        <v>45537</v>
      </c>
      <c r="K202" s="1">
        <v>45541</v>
      </c>
      <c r="L202" s="1">
        <v>45565</v>
      </c>
      <c r="M202">
        <v>28</v>
      </c>
      <c r="N202" t="s">
        <v>1</v>
      </c>
      <c r="O202" t="s">
        <v>8</v>
      </c>
    </row>
    <row r="203" spans="1:15" hidden="1">
      <c r="A203" t="s">
        <v>7</v>
      </c>
      <c r="B203" t="s">
        <v>360</v>
      </c>
      <c r="C203" t="s">
        <v>361</v>
      </c>
      <c r="E203" t="s">
        <v>5</v>
      </c>
      <c r="F203" t="s">
        <v>79</v>
      </c>
      <c r="G203" t="s">
        <v>1409</v>
      </c>
      <c r="H203" t="s">
        <v>2</v>
      </c>
      <c r="I203" s="89">
        <v>1</v>
      </c>
      <c r="J203" s="1">
        <v>45537</v>
      </c>
      <c r="K203" s="1">
        <v>45541</v>
      </c>
      <c r="L203" s="1">
        <v>45565</v>
      </c>
      <c r="M203">
        <v>28</v>
      </c>
      <c r="N203" t="s">
        <v>1</v>
      </c>
      <c r="O203" t="s">
        <v>8</v>
      </c>
    </row>
    <row r="204" spans="1:15" hidden="1">
      <c r="A204" t="s">
        <v>7</v>
      </c>
      <c r="B204" t="s">
        <v>360</v>
      </c>
      <c r="C204" t="s">
        <v>359</v>
      </c>
      <c r="E204" t="s">
        <v>79</v>
      </c>
      <c r="F204" t="s">
        <v>79</v>
      </c>
      <c r="G204" t="s">
        <v>1409</v>
      </c>
      <c r="H204" t="s">
        <v>2</v>
      </c>
      <c r="I204" s="89">
        <v>1</v>
      </c>
      <c r="J204" s="1">
        <v>45537</v>
      </c>
      <c r="K204" s="1">
        <v>45541</v>
      </c>
      <c r="L204" s="1">
        <v>45565</v>
      </c>
      <c r="M204">
        <v>28</v>
      </c>
      <c r="N204" t="s">
        <v>1</v>
      </c>
      <c r="O204" t="s">
        <v>8</v>
      </c>
    </row>
    <row r="205" spans="1:15" hidden="1">
      <c r="A205" t="s">
        <v>7</v>
      </c>
      <c r="B205" t="s">
        <v>312</v>
      </c>
      <c r="E205" t="s">
        <v>5</v>
      </c>
      <c r="F205" t="s">
        <v>4</v>
      </c>
      <c r="G205" t="s">
        <v>1409</v>
      </c>
      <c r="H205" t="s">
        <v>2</v>
      </c>
      <c r="I205" s="89">
        <v>1</v>
      </c>
      <c r="J205" s="1">
        <v>45524</v>
      </c>
      <c r="K205" s="1">
        <v>45526</v>
      </c>
      <c r="L205" s="1">
        <v>45535</v>
      </c>
      <c r="M205">
        <v>11</v>
      </c>
      <c r="N205" t="s">
        <v>1</v>
      </c>
      <c r="O205" t="s">
        <v>85</v>
      </c>
    </row>
    <row r="206" spans="1:15" hidden="1">
      <c r="A206" t="s">
        <v>7</v>
      </c>
      <c r="B206" t="s">
        <v>314</v>
      </c>
      <c r="C206" t="s">
        <v>323</v>
      </c>
      <c r="E206" t="s">
        <v>5</v>
      </c>
      <c r="F206" t="s">
        <v>4</v>
      </c>
      <c r="G206" t="s">
        <v>1409</v>
      </c>
      <c r="H206" t="s">
        <v>2</v>
      </c>
      <c r="I206" s="89">
        <v>1</v>
      </c>
      <c r="J206" s="1">
        <v>45526</v>
      </c>
      <c r="K206" s="1">
        <v>45522</v>
      </c>
      <c r="L206" s="1">
        <v>45595</v>
      </c>
      <c r="M206">
        <v>69</v>
      </c>
      <c r="N206" t="s">
        <v>1</v>
      </c>
      <c r="O206" t="s">
        <v>85</v>
      </c>
    </row>
    <row r="207" spans="1:15" hidden="1">
      <c r="A207" t="s">
        <v>7</v>
      </c>
      <c r="B207" t="s">
        <v>314</v>
      </c>
      <c r="C207" t="s">
        <v>322</v>
      </c>
      <c r="E207" t="s">
        <v>5</v>
      </c>
      <c r="F207" t="s">
        <v>4</v>
      </c>
      <c r="G207" t="s">
        <v>1409</v>
      </c>
      <c r="H207" t="s">
        <v>2</v>
      </c>
      <c r="I207" s="89">
        <v>1</v>
      </c>
      <c r="J207" s="1">
        <v>45526</v>
      </c>
      <c r="K207" s="1">
        <v>45521</v>
      </c>
      <c r="L207" s="1">
        <v>45595</v>
      </c>
      <c r="M207">
        <v>69</v>
      </c>
      <c r="N207" t="s">
        <v>1</v>
      </c>
      <c r="O207" t="s">
        <v>85</v>
      </c>
    </row>
    <row r="208" spans="1:15" hidden="1">
      <c r="A208" t="s">
        <v>7</v>
      </c>
      <c r="B208" t="s">
        <v>314</v>
      </c>
      <c r="C208" t="s">
        <v>321</v>
      </c>
      <c r="E208" t="s">
        <v>5</v>
      </c>
      <c r="F208" t="s">
        <v>4</v>
      </c>
      <c r="G208" t="s">
        <v>1409</v>
      </c>
      <c r="H208" t="s">
        <v>2</v>
      </c>
      <c r="I208" s="89">
        <v>1</v>
      </c>
      <c r="J208" s="1">
        <v>45526</v>
      </c>
      <c r="K208" s="1">
        <v>45517</v>
      </c>
      <c r="L208" s="1">
        <v>45595</v>
      </c>
      <c r="M208">
        <v>69</v>
      </c>
      <c r="N208" t="s">
        <v>1</v>
      </c>
      <c r="O208" t="s">
        <v>85</v>
      </c>
    </row>
    <row r="209" spans="1:15" hidden="1">
      <c r="A209" t="s">
        <v>7</v>
      </c>
      <c r="B209" t="s">
        <v>314</v>
      </c>
      <c r="C209" t="s">
        <v>320</v>
      </c>
      <c r="E209" t="s">
        <v>5</v>
      </c>
      <c r="F209" t="s">
        <v>4</v>
      </c>
      <c r="G209" t="s">
        <v>1409</v>
      </c>
      <c r="H209" t="s">
        <v>2</v>
      </c>
      <c r="I209" s="89">
        <v>1</v>
      </c>
      <c r="J209" s="1">
        <v>45526</v>
      </c>
      <c r="K209" s="1">
        <v>45517</v>
      </c>
      <c r="L209" s="1">
        <v>45595</v>
      </c>
      <c r="M209">
        <v>69</v>
      </c>
      <c r="N209" t="s">
        <v>1</v>
      </c>
      <c r="O209" t="s">
        <v>85</v>
      </c>
    </row>
    <row r="210" spans="1:15" hidden="1">
      <c r="A210" t="s">
        <v>7</v>
      </c>
      <c r="B210" t="s">
        <v>314</v>
      </c>
      <c r="C210" t="s">
        <v>319</v>
      </c>
      <c r="E210" t="s">
        <v>5</v>
      </c>
      <c r="F210" t="s">
        <v>4</v>
      </c>
      <c r="G210" t="s">
        <v>1409</v>
      </c>
      <c r="H210" t="s">
        <v>2</v>
      </c>
      <c r="I210" s="89">
        <v>1</v>
      </c>
      <c r="J210" s="1">
        <v>45526</v>
      </c>
      <c r="K210" s="1">
        <v>45517</v>
      </c>
      <c r="L210" s="1">
        <v>45595</v>
      </c>
      <c r="M210">
        <v>69</v>
      </c>
      <c r="N210" t="s">
        <v>1</v>
      </c>
      <c r="O210" t="s">
        <v>85</v>
      </c>
    </row>
    <row r="211" spans="1:15" hidden="1">
      <c r="A211" t="s">
        <v>7</v>
      </c>
      <c r="B211" t="s">
        <v>314</v>
      </c>
      <c r="C211" t="s">
        <v>318</v>
      </c>
      <c r="E211" t="s">
        <v>5</v>
      </c>
      <c r="F211" t="s">
        <v>4</v>
      </c>
      <c r="G211" t="s">
        <v>1409</v>
      </c>
      <c r="H211" t="s">
        <v>2</v>
      </c>
      <c r="I211" s="89">
        <v>1</v>
      </c>
      <c r="J211" s="1">
        <v>45526</v>
      </c>
      <c r="K211" s="1">
        <v>45517</v>
      </c>
      <c r="L211" s="1">
        <v>45595</v>
      </c>
      <c r="M211">
        <v>69</v>
      </c>
      <c r="N211" t="s">
        <v>1</v>
      </c>
      <c r="O211" t="s">
        <v>85</v>
      </c>
    </row>
    <row r="212" spans="1:15" hidden="1">
      <c r="A212" t="s">
        <v>7</v>
      </c>
      <c r="B212" t="s">
        <v>314</v>
      </c>
      <c r="C212" t="s">
        <v>317</v>
      </c>
      <c r="E212" t="s">
        <v>5</v>
      </c>
      <c r="F212" t="s">
        <v>4</v>
      </c>
      <c r="G212" t="s">
        <v>1409</v>
      </c>
      <c r="H212" t="s">
        <v>2</v>
      </c>
      <c r="I212" s="89">
        <v>1</v>
      </c>
      <c r="J212" s="1">
        <v>45526</v>
      </c>
      <c r="K212" s="1">
        <v>45517</v>
      </c>
      <c r="L212" s="1">
        <v>45595</v>
      </c>
      <c r="M212">
        <v>69</v>
      </c>
      <c r="N212" t="s">
        <v>1</v>
      </c>
      <c r="O212" t="s">
        <v>85</v>
      </c>
    </row>
    <row r="213" spans="1:15" hidden="1">
      <c r="A213" t="s">
        <v>7</v>
      </c>
      <c r="B213" t="s">
        <v>314</v>
      </c>
      <c r="C213" t="s">
        <v>316</v>
      </c>
      <c r="E213" t="s">
        <v>5</v>
      </c>
      <c r="F213" t="s">
        <v>4</v>
      </c>
      <c r="G213" t="s">
        <v>1409</v>
      </c>
      <c r="H213" t="s">
        <v>2</v>
      </c>
      <c r="I213" s="89">
        <v>1</v>
      </c>
      <c r="J213" s="1">
        <v>45526</v>
      </c>
      <c r="K213" s="1">
        <v>45517</v>
      </c>
      <c r="L213" s="1">
        <v>45595</v>
      </c>
      <c r="M213">
        <v>69</v>
      </c>
      <c r="N213" t="s">
        <v>1</v>
      </c>
      <c r="O213" t="s">
        <v>85</v>
      </c>
    </row>
    <row r="214" spans="1:15" hidden="1">
      <c r="A214" t="s">
        <v>7</v>
      </c>
      <c r="B214" t="s">
        <v>314</v>
      </c>
      <c r="C214" t="s">
        <v>315</v>
      </c>
      <c r="E214" t="s">
        <v>5</v>
      </c>
      <c r="F214" t="s">
        <v>4</v>
      </c>
      <c r="G214" t="s">
        <v>1409</v>
      </c>
      <c r="H214" t="s">
        <v>2</v>
      </c>
      <c r="I214" s="89">
        <v>1</v>
      </c>
      <c r="J214" s="1">
        <v>45526</v>
      </c>
      <c r="K214" s="1">
        <v>45517</v>
      </c>
      <c r="L214" s="1">
        <v>45595</v>
      </c>
      <c r="M214">
        <v>69</v>
      </c>
      <c r="N214" t="s">
        <v>1</v>
      </c>
      <c r="O214" t="s">
        <v>85</v>
      </c>
    </row>
    <row r="215" spans="1:15" hidden="1">
      <c r="A215" t="s">
        <v>7</v>
      </c>
      <c r="B215" t="s">
        <v>314</v>
      </c>
      <c r="C215" t="s">
        <v>313</v>
      </c>
      <c r="E215" t="s">
        <v>5</v>
      </c>
      <c r="F215" t="s">
        <v>4</v>
      </c>
      <c r="G215" t="s">
        <v>1409</v>
      </c>
      <c r="H215" t="s">
        <v>2</v>
      </c>
      <c r="I215" s="89">
        <v>1</v>
      </c>
      <c r="J215" s="1">
        <v>45526</v>
      </c>
      <c r="K215" s="1">
        <v>45517</v>
      </c>
      <c r="L215" s="1">
        <v>45595</v>
      </c>
      <c r="M215">
        <v>69</v>
      </c>
      <c r="N215" t="s">
        <v>1</v>
      </c>
      <c r="O215" t="s">
        <v>85</v>
      </c>
    </row>
    <row r="216" spans="1:15" hidden="1">
      <c r="A216" t="s">
        <v>290</v>
      </c>
      <c r="B216" t="s">
        <v>453</v>
      </c>
      <c r="E216" t="s">
        <v>5</v>
      </c>
      <c r="F216" t="s">
        <v>116</v>
      </c>
      <c r="G216" t="s">
        <v>1409</v>
      </c>
      <c r="H216" t="s">
        <v>2</v>
      </c>
      <c r="I216" s="89">
        <v>1</v>
      </c>
      <c r="J216" s="1">
        <v>45504</v>
      </c>
      <c r="K216" s="1">
        <v>45509</v>
      </c>
      <c r="L216" s="1">
        <v>45565</v>
      </c>
      <c r="M216">
        <v>61</v>
      </c>
      <c r="N216" t="s">
        <v>1</v>
      </c>
      <c r="O216" t="s">
        <v>115</v>
      </c>
    </row>
    <row r="217" spans="1:15" hidden="1">
      <c r="A217" t="s">
        <v>7</v>
      </c>
      <c r="B217" t="s">
        <v>378</v>
      </c>
      <c r="C217" t="s">
        <v>383</v>
      </c>
      <c r="E217" t="s">
        <v>5</v>
      </c>
      <c r="F217" t="s">
        <v>79</v>
      </c>
      <c r="G217" t="s">
        <v>1409</v>
      </c>
      <c r="H217" t="s">
        <v>2</v>
      </c>
      <c r="I217" s="89">
        <v>1</v>
      </c>
      <c r="J217" s="1">
        <v>45541</v>
      </c>
      <c r="K217" s="1">
        <v>45531</v>
      </c>
      <c r="L217" s="1">
        <v>45583</v>
      </c>
      <c r="M217">
        <v>42</v>
      </c>
      <c r="N217" t="s">
        <v>1</v>
      </c>
      <c r="O217" t="s">
        <v>8</v>
      </c>
    </row>
    <row r="218" spans="1:15" hidden="1">
      <c r="A218" t="s">
        <v>7</v>
      </c>
      <c r="B218" t="s">
        <v>378</v>
      </c>
      <c r="C218" t="s">
        <v>382</v>
      </c>
      <c r="E218" t="s">
        <v>5</v>
      </c>
      <c r="F218" t="s">
        <v>79</v>
      </c>
      <c r="G218" t="s">
        <v>1409</v>
      </c>
      <c r="H218" t="s">
        <v>2</v>
      </c>
      <c r="I218" s="89">
        <v>1</v>
      </c>
      <c r="J218" s="1">
        <v>45541</v>
      </c>
      <c r="K218" s="1">
        <v>45531</v>
      </c>
      <c r="L218" s="1">
        <v>45583</v>
      </c>
      <c r="M218">
        <v>42</v>
      </c>
      <c r="N218" t="s">
        <v>1</v>
      </c>
      <c r="O218" t="s">
        <v>8</v>
      </c>
    </row>
    <row r="219" spans="1:15" hidden="1">
      <c r="A219" t="s">
        <v>7</v>
      </c>
      <c r="B219" t="s">
        <v>378</v>
      </c>
      <c r="C219" t="s">
        <v>381</v>
      </c>
      <c r="E219" t="s">
        <v>5</v>
      </c>
      <c r="F219" t="s">
        <v>25</v>
      </c>
      <c r="G219" t="s">
        <v>1409</v>
      </c>
      <c r="H219" t="s">
        <v>2</v>
      </c>
      <c r="I219" s="89">
        <v>1</v>
      </c>
      <c r="J219" s="1">
        <v>45541</v>
      </c>
      <c r="K219" s="1">
        <v>45531</v>
      </c>
      <c r="L219" s="1">
        <v>45583</v>
      </c>
      <c r="M219">
        <v>42</v>
      </c>
      <c r="N219" t="s">
        <v>1</v>
      </c>
      <c r="O219" t="s">
        <v>8</v>
      </c>
    </row>
    <row r="220" spans="1:15" hidden="1">
      <c r="A220" t="s">
        <v>7</v>
      </c>
      <c r="B220" t="s">
        <v>378</v>
      </c>
      <c r="C220" t="s">
        <v>380</v>
      </c>
      <c r="E220" t="s">
        <v>5</v>
      </c>
      <c r="F220" t="s">
        <v>25</v>
      </c>
      <c r="G220" t="s">
        <v>1409</v>
      </c>
      <c r="H220" t="s">
        <v>2</v>
      </c>
      <c r="I220" s="89">
        <v>1</v>
      </c>
      <c r="J220" s="1">
        <v>45541</v>
      </c>
      <c r="K220" s="1">
        <v>45531</v>
      </c>
      <c r="L220" s="1">
        <v>45583</v>
      </c>
      <c r="M220">
        <v>42</v>
      </c>
      <c r="N220" t="s">
        <v>1</v>
      </c>
      <c r="O220" t="s">
        <v>8</v>
      </c>
    </row>
    <row r="221" spans="1:15" hidden="1">
      <c r="A221" t="s">
        <v>7</v>
      </c>
      <c r="B221" t="s">
        <v>378</v>
      </c>
      <c r="C221" t="s">
        <v>379</v>
      </c>
      <c r="E221" t="s">
        <v>5</v>
      </c>
      <c r="F221" t="s">
        <v>25</v>
      </c>
      <c r="G221" t="s">
        <v>1409</v>
      </c>
      <c r="H221" t="s">
        <v>2</v>
      </c>
      <c r="I221" s="89">
        <v>1</v>
      </c>
      <c r="J221" s="1">
        <v>45541</v>
      </c>
      <c r="K221" s="1">
        <v>45531</v>
      </c>
      <c r="L221" s="1">
        <v>45583</v>
      </c>
      <c r="M221">
        <v>42</v>
      </c>
      <c r="N221" t="s">
        <v>1</v>
      </c>
      <c r="O221" t="s">
        <v>8</v>
      </c>
    </row>
    <row r="222" spans="1:15" hidden="1">
      <c r="A222" t="s">
        <v>7</v>
      </c>
      <c r="B222" t="s">
        <v>378</v>
      </c>
      <c r="C222" t="s">
        <v>377</v>
      </c>
      <c r="E222" t="s">
        <v>5</v>
      </c>
      <c r="F222" t="s">
        <v>25</v>
      </c>
      <c r="G222" t="s">
        <v>1409</v>
      </c>
      <c r="H222" t="s">
        <v>2</v>
      </c>
      <c r="I222" s="89">
        <v>1</v>
      </c>
      <c r="J222" s="1">
        <v>45541</v>
      </c>
      <c r="K222" s="1">
        <v>45531</v>
      </c>
      <c r="L222" s="1">
        <v>45583</v>
      </c>
      <c r="M222">
        <v>42</v>
      </c>
      <c r="N222" t="s">
        <v>1</v>
      </c>
      <c r="O222" t="s">
        <v>8</v>
      </c>
    </row>
    <row r="223" spans="1:15" hidden="1">
      <c r="A223" t="s">
        <v>7</v>
      </c>
      <c r="B223" t="s">
        <v>387</v>
      </c>
      <c r="C223" t="s">
        <v>386</v>
      </c>
      <c r="E223" t="s">
        <v>79</v>
      </c>
      <c r="F223" t="s">
        <v>79</v>
      </c>
      <c r="G223" t="s">
        <v>1409</v>
      </c>
      <c r="H223" t="s">
        <v>2</v>
      </c>
      <c r="I223" s="89">
        <v>1</v>
      </c>
      <c r="J223" s="1">
        <v>45509</v>
      </c>
      <c r="K223" s="1">
        <v>45518</v>
      </c>
      <c r="L223" s="1">
        <v>45518</v>
      </c>
      <c r="M223">
        <v>9</v>
      </c>
      <c r="N223" t="s">
        <v>1</v>
      </c>
      <c r="O223" t="s">
        <v>85</v>
      </c>
    </row>
    <row r="224" spans="1:15" hidden="1">
      <c r="A224" t="s">
        <v>290</v>
      </c>
      <c r="B224" t="s">
        <v>302</v>
      </c>
      <c r="C224" t="s">
        <v>2140</v>
      </c>
      <c r="D224" t="s">
        <v>2141</v>
      </c>
      <c r="E224" t="s">
        <v>26</v>
      </c>
      <c r="F224" t="s">
        <v>4</v>
      </c>
      <c r="G224" t="s">
        <v>2142</v>
      </c>
      <c r="H224" t="s">
        <v>2</v>
      </c>
      <c r="I224" s="89">
        <v>1</v>
      </c>
      <c r="J224" s="1">
        <v>45496</v>
      </c>
      <c r="K224" s="1">
        <v>45498</v>
      </c>
      <c r="L224" s="1">
        <v>45499</v>
      </c>
      <c r="M224">
        <v>3</v>
      </c>
      <c r="N224" t="s">
        <v>24</v>
      </c>
      <c r="O224" t="s">
        <v>115</v>
      </c>
    </row>
    <row r="225" spans="1:15" hidden="1">
      <c r="A225" t="s">
        <v>290</v>
      </c>
      <c r="B225" t="s">
        <v>302</v>
      </c>
      <c r="C225" t="s">
        <v>2143</v>
      </c>
      <c r="D225" t="s">
        <v>2141</v>
      </c>
      <c r="E225" t="s">
        <v>26</v>
      </c>
      <c r="F225" t="s">
        <v>4</v>
      </c>
      <c r="G225" t="s">
        <v>2142</v>
      </c>
      <c r="H225" t="s">
        <v>2</v>
      </c>
      <c r="I225" s="89">
        <v>1</v>
      </c>
      <c r="J225" s="1">
        <v>45496</v>
      </c>
      <c r="K225" s="1">
        <v>45498</v>
      </c>
      <c r="L225" s="1">
        <v>45499</v>
      </c>
      <c r="M225">
        <v>3</v>
      </c>
      <c r="N225" t="s">
        <v>24</v>
      </c>
      <c r="O225" t="s">
        <v>115</v>
      </c>
    </row>
    <row r="226" spans="1:15" hidden="1">
      <c r="A226" t="s">
        <v>290</v>
      </c>
      <c r="B226" t="s">
        <v>302</v>
      </c>
      <c r="C226" t="s">
        <v>2144</v>
      </c>
      <c r="D226" t="s">
        <v>2141</v>
      </c>
      <c r="E226" t="s">
        <v>26</v>
      </c>
      <c r="F226" t="s">
        <v>4</v>
      </c>
      <c r="G226" t="s">
        <v>2142</v>
      </c>
      <c r="H226" t="s">
        <v>2</v>
      </c>
      <c r="I226" s="89">
        <v>1</v>
      </c>
      <c r="J226" s="1">
        <v>45496</v>
      </c>
      <c r="K226" s="1">
        <v>45498</v>
      </c>
      <c r="L226" s="1">
        <v>45499</v>
      </c>
      <c r="M226">
        <v>3</v>
      </c>
      <c r="N226" t="s">
        <v>24</v>
      </c>
      <c r="O226" t="s">
        <v>115</v>
      </c>
    </row>
    <row r="227" spans="1:15" hidden="1">
      <c r="A227" t="s">
        <v>290</v>
      </c>
      <c r="B227" t="s">
        <v>302</v>
      </c>
      <c r="C227" t="s">
        <v>2145</v>
      </c>
      <c r="D227" t="s">
        <v>2141</v>
      </c>
      <c r="E227" t="s">
        <v>26</v>
      </c>
      <c r="F227" t="s">
        <v>4</v>
      </c>
      <c r="G227" t="s">
        <v>2142</v>
      </c>
      <c r="H227" t="s">
        <v>2</v>
      </c>
      <c r="I227" s="89">
        <v>1</v>
      </c>
      <c r="J227" s="1">
        <v>45496</v>
      </c>
      <c r="K227" s="1">
        <v>45498</v>
      </c>
      <c r="L227" s="1">
        <v>45499</v>
      </c>
      <c r="M227">
        <v>3</v>
      </c>
      <c r="N227" t="s">
        <v>24</v>
      </c>
      <c r="O227" t="s">
        <v>115</v>
      </c>
    </row>
    <row r="228" spans="1:15" hidden="1">
      <c r="A228" t="s">
        <v>290</v>
      </c>
      <c r="B228" t="s">
        <v>302</v>
      </c>
      <c r="C228" t="s">
        <v>2146</v>
      </c>
      <c r="D228" t="s">
        <v>2141</v>
      </c>
      <c r="E228" t="s">
        <v>26</v>
      </c>
      <c r="F228" t="s">
        <v>4</v>
      </c>
      <c r="G228" t="s">
        <v>2142</v>
      </c>
      <c r="H228" t="s">
        <v>2</v>
      </c>
      <c r="I228" s="89">
        <v>1</v>
      </c>
      <c r="J228" s="1">
        <v>45496</v>
      </c>
      <c r="K228" s="1">
        <v>45498</v>
      </c>
      <c r="L228" s="1">
        <v>45499</v>
      </c>
      <c r="M228">
        <v>3</v>
      </c>
      <c r="N228" t="s">
        <v>24</v>
      </c>
      <c r="O228" t="s">
        <v>115</v>
      </c>
    </row>
    <row r="229" spans="1:15" hidden="1">
      <c r="A229" t="s">
        <v>290</v>
      </c>
      <c r="B229" t="s">
        <v>302</v>
      </c>
      <c r="C229" t="s">
        <v>2147</v>
      </c>
      <c r="D229" t="s">
        <v>2141</v>
      </c>
      <c r="E229" t="s">
        <v>26</v>
      </c>
      <c r="F229" t="s">
        <v>4</v>
      </c>
      <c r="G229" t="s">
        <v>2142</v>
      </c>
      <c r="H229" t="s">
        <v>2</v>
      </c>
      <c r="I229" s="89">
        <v>1</v>
      </c>
      <c r="J229" s="1">
        <v>45496</v>
      </c>
      <c r="K229" s="1">
        <v>45498</v>
      </c>
      <c r="L229" s="1">
        <v>45499</v>
      </c>
      <c r="M229">
        <v>3</v>
      </c>
      <c r="N229" t="s">
        <v>24</v>
      </c>
      <c r="O229" t="s">
        <v>115</v>
      </c>
    </row>
    <row r="230" spans="1:15" hidden="1">
      <c r="A230" t="s">
        <v>290</v>
      </c>
      <c r="B230" t="s">
        <v>302</v>
      </c>
      <c r="C230" t="s">
        <v>304</v>
      </c>
      <c r="D230" t="s">
        <v>300</v>
      </c>
      <c r="E230" t="s">
        <v>5</v>
      </c>
      <c r="F230" t="s">
        <v>25</v>
      </c>
      <c r="G230" t="s">
        <v>1409</v>
      </c>
      <c r="H230" t="s">
        <v>2</v>
      </c>
      <c r="I230" s="89">
        <v>1</v>
      </c>
      <c r="J230" s="1">
        <v>45456</v>
      </c>
      <c r="K230" s="1">
        <v>45467</v>
      </c>
      <c r="L230" s="1">
        <v>45499</v>
      </c>
      <c r="M230">
        <v>43</v>
      </c>
      <c r="N230" t="s">
        <v>1</v>
      </c>
      <c r="O230" t="s">
        <v>156</v>
      </c>
    </row>
    <row r="231" spans="1:15" hidden="1">
      <c r="A231" t="s">
        <v>290</v>
      </c>
      <c r="B231" t="s">
        <v>302</v>
      </c>
      <c r="C231" t="s">
        <v>303</v>
      </c>
      <c r="D231" t="s">
        <v>300</v>
      </c>
      <c r="E231" t="s">
        <v>5</v>
      </c>
      <c r="F231" t="s">
        <v>25</v>
      </c>
      <c r="G231" t="s">
        <v>1409</v>
      </c>
      <c r="H231" t="s">
        <v>2</v>
      </c>
      <c r="I231" s="89">
        <v>1</v>
      </c>
      <c r="J231" s="1">
        <v>45456</v>
      </c>
      <c r="K231" s="1">
        <v>45467</v>
      </c>
      <c r="L231" s="1">
        <v>45497</v>
      </c>
      <c r="M231">
        <v>41</v>
      </c>
      <c r="N231" t="s">
        <v>1</v>
      </c>
      <c r="O231" t="s">
        <v>156</v>
      </c>
    </row>
    <row r="232" spans="1:15" hidden="1">
      <c r="A232" t="s">
        <v>290</v>
      </c>
      <c r="B232" t="s">
        <v>302</v>
      </c>
      <c r="C232" t="s">
        <v>301</v>
      </c>
      <c r="D232" t="s">
        <v>300</v>
      </c>
      <c r="E232" t="s">
        <v>5</v>
      </c>
      <c r="F232" t="s">
        <v>25</v>
      </c>
      <c r="G232" t="s">
        <v>1409</v>
      </c>
      <c r="H232" t="s">
        <v>2</v>
      </c>
      <c r="I232" s="89">
        <v>1</v>
      </c>
      <c r="J232" s="1">
        <v>45456</v>
      </c>
      <c r="K232" s="1">
        <v>45467</v>
      </c>
      <c r="L232" s="1">
        <v>45456</v>
      </c>
      <c r="M232">
        <v>0</v>
      </c>
      <c r="N232" t="s">
        <v>1</v>
      </c>
      <c r="O232" t="s">
        <v>156</v>
      </c>
    </row>
    <row r="233" spans="1:15" hidden="1">
      <c r="A233" t="s">
        <v>290</v>
      </c>
      <c r="B233" t="s">
        <v>447</v>
      </c>
      <c r="E233" t="s">
        <v>5</v>
      </c>
      <c r="F233" t="s">
        <v>116</v>
      </c>
      <c r="G233" t="s">
        <v>1409</v>
      </c>
      <c r="H233" t="s">
        <v>2</v>
      </c>
      <c r="I233" s="89">
        <v>1</v>
      </c>
      <c r="J233" s="1">
        <v>45495</v>
      </c>
      <c r="K233" s="1">
        <v>45499</v>
      </c>
      <c r="L233" s="1">
        <v>45499</v>
      </c>
      <c r="M233">
        <v>4</v>
      </c>
      <c r="N233" t="s">
        <v>1</v>
      </c>
      <c r="O233" t="s">
        <v>115</v>
      </c>
    </row>
    <row r="234" spans="1:15" hidden="1">
      <c r="A234" t="s">
        <v>290</v>
      </c>
      <c r="B234" t="s">
        <v>454</v>
      </c>
      <c r="E234" t="s">
        <v>5</v>
      </c>
      <c r="F234" t="s">
        <v>116</v>
      </c>
      <c r="G234" t="s">
        <v>1409</v>
      </c>
      <c r="H234" t="s">
        <v>2</v>
      </c>
      <c r="I234" s="89">
        <v>1</v>
      </c>
      <c r="J234" s="1">
        <v>45492</v>
      </c>
      <c r="K234" s="1">
        <v>45496</v>
      </c>
      <c r="L234" s="1">
        <v>45496</v>
      </c>
      <c r="M234">
        <v>4</v>
      </c>
      <c r="N234" t="s">
        <v>1</v>
      </c>
      <c r="O234" t="s">
        <v>115</v>
      </c>
    </row>
    <row r="235" spans="1:15" hidden="1">
      <c r="A235" t="s">
        <v>290</v>
      </c>
      <c r="B235" t="s">
        <v>446</v>
      </c>
      <c r="E235" t="s">
        <v>5</v>
      </c>
      <c r="F235" t="s">
        <v>116</v>
      </c>
      <c r="G235" t="s">
        <v>1409</v>
      </c>
      <c r="H235" t="s">
        <v>2</v>
      </c>
      <c r="I235" s="89">
        <v>1</v>
      </c>
      <c r="J235" s="1">
        <v>45488</v>
      </c>
      <c r="K235" s="1">
        <v>45493</v>
      </c>
      <c r="L235" s="1">
        <v>45503</v>
      </c>
      <c r="M235">
        <v>15</v>
      </c>
      <c r="N235" t="s">
        <v>1</v>
      </c>
      <c r="O235" t="s">
        <v>115</v>
      </c>
    </row>
    <row r="236" spans="1:15" hidden="1">
      <c r="A236" t="s">
        <v>290</v>
      </c>
      <c r="B236" t="s">
        <v>455</v>
      </c>
      <c r="E236" t="s">
        <v>5</v>
      </c>
      <c r="F236" t="s">
        <v>116</v>
      </c>
      <c r="G236" t="s">
        <v>1409</v>
      </c>
      <c r="H236" t="s">
        <v>2</v>
      </c>
      <c r="I236" s="89">
        <v>1</v>
      </c>
      <c r="J236" s="1">
        <v>45490</v>
      </c>
      <c r="K236" s="1">
        <v>45491</v>
      </c>
      <c r="L236" s="1">
        <v>45491</v>
      </c>
      <c r="M236">
        <v>1</v>
      </c>
      <c r="N236" t="s">
        <v>1</v>
      </c>
      <c r="O236" t="s">
        <v>115</v>
      </c>
    </row>
    <row r="237" spans="1:15" hidden="1">
      <c r="A237" t="s">
        <v>7</v>
      </c>
      <c r="B237" t="s">
        <v>376</v>
      </c>
      <c r="E237" t="s">
        <v>79</v>
      </c>
      <c r="F237" t="s">
        <v>79</v>
      </c>
      <c r="G237" t="s">
        <v>1409</v>
      </c>
      <c r="H237" t="s">
        <v>2</v>
      </c>
      <c r="I237" s="89">
        <v>1</v>
      </c>
      <c r="J237" s="1">
        <v>45482</v>
      </c>
      <c r="K237" s="1">
        <v>45488</v>
      </c>
      <c r="L237" s="1">
        <v>45503</v>
      </c>
      <c r="M237">
        <v>21</v>
      </c>
      <c r="N237" t="s">
        <v>1</v>
      </c>
      <c r="O237" t="s">
        <v>115</v>
      </c>
    </row>
    <row r="238" spans="1:15" hidden="1">
      <c r="A238" t="s">
        <v>290</v>
      </c>
      <c r="B238" t="s">
        <v>445</v>
      </c>
      <c r="E238" t="s">
        <v>5</v>
      </c>
      <c r="F238" t="s">
        <v>116</v>
      </c>
      <c r="G238" t="s">
        <v>1409</v>
      </c>
      <c r="H238" t="s">
        <v>2</v>
      </c>
      <c r="I238" s="89">
        <v>1</v>
      </c>
      <c r="J238" s="1">
        <v>45457</v>
      </c>
      <c r="K238" s="1">
        <v>45471</v>
      </c>
      <c r="L238" s="1">
        <v>45479</v>
      </c>
      <c r="M238">
        <v>22</v>
      </c>
      <c r="N238" t="s">
        <v>1</v>
      </c>
      <c r="O238" t="s">
        <v>156</v>
      </c>
    </row>
    <row r="239" spans="1:15" hidden="1">
      <c r="A239" t="s">
        <v>290</v>
      </c>
      <c r="B239" t="s">
        <v>432</v>
      </c>
      <c r="C239" t="s">
        <v>431</v>
      </c>
      <c r="E239" t="s">
        <v>5</v>
      </c>
      <c r="F239" t="s">
        <v>4</v>
      </c>
      <c r="G239" t="s">
        <v>1409</v>
      </c>
      <c r="H239" t="s">
        <v>2</v>
      </c>
      <c r="I239" s="89">
        <v>1</v>
      </c>
      <c r="J239" s="1">
        <v>45299</v>
      </c>
      <c r="K239" s="1">
        <v>45301</v>
      </c>
      <c r="L239" s="1">
        <v>45301</v>
      </c>
      <c r="M239">
        <v>2</v>
      </c>
      <c r="N239" t="s">
        <v>1</v>
      </c>
      <c r="O239" t="s">
        <v>0</v>
      </c>
    </row>
    <row r="240" spans="1:15" hidden="1">
      <c r="A240" t="s">
        <v>7</v>
      </c>
      <c r="B240" t="s">
        <v>399</v>
      </c>
      <c r="C240" t="s">
        <v>402</v>
      </c>
      <c r="E240" t="s">
        <v>79</v>
      </c>
      <c r="F240" t="s">
        <v>79</v>
      </c>
      <c r="G240" t="s">
        <v>1409</v>
      </c>
      <c r="H240" t="s">
        <v>2</v>
      </c>
      <c r="I240" s="89">
        <v>1</v>
      </c>
      <c r="J240" s="1">
        <v>45448</v>
      </c>
      <c r="K240" s="1">
        <v>45454</v>
      </c>
      <c r="L240" s="1">
        <v>45454</v>
      </c>
      <c r="M240">
        <v>6</v>
      </c>
      <c r="N240" t="s">
        <v>1</v>
      </c>
      <c r="O240" t="s">
        <v>156</v>
      </c>
    </row>
    <row r="241" spans="1:15" hidden="1">
      <c r="A241" t="s">
        <v>7</v>
      </c>
      <c r="B241" t="s">
        <v>399</v>
      </c>
      <c r="C241" t="s">
        <v>401</v>
      </c>
      <c r="E241" t="s">
        <v>79</v>
      </c>
      <c r="F241" t="s">
        <v>79</v>
      </c>
      <c r="G241" t="s">
        <v>1409</v>
      </c>
      <c r="H241" t="s">
        <v>2</v>
      </c>
      <c r="I241" s="89">
        <v>1</v>
      </c>
      <c r="J241" s="1">
        <v>45448</v>
      </c>
      <c r="K241" s="1">
        <v>45454</v>
      </c>
      <c r="L241" s="1">
        <v>45454</v>
      </c>
      <c r="M241">
        <v>6</v>
      </c>
      <c r="N241" t="s">
        <v>1</v>
      </c>
      <c r="O241" t="s">
        <v>156</v>
      </c>
    </row>
    <row r="242" spans="1:15" hidden="1">
      <c r="A242" t="s">
        <v>7</v>
      </c>
      <c r="B242" t="s">
        <v>399</v>
      </c>
      <c r="C242" t="s">
        <v>400</v>
      </c>
      <c r="E242" t="s">
        <v>79</v>
      </c>
      <c r="F242" t="s">
        <v>79</v>
      </c>
      <c r="G242" t="s">
        <v>1409</v>
      </c>
      <c r="H242" t="s">
        <v>2</v>
      </c>
      <c r="I242" s="89">
        <v>1</v>
      </c>
      <c r="J242" s="1">
        <v>45448</v>
      </c>
      <c r="K242" s="1">
        <v>45454</v>
      </c>
      <c r="L242" s="1">
        <v>45454</v>
      </c>
      <c r="M242">
        <v>6</v>
      </c>
      <c r="N242" t="s">
        <v>1</v>
      </c>
      <c r="O242" t="s">
        <v>156</v>
      </c>
    </row>
    <row r="243" spans="1:15" hidden="1">
      <c r="A243" t="s">
        <v>7</v>
      </c>
      <c r="B243" t="s">
        <v>399</v>
      </c>
      <c r="C243" t="s">
        <v>398</v>
      </c>
      <c r="E243" t="s">
        <v>79</v>
      </c>
      <c r="F243" t="s">
        <v>79</v>
      </c>
      <c r="G243" t="s">
        <v>1409</v>
      </c>
      <c r="H243" t="s">
        <v>2</v>
      </c>
      <c r="I243" s="89">
        <v>1</v>
      </c>
      <c r="J243" s="1">
        <v>45448</v>
      </c>
      <c r="K243" s="1">
        <v>45454</v>
      </c>
      <c r="L243" s="1">
        <v>45454</v>
      </c>
      <c r="M243">
        <v>6</v>
      </c>
      <c r="N243" t="s">
        <v>1</v>
      </c>
      <c r="O243" t="s">
        <v>156</v>
      </c>
    </row>
    <row r="244" spans="1:15" hidden="1">
      <c r="A244" t="s">
        <v>7</v>
      </c>
      <c r="B244" t="s">
        <v>347</v>
      </c>
      <c r="C244" t="s">
        <v>346</v>
      </c>
      <c r="D244" t="s">
        <v>350</v>
      </c>
      <c r="E244" t="s">
        <v>5</v>
      </c>
      <c r="F244" t="s">
        <v>4</v>
      </c>
      <c r="G244" t="s">
        <v>1409</v>
      </c>
      <c r="H244" t="s">
        <v>2</v>
      </c>
      <c r="I244" s="89">
        <v>1</v>
      </c>
      <c r="J244" s="1">
        <v>45444</v>
      </c>
      <c r="K244" s="1">
        <v>45448</v>
      </c>
      <c r="L244" s="1">
        <v>45446</v>
      </c>
      <c r="M244">
        <v>2</v>
      </c>
      <c r="N244" t="s">
        <v>1</v>
      </c>
      <c r="O244" t="s">
        <v>156</v>
      </c>
    </row>
    <row r="245" spans="1:15" hidden="1">
      <c r="A245" t="s">
        <v>7</v>
      </c>
      <c r="B245" t="s">
        <v>347</v>
      </c>
      <c r="C245" t="s">
        <v>346</v>
      </c>
      <c r="D245" t="s">
        <v>349</v>
      </c>
      <c r="E245" t="s">
        <v>5</v>
      </c>
      <c r="F245" t="s">
        <v>4</v>
      </c>
      <c r="G245" t="s">
        <v>1409</v>
      </c>
      <c r="H245" t="s">
        <v>2</v>
      </c>
      <c r="I245" s="89">
        <v>1</v>
      </c>
      <c r="J245" s="1">
        <v>45444</v>
      </c>
      <c r="K245" s="1">
        <v>45448</v>
      </c>
      <c r="L245" s="1">
        <v>45446</v>
      </c>
      <c r="M245">
        <v>2</v>
      </c>
      <c r="N245" t="s">
        <v>1</v>
      </c>
      <c r="O245" t="s">
        <v>156</v>
      </c>
    </row>
    <row r="246" spans="1:15" hidden="1">
      <c r="A246" t="s">
        <v>7</v>
      </c>
      <c r="B246" t="s">
        <v>347</v>
      </c>
      <c r="C246" t="s">
        <v>346</v>
      </c>
      <c r="D246" t="s">
        <v>348</v>
      </c>
      <c r="E246" t="s">
        <v>5</v>
      </c>
      <c r="F246" t="s">
        <v>4</v>
      </c>
      <c r="G246" t="s">
        <v>1409</v>
      </c>
      <c r="H246" t="s">
        <v>2</v>
      </c>
      <c r="I246" s="89">
        <v>1</v>
      </c>
      <c r="J246" s="1">
        <v>45444</v>
      </c>
      <c r="K246" s="1">
        <v>45448</v>
      </c>
      <c r="L246" s="1">
        <v>45446</v>
      </c>
      <c r="M246">
        <v>2</v>
      </c>
      <c r="N246" t="s">
        <v>1</v>
      </c>
      <c r="O246" t="s">
        <v>156</v>
      </c>
    </row>
    <row r="247" spans="1:15" hidden="1">
      <c r="A247" t="s">
        <v>7</v>
      </c>
      <c r="B247" t="s">
        <v>347</v>
      </c>
      <c r="C247" t="s">
        <v>346</v>
      </c>
      <c r="D247" t="s">
        <v>345</v>
      </c>
      <c r="E247" t="s">
        <v>5</v>
      </c>
      <c r="F247" t="s">
        <v>4</v>
      </c>
      <c r="G247" t="s">
        <v>1409</v>
      </c>
      <c r="H247" t="s">
        <v>2</v>
      </c>
      <c r="I247" s="89">
        <v>1</v>
      </c>
      <c r="J247" s="1">
        <v>45444</v>
      </c>
      <c r="K247" s="1">
        <v>45448</v>
      </c>
      <c r="L247" s="1">
        <v>45446</v>
      </c>
      <c r="M247">
        <v>2</v>
      </c>
      <c r="N247" t="s">
        <v>1</v>
      </c>
      <c r="O247" t="s">
        <v>156</v>
      </c>
    </row>
    <row r="248" spans="1:15" hidden="1">
      <c r="A248" t="s">
        <v>7</v>
      </c>
      <c r="B248" t="s">
        <v>334</v>
      </c>
      <c r="C248" t="s">
        <v>342</v>
      </c>
      <c r="E248" t="s">
        <v>79</v>
      </c>
      <c r="F248" t="s">
        <v>79</v>
      </c>
      <c r="G248" t="s">
        <v>1387</v>
      </c>
      <c r="H248" t="s">
        <v>2</v>
      </c>
      <c r="I248" s="89">
        <v>1</v>
      </c>
      <c r="J248" s="1">
        <v>45404</v>
      </c>
      <c r="K248" s="1">
        <v>45412</v>
      </c>
      <c r="L248" s="1">
        <v>45412</v>
      </c>
      <c r="M248">
        <v>8</v>
      </c>
      <c r="N248" t="s">
        <v>1</v>
      </c>
      <c r="O248" t="s">
        <v>89</v>
      </c>
    </row>
    <row r="249" spans="1:15" hidden="1">
      <c r="A249" t="s">
        <v>7</v>
      </c>
      <c r="B249" t="s">
        <v>334</v>
      </c>
      <c r="C249" t="s">
        <v>341</v>
      </c>
      <c r="E249" t="s">
        <v>79</v>
      </c>
      <c r="F249" t="s">
        <v>79</v>
      </c>
      <c r="G249" t="s">
        <v>1387</v>
      </c>
      <c r="H249" t="s">
        <v>2</v>
      </c>
      <c r="I249" s="89">
        <v>1</v>
      </c>
      <c r="J249" s="1">
        <v>45404</v>
      </c>
      <c r="K249" s="1">
        <v>45412</v>
      </c>
      <c r="L249" s="1">
        <v>45412</v>
      </c>
      <c r="M249">
        <v>8</v>
      </c>
      <c r="N249" t="s">
        <v>1</v>
      </c>
      <c r="O249" t="s">
        <v>89</v>
      </c>
    </row>
    <row r="250" spans="1:15" hidden="1">
      <c r="A250" t="s">
        <v>7</v>
      </c>
      <c r="B250" t="s">
        <v>334</v>
      </c>
      <c r="C250" t="s">
        <v>340</v>
      </c>
      <c r="E250" t="s">
        <v>79</v>
      </c>
      <c r="F250" t="s">
        <v>79</v>
      </c>
      <c r="G250" t="s">
        <v>1387</v>
      </c>
      <c r="H250" t="s">
        <v>2</v>
      </c>
      <c r="I250" s="89">
        <v>1</v>
      </c>
      <c r="J250" s="1">
        <v>45404</v>
      </c>
      <c r="K250" s="1">
        <v>45412</v>
      </c>
      <c r="L250" s="1">
        <v>45412</v>
      </c>
      <c r="M250">
        <v>8</v>
      </c>
      <c r="N250" t="s">
        <v>1</v>
      </c>
      <c r="O250" t="s">
        <v>89</v>
      </c>
    </row>
    <row r="251" spans="1:15" hidden="1">
      <c r="A251" t="s">
        <v>7</v>
      </c>
      <c r="B251" t="s">
        <v>334</v>
      </c>
      <c r="C251" t="s">
        <v>339</v>
      </c>
      <c r="E251" t="s">
        <v>79</v>
      </c>
      <c r="F251" t="s">
        <v>79</v>
      </c>
      <c r="G251" t="s">
        <v>1387</v>
      </c>
      <c r="H251" t="s">
        <v>2</v>
      </c>
      <c r="I251" s="89">
        <v>1</v>
      </c>
      <c r="J251" s="1">
        <v>45404</v>
      </c>
      <c r="K251" s="1">
        <v>45412</v>
      </c>
      <c r="L251" s="1">
        <v>45412</v>
      </c>
      <c r="M251">
        <v>8</v>
      </c>
      <c r="N251" t="s">
        <v>1</v>
      </c>
      <c r="O251" t="s">
        <v>89</v>
      </c>
    </row>
    <row r="252" spans="1:15" hidden="1">
      <c r="A252" t="s">
        <v>7</v>
      </c>
      <c r="B252" t="s">
        <v>334</v>
      </c>
      <c r="C252" t="s">
        <v>338</v>
      </c>
      <c r="E252" t="s">
        <v>79</v>
      </c>
      <c r="F252" t="s">
        <v>79</v>
      </c>
      <c r="G252" t="s">
        <v>1387</v>
      </c>
      <c r="H252" t="s">
        <v>2</v>
      </c>
      <c r="I252" s="89">
        <v>1</v>
      </c>
      <c r="J252" s="1">
        <v>45404</v>
      </c>
      <c r="K252" s="1">
        <v>45412</v>
      </c>
      <c r="L252" s="1">
        <v>45412</v>
      </c>
      <c r="M252">
        <v>8</v>
      </c>
      <c r="N252" t="s">
        <v>1</v>
      </c>
      <c r="O252" t="s">
        <v>89</v>
      </c>
    </row>
    <row r="253" spans="1:15" hidden="1">
      <c r="A253" t="s">
        <v>7</v>
      </c>
      <c r="B253" t="s">
        <v>334</v>
      </c>
      <c r="C253" t="s">
        <v>337</v>
      </c>
      <c r="E253" t="s">
        <v>5</v>
      </c>
      <c r="F253" t="s">
        <v>25</v>
      </c>
      <c r="G253" t="s">
        <v>1387</v>
      </c>
      <c r="H253" t="s">
        <v>2</v>
      </c>
      <c r="I253" s="89">
        <v>1</v>
      </c>
      <c r="J253" s="1">
        <v>45404</v>
      </c>
      <c r="K253" s="1">
        <v>45412</v>
      </c>
      <c r="L253" s="1">
        <v>45412</v>
      </c>
      <c r="M253">
        <v>8</v>
      </c>
      <c r="N253" t="s">
        <v>1</v>
      </c>
      <c r="O253" t="s">
        <v>89</v>
      </c>
    </row>
    <row r="254" spans="1:15" hidden="1">
      <c r="A254" t="s">
        <v>7</v>
      </c>
      <c r="B254" t="s">
        <v>334</v>
      </c>
      <c r="C254" t="s">
        <v>330</v>
      </c>
      <c r="E254" t="s">
        <v>5</v>
      </c>
      <c r="F254" t="s">
        <v>25</v>
      </c>
      <c r="G254" t="s">
        <v>1387</v>
      </c>
      <c r="H254" t="s">
        <v>2</v>
      </c>
      <c r="I254" s="89">
        <v>1</v>
      </c>
      <c r="J254" s="1">
        <v>45404</v>
      </c>
      <c r="K254" s="1">
        <v>45412</v>
      </c>
      <c r="L254" s="1">
        <v>45412</v>
      </c>
      <c r="M254">
        <v>8</v>
      </c>
      <c r="N254" t="s">
        <v>1</v>
      </c>
      <c r="O254" t="s">
        <v>89</v>
      </c>
    </row>
    <row r="255" spans="1:15" hidden="1">
      <c r="A255" t="s">
        <v>7</v>
      </c>
      <c r="B255" t="s">
        <v>334</v>
      </c>
      <c r="C255" t="s">
        <v>336</v>
      </c>
      <c r="E255" t="s">
        <v>5</v>
      </c>
      <c r="F255" t="s">
        <v>25</v>
      </c>
      <c r="G255" t="s">
        <v>1387</v>
      </c>
      <c r="H255" t="s">
        <v>2</v>
      </c>
      <c r="I255" s="89">
        <v>1</v>
      </c>
      <c r="J255" s="1">
        <v>45404</v>
      </c>
      <c r="K255" s="1">
        <v>45412</v>
      </c>
      <c r="L255" s="1">
        <v>45412</v>
      </c>
      <c r="M255">
        <v>8</v>
      </c>
      <c r="N255" t="s">
        <v>1</v>
      </c>
      <c r="O255" t="s">
        <v>89</v>
      </c>
    </row>
    <row r="256" spans="1:15" hidden="1">
      <c r="A256" t="s">
        <v>7</v>
      </c>
      <c r="B256" t="s">
        <v>334</v>
      </c>
      <c r="C256" t="s">
        <v>335</v>
      </c>
      <c r="E256" t="s">
        <v>5</v>
      </c>
      <c r="F256" t="s">
        <v>25</v>
      </c>
      <c r="G256" t="s">
        <v>1387</v>
      </c>
      <c r="H256" t="s">
        <v>2</v>
      </c>
      <c r="I256" s="89">
        <v>1</v>
      </c>
      <c r="J256" s="1">
        <v>45404</v>
      </c>
      <c r="K256" s="1">
        <v>45412</v>
      </c>
      <c r="L256" s="1">
        <v>45412</v>
      </c>
      <c r="M256">
        <v>8</v>
      </c>
      <c r="N256" t="s">
        <v>1</v>
      </c>
      <c r="O256" t="s">
        <v>89</v>
      </c>
    </row>
    <row r="257" spans="1:15" hidden="1">
      <c r="A257" t="s">
        <v>7</v>
      </c>
      <c r="B257" t="s">
        <v>334</v>
      </c>
      <c r="C257" t="s">
        <v>333</v>
      </c>
      <c r="E257" t="s">
        <v>5</v>
      </c>
      <c r="F257" t="s">
        <v>25</v>
      </c>
      <c r="G257" t="s">
        <v>1387</v>
      </c>
      <c r="H257" t="s">
        <v>2</v>
      </c>
      <c r="I257" s="89">
        <v>1</v>
      </c>
      <c r="J257" s="1">
        <v>45404</v>
      </c>
      <c r="K257" s="1">
        <v>45412</v>
      </c>
      <c r="L257" s="1">
        <v>45412</v>
      </c>
      <c r="M257">
        <v>8</v>
      </c>
      <c r="N257" t="s">
        <v>1</v>
      </c>
      <c r="O257" t="s">
        <v>89</v>
      </c>
    </row>
    <row r="258" spans="1:15" hidden="1">
      <c r="A258" t="s">
        <v>290</v>
      </c>
      <c r="B258" t="s">
        <v>441</v>
      </c>
      <c r="E258" t="s">
        <v>5</v>
      </c>
      <c r="F258" t="s">
        <v>4</v>
      </c>
      <c r="G258" t="s">
        <v>1409</v>
      </c>
      <c r="H258" t="s">
        <v>2</v>
      </c>
      <c r="I258" s="89">
        <v>1</v>
      </c>
      <c r="J258" s="1">
        <v>45439</v>
      </c>
      <c r="K258" s="1">
        <v>45439</v>
      </c>
      <c r="L258" s="1">
        <v>45439</v>
      </c>
      <c r="M258">
        <v>0</v>
      </c>
      <c r="N258" t="s">
        <v>1</v>
      </c>
      <c r="O258" t="s">
        <v>82</v>
      </c>
    </row>
    <row r="259" spans="1:15" hidden="1">
      <c r="A259" t="s">
        <v>7</v>
      </c>
      <c r="B259" t="s">
        <v>409</v>
      </c>
      <c r="C259" t="s">
        <v>410</v>
      </c>
      <c r="E259" t="s">
        <v>79</v>
      </c>
      <c r="F259" t="s">
        <v>79</v>
      </c>
      <c r="G259" t="s">
        <v>1409</v>
      </c>
      <c r="H259" t="s">
        <v>2</v>
      </c>
      <c r="I259" s="89">
        <v>1</v>
      </c>
      <c r="J259" s="1">
        <v>45425</v>
      </c>
      <c r="K259" s="1">
        <v>45427</v>
      </c>
      <c r="L259" s="1">
        <v>45436</v>
      </c>
      <c r="M259">
        <v>11</v>
      </c>
      <c r="N259" t="s">
        <v>1</v>
      </c>
      <c r="O259" t="s">
        <v>82</v>
      </c>
    </row>
    <row r="260" spans="1:15" hidden="1">
      <c r="A260" t="s">
        <v>7</v>
      </c>
      <c r="B260" t="s">
        <v>409</v>
      </c>
      <c r="C260" t="s">
        <v>408</v>
      </c>
      <c r="E260" t="s">
        <v>79</v>
      </c>
      <c r="F260" t="s">
        <v>79</v>
      </c>
      <c r="G260" t="s">
        <v>1409</v>
      </c>
      <c r="H260" t="s">
        <v>2</v>
      </c>
      <c r="I260" s="89">
        <v>1</v>
      </c>
      <c r="J260" s="1">
        <v>45425</v>
      </c>
      <c r="K260" s="1">
        <v>45427</v>
      </c>
      <c r="L260" s="1">
        <v>45436</v>
      </c>
      <c r="M260">
        <v>11</v>
      </c>
      <c r="N260" t="s">
        <v>1</v>
      </c>
      <c r="O260" t="s">
        <v>82</v>
      </c>
    </row>
    <row r="261" spans="1:15" hidden="1">
      <c r="A261" t="s">
        <v>290</v>
      </c>
      <c r="B261" t="s">
        <v>440</v>
      </c>
      <c r="C261" t="s">
        <v>440</v>
      </c>
      <c r="E261" t="s">
        <v>5</v>
      </c>
      <c r="F261" t="s">
        <v>4</v>
      </c>
      <c r="G261" t="s">
        <v>1409</v>
      </c>
      <c r="H261" t="s">
        <v>2</v>
      </c>
      <c r="I261" s="89">
        <v>1</v>
      </c>
      <c r="J261" s="1">
        <v>45427</v>
      </c>
      <c r="K261" s="1">
        <v>45432</v>
      </c>
      <c r="L261" s="1">
        <v>45432</v>
      </c>
      <c r="M261">
        <v>5</v>
      </c>
      <c r="N261" t="s">
        <v>1</v>
      </c>
      <c r="O261" t="s">
        <v>82</v>
      </c>
    </row>
    <row r="262" spans="1:15" hidden="1">
      <c r="A262" t="s">
        <v>7</v>
      </c>
      <c r="B262" t="s">
        <v>271</v>
      </c>
      <c r="C262" t="s">
        <v>270</v>
      </c>
      <c r="E262" t="s">
        <v>5</v>
      </c>
      <c r="F262" t="s">
        <v>4</v>
      </c>
      <c r="G262" t="s">
        <v>1409</v>
      </c>
      <c r="H262" t="s">
        <v>2</v>
      </c>
      <c r="I262" s="89">
        <v>1</v>
      </c>
      <c r="J262" s="1">
        <v>45420</v>
      </c>
      <c r="K262" s="1">
        <v>45429</v>
      </c>
      <c r="L262" s="1">
        <v>45429</v>
      </c>
      <c r="M262">
        <v>9</v>
      </c>
      <c r="N262" t="s">
        <v>1</v>
      </c>
      <c r="O262" t="s">
        <v>82</v>
      </c>
    </row>
    <row r="263" spans="1:15" hidden="1">
      <c r="A263" t="s">
        <v>7</v>
      </c>
      <c r="B263" t="s">
        <v>369</v>
      </c>
      <c r="C263" t="s">
        <v>373</v>
      </c>
      <c r="E263" t="s">
        <v>26</v>
      </c>
      <c r="F263" t="s">
        <v>25</v>
      </c>
      <c r="G263" t="s">
        <v>1409</v>
      </c>
      <c r="H263" t="s">
        <v>2</v>
      </c>
      <c r="I263" s="89">
        <v>1</v>
      </c>
      <c r="J263" s="1">
        <v>45404</v>
      </c>
      <c r="K263" s="1">
        <v>45411</v>
      </c>
      <c r="L263" s="1">
        <v>45422</v>
      </c>
      <c r="M263">
        <v>18</v>
      </c>
      <c r="N263" t="s">
        <v>24</v>
      </c>
      <c r="O263" t="s">
        <v>89</v>
      </c>
    </row>
    <row r="264" spans="1:15" hidden="1">
      <c r="A264" t="s">
        <v>7</v>
      </c>
      <c r="B264" t="s">
        <v>369</v>
      </c>
      <c r="C264" t="s">
        <v>372</v>
      </c>
      <c r="E264" t="s">
        <v>26</v>
      </c>
      <c r="F264" t="s">
        <v>25</v>
      </c>
      <c r="G264" t="s">
        <v>1409</v>
      </c>
      <c r="H264" t="s">
        <v>2</v>
      </c>
      <c r="I264" s="89">
        <v>1</v>
      </c>
      <c r="J264" s="1">
        <v>45404</v>
      </c>
      <c r="K264" s="1">
        <v>45411</v>
      </c>
      <c r="L264" s="1">
        <v>45422</v>
      </c>
      <c r="M264">
        <v>18</v>
      </c>
      <c r="N264" t="s">
        <v>24</v>
      </c>
      <c r="O264" t="s">
        <v>89</v>
      </c>
    </row>
    <row r="265" spans="1:15" hidden="1">
      <c r="A265" t="s">
        <v>7</v>
      </c>
      <c r="B265" t="s">
        <v>369</v>
      </c>
      <c r="C265" t="s">
        <v>371</v>
      </c>
      <c r="E265" t="s">
        <v>26</v>
      </c>
      <c r="F265" t="s">
        <v>25</v>
      </c>
      <c r="G265" t="s">
        <v>1409</v>
      </c>
      <c r="H265" t="s">
        <v>2</v>
      </c>
      <c r="I265" s="89">
        <v>1</v>
      </c>
      <c r="J265" s="1">
        <v>45404</v>
      </c>
      <c r="K265" s="1">
        <v>45411</v>
      </c>
      <c r="L265" s="1">
        <v>45422</v>
      </c>
      <c r="M265">
        <v>18</v>
      </c>
      <c r="N265" t="s">
        <v>24</v>
      </c>
      <c r="O265" t="s">
        <v>89</v>
      </c>
    </row>
    <row r="266" spans="1:15" hidden="1">
      <c r="A266" t="s">
        <v>7</v>
      </c>
      <c r="B266" t="s">
        <v>369</v>
      </c>
      <c r="C266" t="s">
        <v>370</v>
      </c>
      <c r="E266" t="s">
        <v>26</v>
      </c>
      <c r="F266" t="s">
        <v>25</v>
      </c>
      <c r="G266" t="s">
        <v>1409</v>
      </c>
      <c r="H266" t="s">
        <v>2</v>
      </c>
      <c r="I266" s="89">
        <v>1</v>
      </c>
      <c r="J266" s="1">
        <v>45404</v>
      </c>
      <c r="K266" s="1">
        <v>45411</v>
      </c>
      <c r="L266" s="1">
        <v>45422</v>
      </c>
      <c r="M266">
        <v>18</v>
      </c>
      <c r="N266" t="s">
        <v>24</v>
      </c>
      <c r="O266" t="s">
        <v>89</v>
      </c>
    </row>
    <row r="267" spans="1:15" hidden="1">
      <c r="A267" t="s">
        <v>7</v>
      </c>
      <c r="B267" t="s">
        <v>369</v>
      </c>
      <c r="C267" t="s">
        <v>368</v>
      </c>
      <c r="E267" t="s">
        <v>26</v>
      </c>
      <c r="F267" t="s">
        <v>25</v>
      </c>
      <c r="G267" t="s">
        <v>1409</v>
      </c>
      <c r="H267" t="s">
        <v>2</v>
      </c>
      <c r="I267" s="89">
        <v>1</v>
      </c>
      <c r="J267" s="1">
        <v>45404</v>
      </c>
      <c r="K267" s="1">
        <v>45411</v>
      </c>
      <c r="L267" s="1">
        <v>45422</v>
      </c>
      <c r="M267">
        <v>18</v>
      </c>
      <c r="N267" t="s">
        <v>24</v>
      </c>
      <c r="O267" t="s">
        <v>89</v>
      </c>
    </row>
    <row r="268" spans="1:15" hidden="1">
      <c r="A268" t="s">
        <v>7</v>
      </c>
      <c r="B268" t="s">
        <v>331</v>
      </c>
      <c r="C268" t="s">
        <v>332</v>
      </c>
      <c r="E268" t="s">
        <v>26</v>
      </c>
      <c r="F268" t="s">
        <v>25</v>
      </c>
      <c r="G268" t="s">
        <v>1409</v>
      </c>
      <c r="H268" t="s">
        <v>2</v>
      </c>
      <c r="I268" s="89">
        <v>1</v>
      </c>
      <c r="J268" s="1">
        <v>45404</v>
      </c>
      <c r="K268" s="1">
        <v>45412</v>
      </c>
      <c r="L268" s="1">
        <v>45443</v>
      </c>
      <c r="M268">
        <v>39</v>
      </c>
      <c r="N268" t="s">
        <v>1</v>
      </c>
      <c r="O268" t="s">
        <v>89</v>
      </c>
    </row>
    <row r="269" spans="1:15" hidden="1">
      <c r="A269" t="s">
        <v>7</v>
      </c>
      <c r="B269" t="s">
        <v>331</v>
      </c>
      <c r="C269" t="s">
        <v>330</v>
      </c>
      <c r="E269" t="s">
        <v>5</v>
      </c>
      <c r="F269" t="s">
        <v>25</v>
      </c>
      <c r="G269" t="s">
        <v>1409</v>
      </c>
      <c r="H269" t="s">
        <v>2</v>
      </c>
      <c r="I269" s="89">
        <v>1</v>
      </c>
      <c r="J269" s="1">
        <v>45404</v>
      </c>
      <c r="K269" s="1">
        <v>45412</v>
      </c>
      <c r="L269" s="1">
        <v>45443</v>
      </c>
      <c r="M269">
        <v>39</v>
      </c>
      <c r="N269" t="s">
        <v>1</v>
      </c>
      <c r="O269" t="s">
        <v>89</v>
      </c>
    </row>
    <row r="270" spans="1:15" hidden="1">
      <c r="A270" t="s">
        <v>7</v>
      </c>
      <c r="B270" t="s">
        <v>325</v>
      </c>
      <c r="C270" t="s">
        <v>329</v>
      </c>
      <c r="E270" t="s">
        <v>5</v>
      </c>
      <c r="F270" t="s">
        <v>4</v>
      </c>
      <c r="G270" t="s">
        <v>1409</v>
      </c>
      <c r="H270" t="s">
        <v>2</v>
      </c>
      <c r="I270" s="89">
        <v>1</v>
      </c>
      <c r="J270" s="1">
        <v>45398</v>
      </c>
      <c r="K270" s="1">
        <v>45400</v>
      </c>
      <c r="L270" s="1">
        <v>45432</v>
      </c>
      <c r="M270">
        <v>34</v>
      </c>
      <c r="N270" t="s">
        <v>1</v>
      </c>
      <c r="O270" t="s">
        <v>89</v>
      </c>
    </row>
    <row r="271" spans="1:15" hidden="1">
      <c r="A271" t="s">
        <v>7</v>
      </c>
      <c r="B271" t="s">
        <v>325</v>
      </c>
      <c r="C271" t="s">
        <v>328</v>
      </c>
      <c r="E271" t="s">
        <v>5</v>
      </c>
      <c r="F271" t="s">
        <v>4</v>
      </c>
      <c r="G271" t="s">
        <v>1409</v>
      </c>
      <c r="H271" t="s">
        <v>2</v>
      </c>
      <c r="I271" s="89">
        <v>1</v>
      </c>
      <c r="J271" s="1">
        <v>45398</v>
      </c>
      <c r="K271" s="1">
        <v>45400</v>
      </c>
      <c r="L271" s="1">
        <v>45432</v>
      </c>
      <c r="M271">
        <v>34</v>
      </c>
      <c r="N271" t="s">
        <v>1</v>
      </c>
      <c r="O271" t="s">
        <v>89</v>
      </c>
    </row>
    <row r="272" spans="1:15" hidden="1">
      <c r="A272" t="s">
        <v>7</v>
      </c>
      <c r="B272" t="s">
        <v>325</v>
      </c>
      <c r="C272" t="s">
        <v>327</v>
      </c>
      <c r="E272" t="s">
        <v>5</v>
      </c>
      <c r="F272" t="s">
        <v>4</v>
      </c>
      <c r="G272" t="s">
        <v>1409</v>
      </c>
      <c r="H272" t="s">
        <v>2</v>
      </c>
      <c r="I272" s="89">
        <v>1</v>
      </c>
      <c r="J272" s="1">
        <v>45398</v>
      </c>
      <c r="K272" s="1">
        <v>45400</v>
      </c>
      <c r="L272" s="1">
        <v>45432</v>
      </c>
      <c r="M272">
        <v>34</v>
      </c>
      <c r="N272" t="s">
        <v>1</v>
      </c>
      <c r="O272" t="s">
        <v>89</v>
      </c>
    </row>
    <row r="273" spans="1:15" hidden="1">
      <c r="A273" t="s">
        <v>7</v>
      </c>
      <c r="B273" t="s">
        <v>325</v>
      </c>
      <c r="C273" t="s">
        <v>326</v>
      </c>
      <c r="E273" t="s">
        <v>5</v>
      </c>
      <c r="F273" t="s">
        <v>4</v>
      </c>
      <c r="G273" t="s">
        <v>1409</v>
      </c>
      <c r="H273" t="s">
        <v>2</v>
      </c>
      <c r="I273" s="89">
        <v>1</v>
      </c>
      <c r="J273" s="1">
        <v>45398</v>
      </c>
      <c r="K273" s="1">
        <v>45400</v>
      </c>
      <c r="L273" s="1">
        <v>45432</v>
      </c>
      <c r="M273">
        <v>34</v>
      </c>
      <c r="N273" t="s">
        <v>1</v>
      </c>
      <c r="O273" t="s">
        <v>89</v>
      </c>
    </row>
    <row r="274" spans="1:15" hidden="1">
      <c r="A274" t="s">
        <v>7</v>
      </c>
      <c r="B274" t="s">
        <v>325</v>
      </c>
      <c r="C274" t="s">
        <v>324</v>
      </c>
      <c r="E274" t="s">
        <v>5</v>
      </c>
      <c r="F274" t="s">
        <v>4</v>
      </c>
      <c r="G274" t="s">
        <v>1409</v>
      </c>
      <c r="H274" t="s">
        <v>2</v>
      </c>
      <c r="I274" s="89">
        <v>1</v>
      </c>
      <c r="J274" s="1">
        <v>45398</v>
      </c>
      <c r="K274" s="1">
        <v>45400</v>
      </c>
      <c r="L274" s="1">
        <v>45432</v>
      </c>
      <c r="M274">
        <v>34</v>
      </c>
      <c r="N274" t="s">
        <v>1</v>
      </c>
      <c r="O274" t="s">
        <v>89</v>
      </c>
    </row>
    <row r="275" spans="1:15" hidden="1">
      <c r="A275" t="s">
        <v>7</v>
      </c>
      <c r="B275" t="s">
        <v>352</v>
      </c>
      <c r="C275" t="s">
        <v>358</v>
      </c>
      <c r="E275" t="s">
        <v>79</v>
      </c>
      <c r="F275" t="s">
        <v>79</v>
      </c>
      <c r="G275" t="s">
        <v>1409</v>
      </c>
      <c r="H275" t="s">
        <v>2</v>
      </c>
      <c r="I275" s="89">
        <v>1</v>
      </c>
      <c r="J275" s="1">
        <v>45386</v>
      </c>
      <c r="K275" s="1">
        <v>45390</v>
      </c>
      <c r="L275" s="1">
        <v>45414</v>
      </c>
      <c r="M275">
        <v>28</v>
      </c>
      <c r="N275" t="s">
        <v>1</v>
      </c>
      <c r="O275" t="s">
        <v>89</v>
      </c>
    </row>
    <row r="276" spans="1:15" hidden="1">
      <c r="A276" t="s">
        <v>7</v>
      </c>
      <c r="B276" t="s">
        <v>352</v>
      </c>
      <c r="C276" t="s">
        <v>357</v>
      </c>
      <c r="E276" t="s">
        <v>79</v>
      </c>
      <c r="F276" t="s">
        <v>79</v>
      </c>
      <c r="G276" t="s">
        <v>1409</v>
      </c>
      <c r="H276" t="s">
        <v>2</v>
      </c>
      <c r="I276" s="89">
        <v>1</v>
      </c>
      <c r="J276" s="1">
        <v>45386</v>
      </c>
      <c r="K276" s="1">
        <v>45390</v>
      </c>
      <c r="L276" s="1">
        <v>45414</v>
      </c>
      <c r="M276">
        <v>28</v>
      </c>
      <c r="N276" t="s">
        <v>1</v>
      </c>
      <c r="O276" t="s">
        <v>89</v>
      </c>
    </row>
    <row r="277" spans="1:15" hidden="1">
      <c r="A277" t="s">
        <v>7</v>
      </c>
      <c r="B277" t="s">
        <v>352</v>
      </c>
      <c r="C277" t="s">
        <v>356</v>
      </c>
      <c r="E277" t="s">
        <v>79</v>
      </c>
      <c r="F277" t="s">
        <v>79</v>
      </c>
      <c r="G277" t="s">
        <v>1409</v>
      </c>
      <c r="H277" t="s">
        <v>2</v>
      </c>
      <c r="I277" s="89">
        <v>1</v>
      </c>
      <c r="J277" s="1">
        <v>45386</v>
      </c>
      <c r="K277" s="1">
        <v>45390</v>
      </c>
      <c r="L277" s="1">
        <v>45414</v>
      </c>
      <c r="M277">
        <v>28</v>
      </c>
      <c r="N277" t="s">
        <v>1</v>
      </c>
      <c r="O277" t="s">
        <v>89</v>
      </c>
    </row>
    <row r="278" spans="1:15" hidden="1">
      <c r="A278" t="s">
        <v>7</v>
      </c>
      <c r="B278" t="s">
        <v>352</v>
      </c>
      <c r="C278" t="s">
        <v>355</v>
      </c>
      <c r="E278" t="s">
        <v>79</v>
      </c>
      <c r="F278" t="s">
        <v>79</v>
      </c>
      <c r="G278" t="s">
        <v>1409</v>
      </c>
      <c r="H278" t="s">
        <v>2</v>
      </c>
      <c r="I278" s="89">
        <v>1</v>
      </c>
      <c r="J278" s="1">
        <v>45386</v>
      </c>
      <c r="K278" s="1">
        <v>45390</v>
      </c>
      <c r="L278" s="1">
        <v>45414</v>
      </c>
      <c r="M278">
        <v>28</v>
      </c>
      <c r="N278" t="s">
        <v>1</v>
      </c>
      <c r="O278" t="s">
        <v>89</v>
      </c>
    </row>
    <row r="279" spans="1:15" hidden="1">
      <c r="A279" t="s">
        <v>7</v>
      </c>
      <c r="B279" t="s">
        <v>352</v>
      </c>
      <c r="C279" t="s">
        <v>354</v>
      </c>
      <c r="E279" t="s">
        <v>79</v>
      </c>
      <c r="F279" t="s">
        <v>79</v>
      </c>
      <c r="G279" t="s">
        <v>1409</v>
      </c>
      <c r="H279" t="s">
        <v>2</v>
      </c>
      <c r="I279" s="89">
        <v>1</v>
      </c>
      <c r="J279" s="1">
        <v>45386</v>
      </c>
      <c r="K279" s="1">
        <v>45390</v>
      </c>
      <c r="L279" s="1">
        <v>45414</v>
      </c>
      <c r="M279">
        <v>28</v>
      </c>
      <c r="N279" t="s">
        <v>1</v>
      </c>
      <c r="O279" t="s">
        <v>89</v>
      </c>
    </row>
    <row r="280" spans="1:15" hidden="1">
      <c r="A280" t="s">
        <v>7</v>
      </c>
      <c r="B280" t="s">
        <v>352</v>
      </c>
      <c r="C280" t="s">
        <v>353</v>
      </c>
      <c r="E280" t="s">
        <v>79</v>
      </c>
      <c r="F280" t="s">
        <v>79</v>
      </c>
      <c r="G280" t="s">
        <v>1409</v>
      </c>
      <c r="H280" t="s">
        <v>2</v>
      </c>
      <c r="I280" s="89">
        <v>1</v>
      </c>
      <c r="J280" s="1">
        <v>45386</v>
      </c>
      <c r="K280" s="1">
        <v>45390</v>
      </c>
      <c r="L280" s="1">
        <v>45414</v>
      </c>
      <c r="M280">
        <v>28</v>
      </c>
      <c r="N280" t="s">
        <v>1</v>
      </c>
      <c r="O280" t="s">
        <v>89</v>
      </c>
    </row>
    <row r="281" spans="1:15" hidden="1">
      <c r="A281" t="s">
        <v>7</v>
      </c>
      <c r="B281" t="s">
        <v>352</v>
      </c>
      <c r="C281" t="s">
        <v>351</v>
      </c>
      <c r="E281" t="s">
        <v>79</v>
      </c>
      <c r="F281" t="s">
        <v>79</v>
      </c>
      <c r="G281" t="s">
        <v>1409</v>
      </c>
      <c r="H281" t="s">
        <v>2</v>
      </c>
      <c r="I281" s="89">
        <v>1</v>
      </c>
      <c r="J281" s="1">
        <v>45386</v>
      </c>
      <c r="K281" s="1">
        <v>45390</v>
      </c>
      <c r="L281" s="1">
        <v>45414</v>
      </c>
      <c r="M281">
        <v>28</v>
      </c>
      <c r="N281" t="s">
        <v>1</v>
      </c>
      <c r="O281" t="s">
        <v>89</v>
      </c>
    </row>
    <row r="282" spans="1:15" hidden="1">
      <c r="A282" t="s">
        <v>7</v>
      </c>
      <c r="B282" t="s">
        <v>344</v>
      </c>
      <c r="E282" t="s">
        <v>5</v>
      </c>
      <c r="F282" t="s">
        <v>116</v>
      </c>
      <c r="G282" t="s">
        <v>1409</v>
      </c>
      <c r="H282" t="s">
        <v>2</v>
      </c>
      <c r="I282" s="89">
        <v>1</v>
      </c>
      <c r="J282" s="1">
        <v>45372</v>
      </c>
      <c r="K282" s="1">
        <v>45379</v>
      </c>
      <c r="L282" s="1">
        <v>45379</v>
      </c>
      <c r="M282">
        <v>7</v>
      </c>
      <c r="N282" t="s">
        <v>1</v>
      </c>
      <c r="O282" t="s">
        <v>343</v>
      </c>
    </row>
    <row r="283" spans="1:15" hidden="1">
      <c r="A283" t="s">
        <v>290</v>
      </c>
      <c r="B283" t="s">
        <v>436</v>
      </c>
      <c r="E283" t="s">
        <v>5</v>
      </c>
      <c r="F283" t="s">
        <v>4</v>
      </c>
      <c r="G283" t="s">
        <v>1409</v>
      </c>
      <c r="H283" t="s">
        <v>2</v>
      </c>
      <c r="I283" s="89">
        <v>1</v>
      </c>
      <c r="J283" s="1">
        <v>45351</v>
      </c>
      <c r="K283" s="1">
        <v>45357</v>
      </c>
      <c r="L283" s="1">
        <v>45376</v>
      </c>
      <c r="M283">
        <v>25</v>
      </c>
      <c r="N283" t="s">
        <v>1</v>
      </c>
      <c r="O283" t="s">
        <v>52</v>
      </c>
    </row>
    <row r="284" spans="1:15" hidden="1">
      <c r="A284" t="s">
        <v>7</v>
      </c>
      <c r="B284" t="s">
        <v>81</v>
      </c>
      <c r="C284" t="s">
        <v>375</v>
      </c>
      <c r="E284" t="s">
        <v>79</v>
      </c>
      <c r="F284" t="s">
        <v>79</v>
      </c>
      <c r="G284" t="s">
        <v>1409</v>
      </c>
      <c r="H284" t="s">
        <v>2</v>
      </c>
      <c r="I284" s="89">
        <v>1</v>
      </c>
      <c r="J284" s="1">
        <v>45351</v>
      </c>
      <c r="K284" s="1">
        <v>45357</v>
      </c>
      <c r="L284" s="1">
        <v>45387</v>
      </c>
      <c r="M284">
        <v>36</v>
      </c>
      <c r="N284" t="s">
        <v>1</v>
      </c>
      <c r="O284" t="s">
        <v>52</v>
      </c>
    </row>
    <row r="285" spans="1:15" hidden="1">
      <c r="A285" t="s">
        <v>7</v>
      </c>
      <c r="B285" t="s">
        <v>81</v>
      </c>
      <c r="C285" t="s">
        <v>374</v>
      </c>
      <c r="E285" t="s">
        <v>79</v>
      </c>
      <c r="F285" t="s">
        <v>79</v>
      </c>
      <c r="G285" t="s">
        <v>1409</v>
      </c>
      <c r="H285" t="s">
        <v>2</v>
      </c>
      <c r="I285" s="89">
        <v>1</v>
      </c>
      <c r="J285" s="1">
        <v>45351</v>
      </c>
      <c r="K285" s="1">
        <v>45357</v>
      </c>
      <c r="L285" s="1">
        <v>45387</v>
      </c>
      <c r="M285">
        <v>36</v>
      </c>
      <c r="N285" t="s">
        <v>1</v>
      </c>
      <c r="O285" t="s">
        <v>52</v>
      </c>
    </row>
    <row r="286" spans="1:15" hidden="1">
      <c r="A286" t="s">
        <v>7</v>
      </c>
      <c r="B286" t="s">
        <v>391</v>
      </c>
      <c r="C286" t="s">
        <v>393</v>
      </c>
      <c r="D286" t="s">
        <v>128</v>
      </c>
      <c r="E286" t="s">
        <v>5</v>
      </c>
      <c r="F286" t="s">
        <v>4</v>
      </c>
      <c r="G286" t="s">
        <v>1409</v>
      </c>
      <c r="H286" t="s">
        <v>2</v>
      </c>
      <c r="I286" s="89">
        <v>1</v>
      </c>
      <c r="J286" s="1">
        <v>45342</v>
      </c>
      <c r="K286" s="1">
        <v>45348</v>
      </c>
      <c r="L286" s="1">
        <v>45561</v>
      </c>
      <c r="M286">
        <v>219</v>
      </c>
      <c r="N286" t="s">
        <v>1</v>
      </c>
      <c r="O286" t="s">
        <v>52</v>
      </c>
    </row>
    <row r="287" spans="1:15" hidden="1">
      <c r="A287" t="s">
        <v>7</v>
      </c>
      <c r="B287" t="s">
        <v>391</v>
      </c>
      <c r="C287" t="s">
        <v>392</v>
      </c>
      <c r="D287" t="s">
        <v>128</v>
      </c>
      <c r="E287" t="s">
        <v>5</v>
      </c>
      <c r="F287" t="s">
        <v>4</v>
      </c>
      <c r="G287" t="s">
        <v>1409</v>
      </c>
      <c r="H287" t="s">
        <v>2</v>
      </c>
      <c r="I287" s="89">
        <v>1</v>
      </c>
      <c r="J287" s="1">
        <v>45343</v>
      </c>
      <c r="K287" s="1">
        <v>45348</v>
      </c>
      <c r="L287" s="1">
        <v>45348</v>
      </c>
      <c r="M287">
        <v>5</v>
      </c>
      <c r="N287" t="s">
        <v>1</v>
      </c>
      <c r="O287" t="s">
        <v>52</v>
      </c>
    </row>
    <row r="288" spans="1:15" hidden="1">
      <c r="A288" t="s">
        <v>7</v>
      </c>
      <c r="B288" t="s">
        <v>391</v>
      </c>
      <c r="C288" t="s">
        <v>390</v>
      </c>
      <c r="D288" t="s">
        <v>128</v>
      </c>
      <c r="E288" t="s">
        <v>5</v>
      </c>
      <c r="F288" t="s">
        <v>4</v>
      </c>
      <c r="G288" t="s">
        <v>1409</v>
      </c>
      <c r="H288" t="s">
        <v>2</v>
      </c>
      <c r="I288" s="89">
        <v>1</v>
      </c>
      <c r="J288" s="1">
        <v>45343</v>
      </c>
      <c r="K288" s="1">
        <v>45348</v>
      </c>
      <c r="L288" s="1">
        <v>45348</v>
      </c>
      <c r="M288">
        <v>5</v>
      </c>
      <c r="N288" t="s">
        <v>1</v>
      </c>
      <c r="O288" t="s">
        <v>52</v>
      </c>
    </row>
    <row r="289" spans="1:15" hidden="1">
      <c r="A289" t="s">
        <v>7</v>
      </c>
      <c r="B289" t="s">
        <v>1310</v>
      </c>
      <c r="C289" t="s">
        <v>1311</v>
      </c>
      <c r="D289" t="s">
        <v>1312</v>
      </c>
      <c r="E289" t="s">
        <v>5</v>
      </c>
      <c r="F289" t="s">
        <v>116</v>
      </c>
      <c r="G289" t="s">
        <v>1388</v>
      </c>
      <c r="H289" t="s">
        <v>2</v>
      </c>
      <c r="I289" s="89">
        <v>1</v>
      </c>
      <c r="J289" s="1">
        <v>45342</v>
      </c>
      <c r="K289" s="1">
        <v>45351</v>
      </c>
      <c r="L289" s="1">
        <v>45596</v>
      </c>
      <c r="M289">
        <v>254</v>
      </c>
      <c r="N289" t="s">
        <v>1</v>
      </c>
      <c r="O289" t="s">
        <v>52</v>
      </c>
    </row>
    <row r="290" spans="1:15" hidden="1">
      <c r="A290" t="s">
        <v>7</v>
      </c>
      <c r="B290" t="s">
        <v>1310</v>
      </c>
      <c r="C290" t="s">
        <v>1311</v>
      </c>
      <c r="D290" t="s">
        <v>1313</v>
      </c>
      <c r="E290" t="s">
        <v>5</v>
      </c>
      <c r="F290" t="s">
        <v>116</v>
      </c>
      <c r="G290" t="s">
        <v>1388</v>
      </c>
      <c r="H290" t="s">
        <v>2</v>
      </c>
      <c r="I290" s="89">
        <v>1</v>
      </c>
      <c r="J290" s="1">
        <v>45342</v>
      </c>
      <c r="K290" s="1">
        <v>45351</v>
      </c>
      <c r="L290" s="1">
        <v>45596</v>
      </c>
      <c r="M290">
        <v>254</v>
      </c>
      <c r="N290" t="s">
        <v>1</v>
      </c>
      <c r="O290" t="s">
        <v>52</v>
      </c>
    </row>
    <row r="291" spans="1:15" hidden="1">
      <c r="A291" t="s">
        <v>7</v>
      </c>
      <c r="B291" t="s">
        <v>1310</v>
      </c>
      <c r="C291" t="s">
        <v>1311</v>
      </c>
      <c r="D291" t="s">
        <v>1314</v>
      </c>
      <c r="E291" t="s">
        <v>5</v>
      </c>
      <c r="F291" t="s">
        <v>116</v>
      </c>
      <c r="G291" t="s">
        <v>1388</v>
      </c>
      <c r="H291" t="s">
        <v>2</v>
      </c>
      <c r="I291" s="89">
        <v>1</v>
      </c>
      <c r="J291" s="1">
        <v>45342</v>
      </c>
      <c r="K291" s="1">
        <v>45351</v>
      </c>
      <c r="L291" s="1">
        <v>45595</v>
      </c>
      <c r="M291">
        <v>253</v>
      </c>
      <c r="N291" t="s">
        <v>1</v>
      </c>
      <c r="O291" t="s">
        <v>52</v>
      </c>
    </row>
    <row r="292" spans="1:15" hidden="1">
      <c r="A292" t="s">
        <v>7</v>
      </c>
      <c r="B292" t="s">
        <v>1310</v>
      </c>
      <c r="C292" t="s">
        <v>1311</v>
      </c>
      <c r="D292" t="s">
        <v>1315</v>
      </c>
      <c r="E292" t="s">
        <v>5</v>
      </c>
      <c r="F292" t="s">
        <v>116</v>
      </c>
      <c r="G292" t="s">
        <v>1388</v>
      </c>
      <c r="H292" t="s">
        <v>2</v>
      </c>
      <c r="I292" s="89">
        <v>1</v>
      </c>
      <c r="J292" s="1">
        <v>45342</v>
      </c>
      <c r="K292" s="1">
        <v>45351</v>
      </c>
      <c r="L292" s="1">
        <v>45595</v>
      </c>
      <c r="M292">
        <v>253</v>
      </c>
      <c r="N292" t="s">
        <v>1</v>
      </c>
      <c r="O292" t="s">
        <v>52</v>
      </c>
    </row>
    <row r="293" spans="1:15" hidden="1">
      <c r="A293" t="s">
        <v>7</v>
      </c>
      <c r="B293" t="s">
        <v>1310</v>
      </c>
      <c r="C293" t="s">
        <v>1311</v>
      </c>
      <c r="D293" t="s">
        <v>1316</v>
      </c>
      <c r="E293" t="s">
        <v>5</v>
      </c>
      <c r="F293" t="s">
        <v>116</v>
      </c>
      <c r="G293" t="s">
        <v>1388</v>
      </c>
      <c r="H293" t="s">
        <v>2</v>
      </c>
      <c r="I293" s="89">
        <v>1</v>
      </c>
      <c r="J293" s="1">
        <v>45342</v>
      </c>
      <c r="K293" s="1">
        <v>45351</v>
      </c>
      <c r="L293" s="1">
        <v>45595</v>
      </c>
      <c r="M293">
        <v>253</v>
      </c>
      <c r="N293" t="s">
        <v>1</v>
      </c>
      <c r="O293" t="s">
        <v>52</v>
      </c>
    </row>
    <row r="294" spans="1:15" hidden="1">
      <c r="A294" t="s">
        <v>7</v>
      </c>
      <c r="B294" t="s">
        <v>1310</v>
      </c>
      <c r="C294" t="s">
        <v>1311</v>
      </c>
      <c r="D294" t="s">
        <v>1317</v>
      </c>
      <c r="E294" t="s">
        <v>5</v>
      </c>
      <c r="F294" t="s">
        <v>116</v>
      </c>
      <c r="G294" t="s">
        <v>1388</v>
      </c>
      <c r="H294" t="s">
        <v>2</v>
      </c>
      <c r="I294" s="89">
        <v>1</v>
      </c>
      <c r="J294" s="1">
        <v>45342</v>
      </c>
      <c r="K294" s="1">
        <v>45351</v>
      </c>
      <c r="L294" s="1">
        <v>45561</v>
      </c>
      <c r="M294">
        <v>219</v>
      </c>
      <c r="N294" t="s">
        <v>1</v>
      </c>
      <c r="O294" t="s">
        <v>52</v>
      </c>
    </row>
    <row r="295" spans="1:15" hidden="1">
      <c r="A295" t="s">
        <v>7</v>
      </c>
      <c r="B295" t="s">
        <v>1310</v>
      </c>
      <c r="C295" t="s">
        <v>1311</v>
      </c>
      <c r="D295" t="s">
        <v>1318</v>
      </c>
      <c r="E295" t="s">
        <v>5</v>
      </c>
      <c r="F295" t="s">
        <v>116</v>
      </c>
      <c r="G295" t="s">
        <v>1388</v>
      </c>
      <c r="H295" t="s">
        <v>2</v>
      </c>
      <c r="I295" s="89">
        <v>1</v>
      </c>
      <c r="J295" s="1">
        <v>45342</v>
      </c>
      <c r="K295" s="1">
        <v>45351</v>
      </c>
      <c r="L295" s="1">
        <v>45351</v>
      </c>
      <c r="M295">
        <v>9</v>
      </c>
      <c r="N295" t="s">
        <v>1</v>
      </c>
      <c r="O295" t="s">
        <v>52</v>
      </c>
    </row>
    <row r="296" spans="1:15" hidden="1">
      <c r="A296" t="s">
        <v>7</v>
      </c>
      <c r="B296" t="s">
        <v>1310</v>
      </c>
      <c r="C296" t="s">
        <v>1311</v>
      </c>
      <c r="D296" t="s">
        <v>1319</v>
      </c>
      <c r="E296" t="s">
        <v>5</v>
      </c>
      <c r="F296" t="s">
        <v>116</v>
      </c>
      <c r="G296" t="s">
        <v>1388</v>
      </c>
      <c r="H296" t="s">
        <v>2</v>
      </c>
      <c r="I296" s="89">
        <v>1</v>
      </c>
      <c r="J296" s="1">
        <v>45342</v>
      </c>
      <c r="K296" s="1">
        <v>45351</v>
      </c>
      <c r="L296" s="1">
        <v>45351</v>
      </c>
      <c r="M296">
        <v>9</v>
      </c>
      <c r="N296" t="s">
        <v>1</v>
      </c>
      <c r="O296" t="s">
        <v>52</v>
      </c>
    </row>
    <row r="297" spans="1:15" hidden="1">
      <c r="A297" t="s">
        <v>7</v>
      </c>
      <c r="B297" t="s">
        <v>1310</v>
      </c>
      <c r="C297" t="s">
        <v>1311</v>
      </c>
      <c r="D297" t="s">
        <v>1320</v>
      </c>
      <c r="E297" t="s">
        <v>5</v>
      </c>
      <c r="F297" t="s">
        <v>116</v>
      </c>
      <c r="G297" t="s">
        <v>1388</v>
      </c>
      <c r="H297" t="s">
        <v>2</v>
      </c>
      <c r="I297" s="89">
        <v>1</v>
      </c>
      <c r="J297" s="1">
        <v>45342</v>
      </c>
      <c r="K297" s="1">
        <v>45351</v>
      </c>
      <c r="L297" s="1">
        <v>45351</v>
      </c>
      <c r="M297">
        <v>9</v>
      </c>
      <c r="N297" t="s">
        <v>1</v>
      </c>
      <c r="O297" t="s">
        <v>52</v>
      </c>
    </row>
    <row r="298" spans="1:15" hidden="1">
      <c r="A298" t="s">
        <v>7</v>
      </c>
      <c r="B298" t="s">
        <v>367</v>
      </c>
      <c r="D298" t="s">
        <v>366</v>
      </c>
      <c r="E298" t="s">
        <v>5</v>
      </c>
      <c r="F298" t="s">
        <v>116</v>
      </c>
      <c r="G298" t="s">
        <v>1409</v>
      </c>
      <c r="H298" t="s">
        <v>2</v>
      </c>
      <c r="I298" s="89">
        <v>1</v>
      </c>
      <c r="J298" s="1">
        <v>45309</v>
      </c>
      <c r="K298" s="1">
        <v>45310</v>
      </c>
      <c r="L298" s="1">
        <v>45310</v>
      </c>
      <c r="M298">
        <v>1</v>
      </c>
      <c r="N298" t="s">
        <v>1</v>
      </c>
      <c r="O298" t="s">
        <v>0</v>
      </c>
    </row>
    <row r="299" spans="1:15" hidden="1">
      <c r="A299" t="s">
        <v>7</v>
      </c>
      <c r="B299" t="s">
        <v>1310</v>
      </c>
      <c r="C299" t="s">
        <v>1311</v>
      </c>
      <c r="D299" t="s">
        <v>1321</v>
      </c>
      <c r="E299" t="s">
        <v>5</v>
      </c>
      <c r="F299" t="s">
        <v>116</v>
      </c>
      <c r="G299" t="s">
        <v>1388</v>
      </c>
      <c r="H299" t="s">
        <v>2</v>
      </c>
      <c r="I299" s="89">
        <v>1</v>
      </c>
      <c r="J299" s="1">
        <v>45342</v>
      </c>
      <c r="K299" s="1">
        <v>45351</v>
      </c>
      <c r="L299" s="1">
        <v>45351</v>
      </c>
      <c r="M299">
        <v>9</v>
      </c>
      <c r="N299" t="s">
        <v>1</v>
      </c>
      <c r="O299" t="s">
        <v>52</v>
      </c>
    </row>
    <row r="300" spans="1:15" hidden="1">
      <c r="A300" t="s">
        <v>7</v>
      </c>
      <c r="B300" t="s">
        <v>1310</v>
      </c>
      <c r="C300" t="s">
        <v>1311</v>
      </c>
      <c r="D300" t="s">
        <v>1322</v>
      </c>
      <c r="E300" t="s">
        <v>5</v>
      </c>
      <c r="F300" t="s">
        <v>116</v>
      </c>
      <c r="G300" t="s">
        <v>1388</v>
      </c>
      <c r="H300" t="s">
        <v>2</v>
      </c>
      <c r="I300" s="89">
        <v>1</v>
      </c>
      <c r="J300" s="1">
        <v>45342</v>
      </c>
      <c r="K300" s="1">
        <v>45351</v>
      </c>
      <c r="L300" s="1">
        <v>45351</v>
      </c>
      <c r="M300">
        <v>9</v>
      </c>
      <c r="N300" t="s">
        <v>1</v>
      </c>
      <c r="O300" t="s">
        <v>52</v>
      </c>
    </row>
    <row r="301" spans="1:15" hidden="1">
      <c r="A301" t="s">
        <v>7</v>
      </c>
      <c r="B301" t="s">
        <v>1310</v>
      </c>
      <c r="C301" t="s">
        <v>1311</v>
      </c>
      <c r="D301" t="s">
        <v>1323</v>
      </c>
      <c r="E301" t="s">
        <v>5</v>
      </c>
      <c r="F301" t="s">
        <v>116</v>
      </c>
      <c r="G301" t="s">
        <v>1388</v>
      </c>
      <c r="H301" t="s">
        <v>2</v>
      </c>
      <c r="I301" s="89">
        <v>1</v>
      </c>
      <c r="J301" s="1">
        <v>45342</v>
      </c>
      <c r="K301" s="1">
        <v>45351</v>
      </c>
      <c r="L301" s="1">
        <v>45351</v>
      </c>
      <c r="M301">
        <v>9</v>
      </c>
      <c r="N301" t="s">
        <v>1</v>
      </c>
      <c r="O301" t="s">
        <v>52</v>
      </c>
    </row>
    <row r="302" spans="1:15" hidden="1">
      <c r="A302" t="s">
        <v>7</v>
      </c>
      <c r="B302" t="s">
        <v>1310</v>
      </c>
      <c r="C302" t="s">
        <v>1324</v>
      </c>
      <c r="D302" t="s">
        <v>1325</v>
      </c>
      <c r="E302" t="s">
        <v>5</v>
      </c>
      <c r="F302" t="s">
        <v>116</v>
      </c>
      <c r="G302" t="s">
        <v>1388</v>
      </c>
      <c r="H302" t="s">
        <v>2</v>
      </c>
      <c r="I302" s="89">
        <v>1</v>
      </c>
      <c r="J302" s="1">
        <v>45342</v>
      </c>
      <c r="K302" s="1">
        <v>45351</v>
      </c>
      <c r="L302" s="1">
        <v>45351</v>
      </c>
      <c r="M302">
        <v>9</v>
      </c>
      <c r="N302" t="s">
        <v>1</v>
      </c>
      <c r="O302" t="s">
        <v>52</v>
      </c>
    </row>
    <row r="303" spans="1:15" hidden="1">
      <c r="A303" t="s">
        <v>7</v>
      </c>
      <c r="B303" t="s">
        <v>1310</v>
      </c>
      <c r="C303" t="s">
        <v>1324</v>
      </c>
      <c r="D303" t="s">
        <v>1326</v>
      </c>
      <c r="E303" t="s">
        <v>5</v>
      </c>
      <c r="F303" t="s">
        <v>116</v>
      </c>
      <c r="G303" t="s">
        <v>1388</v>
      </c>
      <c r="H303" t="s">
        <v>2</v>
      </c>
      <c r="I303" s="89">
        <v>1</v>
      </c>
      <c r="J303" s="1">
        <v>45342</v>
      </c>
      <c r="K303" s="1">
        <v>45351</v>
      </c>
      <c r="L303" s="1">
        <v>45351</v>
      </c>
      <c r="M303">
        <v>9</v>
      </c>
      <c r="N303" t="s">
        <v>1</v>
      </c>
      <c r="O303" t="s">
        <v>52</v>
      </c>
    </row>
    <row r="304" spans="1:15" hidden="1">
      <c r="A304" t="s">
        <v>7</v>
      </c>
      <c r="B304" t="s">
        <v>1310</v>
      </c>
      <c r="C304" t="s">
        <v>1324</v>
      </c>
      <c r="D304" t="s">
        <v>1327</v>
      </c>
      <c r="E304" t="s">
        <v>5</v>
      </c>
      <c r="F304" t="s">
        <v>116</v>
      </c>
      <c r="G304" t="s">
        <v>1388</v>
      </c>
      <c r="H304" t="s">
        <v>2</v>
      </c>
      <c r="I304" s="89">
        <v>1</v>
      </c>
      <c r="J304" s="1">
        <v>45342</v>
      </c>
      <c r="K304" s="1">
        <v>45351</v>
      </c>
      <c r="L304" s="1">
        <v>45351</v>
      </c>
      <c r="M304">
        <v>9</v>
      </c>
      <c r="N304" t="s">
        <v>1</v>
      </c>
      <c r="O304" t="s">
        <v>52</v>
      </c>
    </row>
    <row r="305" spans="1:15" hidden="1">
      <c r="A305" t="s">
        <v>7</v>
      </c>
      <c r="B305" t="s">
        <v>1310</v>
      </c>
      <c r="C305" t="s">
        <v>1324</v>
      </c>
      <c r="D305" t="s">
        <v>1328</v>
      </c>
      <c r="E305" t="s">
        <v>5</v>
      </c>
      <c r="F305" t="s">
        <v>116</v>
      </c>
      <c r="G305" t="s">
        <v>1388</v>
      </c>
      <c r="H305" t="s">
        <v>2</v>
      </c>
      <c r="I305" s="89">
        <v>1</v>
      </c>
      <c r="J305" s="1">
        <v>45342</v>
      </c>
      <c r="K305" s="1">
        <v>45351</v>
      </c>
      <c r="L305" s="1">
        <v>45351</v>
      </c>
      <c r="M305">
        <v>9</v>
      </c>
      <c r="N305" t="s">
        <v>1</v>
      </c>
      <c r="O305" t="s">
        <v>52</v>
      </c>
    </row>
    <row r="306" spans="1:15" hidden="1">
      <c r="A306" t="s">
        <v>7</v>
      </c>
      <c r="B306" t="s">
        <v>1310</v>
      </c>
      <c r="C306" t="s">
        <v>1324</v>
      </c>
      <c r="D306" t="s">
        <v>1329</v>
      </c>
      <c r="E306" t="s">
        <v>5</v>
      </c>
      <c r="F306" t="s">
        <v>116</v>
      </c>
      <c r="G306" t="s">
        <v>1388</v>
      </c>
      <c r="H306" t="s">
        <v>2</v>
      </c>
      <c r="I306" s="89">
        <v>1</v>
      </c>
      <c r="J306" s="1">
        <v>45342</v>
      </c>
      <c r="K306" s="1">
        <v>45351</v>
      </c>
      <c r="L306" s="1">
        <v>45351</v>
      </c>
      <c r="M306">
        <v>9</v>
      </c>
      <c r="N306" t="s">
        <v>1</v>
      </c>
      <c r="O306" t="s">
        <v>52</v>
      </c>
    </row>
    <row r="307" spans="1:15" hidden="1">
      <c r="A307" t="s">
        <v>7</v>
      </c>
      <c r="B307" t="s">
        <v>385</v>
      </c>
      <c r="D307" t="s">
        <v>384</v>
      </c>
      <c r="E307" t="s">
        <v>5</v>
      </c>
      <c r="F307" t="s">
        <v>4</v>
      </c>
      <c r="G307" t="s">
        <v>1409</v>
      </c>
      <c r="H307" t="s">
        <v>2</v>
      </c>
      <c r="I307" s="89">
        <v>1</v>
      </c>
      <c r="J307" s="1">
        <v>45341</v>
      </c>
      <c r="K307" s="1">
        <v>45343</v>
      </c>
      <c r="L307" s="1">
        <v>45343</v>
      </c>
      <c r="M307">
        <v>2</v>
      </c>
      <c r="N307" t="s">
        <v>1</v>
      </c>
      <c r="O307" t="s">
        <v>52</v>
      </c>
    </row>
    <row r="308" spans="1:15" hidden="1">
      <c r="A308" t="s">
        <v>7</v>
      </c>
      <c r="B308" t="s">
        <v>397</v>
      </c>
      <c r="D308" t="s">
        <v>396</v>
      </c>
      <c r="E308" t="s">
        <v>5</v>
      </c>
      <c r="F308" t="s">
        <v>4</v>
      </c>
      <c r="G308" t="s">
        <v>1409</v>
      </c>
      <c r="H308" t="s">
        <v>2</v>
      </c>
      <c r="I308" s="89">
        <v>1</v>
      </c>
      <c r="J308" s="1">
        <v>45337</v>
      </c>
      <c r="K308" s="1">
        <v>45343</v>
      </c>
      <c r="L308" s="1">
        <v>45343</v>
      </c>
      <c r="M308">
        <v>6</v>
      </c>
      <c r="N308" t="s">
        <v>1</v>
      </c>
      <c r="O308" t="s">
        <v>52</v>
      </c>
    </row>
    <row r="309" spans="1:15" hidden="1">
      <c r="A309" t="s">
        <v>290</v>
      </c>
      <c r="B309" t="s">
        <v>438</v>
      </c>
      <c r="D309" t="s">
        <v>437</v>
      </c>
      <c r="E309" t="s">
        <v>5</v>
      </c>
      <c r="F309" t="s">
        <v>4</v>
      </c>
      <c r="G309" t="s">
        <v>1409</v>
      </c>
      <c r="H309" t="s">
        <v>2</v>
      </c>
      <c r="I309" s="89">
        <v>1</v>
      </c>
      <c r="J309" s="1">
        <v>45341</v>
      </c>
      <c r="K309" s="1">
        <v>45342</v>
      </c>
      <c r="L309" s="1">
        <v>45342</v>
      </c>
      <c r="M309">
        <v>1</v>
      </c>
      <c r="N309" t="s">
        <v>1</v>
      </c>
      <c r="O309" t="s">
        <v>52</v>
      </c>
    </row>
    <row r="310" spans="1:15" hidden="1">
      <c r="A310" t="s">
        <v>7</v>
      </c>
      <c r="B310" t="s">
        <v>389</v>
      </c>
      <c r="D310" t="s">
        <v>388</v>
      </c>
      <c r="E310" t="s">
        <v>5</v>
      </c>
      <c r="F310" t="s">
        <v>4</v>
      </c>
      <c r="G310" t="s">
        <v>1409</v>
      </c>
      <c r="H310" t="s">
        <v>2</v>
      </c>
      <c r="I310" s="89">
        <v>1</v>
      </c>
      <c r="J310" s="1">
        <v>45341</v>
      </c>
      <c r="K310" s="1">
        <v>45343</v>
      </c>
      <c r="L310" s="1">
        <v>45343</v>
      </c>
      <c r="M310">
        <v>2</v>
      </c>
      <c r="N310" t="s">
        <v>1</v>
      </c>
      <c r="O310" t="s">
        <v>52</v>
      </c>
    </row>
    <row r="311" spans="1:15" hidden="1">
      <c r="A311" t="s">
        <v>7</v>
      </c>
      <c r="B311" t="s">
        <v>395</v>
      </c>
      <c r="D311" t="s">
        <v>394</v>
      </c>
      <c r="E311" t="s">
        <v>5</v>
      </c>
      <c r="F311" t="s">
        <v>25</v>
      </c>
      <c r="G311" t="s">
        <v>1409</v>
      </c>
      <c r="H311" t="s">
        <v>2</v>
      </c>
      <c r="I311" s="89">
        <v>1</v>
      </c>
      <c r="J311" s="1">
        <v>45337</v>
      </c>
      <c r="K311" s="1">
        <v>45338</v>
      </c>
      <c r="L311" s="1">
        <v>45338</v>
      </c>
      <c r="M311">
        <v>1</v>
      </c>
      <c r="N311" t="s">
        <v>1</v>
      </c>
      <c r="O311" t="s">
        <v>52</v>
      </c>
    </row>
    <row r="312" spans="1:15" hidden="1">
      <c r="A312" t="s">
        <v>290</v>
      </c>
      <c r="B312" t="s">
        <v>435</v>
      </c>
      <c r="D312" t="s">
        <v>434</v>
      </c>
      <c r="E312" t="s">
        <v>5</v>
      </c>
      <c r="F312" t="s">
        <v>4</v>
      </c>
      <c r="G312" t="s">
        <v>1409</v>
      </c>
      <c r="H312" t="s">
        <v>2</v>
      </c>
      <c r="I312" s="89">
        <v>1</v>
      </c>
      <c r="J312" s="1">
        <v>45338</v>
      </c>
      <c r="K312" s="1">
        <v>45344</v>
      </c>
      <c r="L312" s="1">
        <v>45344</v>
      </c>
      <c r="M312">
        <v>6</v>
      </c>
      <c r="N312" t="s">
        <v>1</v>
      </c>
      <c r="O312" t="s">
        <v>52</v>
      </c>
    </row>
    <row r="313" spans="1:15" hidden="1">
      <c r="A313" t="s">
        <v>7</v>
      </c>
      <c r="B313" t="s">
        <v>412</v>
      </c>
      <c r="D313" t="s">
        <v>79</v>
      </c>
      <c r="E313" t="s">
        <v>79</v>
      </c>
      <c r="F313" t="s">
        <v>79</v>
      </c>
      <c r="G313" t="s">
        <v>1409</v>
      </c>
      <c r="H313" t="s">
        <v>2</v>
      </c>
      <c r="I313" s="89">
        <v>1</v>
      </c>
      <c r="J313" s="1">
        <v>45332</v>
      </c>
      <c r="K313" s="1">
        <v>45339</v>
      </c>
      <c r="L313" s="1">
        <v>45348</v>
      </c>
      <c r="M313">
        <v>16</v>
      </c>
      <c r="N313" t="s">
        <v>1</v>
      </c>
      <c r="O313" t="s">
        <v>52</v>
      </c>
    </row>
    <row r="314" spans="1:15" hidden="1">
      <c r="A314" t="s">
        <v>290</v>
      </c>
      <c r="B314" t="s">
        <v>289</v>
      </c>
      <c r="C314" t="s">
        <v>292</v>
      </c>
      <c r="E314" t="s">
        <v>5</v>
      </c>
      <c r="F314" t="s">
        <v>25</v>
      </c>
      <c r="G314" t="s">
        <v>1409</v>
      </c>
      <c r="H314" t="s">
        <v>2</v>
      </c>
      <c r="I314" s="89">
        <v>1</v>
      </c>
      <c r="J314" s="1">
        <v>45322</v>
      </c>
      <c r="K314" s="1">
        <v>45329</v>
      </c>
      <c r="L314" s="1">
        <v>45436</v>
      </c>
      <c r="M314">
        <v>114</v>
      </c>
      <c r="N314" t="s">
        <v>1</v>
      </c>
      <c r="O314" t="s">
        <v>0</v>
      </c>
    </row>
    <row r="315" spans="1:15" hidden="1">
      <c r="A315" t="s">
        <v>290</v>
      </c>
      <c r="B315" t="s">
        <v>289</v>
      </c>
      <c r="C315" t="s">
        <v>291</v>
      </c>
      <c r="E315" t="s">
        <v>5</v>
      </c>
      <c r="F315" t="s">
        <v>25</v>
      </c>
      <c r="G315" t="s">
        <v>1409</v>
      </c>
      <c r="H315" t="s">
        <v>2</v>
      </c>
      <c r="I315" s="89">
        <v>1</v>
      </c>
      <c r="J315" s="1">
        <v>45322</v>
      </c>
      <c r="K315" s="1">
        <v>45329</v>
      </c>
      <c r="L315" s="1">
        <v>45329</v>
      </c>
      <c r="M315">
        <v>7</v>
      </c>
      <c r="N315" t="s">
        <v>1</v>
      </c>
      <c r="O315" t="s">
        <v>0</v>
      </c>
    </row>
    <row r="316" spans="1:15" hidden="1">
      <c r="A316" t="s">
        <v>7</v>
      </c>
      <c r="B316" t="s">
        <v>411</v>
      </c>
      <c r="E316" t="s">
        <v>5</v>
      </c>
      <c r="F316" t="s">
        <v>116</v>
      </c>
      <c r="G316" t="s">
        <v>1409</v>
      </c>
      <c r="H316" t="s">
        <v>2</v>
      </c>
      <c r="I316" s="89">
        <v>1</v>
      </c>
      <c r="J316" s="1">
        <v>45309</v>
      </c>
      <c r="K316" s="1">
        <v>45309</v>
      </c>
      <c r="L316" s="1">
        <v>45309</v>
      </c>
      <c r="M316">
        <v>0</v>
      </c>
      <c r="N316" t="s">
        <v>1</v>
      </c>
      <c r="O316" t="s">
        <v>0</v>
      </c>
    </row>
    <row r="317" spans="1:15" hidden="1">
      <c r="A317" t="s">
        <v>290</v>
      </c>
      <c r="B317" t="s">
        <v>439</v>
      </c>
      <c r="E317" t="s">
        <v>5</v>
      </c>
      <c r="F317" t="s">
        <v>4</v>
      </c>
      <c r="G317" t="s">
        <v>1409</v>
      </c>
      <c r="H317" t="s">
        <v>2</v>
      </c>
      <c r="I317" s="89">
        <v>1</v>
      </c>
      <c r="J317" s="1">
        <v>45310</v>
      </c>
      <c r="K317" s="1">
        <v>45310</v>
      </c>
      <c r="L317" s="1">
        <v>45310</v>
      </c>
      <c r="M317">
        <v>0</v>
      </c>
      <c r="N317" t="s">
        <v>1</v>
      </c>
      <c r="O317" t="s">
        <v>0</v>
      </c>
    </row>
    <row r="318" spans="1:15" hidden="1">
      <c r="A318" t="s">
        <v>290</v>
      </c>
      <c r="B318" t="s">
        <v>289</v>
      </c>
      <c r="C318" t="s">
        <v>288</v>
      </c>
      <c r="E318" t="s">
        <v>5</v>
      </c>
      <c r="F318" t="s">
        <v>25</v>
      </c>
      <c r="G318" t="s">
        <v>1409</v>
      </c>
      <c r="H318" t="s">
        <v>2</v>
      </c>
      <c r="I318" s="89">
        <v>1</v>
      </c>
      <c r="J318" s="1">
        <v>45322</v>
      </c>
      <c r="K318" s="1">
        <v>45329</v>
      </c>
      <c r="L318" s="1">
        <v>45329</v>
      </c>
      <c r="M318">
        <v>7</v>
      </c>
      <c r="N318" t="s">
        <v>1</v>
      </c>
      <c r="O318" t="s">
        <v>0</v>
      </c>
    </row>
    <row r="319" spans="1:15" hidden="1">
      <c r="A319" t="s">
        <v>7</v>
      </c>
      <c r="B319" t="s">
        <v>287</v>
      </c>
      <c r="D319" t="s">
        <v>4</v>
      </c>
      <c r="E319" t="s">
        <v>5</v>
      </c>
      <c r="F319" t="s">
        <v>4</v>
      </c>
      <c r="G319" t="s">
        <v>1409</v>
      </c>
      <c r="H319" t="s">
        <v>2</v>
      </c>
      <c r="I319" s="89">
        <v>1</v>
      </c>
      <c r="J319" s="1">
        <v>45321</v>
      </c>
      <c r="K319" s="1">
        <v>45337</v>
      </c>
      <c r="L319" s="1">
        <v>45337</v>
      </c>
      <c r="M319">
        <v>16</v>
      </c>
      <c r="N319" t="s">
        <v>1</v>
      </c>
      <c r="O319" t="s">
        <v>0</v>
      </c>
    </row>
    <row r="320" spans="1:15" hidden="1">
      <c r="A320" t="s">
        <v>7</v>
      </c>
      <c r="B320" t="s">
        <v>295</v>
      </c>
      <c r="C320" t="s">
        <v>299</v>
      </c>
      <c r="D320" t="s">
        <v>293</v>
      </c>
      <c r="E320" t="s">
        <v>5</v>
      </c>
      <c r="F320" t="s">
        <v>116</v>
      </c>
      <c r="G320" t="s">
        <v>1409</v>
      </c>
      <c r="H320" t="s">
        <v>2</v>
      </c>
      <c r="I320" s="89">
        <v>1</v>
      </c>
      <c r="J320" s="1">
        <v>45309</v>
      </c>
      <c r="K320" s="1">
        <v>45317</v>
      </c>
      <c r="L320" s="1">
        <v>45321</v>
      </c>
      <c r="M320">
        <v>12</v>
      </c>
      <c r="N320" t="s">
        <v>1</v>
      </c>
      <c r="O320" t="s">
        <v>0</v>
      </c>
    </row>
    <row r="321" spans="1:15" hidden="1">
      <c r="A321" t="s">
        <v>7</v>
      </c>
      <c r="B321" t="s">
        <v>295</v>
      </c>
      <c r="C321" t="s">
        <v>298</v>
      </c>
      <c r="D321" t="s">
        <v>293</v>
      </c>
      <c r="E321" t="s">
        <v>5</v>
      </c>
      <c r="F321" t="s">
        <v>116</v>
      </c>
      <c r="G321" t="s">
        <v>1409</v>
      </c>
      <c r="H321" t="s">
        <v>2</v>
      </c>
      <c r="I321" s="89">
        <v>1</v>
      </c>
      <c r="J321" s="1">
        <v>45309</v>
      </c>
      <c r="K321" s="1">
        <v>45317</v>
      </c>
      <c r="L321" s="1">
        <v>45321</v>
      </c>
      <c r="M321">
        <v>12</v>
      </c>
      <c r="N321" t="s">
        <v>1</v>
      </c>
      <c r="O321" t="s">
        <v>0</v>
      </c>
    </row>
    <row r="322" spans="1:15" hidden="1">
      <c r="A322" t="s">
        <v>7</v>
      </c>
      <c r="B322" t="s">
        <v>295</v>
      </c>
      <c r="C322" t="s">
        <v>297</v>
      </c>
      <c r="D322" t="s">
        <v>293</v>
      </c>
      <c r="E322" t="s">
        <v>5</v>
      </c>
      <c r="F322" t="s">
        <v>116</v>
      </c>
      <c r="G322" t="s">
        <v>1409</v>
      </c>
      <c r="H322" t="s">
        <v>2</v>
      </c>
      <c r="I322" s="89">
        <v>1</v>
      </c>
      <c r="J322" s="1">
        <v>45309</v>
      </c>
      <c r="K322" s="1">
        <v>45317</v>
      </c>
      <c r="L322" s="1">
        <v>45321</v>
      </c>
      <c r="M322">
        <v>12</v>
      </c>
      <c r="N322" t="s">
        <v>1</v>
      </c>
      <c r="O322" t="s">
        <v>0</v>
      </c>
    </row>
    <row r="323" spans="1:15" hidden="1">
      <c r="A323" t="s">
        <v>7</v>
      </c>
      <c r="B323" t="s">
        <v>295</v>
      </c>
      <c r="C323" t="s">
        <v>296</v>
      </c>
      <c r="D323" t="s">
        <v>293</v>
      </c>
      <c r="E323" t="s">
        <v>5</v>
      </c>
      <c r="F323" t="s">
        <v>116</v>
      </c>
      <c r="G323" t="s">
        <v>1409</v>
      </c>
      <c r="H323" t="s">
        <v>2</v>
      </c>
      <c r="I323" s="89">
        <v>1</v>
      </c>
      <c r="J323" s="1">
        <v>45309</v>
      </c>
      <c r="K323" s="1">
        <v>45317</v>
      </c>
      <c r="L323" s="1">
        <v>45321</v>
      </c>
      <c r="M323">
        <v>12</v>
      </c>
      <c r="N323" t="s">
        <v>1</v>
      </c>
      <c r="O323" t="s">
        <v>0</v>
      </c>
    </row>
    <row r="324" spans="1:15" hidden="1">
      <c r="A324" t="s">
        <v>7</v>
      </c>
      <c r="B324" t="s">
        <v>295</v>
      </c>
      <c r="C324" t="s">
        <v>294</v>
      </c>
      <c r="D324" t="s">
        <v>293</v>
      </c>
      <c r="E324" t="s">
        <v>5</v>
      </c>
      <c r="F324" t="s">
        <v>116</v>
      </c>
      <c r="G324" t="s">
        <v>1409</v>
      </c>
      <c r="H324" t="s">
        <v>2</v>
      </c>
      <c r="I324" s="89">
        <v>1</v>
      </c>
      <c r="J324" s="1">
        <v>45309</v>
      </c>
      <c r="K324" s="1">
        <v>45317</v>
      </c>
      <c r="L324" s="1">
        <v>45321</v>
      </c>
      <c r="M324">
        <v>12</v>
      </c>
      <c r="N324" t="s">
        <v>1</v>
      </c>
      <c r="O324" t="s">
        <v>0</v>
      </c>
    </row>
    <row r="325" spans="1:15" hidden="1">
      <c r="A325" t="s">
        <v>7</v>
      </c>
      <c r="B325" t="s">
        <v>415</v>
      </c>
      <c r="C325" t="s">
        <v>414</v>
      </c>
      <c r="D325" t="s">
        <v>416</v>
      </c>
      <c r="E325" t="s">
        <v>79</v>
      </c>
      <c r="F325" t="s">
        <v>79</v>
      </c>
      <c r="G325" t="s">
        <v>1409</v>
      </c>
      <c r="H325" t="s">
        <v>403</v>
      </c>
      <c r="I325" s="89">
        <v>0.5</v>
      </c>
      <c r="J325" s="1">
        <v>45295</v>
      </c>
      <c r="K325" s="1">
        <v>45301</v>
      </c>
      <c r="L325" t="s">
        <v>9</v>
      </c>
      <c r="M325" t="e">
        <v>#VALUE!</v>
      </c>
      <c r="N325" t="s">
        <v>1</v>
      </c>
      <c r="O325" t="s">
        <v>0</v>
      </c>
    </row>
    <row r="326" spans="1:15" hidden="1">
      <c r="A326" t="s">
        <v>7</v>
      </c>
      <c r="B326" t="s">
        <v>415</v>
      </c>
      <c r="C326" t="s">
        <v>414</v>
      </c>
      <c r="D326" t="s">
        <v>413</v>
      </c>
      <c r="E326" t="s">
        <v>79</v>
      </c>
      <c r="F326" t="s">
        <v>79</v>
      </c>
      <c r="G326" t="s">
        <v>1409</v>
      </c>
      <c r="H326" t="s">
        <v>403</v>
      </c>
      <c r="I326" s="89">
        <v>0.5</v>
      </c>
      <c r="J326" s="1">
        <v>45295</v>
      </c>
      <c r="K326" s="1">
        <v>45301</v>
      </c>
      <c r="L326" t="s">
        <v>9</v>
      </c>
      <c r="M326" t="e">
        <v>#VALUE!</v>
      </c>
      <c r="N326" t="s">
        <v>1</v>
      </c>
      <c r="O326" t="s">
        <v>0</v>
      </c>
    </row>
    <row r="327" spans="1:15" hidden="1">
      <c r="A327" t="s">
        <v>29</v>
      </c>
      <c r="B327" t="s">
        <v>1415</v>
      </c>
      <c r="C327" t="s">
        <v>1455</v>
      </c>
      <c r="E327" t="s">
        <v>5</v>
      </c>
      <c r="F327" t="s">
        <v>25</v>
      </c>
      <c r="G327" t="s">
        <v>1409</v>
      </c>
      <c r="H327" t="s">
        <v>403</v>
      </c>
      <c r="I327" s="89">
        <v>0</v>
      </c>
      <c r="J327" s="1">
        <v>45733</v>
      </c>
      <c r="K327" s="1">
        <v>45765</v>
      </c>
      <c r="L327" t="s">
        <v>9</v>
      </c>
      <c r="M327" t="e">
        <v>#VALUE!</v>
      </c>
      <c r="N327" t="s">
        <v>1</v>
      </c>
      <c r="O327" t="s">
        <v>1308</v>
      </c>
    </row>
    <row r="328" spans="1:15" hidden="1">
      <c r="A328" t="s">
        <v>29</v>
      </c>
      <c r="B328" t="s">
        <v>1415</v>
      </c>
      <c r="C328" t="s">
        <v>1456</v>
      </c>
      <c r="E328" t="s">
        <v>5</v>
      </c>
      <c r="F328" t="s">
        <v>25</v>
      </c>
      <c r="G328" t="s">
        <v>1409</v>
      </c>
      <c r="H328" t="s">
        <v>403</v>
      </c>
      <c r="I328" s="89">
        <v>0</v>
      </c>
      <c r="J328" s="1">
        <v>45733</v>
      </c>
      <c r="K328" s="1">
        <v>45765</v>
      </c>
      <c r="L328" t="s">
        <v>9</v>
      </c>
      <c r="M328" t="e">
        <v>#VALUE!</v>
      </c>
      <c r="N328" t="s">
        <v>1</v>
      </c>
      <c r="O328" t="s">
        <v>1308</v>
      </c>
    </row>
    <row r="329" spans="1:15" hidden="1">
      <c r="A329" t="s">
        <v>29</v>
      </c>
      <c r="B329" t="s">
        <v>1415</v>
      </c>
      <c r="C329" t="s">
        <v>1457</v>
      </c>
      <c r="E329" t="s">
        <v>5</v>
      </c>
      <c r="F329" t="s">
        <v>25</v>
      </c>
      <c r="G329" t="s">
        <v>1409</v>
      </c>
      <c r="H329" t="s">
        <v>403</v>
      </c>
      <c r="I329" s="89">
        <v>0</v>
      </c>
      <c r="J329" s="1">
        <v>45733</v>
      </c>
      <c r="K329" s="1">
        <v>45765</v>
      </c>
      <c r="L329" t="s">
        <v>9</v>
      </c>
      <c r="M329" t="e">
        <v>#VALUE!</v>
      </c>
      <c r="N329" t="s">
        <v>1</v>
      </c>
      <c r="O329" t="s">
        <v>1308</v>
      </c>
    </row>
    <row r="330" spans="1:15" hidden="1">
      <c r="A330" t="s">
        <v>29</v>
      </c>
      <c r="B330" t="s">
        <v>1415</v>
      </c>
      <c r="C330" t="s">
        <v>1458</v>
      </c>
      <c r="E330" t="s">
        <v>5</v>
      </c>
      <c r="F330" t="s">
        <v>25</v>
      </c>
      <c r="G330" t="s">
        <v>1409</v>
      </c>
      <c r="H330" t="s">
        <v>403</v>
      </c>
      <c r="I330" s="89">
        <v>0</v>
      </c>
      <c r="J330" s="1">
        <v>45733</v>
      </c>
      <c r="K330" s="1">
        <v>45765</v>
      </c>
      <c r="L330" t="s">
        <v>9</v>
      </c>
      <c r="M330" t="e">
        <v>#VALUE!</v>
      </c>
      <c r="N330" t="s">
        <v>1</v>
      </c>
      <c r="O330" t="s">
        <v>1308</v>
      </c>
    </row>
    <row r="331" spans="1:15" hidden="1">
      <c r="A331" t="s">
        <v>29</v>
      </c>
      <c r="B331" t="s">
        <v>1415</v>
      </c>
      <c r="C331" t="s">
        <v>1459</v>
      </c>
      <c r="E331" t="s">
        <v>5</v>
      </c>
      <c r="F331" t="s">
        <v>25</v>
      </c>
      <c r="G331" t="s">
        <v>1409</v>
      </c>
      <c r="H331" t="s">
        <v>403</v>
      </c>
      <c r="I331" s="89">
        <v>0</v>
      </c>
      <c r="J331" s="1">
        <v>45733</v>
      </c>
      <c r="K331" s="1">
        <v>45765</v>
      </c>
      <c r="L331" t="s">
        <v>9</v>
      </c>
      <c r="M331" t="e">
        <v>#VALUE!</v>
      </c>
      <c r="N331" t="s">
        <v>1</v>
      </c>
      <c r="O331" t="s">
        <v>1308</v>
      </c>
    </row>
    <row r="332" spans="1:15" hidden="1">
      <c r="A332" t="s">
        <v>29</v>
      </c>
      <c r="B332" t="s">
        <v>1415</v>
      </c>
      <c r="C332" t="s">
        <v>1416</v>
      </c>
      <c r="E332" t="s">
        <v>5</v>
      </c>
      <c r="F332" t="s">
        <v>25</v>
      </c>
      <c r="G332" t="s">
        <v>1409</v>
      </c>
      <c r="H332" t="s">
        <v>403</v>
      </c>
      <c r="I332" s="89">
        <v>0.9</v>
      </c>
      <c r="J332" s="1">
        <v>45733</v>
      </c>
      <c r="K332" s="1">
        <v>45743</v>
      </c>
      <c r="L332" s="1">
        <v>45743</v>
      </c>
      <c r="M332">
        <v>10</v>
      </c>
      <c r="N332" t="s">
        <v>1</v>
      </c>
      <c r="O332" t="s">
        <v>1308</v>
      </c>
    </row>
    <row r="333" spans="1:15" hidden="1">
      <c r="A333" t="s">
        <v>29</v>
      </c>
      <c r="B333" t="s">
        <v>1415</v>
      </c>
      <c r="C333" t="s">
        <v>1417</v>
      </c>
      <c r="E333" t="s">
        <v>5</v>
      </c>
      <c r="F333" t="s">
        <v>25</v>
      </c>
      <c r="G333" t="s">
        <v>1409</v>
      </c>
      <c r="H333" t="s">
        <v>403</v>
      </c>
      <c r="I333" s="89">
        <v>0.9</v>
      </c>
      <c r="J333" s="1">
        <v>45733</v>
      </c>
      <c r="K333" s="1">
        <v>45743</v>
      </c>
      <c r="L333" s="1">
        <v>45743</v>
      </c>
      <c r="M333">
        <v>10</v>
      </c>
      <c r="N333" t="s">
        <v>1</v>
      </c>
      <c r="O333" t="s">
        <v>1308</v>
      </c>
    </row>
    <row r="334" spans="1:15" hidden="1">
      <c r="A334" t="s">
        <v>7</v>
      </c>
      <c r="B334" t="s">
        <v>404</v>
      </c>
      <c r="E334" t="s">
        <v>5</v>
      </c>
      <c r="F334" t="s">
        <v>25</v>
      </c>
      <c r="G334" t="s">
        <v>1409</v>
      </c>
      <c r="H334" t="s">
        <v>403</v>
      </c>
      <c r="I334" s="89">
        <v>0.8</v>
      </c>
      <c r="J334" s="1">
        <v>45370</v>
      </c>
      <c r="K334" s="1">
        <v>45376</v>
      </c>
      <c r="L334" t="s">
        <v>9</v>
      </c>
      <c r="M334" t="e">
        <v>#VALUE!</v>
      </c>
      <c r="N334" t="s">
        <v>1</v>
      </c>
      <c r="O334" t="s">
        <v>343</v>
      </c>
    </row>
    <row r="335" spans="1:15">
      <c r="A335" t="s">
        <v>290</v>
      </c>
      <c r="B335" t="s">
        <v>1989</v>
      </c>
      <c r="C335" t="s">
        <v>2437</v>
      </c>
      <c r="D335" t="s">
        <v>2432</v>
      </c>
      <c r="E335" t="s">
        <v>5</v>
      </c>
      <c r="F335" t="s">
        <v>4</v>
      </c>
      <c r="G335" t="s">
        <v>1409</v>
      </c>
      <c r="H335" t="s">
        <v>10</v>
      </c>
      <c r="I335" s="89">
        <v>0</v>
      </c>
      <c r="J335" s="1">
        <v>45948</v>
      </c>
      <c r="M335">
        <v>-45948</v>
      </c>
      <c r="N335" t="s">
        <v>1</v>
      </c>
      <c r="O335" t="s">
        <v>2387</v>
      </c>
    </row>
    <row r="336" spans="1:15">
      <c r="A336" t="s">
        <v>290</v>
      </c>
      <c r="B336" t="s">
        <v>1989</v>
      </c>
      <c r="C336" t="s">
        <v>2286</v>
      </c>
      <c r="D336" t="s">
        <v>2125</v>
      </c>
      <c r="E336" t="s">
        <v>5</v>
      </c>
      <c r="F336" t="s">
        <v>4</v>
      </c>
      <c r="G336" t="s">
        <v>1409</v>
      </c>
      <c r="H336" t="s">
        <v>10</v>
      </c>
      <c r="I336" s="89">
        <v>0</v>
      </c>
      <c r="J336" s="1">
        <v>45927</v>
      </c>
      <c r="K336" s="1">
        <v>45927</v>
      </c>
      <c r="L336" t="s">
        <v>9</v>
      </c>
      <c r="M336" t="e">
        <v>#VALUE!</v>
      </c>
      <c r="N336" t="s">
        <v>1</v>
      </c>
      <c r="O336" t="s">
        <v>1953</v>
      </c>
    </row>
    <row r="337" spans="1:15">
      <c r="A337" t="s">
        <v>290</v>
      </c>
      <c r="B337" t="s">
        <v>1752</v>
      </c>
      <c r="C337" t="s">
        <v>1794</v>
      </c>
      <c r="D337" t="s">
        <v>2430</v>
      </c>
      <c r="E337" t="s">
        <v>79</v>
      </c>
      <c r="F337" t="s">
        <v>79</v>
      </c>
      <c r="G337" t="s">
        <v>1409</v>
      </c>
      <c r="H337" t="s">
        <v>10</v>
      </c>
      <c r="I337" s="89">
        <v>0</v>
      </c>
      <c r="J337" s="1">
        <v>45870</v>
      </c>
      <c r="K337" s="1">
        <v>45878</v>
      </c>
      <c r="L337" t="s">
        <v>9</v>
      </c>
      <c r="M337" t="e">
        <v>#VALUE!</v>
      </c>
      <c r="N337" t="s">
        <v>1</v>
      </c>
      <c r="O337" t="s">
        <v>1720</v>
      </c>
    </row>
    <row r="338" spans="1:15">
      <c r="A338" t="s">
        <v>7</v>
      </c>
      <c r="B338" t="s">
        <v>1630</v>
      </c>
      <c r="C338" t="s">
        <v>1641</v>
      </c>
      <c r="E338" t="s">
        <v>79</v>
      </c>
      <c r="F338" t="s">
        <v>79</v>
      </c>
      <c r="G338" t="s">
        <v>1409</v>
      </c>
      <c r="H338" t="s">
        <v>10</v>
      </c>
      <c r="I338" s="89">
        <v>0</v>
      </c>
      <c r="J338" s="1">
        <v>45840</v>
      </c>
      <c r="K338" s="1">
        <v>45845</v>
      </c>
      <c r="L338" t="s">
        <v>9</v>
      </c>
      <c r="M338" t="e">
        <v>#VALUE!</v>
      </c>
      <c r="N338" t="s">
        <v>1</v>
      </c>
      <c r="O338" t="s">
        <v>1616</v>
      </c>
    </row>
    <row r="339" spans="1:15">
      <c r="A339" t="s">
        <v>7</v>
      </c>
      <c r="B339" t="s">
        <v>1630</v>
      </c>
      <c r="C339" t="s">
        <v>1642</v>
      </c>
      <c r="E339" t="s">
        <v>79</v>
      </c>
      <c r="F339" t="s">
        <v>79</v>
      </c>
      <c r="G339" t="s">
        <v>1409</v>
      </c>
      <c r="H339" t="s">
        <v>10</v>
      </c>
      <c r="I339" s="89">
        <v>0</v>
      </c>
      <c r="J339" s="1">
        <v>45840</v>
      </c>
      <c r="K339" s="1">
        <v>45845</v>
      </c>
      <c r="L339" t="s">
        <v>9</v>
      </c>
      <c r="M339" t="e">
        <v>#VALUE!</v>
      </c>
      <c r="N339" t="s">
        <v>1</v>
      </c>
      <c r="O339" t="s">
        <v>1616</v>
      </c>
    </row>
    <row r="340" spans="1:15">
      <c r="A340" t="s">
        <v>290</v>
      </c>
      <c r="B340" t="s">
        <v>1543</v>
      </c>
      <c r="C340" t="s">
        <v>1575</v>
      </c>
      <c r="E340" t="s">
        <v>5</v>
      </c>
      <c r="F340" t="s">
        <v>4</v>
      </c>
      <c r="G340" t="s">
        <v>1409</v>
      </c>
      <c r="H340" t="s">
        <v>10</v>
      </c>
      <c r="I340" s="89">
        <v>0</v>
      </c>
      <c r="J340" s="1">
        <v>45803</v>
      </c>
      <c r="K340" s="1">
        <v>45803</v>
      </c>
      <c r="L340" t="s">
        <v>9</v>
      </c>
      <c r="M340" t="e">
        <v>#VALUE!</v>
      </c>
      <c r="N340" t="s">
        <v>1</v>
      </c>
      <c r="O340" t="s">
        <v>1373</v>
      </c>
    </row>
    <row r="341" spans="1:15">
      <c r="A341" t="s">
        <v>7</v>
      </c>
      <c r="B341" t="s">
        <v>1572</v>
      </c>
      <c r="E341" t="s">
        <v>5</v>
      </c>
      <c r="F341" t="s">
        <v>25</v>
      </c>
      <c r="G341" t="s">
        <v>1409</v>
      </c>
      <c r="H341" t="s">
        <v>10</v>
      </c>
      <c r="I341" s="89">
        <v>0</v>
      </c>
      <c r="J341" s="1">
        <v>45790</v>
      </c>
      <c r="K341" t="s">
        <v>9</v>
      </c>
      <c r="L341" t="s">
        <v>9</v>
      </c>
      <c r="M341" t="e">
        <v>#VALUE!</v>
      </c>
      <c r="N341" t="s">
        <v>1</v>
      </c>
      <c r="O341" t="s">
        <v>1373</v>
      </c>
    </row>
    <row r="342" spans="1:15">
      <c r="A342" t="s">
        <v>62</v>
      </c>
      <c r="B342" t="s">
        <v>62</v>
      </c>
      <c r="C342" t="s">
        <v>311</v>
      </c>
      <c r="D342" t="s">
        <v>306</v>
      </c>
      <c r="E342" t="s">
        <v>26</v>
      </c>
      <c r="F342" t="s">
        <v>25</v>
      </c>
      <c r="G342" t="s">
        <v>1409</v>
      </c>
      <c r="H342" t="s">
        <v>10</v>
      </c>
      <c r="I342" s="89">
        <v>0</v>
      </c>
      <c r="J342" s="1">
        <v>45702</v>
      </c>
      <c r="K342" t="s">
        <v>9</v>
      </c>
      <c r="L342" t="s">
        <v>9</v>
      </c>
      <c r="M342" t="e">
        <v>#VALUE!</v>
      </c>
      <c r="N342" t="s">
        <v>1</v>
      </c>
      <c r="O342" t="s">
        <v>59</v>
      </c>
    </row>
    <row r="343" spans="1:15">
      <c r="A343" t="s">
        <v>62</v>
      </c>
      <c r="B343" t="s">
        <v>62</v>
      </c>
      <c r="C343" t="s">
        <v>310</v>
      </c>
      <c r="D343" t="s">
        <v>306</v>
      </c>
      <c r="E343" t="s">
        <v>26</v>
      </c>
      <c r="F343" t="s">
        <v>25</v>
      </c>
      <c r="G343" t="s">
        <v>1409</v>
      </c>
      <c r="H343" t="s">
        <v>10</v>
      </c>
      <c r="I343" s="89">
        <v>0</v>
      </c>
      <c r="J343" s="1">
        <v>45702</v>
      </c>
      <c r="K343" t="s">
        <v>9</v>
      </c>
      <c r="L343" t="s">
        <v>9</v>
      </c>
      <c r="M343" t="e">
        <v>#VALUE!</v>
      </c>
      <c r="N343" t="s">
        <v>1</v>
      </c>
      <c r="O343" t="s">
        <v>59</v>
      </c>
    </row>
    <row r="344" spans="1:15">
      <c r="A344" t="s">
        <v>62</v>
      </c>
      <c r="B344" t="s">
        <v>62</v>
      </c>
      <c r="C344" t="s">
        <v>309</v>
      </c>
      <c r="D344" t="s">
        <v>306</v>
      </c>
      <c r="E344" t="s">
        <v>26</v>
      </c>
      <c r="F344" t="s">
        <v>25</v>
      </c>
      <c r="G344" t="s">
        <v>1409</v>
      </c>
      <c r="H344" t="s">
        <v>10</v>
      </c>
      <c r="I344" s="89">
        <v>0</v>
      </c>
      <c r="J344" s="1">
        <v>45702</v>
      </c>
      <c r="K344" t="s">
        <v>9</v>
      </c>
      <c r="L344" t="s">
        <v>9</v>
      </c>
      <c r="M344" t="e">
        <v>#VALUE!</v>
      </c>
      <c r="N344" t="s">
        <v>1</v>
      </c>
      <c r="O344" t="s">
        <v>59</v>
      </c>
    </row>
    <row r="345" spans="1:15">
      <c r="A345" t="s">
        <v>62</v>
      </c>
      <c r="B345" t="s">
        <v>62</v>
      </c>
      <c r="C345" t="s">
        <v>308</v>
      </c>
      <c r="D345" t="s">
        <v>306</v>
      </c>
      <c r="E345" t="s">
        <v>26</v>
      </c>
      <c r="F345" t="s">
        <v>25</v>
      </c>
      <c r="G345" t="s">
        <v>1409</v>
      </c>
      <c r="H345" t="s">
        <v>10</v>
      </c>
      <c r="I345" s="89">
        <v>0</v>
      </c>
      <c r="J345" s="1">
        <v>45702</v>
      </c>
      <c r="K345" t="s">
        <v>9</v>
      </c>
      <c r="L345" t="s">
        <v>9</v>
      </c>
      <c r="M345" t="e">
        <v>#VALUE!</v>
      </c>
      <c r="N345" t="s">
        <v>1</v>
      </c>
      <c r="O345" t="s">
        <v>59</v>
      </c>
    </row>
    <row r="346" spans="1:15">
      <c r="A346" t="s">
        <v>62</v>
      </c>
      <c r="B346" t="s">
        <v>62</v>
      </c>
      <c r="C346" t="s">
        <v>307</v>
      </c>
      <c r="D346" t="s">
        <v>306</v>
      </c>
      <c r="E346" t="s">
        <v>26</v>
      </c>
      <c r="F346" t="s">
        <v>25</v>
      </c>
      <c r="G346" t="s">
        <v>1409</v>
      </c>
      <c r="H346" t="s">
        <v>10</v>
      </c>
      <c r="I346" s="89">
        <v>0</v>
      </c>
      <c r="J346" s="1">
        <v>45702</v>
      </c>
      <c r="K346" t="s">
        <v>9</v>
      </c>
      <c r="L346" t="s">
        <v>9</v>
      </c>
      <c r="M346" t="e">
        <v>#VALUE!</v>
      </c>
      <c r="N346" t="s">
        <v>1</v>
      </c>
      <c r="O346" t="s">
        <v>59</v>
      </c>
    </row>
    <row r="347" spans="1:15">
      <c r="A347" t="s">
        <v>7</v>
      </c>
      <c r="B347" t="s">
        <v>1460</v>
      </c>
      <c r="C347" t="s">
        <v>405</v>
      </c>
      <c r="E347" t="s">
        <v>5</v>
      </c>
      <c r="F347" t="s">
        <v>4</v>
      </c>
      <c r="G347" t="s">
        <v>1409</v>
      </c>
      <c r="H347" t="s">
        <v>10</v>
      </c>
      <c r="I347" s="89">
        <v>0</v>
      </c>
      <c r="M347">
        <v>0</v>
      </c>
      <c r="N347" t="s">
        <v>1</v>
      </c>
      <c r="O347" t="s">
        <v>9</v>
      </c>
    </row>
    <row r="348" spans="1:15">
      <c r="A348" t="s">
        <v>290</v>
      </c>
      <c r="B348" t="s">
        <v>302</v>
      </c>
      <c r="C348" t="s">
        <v>2149</v>
      </c>
      <c r="D348" t="s">
        <v>1065</v>
      </c>
      <c r="E348" t="s">
        <v>5</v>
      </c>
      <c r="F348" t="s">
        <v>25</v>
      </c>
      <c r="G348" t="s">
        <v>2142</v>
      </c>
      <c r="H348" t="s">
        <v>10</v>
      </c>
      <c r="I348" s="89">
        <v>0</v>
      </c>
      <c r="J348" s="1">
        <v>45503</v>
      </c>
      <c r="K348" s="1">
        <v>45535</v>
      </c>
      <c r="L348" t="s">
        <v>9</v>
      </c>
      <c r="M348" t="e">
        <v>#VALUE!</v>
      </c>
      <c r="N348" t="s">
        <v>1</v>
      </c>
      <c r="O348" t="s">
        <v>115</v>
      </c>
    </row>
    <row r="349" spans="1:15">
      <c r="A349" t="s">
        <v>290</v>
      </c>
      <c r="B349" t="s">
        <v>302</v>
      </c>
      <c r="C349" t="s">
        <v>2150</v>
      </c>
      <c r="D349" t="s">
        <v>300</v>
      </c>
      <c r="E349" t="s">
        <v>5</v>
      </c>
      <c r="F349" t="s">
        <v>25</v>
      </c>
      <c r="G349" t="s">
        <v>2142</v>
      </c>
      <c r="H349" t="s">
        <v>10</v>
      </c>
      <c r="I349" s="89">
        <v>0</v>
      </c>
      <c r="J349" s="1">
        <v>45503</v>
      </c>
      <c r="K349" s="1">
        <v>45535</v>
      </c>
      <c r="L349" t="s">
        <v>9</v>
      </c>
      <c r="M349" t="e">
        <v>#VALUE!</v>
      </c>
      <c r="N349" t="s">
        <v>1</v>
      </c>
      <c r="O349" t="s">
        <v>115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8FA9-F509-4597-8920-79E6944EC249}">
  <dimension ref="A1:P431"/>
  <sheetViews>
    <sheetView zoomScale="85" zoomScaleNormal="85" workbookViewId="0">
      <pane ySplit="3" topLeftCell="A4" activePane="bottomLeft" state="frozen"/>
      <selection pane="bottomLeft" activeCell="B420" sqref="B420"/>
    </sheetView>
  </sheetViews>
  <sheetFormatPr defaultRowHeight="15"/>
  <cols>
    <col min="1" max="1" width="26" bestFit="1" customWidth="1"/>
    <col min="2" max="2" width="76" bestFit="1" customWidth="1"/>
    <col min="3" max="3" width="61.42578125" customWidth="1"/>
    <col min="4" max="4" width="36" customWidth="1"/>
    <col min="5" max="5" width="11.85546875" bestFit="1" customWidth="1"/>
    <col min="6" max="6" width="19.28515625" bestFit="1" customWidth="1"/>
    <col min="7" max="7" width="28.5703125" customWidth="1"/>
    <col min="8" max="8" width="19.42578125" bestFit="1" customWidth="1"/>
    <col min="9" max="9" width="10.85546875" style="89" bestFit="1" customWidth="1"/>
    <col min="10" max="10" width="12" bestFit="1" customWidth="1"/>
    <col min="11" max="11" width="13.42578125" bestFit="1" customWidth="1"/>
    <col min="12" max="12" width="16.7109375" bestFit="1" customWidth="1"/>
    <col min="13" max="13" width="10" bestFit="1" customWidth="1"/>
    <col min="14" max="14" width="14.7109375" bestFit="1" customWidth="1"/>
    <col min="15" max="15" width="17.85546875" bestFit="1" customWidth="1"/>
  </cols>
  <sheetData>
    <row r="1" spans="1:16">
      <c r="A1" s="3" t="s">
        <v>1655</v>
      </c>
    </row>
    <row r="3" spans="1:16" s="22" customFormat="1" ht="34.5" customHeight="1">
      <c r="A3" s="22" t="s">
        <v>268</v>
      </c>
      <c r="B3" s="22" t="s">
        <v>267</v>
      </c>
      <c r="C3" s="22" t="s">
        <v>266</v>
      </c>
      <c r="D3" s="22" t="s">
        <v>265</v>
      </c>
      <c r="E3" s="22" t="s">
        <v>264</v>
      </c>
      <c r="F3" s="22" t="s">
        <v>263</v>
      </c>
      <c r="G3" s="22" t="s">
        <v>262</v>
      </c>
      <c r="H3" s="22" t="s">
        <v>261</v>
      </c>
      <c r="I3" s="95" t="s">
        <v>260</v>
      </c>
      <c r="J3" s="22" t="s">
        <v>259</v>
      </c>
      <c r="K3" s="22" t="s">
        <v>258</v>
      </c>
      <c r="L3" s="22" t="s">
        <v>257</v>
      </c>
      <c r="M3" s="22" t="s">
        <v>256</v>
      </c>
      <c r="N3" s="22" t="s">
        <v>255</v>
      </c>
      <c r="O3" s="22" t="s">
        <v>254</v>
      </c>
      <c r="P3" s="22" t="s">
        <v>2065</v>
      </c>
    </row>
    <row r="4" spans="1:16" hidden="1">
      <c r="A4" t="s">
        <v>873</v>
      </c>
      <c r="B4" t="s">
        <v>2393</v>
      </c>
      <c r="C4" t="s">
        <v>2438</v>
      </c>
      <c r="E4" t="s">
        <v>5</v>
      </c>
      <c r="F4" t="s">
        <v>4</v>
      </c>
      <c r="G4" t="s">
        <v>1813</v>
      </c>
      <c r="H4" t="s">
        <v>17</v>
      </c>
      <c r="I4" s="89">
        <v>0.9</v>
      </c>
      <c r="J4" s="1">
        <v>45932</v>
      </c>
      <c r="K4" s="1">
        <v>45947</v>
      </c>
      <c r="L4" t="s">
        <v>9</v>
      </c>
      <c r="M4" t="e">
        <v>#VALUE!</v>
      </c>
      <c r="N4" t="s">
        <v>1</v>
      </c>
      <c r="O4" t="s">
        <v>2387</v>
      </c>
    </row>
    <row r="5" spans="1:16" hidden="1">
      <c r="A5" t="s">
        <v>873</v>
      </c>
      <c r="B5" t="s">
        <v>2393</v>
      </c>
      <c r="C5" t="s">
        <v>2439</v>
      </c>
      <c r="E5" t="s">
        <v>5</v>
      </c>
      <c r="F5" t="s">
        <v>4</v>
      </c>
      <c r="G5" t="s">
        <v>1813</v>
      </c>
      <c r="H5" t="s">
        <v>17</v>
      </c>
      <c r="I5" s="89">
        <v>0.9</v>
      </c>
      <c r="J5" s="1">
        <v>45932</v>
      </c>
      <c r="K5" s="1">
        <v>45947</v>
      </c>
      <c r="L5" t="s">
        <v>9</v>
      </c>
      <c r="M5" t="e">
        <v>#VALUE!</v>
      </c>
      <c r="N5" t="s">
        <v>1</v>
      </c>
      <c r="O5" t="s">
        <v>2387</v>
      </c>
    </row>
    <row r="6" spans="1:16" hidden="1">
      <c r="A6" t="s">
        <v>1738</v>
      </c>
      <c r="B6" t="s">
        <v>2052</v>
      </c>
      <c r="C6" t="s">
        <v>2053</v>
      </c>
      <c r="E6" t="s">
        <v>5</v>
      </c>
      <c r="F6" t="s">
        <v>4</v>
      </c>
      <c r="G6" t="s">
        <v>1813</v>
      </c>
      <c r="H6" t="s">
        <v>17</v>
      </c>
      <c r="I6" s="89">
        <v>0.9</v>
      </c>
      <c r="J6" t="s">
        <v>2440</v>
      </c>
      <c r="K6" t="s">
        <v>9</v>
      </c>
      <c r="L6" t="s">
        <v>9</v>
      </c>
      <c r="M6" t="e">
        <v>#VALUE!</v>
      </c>
      <c r="N6" t="s">
        <v>1</v>
      </c>
      <c r="O6" t="s">
        <v>2387</v>
      </c>
    </row>
    <row r="7" spans="1:16" hidden="1">
      <c r="A7" t="s">
        <v>1810</v>
      </c>
      <c r="B7" t="s">
        <v>1811</v>
      </c>
      <c r="C7" t="s">
        <v>1812</v>
      </c>
      <c r="E7" t="s">
        <v>26</v>
      </c>
      <c r="F7" t="s">
        <v>25</v>
      </c>
      <c r="G7" t="s">
        <v>1813</v>
      </c>
      <c r="H7" t="s">
        <v>17</v>
      </c>
      <c r="I7" s="89">
        <v>0.9</v>
      </c>
      <c r="J7" s="1">
        <v>45838</v>
      </c>
      <c r="K7" t="s">
        <v>2441</v>
      </c>
      <c r="L7" s="1">
        <v>45839</v>
      </c>
      <c r="M7">
        <v>1</v>
      </c>
      <c r="N7" t="s">
        <v>24</v>
      </c>
      <c r="O7" t="s">
        <v>1487</v>
      </c>
    </row>
    <row r="8" spans="1:16" hidden="1">
      <c r="A8" t="s">
        <v>1810</v>
      </c>
      <c r="B8" t="s">
        <v>1811</v>
      </c>
      <c r="C8" t="s">
        <v>1814</v>
      </c>
      <c r="E8" t="s">
        <v>26</v>
      </c>
      <c r="F8" t="s">
        <v>25</v>
      </c>
      <c r="G8" t="s">
        <v>1813</v>
      </c>
      <c r="H8" t="s">
        <v>17</v>
      </c>
      <c r="I8" s="89">
        <v>0.9</v>
      </c>
      <c r="J8" s="1">
        <v>45802</v>
      </c>
      <c r="K8" t="s">
        <v>2442</v>
      </c>
      <c r="L8" s="1">
        <v>45804</v>
      </c>
      <c r="M8">
        <v>2</v>
      </c>
      <c r="N8" t="s">
        <v>24</v>
      </c>
      <c r="O8" t="s">
        <v>1487</v>
      </c>
    </row>
    <row r="9" spans="1:16" hidden="1">
      <c r="A9" t="s">
        <v>1810</v>
      </c>
      <c r="B9" t="s">
        <v>1811</v>
      </c>
      <c r="C9" t="s">
        <v>1815</v>
      </c>
      <c r="E9" t="s">
        <v>26</v>
      </c>
      <c r="F9" t="s">
        <v>25</v>
      </c>
      <c r="G9" t="s">
        <v>1813</v>
      </c>
      <c r="H9" t="s">
        <v>17</v>
      </c>
      <c r="I9" s="89">
        <v>0.9</v>
      </c>
      <c r="J9" s="1">
        <v>45799</v>
      </c>
      <c r="K9" t="s">
        <v>2443</v>
      </c>
      <c r="L9" s="1">
        <v>45800</v>
      </c>
      <c r="M9">
        <v>1</v>
      </c>
      <c r="N9" t="s">
        <v>24</v>
      </c>
      <c r="O9" t="s">
        <v>1373</v>
      </c>
    </row>
    <row r="10" spans="1:16" hidden="1">
      <c r="A10" t="s">
        <v>1810</v>
      </c>
      <c r="B10" t="s">
        <v>1811</v>
      </c>
      <c r="C10" t="s">
        <v>1816</v>
      </c>
      <c r="E10" t="s">
        <v>26</v>
      </c>
      <c r="F10" t="s">
        <v>25</v>
      </c>
      <c r="G10" t="s">
        <v>1813</v>
      </c>
      <c r="H10" t="s">
        <v>17</v>
      </c>
      <c r="I10" s="89">
        <v>0.9</v>
      </c>
      <c r="J10" s="1">
        <v>45799</v>
      </c>
      <c r="K10" t="s">
        <v>2444</v>
      </c>
      <c r="L10" s="1">
        <v>45799</v>
      </c>
      <c r="M10">
        <v>0</v>
      </c>
      <c r="N10" t="s">
        <v>24</v>
      </c>
      <c r="O10" t="s">
        <v>1373</v>
      </c>
    </row>
    <row r="11" spans="1:16" hidden="1">
      <c r="A11" t="s">
        <v>1810</v>
      </c>
      <c r="B11" t="s">
        <v>1811</v>
      </c>
      <c r="C11" t="s">
        <v>477</v>
      </c>
      <c r="E11" t="s">
        <v>26</v>
      </c>
      <c r="F11" t="s">
        <v>25</v>
      </c>
      <c r="G11" t="s">
        <v>1813</v>
      </c>
      <c r="H11" t="s">
        <v>17</v>
      </c>
      <c r="I11" s="89">
        <v>0.9</v>
      </c>
      <c r="J11" s="1">
        <v>45798</v>
      </c>
      <c r="K11" t="s">
        <v>2444</v>
      </c>
      <c r="L11" s="1">
        <v>45799</v>
      </c>
      <c r="M11">
        <v>1</v>
      </c>
      <c r="N11" t="s">
        <v>24</v>
      </c>
      <c r="O11" t="s">
        <v>1373</v>
      </c>
    </row>
    <row r="12" spans="1:16" hidden="1">
      <c r="A12" t="s">
        <v>1810</v>
      </c>
      <c r="B12" t="s">
        <v>1817</v>
      </c>
      <c r="C12" t="s">
        <v>1814</v>
      </c>
      <c r="E12" t="s">
        <v>26</v>
      </c>
      <c r="F12" t="s">
        <v>25</v>
      </c>
      <c r="G12" t="s">
        <v>1813</v>
      </c>
      <c r="H12" t="s">
        <v>17</v>
      </c>
      <c r="I12" s="89">
        <v>0.9</v>
      </c>
      <c r="J12" s="1">
        <v>45791</v>
      </c>
      <c r="K12" t="s">
        <v>2445</v>
      </c>
      <c r="L12" s="1">
        <v>45791</v>
      </c>
      <c r="M12">
        <v>0</v>
      </c>
      <c r="N12" t="s">
        <v>24</v>
      </c>
      <c r="O12" t="s">
        <v>1373</v>
      </c>
    </row>
    <row r="13" spans="1:16" hidden="1">
      <c r="A13" t="s">
        <v>1810</v>
      </c>
      <c r="B13" t="s">
        <v>1817</v>
      </c>
      <c r="C13" t="s">
        <v>1815</v>
      </c>
      <c r="E13" t="s">
        <v>26</v>
      </c>
      <c r="F13" t="s">
        <v>25</v>
      </c>
      <c r="G13" t="s">
        <v>1813</v>
      </c>
      <c r="H13" t="s">
        <v>17</v>
      </c>
      <c r="I13" s="89">
        <v>0.9</v>
      </c>
      <c r="J13" s="1">
        <v>45786</v>
      </c>
      <c r="K13" t="s">
        <v>2446</v>
      </c>
      <c r="L13" s="1">
        <v>45786</v>
      </c>
      <c r="M13">
        <v>0</v>
      </c>
      <c r="N13" t="s">
        <v>24</v>
      </c>
      <c r="O13" t="s">
        <v>1373</v>
      </c>
    </row>
    <row r="14" spans="1:16" hidden="1">
      <c r="A14" t="s">
        <v>1810</v>
      </c>
      <c r="B14" t="s">
        <v>1817</v>
      </c>
      <c r="C14" t="s">
        <v>1816</v>
      </c>
      <c r="E14" t="s">
        <v>26</v>
      </c>
      <c r="F14" t="s">
        <v>25</v>
      </c>
      <c r="G14" t="s">
        <v>1813</v>
      </c>
      <c r="H14" t="s">
        <v>17</v>
      </c>
      <c r="I14" s="89">
        <v>0.9</v>
      </c>
      <c r="J14" s="1">
        <v>45786</v>
      </c>
      <c r="K14" t="s">
        <v>2446</v>
      </c>
      <c r="L14" s="1">
        <v>45786</v>
      </c>
      <c r="M14">
        <v>0</v>
      </c>
      <c r="N14" t="s">
        <v>24</v>
      </c>
      <c r="O14" t="s">
        <v>1373</v>
      </c>
    </row>
    <row r="15" spans="1:16" hidden="1">
      <c r="A15" t="s">
        <v>1810</v>
      </c>
      <c r="B15" t="s">
        <v>1817</v>
      </c>
      <c r="C15" t="s">
        <v>477</v>
      </c>
      <c r="E15" t="s">
        <v>26</v>
      </c>
      <c r="F15" t="s">
        <v>25</v>
      </c>
      <c r="G15" t="s">
        <v>1813</v>
      </c>
      <c r="H15" t="s">
        <v>17</v>
      </c>
      <c r="I15" s="89">
        <v>0.9</v>
      </c>
      <c r="J15" s="1">
        <v>45785</v>
      </c>
      <c r="K15" t="s">
        <v>2446</v>
      </c>
      <c r="L15" s="1">
        <v>45786</v>
      </c>
      <c r="M15">
        <v>1</v>
      </c>
      <c r="N15" t="s">
        <v>24</v>
      </c>
      <c r="O15" t="s">
        <v>1373</v>
      </c>
    </row>
    <row r="16" spans="1:16" hidden="1">
      <c r="A16" t="s">
        <v>1810</v>
      </c>
      <c r="B16" t="s">
        <v>1818</v>
      </c>
      <c r="C16" t="s">
        <v>1819</v>
      </c>
      <c r="E16" t="s">
        <v>26</v>
      </c>
      <c r="F16" t="s">
        <v>25</v>
      </c>
      <c r="G16" t="s">
        <v>1813</v>
      </c>
      <c r="H16" t="s">
        <v>17</v>
      </c>
      <c r="I16" s="89">
        <v>0.9</v>
      </c>
      <c r="J16" s="1">
        <v>45784</v>
      </c>
      <c r="K16" t="s">
        <v>2447</v>
      </c>
      <c r="L16" s="1">
        <v>45784</v>
      </c>
      <c r="M16">
        <v>0</v>
      </c>
      <c r="N16" t="s">
        <v>24</v>
      </c>
      <c r="O16" t="s">
        <v>1373</v>
      </c>
    </row>
    <row r="17" spans="1:15" hidden="1">
      <c r="A17" t="s">
        <v>1810</v>
      </c>
      <c r="B17" t="s">
        <v>1818</v>
      </c>
      <c r="C17" t="s">
        <v>1815</v>
      </c>
      <c r="E17" t="s">
        <v>26</v>
      </c>
      <c r="F17" t="s">
        <v>25</v>
      </c>
      <c r="G17" t="s">
        <v>1813</v>
      </c>
      <c r="H17" t="s">
        <v>17</v>
      </c>
      <c r="I17" s="89">
        <v>0.9</v>
      </c>
      <c r="J17" s="1">
        <v>45784</v>
      </c>
      <c r="K17" t="s">
        <v>2447</v>
      </c>
      <c r="L17" s="1">
        <v>45784</v>
      </c>
      <c r="M17">
        <v>0</v>
      </c>
      <c r="N17" t="s">
        <v>24</v>
      </c>
      <c r="O17" t="s">
        <v>1373</v>
      </c>
    </row>
    <row r="18" spans="1:15" hidden="1">
      <c r="A18" t="s">
        <v>1810</v>
      </c>
      <c r="B18" t="s">
        <v>1818</v>
      </c>
      <c r="C18" t="s">
        <v>1816</v>
      </c>
      <c r="E18" t="s">
        <v>26</v>
      </c>
      <c r="F18" t="s">
        <v>25</v>
      </c>
      <c r="G18" t="s">
        <v>1813</v>
      </c>
      <c r="H18" t="s">
        <v>17</v>
      </c>
      <c r="I18" s="89">
        <v>0.9</v>
      </c>
      <c r="J18" s="1">
        <v>45783</v>
      </c>
      <c r="K18" t="s">
        <v>2447</v>
      </c>
      <c r="L18" s="1">
        <v>45784</v>
      </c>
      <c r="M18">
        <v>1</v>
      </c>
      <c r="N18" t="s">
        <v>24</v>
      </c>
      <c r="O18" t="s">
        <v>1373</v>
      </c>
    </row>
    <row r="19" spans="1:15" hidden="1">
      <c r="A19" t="s">
        <v>1810</v>
      </c>
      <c r="B19" t="s">
        <v>1818</v>
      </c>
      <c r="C19" t="s">
        <v>477</v>
      </c>
      <c r="E19" t="s">
        <v>26</v>
      </c>
      <c r="F19" t="s">
        <v>25</v>
      </c>
      <c r="G19" t="s">
        <v>1813</v>
      </c>
      <c r="H19" t="s">
        <v>17</v>
      </c>
      <c r="I19" s="89">
        <v>0.9</v>
      </c>
      <c r="J19" s="1">
        <v>45782</v>
      </c>
      <c r="K19" t="s">
        <v>2448</v>
      </c>
      <c r="L19" s="1">
        <v>45782</v>
      </c>
      <c r="M19">
        <v>0</v>
      </c>
      <c r="N19" t="s">
        <v>24</v>
      </c>
      <c r="O19" t="s">
        <v>1373</v>
      </c>
    </row>
    <row r="20" spans="1:15" hidden="1">
      <c r="A20" t="s">
        <v>672</v>
      </c>
      <c r="B20" t="s">
        <v>1352</v>
      </c>
      <c r="C20" t="s">
        <v>2089</v>
      </c>
      <c r="D20" t="s">
        <v>2090</v>
      </c>
      <c r="E20" t="s">
        <v>79</v>
      </c>
      <c r="F20" t="s">
        <v>79</v>
      </c>
      <c r="G20" t="s">
        <v>1813</v>
      </c>
      <c r="H20" t="s">
        <v>17</v>
      </c>
      <c r="I20" s="89">
        <v>0.9</v>
      </c>
      <c r="J20" s="1">
        <v>45741</v>
      </c>
      <c r="K20" s="1">
        <v>45742</v>
      </c>
      <c r="L20" t="s">
        <v>9</v>
      </c>
      <c r="M20" t="e">
        <v>#VALUE!</v>
      </c>
      <c r="N20" t="s">
        <v>1</v>
      </c>
      <c r="O20" t="s">
        <v>1953</v>
      </c>
    </row>
    <row r="21" spans="1:15" hidden="1">
      <c r="A21" t="s">
        <v>672</v>
      </c>
      <c r="B21" t="s">
        <v>1352</v>
      </c>
      <c r="C21" t="s">
        <v>2288</v>
      </c>
      <c r="E21" t="s">
        <v>79</v>
      </c>
      <c r="F21" t="s">
        <v>79</v>
      </c>
      <c r="G21" t="s">
        <v>1813</v>
      </c>
      <c r="H21" t="s">
        <v>17</v>
      </c>
      <c r="I21" s="89">
        <v>0.9</v>
      </c>
      <c r="J21" s="1">
        <v>45930</v>
      </c>
      <c r="K21" s="1">
        <v>45930</v>
      </c>
      <c r="L21" t="s">
        <v>9</v>
      </c>
      <c r="M21" t="e">
        <v>#VALUE!</v>
      </c>
      <c r="N21" t="s">
        <v>1</v>
      </c>
      <c r="O21" t="s">
        <v>1953</v>
      </c>
    </row>
    <row r="22" spans="1:15" hidden="1">
      <c r="A22" t="s">
        <v>672</v>
      </c>
      <c r="B22" t="s">
        <v>1352</v>
      </c>
      <c r="C22" t="s">
        <v>2289</v>
      </c>
      <c r="E22" t="s">
        <v>79</v>
      </c>
      <c r="F22" t="s">
        <v>79</v>
      </c>
      <c r="G22" t="s">
        <v>1813</v>
      </c>
      <c r="H22" t="s">
        <v>17</v>
      </c>
      <c r="I22" s="89">
        <v>0.9</v>
      </c>
      <c r="J22" s="1">
        <v>45929</v>
      </c>
      <c r="K22" s="1">
        <v>45929</v>
      </c>
      <c r="L22" t="s">
        <v>9</v>
      </c>
      <c r="M22" t="e">
        <v>#VALUE!</v>
      </c>
      <c r="N22" t="s">
        <v>1</v>
      </c>
      <c r="O22" t="s">
        <v>1953</v>
      </c>
    </row>
    <row r="23" spans="1:15" hidden="1">
      <c r="A23" t="s">
        <v>672</v>
      </c>
      <c r="B23" t="s">
        <v>1352</v>
      </c>
      <c r="C23" t="s">
        <v>2091</v>
      </c>
      <c r="D23" t="s">
        <v>1364</v>
      </c>
      <c r="E23" t="s">
        <v>79</v>
      </c>
      <c r="F23" t="s">
        <v>79</v>
      </c>
      <c r="G23" t="s">
        <v>1813</v>
      </c>
      <c r="H23" t="s">
        <v>17</v>
      </c>
      <c r="I23" s="89">
        <v>0.9</v>
      </c>
      <c r="J23" s="1">
        <v>45741</v>
      </c>
      <c r="K23" s="1">
        <v>45742</v>
      </c>
      <c r="L23" t="s">
        <v>9</v>
      </c>
      <c r="M23" t="e">
        <v>#VALUE!</v>
      </c>
      <c r="N23" t="s">
        <v>1</v>
      </c>
      <c r="O23" t="s">
        <v>1953</v>
      </c>
    </row>
    <row r="24" spans="1:15" hidden="1">
      <c r="A24" t="s">
        <v>672</v>
      </c>
      <c r="B24" t="s">
        <v>1352</v>
      </c>
      <c r="C24" t="s">
        <v>1355</v>
      </c>
      <c r="D24" t="s">
        <v>1364</v>
      </c>
      <c r="E24" t="s">
        <v>79</v>
      </c>
      <c r="F24" t="s">
        <v>79</v>
      </c>
      <c r="G24" t="s">
        <v>1813</v>
      </c>
      <c r="H24" t="s">
        <v>17</v>
      </c>
      <c r="I24" s="89">
        <v>0.9</v>
      </c>
      <c r="J24" s="1">
        <v>45730</v>
      </c>
      <c r="K24" s="1">
        <v>45733</v>
      </c>
      <c r="L24" t="s">
        <v>9</v>
      </c>
      <c r="M24" t="e">
        <v>#VALUE!</v>
      </c>
      <c r="N24" t="s">
        <v>1</v>
      </c>
      <c r="O24" t="s">
        <v>1308</v>
      </c>
    </row>
    <row r="25" spans="1:15" hidden="1">
      <c r="A25" t="s">
        <v>672</v>
      </c>
      <c r="B25" t="s">
        <v>1352</v>
      </c>
      <c r="C25" t="s">
        <v>1353</v>
      </c>
      <c r="D25" t="s">
        <v>1354</v>
      </c>
      <c r="E25" t="s">
        <v>79</v>
      </c>
      <c r="F25" t="s">
        <v>79</v>
      </c>
      <c r="G25" t="s">
        <v>1813</v>
      </c>
      <c r="H25" t="s">
        <v>17</v>
      </c>
      <c r="I25" s="89">
        <v>0.9</v>
      </c>
      <c r="J25" s="1">
        <v>45730</v>
      </c>
      <c r="K25" s="1">
        <v>45733</v>
      </c>
      <c r="L25" t="s">
        <v>9</v>
      </c>
      <c r="M25" t="e">
        <v>#VALUE!</v>
      </c>
      <c r="N25" t="s">
        <v>1</v>
      </c>
      <c r="O25" t="s">
        <v>1308</v>
      </c>
    </row>
    <row r="26" spans="1:15" hidden="1">
      <c r="A26" t="s">
        <v>672</v>
      </c>
      <c r="B26" t="s">
        <v>1352</v>
      </c>
      <c r="C26" t="s">
        <v>1355</v>
      </c>
      <c r="D26" t="s">
        <v>1354</v>
      </c>
      <c r="E26" t="s">
        <v>79</v>
      </c>
      <c r="F26" t="s">
        <v>79</v>
      </c>
      <c r="G26" t="s">
        <v>1813</v>
      </c>
      <c r="H26" t="s">
        <v>17</v>
      </c>
      <c r="I26" s="89">
        <v>0.9</v>
      </c>
      <c r="J26" s="1">
        <v>45730</v>
      </c>
      <c r="K26" s="1">
        <v>45733</v>
      </c>
      <c r="L26" t="s">
        <v>9</v>
      </c>
      <c r="M26" t="e">
        <v>#VALUE!</v>
      </c>
      <c r="N26" t="s">
        <v>1</v>
      </c>
      <c r="O26" t="s">
        <v>1308</v>
      </c>
    </row>
    <row r="27" spans="1:15" hidden="1">
      <c r="A27" t="s">
        <v>45</v>
      </c>
      <c r="B27" t="s">
        <v>2081</v>
      </c>
      <c r="C27" t="s">
        <v>2082</v>
      </c>
      <c r="E27" t="s">
        <v>79</v>
      </c>
      <c r="F27" t="s">
        <v>79</v>
      </c>
      <c r="G27" t="s">
        <v>1813</v>
      </c>
      <c r="H27" t="s">
        <v>2</v>
      </c>
      <c r="I27" s="89">
        <v>1</v>
      </c>
      <c r="J27" s="1">
        <v>45911</v>
      </c>
      <c r="K27" s="1">
        <v>45911</v>
      </c>
      <c r="L27" s="1">
        <v>45939</v>
      </c>
      <c r="M27">
        <v>28</v>
      </c>
      <c r="N27" t="s">
        <v>1</v>
      </c>
      <c r="O27" t="s">
        <v>1953</v>
      </c>
    </row>
    <row r="28" spans="1:15" hidden="1">
      <c r="A28" t="s">
        <v>45</v>
      </c>
      <c r="B28" t="s">
        <v>2081</v>
      </c>
      <c r="C28" t="s">
        <v>2083</v>
      </c>
      <c r="E28" t="s">
        <v>79</v>
      </c>
      <c r="F28" t="s">
        <v>79</v>
      </c>
      <c r="G28" t="s">
        <v>1813</v>
      </c>
      <c r="H28" t="s">
        <v>2</v>
      </c>
      <c r="I28" s="89">
        <v>1</v>
      </c>
      <c r="J28" s="1">
        <v>45911</v>
      </c>
      <c r="K28" s="1">
        <v>45911</v>
      </c>
      <c r="L28" s="1">
        <v>45939</v>
      </c>
      <c r="M28">
        <v>28</v>
      </c>
      <c r="N28" t="s">
        <v>1</v>
      </c>
      <c r="O28" t="s">
        <v>1953</v>
      </c>
    </row>
    <row r="29" spans="1:15" hidden="1">
      <c r="A29" t="s">
        <v>45</v>
      </c>
      <c r="B29" t="s">
        <v>1954</v>
      </c>
      <c r="C29" t="s">
        <v>2092</v>
      </c>
      <c r="E29" t="s">
        <v>5</v>
      </c>
      <c r="F29" t="s">
        <v>4</v>
      </c>
      <c r="G29" t="s">
        <v>1813</v>
      </c>
      <c r="H29" t="s">
        <v>2</v>
      </c>
      <c r="I29" s="89">
        <v>1</v>
      </c>
      <c r="J29" s="1">
        <v>45909</v>
      </c>
      <c r="K29" s="1">
        <v>45909</v>
      </c>
      <c r="L29" s="1">
        <v>45909</v>
      </c>
      <c r="M29">
        <v>0</v>
      </c>
      <c r="N29" t="s">
        <v>1</v>
      </c>
      <c r="O29" t="s">
        <v>1953</v>
      </c>
    </row>
    <row r="30" spans="1:15" hidden="1">
      <c r="A30" t="s">
        <v>45</v>
      </c>
      <c r="B30" t="s">
        <v>1954</v>
      </c>
      <c r="C30" t="s">
        <v>2093</v>
      </c>
      <c r="E30" t="s">
        <v>5</v>
      </c>
      <c r="F30" t="s">
        <v>4</v>
      </c>
      <c r="G30" t="s">
        <v>1813</v>
      </c>
      <c r="H30" t="s">
        <v>2</v>
      </c>
      <c r="I30" s="89">
        <v>1</v>
      </c>
      <c r="J30" s="1">
        <v>45909</v>
      </c>
      <c r="K30" s="1">
        <v>45909</v>
      </c>
      <c r="L30" s="1">
        <v>45909</v>
      </c>
      <c r="M30">
        <v>0</v>
      </c>
      <c r="N30" t="s">
        <v>1</v>
      </c>
      <c r="O30" t="s">
        <v>1953</v>
      </c>
    </row>
    <row r="31" spans="1:15" hidden="1">
      <c r="A31" t="s">
        <v>45</v>
      </c>
      <c r="B31" t="s">
        <v>1954</v>
      </c>
      <c r="C31" t="s">
        <v>2094</v>
      </c>
      <c r="E31" t="s">
        <v>5</v>
      </c>
      <c r="F31" t="s">
        <v>4</v>
      </c>
      <c r="G31" t="s">
        <v>1813</v>
      </c>
      <c r="H31" t="s">
        <v>2</v>
      </c>
      <c r="I31" s="89">
        <v>1</v>
      </c>
      <c r="J31" s="1">
        <v>45910</v>
      </c>
      <c r="K31" s="1">
        <v>45918</v>
      </c>
      <c r="L31" s="1">
        <v>45918</v>
      </c>
      <c r="M31">
        <v>8</v>
      </c>
      <c r="N31" t="s">
        <v>1</v>
      </c>
      <c r="O31" t="s">
        <v>1953</v>
      </c>
    </row>
    <row r="32" spans="1:15" hidden="1">
      <c r="A32" t="s">
        <v>45</v>
      </c>
      <c r="B32" t="s">
        <v>1954</v>
      </c>
      <c r="C32" t="s">
        <v>2095</v>
      </c>
      <c r="E32" t="s">
        <v>5</v>
      </c>
      <c r="F32" t="s">
        <v>4</v>
      </c>
      <c r="G32" t="s">
        <v>1813</v>
      </c>
      <c r="H32" t="s">
        <v>2</v>
      </c>
      <c r="I32" s="89">
        <v>1</v>
      </c>
      <c r="J32" s="1">
        <v>45912</v>
      </c>
      <c r="K32" s="1">
        <v>45912</v>
      </c>
      <c r="L32" s="1">
        <v>45912</v>
      </c>
      <c r="M32">
        <v>0</v>
      </c>
      <c r="N32" t="s">
        <v>1</v>
      </c>
      <c r="O32" t="s">
        <v>1953</v>
      </c>
    </row>
    <row r="33" spans="1:15" hidden="1">
      <c r="A33" t="s">
        <v>45</v>
      </c>
      <c r="B33" t="s">
        <v>1954</v>
      </c>
      <c r="C33" t="s">
        <v>2096</v>
      </c>
      <c r="E33" t="s">
        <v>5</v>
      </c>
      <c r="F33" t="s">
        <v>4</v>
      </c>
      <c r="G33" t="s">
        <v>1813</v>
      </c>
      <c r="H33" t="s">
        <v>2</v>
      </c>
      <c r="I33" s="89">
        <v>1</v>
      </c>
      <c r="J33" s="1">
        <v>45912</v>
      </c>
      <c r="K33" s="1">
        <v>45912</v>
      </c>
      <c r="L33" s="1">
        <v>45912</v>
      </c>
      <c r="M33">
        <v>0</v>
      </c>
      <c r="N33" t="s">
        <v>1</v>
      </c>
      <c r="O33" t="s">
        <v>1953</v>
      </c>
    </row>
    <row r="34" spans="1:15" hidden="1">
      <c r="A34" t="s">
        <v>45</v>
      </c>
      <c r="B34" t="s">
        <v>1954</v>
      </c>
      <c r="C34" t="s">
        <v>2097</v>
      </c>
      <c r="E34" t="s">
        <v>5</v>
      </c>
      <c r="F34" t="s">
        <v>4</v>
      </c>
      <c r="G34" t="s">
        <v>1813</v>
      </c>
      <c r="H34" t="s">
        <v>2</v>
      </c>
      <c r="I34" s="89">
        <v>1</v>
      </c>
      <c r="J34" s="1">
        <v>45912</v>
      </c>
      <c r="K34" s="1">
        <v>45912</v>
      </c>
      <c r="L34" s="1">
        <v>45912</v>
      </c>
      <c r="M34">
        <v>0</v>
      </c>
      <c r="N34" t="s">
        <v>1</v>
      </c>
      <c r="O34" t="s">
        <v>1953</v>
      </c>
    </row>
    <row r="35" spans="1:15" hidden="1">
      <c r="A35" t="s">
        <v>7</v>
      </c>
      <c r="B35" t="s">
        <v>2098</v>
      </c>
      <c r="C35" t="s">
        <v>2099</v>
      </c>
      <c r="E35" t="s">
        <v>5</v>
      </c>
      <c r="F35" t="s">
        <v>4</v>
      </c>
      <c r="G35" t="s">
        <v>1813</v>
      </c>
      <c r="H35" t="s">
        <v>2</v>
      </c>
      <c r="I35" s="89">
        <v>1</v>
      </c>
      <c r="J35" s="1">
        <v>45908</v>
      </c>
      <c r="K35" s="1">
        <v>45912</v>
      </c>
      <c r="L35" s="1">
        <v>45909</v>
      </c>
      <c r="M35">
        <v>1</v>
      </c>
      <c r="N35" t="s">
        <v>1</v>
      </c>
      <c r="O35" t="s">
        <v>1953</v>
      </c>
    </row>
    <row r="36" spans="1:15" hidden="1">
      <c r="A36" t="s">
        <v>7</v>
      </c>
      <c r="B36" t="s">
        <v>2098</v>
      </c>
      <c r="C36" t="s">
        <v>2100</v>
      </c>
      <c r="E36" t="s">
        <v>5</v>
      </c>
      <c r="F36" t="s">
        <v>4</v>
      </c>
      <c r="G36" t="s">
        <v>1813</v>
      </c>
      <c r="H36" t="s">
        <v>2</v>
      </c>
      <c r="I36" s="89">
        <v>1</v>
      </c>
      <c r="J36" s="1">
        <v>45908</v>
      </c>
      <c r="K36" s="1">
        <v>45912</v>
      </c>
      <c r="L36" s="1">
        <v>45909</v>
      </c>
      <c r="M36">
        <v>1</v>
      </c>
      <c r="N36" t="s">
        <v>1</v>
      </c>
      <c r="O36" t="s">
        <v>1953</v>
      </c>
    </row>
    <row r="37" spans="1:15" hidden="1">
      <c r="A37" t="s">
        <v>672</v>
      </c>
      <c r="B37" t="s">
        <v>824</v>
      </c>
      <c r="D37" t="s">
        <v>825</v>
      </c>
      <c r="E37" t="s">
        <v>79</v>
      </c>
      <c r="F37" t="s">
        <v>79</v>
      </c>
      <c r="G37" t="s">
        <v>1813</v>
      </c>
      <c r="H37" t="s">
        <v>2</v>
      </c>
      <c r="I37" s="89">
        <v>1</v>
      </c>
      <c r="J37" s="1">
        <v>45294</v>
      </c>
      <c r="K37" s="1">
        <v>45296</v>
      </c>
      <c r="L37" s="1">
        <v>45296</v>
      </c>
      <c r="M37">
        <v>2</v>
      </c>
      <c r="N37" t="s">
        <v>1</v>
      </c>
      <c r="O37" t="s">
        <v>0</v>
      </c>
    </row>
    <row r="38" spans="1:15" hidden="1">
      <c r="A38" t="s">
        <v>45</v>
      </c>
      <c r="B38" t="s">
        <v>2101</v>
      </c>
      <c r="C38" t="s">
        <v>2102</v>
      </c>
      <c r="E38" t="s">
        <v>5</v>
      </c>
      <c r="F38" t="s">
        <v>4</v>
      </c>
      <c r="G38" t="s">
        <v>1813</v>
      </c>
      <c r="H38" t="s">
        <v>2</v>
      </c>
      <c r="I38" s="89">
        <v>1</v>
      </c>
      <c r="J38" s="1">
        <v>45891</v>
      </c>
      <c r="K38" s="1">
        <v>45890</v>
      </c>
      <c r="L38" s="1">
        <v>45891</v>
      </c>
      <c r="M38">
        <v>0</v>
      </c>
      <c r="N38" t="s">
        <v>1</v>
      </c>
      <c r="O38" t="s">
        <v>1720</v>
      </c>
    </row>
    <row r="39" spans="1:15" hidden="1">
      <c r="A39" t="s">
        <v>45</v>
      </c>
      <c r="B39" t="s">
        <v>2101</v>
      </c>
      <c r="C39" t="s">
        <v>2103</v>
      </c>
      <c r="E39" t="s">
        <v>5</v>
      </c>
      <c r="F39" t="s">
        <v>4</v>
      </c>
      <c r="G39" t="s">
        <v>1813</v>
      </c>
      <c r="H39" t="s">
        <v>2</v>
      </c>
      <c r="I39" s="89">
        <v>1</v>
      </c>
      <c r="J39" s="1">
        <v>45891</v>
      </c>
      <c r="K39" s="1">
        <v>45890</v>
      </c>
      <c r="L39" s="1">
        <v>45891</v>
      </c>
      <c r="M39">
        <v>0</v>
      </c>
      <c r="N39" t="s">
        <v>1</v>
      </c>
      <c r="O39" t="s">
        <v>1720</v>
      </c>
    </row>
    <row r="40" spans="1:15" hidden="1">
      <c r="A40" t="s">
        <v>45</v>
      </c>
      <c r="B40" t="s">
        <v>2101</v>
      </c>
      <c r="C40" t="s">
        <v>2104</v>
      </c>
      <c r="E40" t="s">
        <v>5</v>
      </c>
      <c r="F40" t="s">
        <v>4</v>
      </c>
      <c r="G40" t="s">
        <v>1813</v>
      </c>
      <c r="H40" t="s">
        <v>2</v>
      </c>
      <c r="I40" s="89">
        <v>1</v>
      </c>
      <c r="J40" s="1">
        <v>45891</v>
      </c>
      <c r="K40" s="1">
        <v>45890</v>
      </c>
      <c r="L40" s="1">
        <v>45891</v>
      </c>
      <c r="M40">
        <v>0</v>
      </c>
      <c r="N40" t="s">
        <v>1</v>
      </c>
      <c r="O40" t="s">
        <v>1720</v>
      </c>
    </row>
    <row r="41" spans="1:15" hidden="1">
      <c r="A41" t="s">
        <v>45</v>
      </c>
      <c r="B41" t="s">
        <v>2101</v>
      </c>
      <c r="C41" t="s">
        <v>2105</v>
      </c>
      <c r="E41" t="s">
        <v>5</v>
      </c>
      <c r="F41" t="s">
        <v>4</v>
      </c>
      <c r="G41" t="s">
        <v>1813</v>
      </c>
      <c r="H41" t="s">
        <v>2</v>
      </c>
      <c r="I41" s="89">
        <v>1</v>
      </c>
      <c r="J41" s="1">
        <v>45891</v>
      </c>
      <c r="K41" s="1">
        <v>45890</v>
      </c>
      <c r="L41" s="1">
        <v>45891</v>
      </c>
      <c r="M41">
        <v>0</v>
      </c>
      <c r="N41" t="s">
        <v>1</v>
      </c>
      <c r="O41" t="s">
        <v>1720</v>
      </c>
    </row>
    <row r="42" spans="1:15" hidden="1">
      <c r="A42" t="s">
        <v>7</v>
      </c>
      <c r="B42" t="s">
        <v>1957</v>
      </c>
      <c r="C42" t="s">
        <v>2106</v>
      </c>
      <c r="E42" t="s">
        <v>26</v>
      </c>
      <c r="F42" t="s">
        <v>25</v>
      </c>
      <c r="G42" t="s">
        <v>1813</v>
      </c>
      <c r="H42" t="s">
        <v>2</v>
      </c>
      <c r="I42" s="89">
        <v>1</v>
      </c>
      <c r="J42" s="1">
        <v>45843</v>
      </c>
      <c r="K42" s="1">
        <v>45845</v>
      </c>
      <c r="L42" s="1">
        <v>45915</v>
      </c>
      <c r="M42">
        <v>72</v>
      </c>
      <c r="N42" t="s">
        <v>24</v>
      </c>
      <c r="O42" t="s">
        <v>1487</v>
      </c>
    </row>
    <row r="43" spans="1:15" hidden="1">
      <c r="A43" t="s">
        <v>7</v>
      </c>
      <c r="B43" t="s">
        <v>1957</v>
      </c>
      <c r="C43" t="s">
        <v>2107</v>
      </c>
      <c r="E43" t="s">
        <v>26</v>
      </c>
      <c r="F43" t="s">
        <v>25</v>
      </c>
      <c r="G43" t="s">
        <v>1813</v>
      </c>
      <c r="H43" t="s">
        <v>2</v>
      </c>
      <c r="I43" s="89">
        <v>1</v>
      </c>
      <c r="J43" s="1">
        <v>45840</v>
      </c>
      <c r="K43" s="1">
        <v>45842</v>
      </c>
      <c r="L43" s="1">
        <v>45915</v>
      </c>
      <c r="M43">
        <v>75</v>
      </c>
      <c r="N43" t="s">
        <v>24</v>
      </c>
      <c r="O43" t="s">
        <v>1487</v>
      </c>
    </row>
    <row r="44" spans="1:15" hidden="1">
      <c r="A44" t="s">
        <v>29</v>
      </c>
      <c r="B44" t="s">
        <v>2108</v>
      </c>
      <c r="E44" t="s">
        <v>5</v>
      </c>
      <c r="F44" t="s">
        <v>25</v>
      </c>
      <c r="G44" t="s">
        <v>1813</v>
      </c>
      <c r="H44" t="s">
        <v>2</v>
      </c>
      <c r="I44" s="89">
        <v>1</v>
      </c>
      <c r="J44" s="1">
        <v>45887</v>
      </c>
      <c r="K44" s="1">
        <v>45888</v>
      </c>
      <c r="L44" s="1">
        <v>45888</v>
      </c>
      <c r="M44">
        <v>1</v>
      </c>
      <c r="N44" t="s">
        <v>1</v>
      </c>
      <c r="O44" t="s">
        <v>1720</v>
      </c>
    </row>
    <row r="45" spans="1:15" hidden="1">
      <c r="A45" t="s">
        <v>45</v>
      </c>
      <c r="B45" t="s">
        <v>1965</v>
      </c>
      <c r="C45" t="s">
        <v>2109</v>
      </c>
      <c r="E45" t="s">
        <v>5</v>
      </c>
      <c r="F45" t="s">
        <v>4</v>
      </c>
      <c r="G45" t="s">
        <v>1813</v>
      </c>
      <c r="H45" t="s">
        <v>2</v>
      </c>
      <c r="I45" s="89">
        <v>1</v>
      </c>
      <c r="J45" s="1">
        <v>45878</v>
      </c>
      <c r="K45" s="1">
        <v>45881</v>
      </c>
      <c r="L45" s="1">
        <v>45912</v>
      </c>
      <c r="M45">
        <v>34</v>
      </c>
      <c r="N45" t="s">
        <v>1</v>
      </c>
      <c r="O45" t="s">
        <v>1720</v>
      </c>
    </row>
    <row r="46" spans="1:15" hidden="1">
      <c r="A46" t="s">
        <v>45</v>
      </c>
      <c r="B46" t="s">
        <v>1965</v>
      </c>
      <c r="C46" t="s">
        <v>2110</v>
      </c>
      <c r="E46" t="s">
        <v>5</v>
      </c>
      <c r="F46" t="s">
        <v>4</v>
      </c>
      <c r="G46" t="s">
        <v>1813</v>
      </c>
      <c r="H46" t="s">
        <v>2</v>
      </c>
      <c r="I46" s="89">
        <v>1</v>
      </c>
      <c r="J46" s="1">
        <v>45878</v>
      </c>
      <c r="K46" s="1">
        <v>45880</v>
      </c>
      <c r="L46" s="1">
        <v>45912</v>
      </c>
      <c r="M46">
        <v>34</v>
      </c>
      <c r="N46" t="s">
        <v>1</v>
      </c>
      <c r="O46" t="s">
        <v>1720</v>
      </c>
    </row>
    <row r="47" spans="1:15" hidden="1">
      <c r="A47" t="s">
        <v>45</v>
      </c>
      <c r="B47" t="s">
        <v>1965</v>
      </c>
      <c r="C47" t="s">
        <v>2111</v>
      </c>
      <c r="E47" t="s">
        <v>5</v>
      </c>
      <c r="F47" t="s">
        <v>4</v>
      </c>
      <c r="G47" t="s">
        <v>1813</v>
      </c>
      <c r="H47" t="s">
        <v>2</v>
      </c>
      <c r="I47" s="89">
        <v>1</v>
      </c>
      <c r="J47" s="1">
        <v>45878</v>
      </c>
      <c r="K47" s="1">
        <v>45884</v>
      </c>
      <c r="L47" s="1">
        <v>45912</v>
      </c>
      <c r="M47">
        <v>34</v>
      </c>
      <c r="N47" t="s">
        <v>1</v>
      </c>
      <c r="O47" t="s">
        <v>1720</v>
      </c>
    </row>
    <row r="48" spans="1:15" hidden="1">
      <c r="A48" t="s">
        <v>696</v>
      </c>
      <c r="B48" t="s">
        <v>1965</v>
      </c>
      <c r="C48" t="s">
        <v>2112</v>
      </c>
      <c r="E48" t="s">
        <v>5</v>
      </c>
      <c r="F48" t="s">
        <v>4</v>
      </c>
      <c r="G48" t="s">
        <v>1813</v>
      </c>
      <c r="H48" t="s">
        <v>2</v>
      </c>
      <c r="I48" s="89">
        <v>1</v>
      </c>
      <c r="J48" s="1">
        <v>45878</v>
      </c>
      <c r="K48" s="1">
        <v>45881</v>
      </c>
      <c r="L48" s="1">
        <v>45912</v>
      </c>
      <c r="M48">
        <v>34</v>
      </c>
      <c r="N48" t="s">
        <v>1</v>
      </c>
      <c r="O48" t="s">
        <v>1720</v>
      </c>
    </row>
    <row r="49" spans="1:15" hidden="1">
      <c r="A49" t="s">
        <v>696</v>
      </c>
      <c r="B49" t="s">
        <v>1965</v>
      </c>
      <c r="C49" t="s">
        <v>2113</v>
      </c>
      <c r="E49" t="s">
        <v>5</v>
      </c>
      <c r="F49" t="s">
        <v>4</v>
      </c>
      <c r="G49" t="s">
        <v>1813</v>
      </c>
      <c r="H49" t="s">
        <v>2</v>
      </c>
      <c r="I49" s="89">
        <v>1</v>
      </c>
      <c r="J49" s="1">
        <v>45878</v>
      </c>
      <c r="K49" s="1">
        <v>45881</v>
      </c>
      <c r="L49" s="1">
        <v>45912</v>
      </c>
      <c r="M49">
        <v>34</v>
      </c>
      <c r="N49" t="s">
        <v>1</v>
      </c>
      <c r="O49" t="s">
        <v>1720</v>
      </c>
    </row>
    <row r="50" spans="1:15" hidden="1">
      <c r="A50" t="s">
        <v>45</v>
      </c>
      <c r="B50" t="s">
        <v>1965</v>
      </c>
      <c r="C50" t="s">
        <v>2114</v>
      </c>
      <c r="E50" t="s">
        <v>5</v>
      </c>
      <c r="F50" t="s">
        <v>4</v>
      </c>
      <c r="G50" t="s">
        <v>1813</v>
      </c>
      <c r="H50" t="s">
        <v>2</v>
      </c>
      <c r="I50" s="89">
        <v>1</v>
      </c>
      <c r="J50" s="1">
        <v>45878</v>
      </c>
      <c r="K50" s="1">
        <v>45880</v>
      </c>
      <c r="L50" s="1">
        <v>45912</v>
      </c>
      <c r="M50">
        <v>34</v>
      </c>
      <c r="N50" t="s">
        <v>1</v>
      </c>
      <c r="O50" t="s">
        <v>1720</v>
      </c>
    </row>
    <row r="51" spans="1:15" hidden="1">
      <c r="A51" t="s">
        <v>45</v>
      </c>
      <c r="B51" t="s">
        <v>1941</v>
      </c>
      <c r="C51" t="s">
        <v>2084</v>
      </c>
      <c r="E51" t="s">
        <v>5</v>
      </c>
      <c r="F51" t="s">
        <v>4</v>
      </c>
      <c r="G51" t="s">
        <v>1813</v>
      </c>
      <c r="H51" t="s">
        <v>2</v>
      </c>
      <c r="I51" s="89">
        <v>1</v>
      </c>
      <c r="J51" s="1">
        <v>45860</v>
      </c>
      <c r="K51" s="1">
        <v>45869</v>
      </c>
      <c r="L51" s="1">
        <v>45930</v>
      </c>
      <c r="M51">
        <v>70</v>
      </c>
      <c r="N51" t="s">
        <v>1</v>
      </c>
      <c r="O51" t="s">
        <v>1616</v>
      </c>
    </row>
    <row r="52" spans="1:15" hidden="1">
      <c r="A52" t="s">
        <v>45</v>
      </c>
      <c r="B52" t="s">
        <v>1941</v>
      </c>
      <c r="C52" t="s">
        <v>2085</v>
      </c>
      <c r="E52" t="s">
        <v>5</v>
      </c>
      <c r="F52" t="s">
        <v>4</v>
      </c>
      <c r="G52" t="s">
        <v>1813</v>
      </c>
      <c r="H52" t="s">
        <v>2</v>
      </c>
      <c r="I52" s="89">
        <v>1</v>
      </c>
      <c r="J52" s="1">
        <v>45860</v>
      </c>
      <c r="K52" s="1">
        <v>45869</v>
      </c>
      <c r="L52" s="1">
        <v>45930</v>
      </c>
      <c r="M52">
        <v>70</v>
      </c>
      <c r="N52" t="s">
        <v>1</v>
      </c>
      <c r="O52" t="s">
        <v>1616</v>
      </c>
    </row>
    <row r="53" spans="1:15" hidden="1">
      <c r="A53" t="s">
        <v>45</v>
      </c>
      <c r="B53" t="s">
        <v>1941</v>
      </c>
      <c r="C53" t="s">
        <v>2086</v>
      </c>
      <c r="E53" t="s">
        <v>5</v>
      </c>
      <c r="F53" t="s">
        <v>4</v>
      </c>
      <c r="G53" t="s">
        <v>1813</v>
      </c>
      <c r="H53" t="s">
        <v>2</v>
      </c>
      <c r="I53" s="89">
        <v>1</v>
      </c>
      <c r="J53" s="1">
        <v>45860</v>
      </c>
      <c r="K53" s="1">
        <v>45869</v>
      </c>
      <c r="L53" s="1">
        <v>45930</v>
      </c>
      <c r="M53">
        <v>70</v>
      </c>
      <c r="N53" t="s">
        <v>1</v>
      </c>
      <c r="O53" t="s">
        <v>1616</v>
      </c>
    </row>
    <row r="54" spans="1:15" ht="60" hidden="1">
      <c r="A54" t="s">
        <v>45</v>
      </c>
      <c r="B54" t="s">
        <v>1941</v>
      </c>
      <c r="C54" s="2" t="s">
        <v>2087</v>
      </c>
      <c r="E54" t="s">
        <v>5</v>
      </c>
      <c r="F54" t="s">
        <v>4</v>
      </c>
      <c r="G54" t="s">
        <v>1813</v>
      </c>
      <c r="H54" t="s">
        <v>2</v>
      </c>
      <c r="I54" s="89">
        <v>1</v>
      </c>
      <c r="J54" s="1">
        <v>45860</v>
      </c>
      <c r="K54" s="1">
        <v>45863</v>
      </c>
      <c r="L54" s="1">
        <v>45930</v>
      </c>
      <c r="M54">
        <v>70</v>
      </c>
      <c r="N54" t="s">
        <v>1</v>
      </c>
      <c r="O54" t="s">
        <v>1616</v>
      </c>
    </row>
    <row r="55" spans="1:15" hidden="1">
      <c r="A55" t="s">
        <v>672</v>
      </c>
      <c r="B55" t="s">
        <v>817</v>
      </c>
      <c r="C55" t="s">
        <v>819</v>
      </c>
      <c r="E55" t="s">
        <v>5</v>
      </c>
      <c r="F55" t="s">
        <v>4</v>
      </c>
      <c r="G55" t="s">
        <v>1813</v>
      </c>
      <c r="H55" t="s">
        <v>2</v>
      </c>
      <c r="I55" s="89">
        <v>1</v>
      </c>
      <c r="J55" s="1">
        <v>45296</v>
      </c>
      <c r="K55" s="1">
        <v>45300</v>
      </c>
      <c r="L55" s="1">
        <v>45314</v>
      </c>
      <c r="M55">
        <v>18</v>
      </c>
      <c r="N55" t="s">
        <v>1</v>
      </c>
      <c r="O55" t="s">
        <v>0</v>
      </c>
    </row>
    <row r="56" spans="1:15" hidden="1">
      <c r="A56" t="s">
        <v>672</v>
      </c>
      <c r="B56" t="s">
        <v>817</v>
      </c>
      <c r="C56" t="s">
        <v>820</v>
      </c>
      <c r="E56" t="s">
        <v>5</v>
      </c>
      <c r="F56" t="s">
        <v>4</v>
      </c>
      <c r="G56" t="s">
        <v>1813</v>
      </c>
      <c r="H56" t="s">
        <v>2</v>
      </c>
      <c r="I56" s="89">
        <v>1</v>
      </c>
      <c r="J56" s="1">
        <v>45296</v>
      </c>
      <c r="K56" s="1">
        <v>45300</v>
      </c>
      <c r="L56" s="1">
        <v>45314</v>
      </c>
      <c r="M56">
        <v>18</v>
      </c>
      <c r="N56" t="s">
        <v>1</v>
      </c>
      <c r="O56" t="s">
        <v>0</v>
      </c>
    </row>
    <row r="57" spans="1:15" hidden="1">
      <c r="A57" t="s">
        <v>672</v>
      </c>
      <c r="B57" t="s">
        <v>817</v>
      </c>
      <c r="C57" t="s">
        <v>821</v>
      </c>
      <c r="E57" t="s">
        <v>5</v>
      </c>
      <c r="F57" t="s">
        <v>4</v>
      </c>
      <c r="G57" t="s">
        <v>1813</v>
      </c>
      <c r="H57" t="s">
        <v>2</v>
      </c>
      <c r="I57" s="89">
        <v>1</v>
      </c>
      <c r="J57" s="1">
        <v>45296</v>
      </c>
      <c r="K57" s="1">
        <v>45300</v>
      </c>
      <c r="L57" s="1">
        <v>45314</v>
      </c>
      <c r="M57">
        <v>18</v>
      </c>
      <c r="N57" t="s">
        <v>1</v>
      </c>
      <c r="O57" t="s">
        <v>0</v>
      </c>
    </row>
    <row r="58" spans="1:15" hidden="1">
      <c r="A58" t="s">
        <v>672</v>
      </c>
      <c r="B58" t="s">
        <v>817</v>
      </c>
      <c r="C58" t="s">
        <v>822</v>
      </c>
      <c r="E58" t="s">
        <v>5</v>
      </c>
      <c r="F58" t="s">
        <v>4</v>
      </c>
      <c r="G58" t="s">
        <v>1813</v>
      </c>
      <c r="H58" t="s">
        <v>2</v>
      </c>
      <c r="I58" s="89">
        <v>1</v>
      </c>
      <c r="J58" s="1">
        <v>45296</v>
      </c>
      <c r="K58" s="1">
        <v>45300</v>
      </c>
      <c r="L58" s="1">
        <v>45314</v>
      </c>
      <c r="M58">
        <v>18</v>
      </c>
      <c r="N58" t="s">
        <v>1</v>
      </c>
      <c r="O58" t="s">
        <v>0</v>
      </c>
    </row>
    <row r="59" spans="1:15" hidden="1">
      <c r="A59" t="s">
        <v>672</v>
      </c>
      <c r="B59" t="s">
        <v>817</v>
      </c>
      <c r="C59" t="s">
        <v>823</v>
      </c>
      <c r="E59" t="s">
        <v>5</v>
      </c>
      <c r="F59" t="s">
        <v>4</v>
      </c>
      <c r="G59" t="s">
        <v>1813</v>
      </c>
      <c r="H59" t="s">
        <v>2</v>
      </c>
      <c r="I59" s="89">
        <v>1</v>
      </c>
      <c r="J59" s="1">
        <v>45296</v>
      </c>
      <c r="K59" s="1">
        <v>45300</v>
      </c>
      <c r="L59" s="1">
        <v>45314</v>
      </c>
      <c r="M59">
        <v>18</v>
      </c>
      <c r="N59" t="s">
        <v>1</v>
      </c>
      <c r="O59" t="s">
        <v>0</v>
      </c>
    </row>
    <row r="60" spans="1:15" hidden="1">
      <c r="A60" t="s">
        <v>672</v>
      </c>
      <c r="B60" t="s">
        <v>817</v>
      </c>
      <c r="D60" t="s">
        <v>818</v>
      </c>
      <c r="E60" t="s">
        <v>79</v>
      </c>
      <c r="F60" t="s">
        <v>79</v>
      </c>
      <c r="G60" t="s">
        <v>1813</v>
      </c>
      <c r="H60" t="s">
        <v>2</v>
      </c>
      <c r="I60" s="89">
        <v>1</v>
      </c>
      <c r="J60" s="1">
        <v>45310</v>
      </c>
      <c r="K60" s="1">
        <v>45316</v>
      </c>
      <c r="L60" s="1">
        <v>45314</v>
      </c>
      <c r="M60">
        <v>4</v>
      </c>
      <c r="N60" t="s">
        <v>1</v>
      </c>
      <c r="O60" t="s">
        <v>0</v>
      </c>
    </row>
    <row r="61" spans="1:15" hidden="1">
      <c r="A61" t="s">
        <v>45</v>
      </c>
      <c r="B61" t="s">
        <v>1941</v>
      </c>
      <c r="C61" t="s">
        <v>2088</v>
      </c>
      <c r="E61" t="s">
        <v>5</v>
      </c>
      <c r="F61" t="s">
        <v>4</v>
      </c>
      <c r="G61" t="s">
        <v>1813</v>
      </c>
      <c r="H61" t="s">
        <v>2</v>
      </c>
      <c r="I61" s="89">
        <v>1</v>
      </c>
      <c r="J61" s="1">
        <v>45860</v>
      </c>
      <c r="K61" s="1">
        <v>45863</v>
      </c>
      <c r="L61" s="1">
        <v>45930</v>
      </c>
      <c r="M61">
        <v>70</v>
      </c>
      <c r="N61" t="s">
        <v>1</v>
      </c>
      <c r="O61" t="s">
        <v>1616</v>
      </c>
    </row>
    <row r="62" spans="1:15" hidden="1">
      <c r="A62" t="s">
        <v>45</v>
      </c>
      <c r="B62" t="s">
        <v>1941</v>
      </c>
      <c r="C62" t="s">
        <v>2118</v>
      </c>
      <c r="E62" t="s">
        <v>5</v>
      </c>
      <c r="F62" t="s">
        <v>4</v>
      </c>
      <c r="G62" t="s">
        <v>1813</v>
      </c>
      <c r="H62" t="s">
        <v>2</v>
      </c>
      <c r="I62" s="89">
        <v>1</v>
      </c>
      <c r="J62" s="1">
        <v>45860</v>
      </c>
      <c r="K62" s="1">
        <v>45860</v>
      </c>
      <c r="L62" s="1">
        <v>45930</v>
      </c>
      <c r="M62">
        <v>70</v>
      </c>
      <c r="N62" t="s">
        <v>1</v>
      </c>
      <c r="O62" t="s">
        <v>1616</v>
      </c>
    </row>
    <row r="63" spans="1:15" hidden="1">
      <c r="A63" t="s">
        <v>7</v>
      </c>
      <c r="B63" t="s">
        <v>2029</v>
      </c>
      <c r="C63" t="s">
        <v>2115</v>
      </c>
      <c r="E63" t="s">
        <v>5</v>
      </c>
      <c r="F63" t="s">
        <v>4</v>
      </c>
      <c r="G63" t="s">
        <v>1813</v>
      </c>
      <c r="H63" t="s">
        <v>2</v>
      </c>
      <c r="I63" s="89">
        <v>1</v>
      </c>
      <c r="J63" s="1">
        <v>45875</v>
      </c>
      <c r="K63" s="1">
        <v>45876</v>
      </c>
      <c r="L63" s="1">
        <v>45876</v>
      </c>
      <c r="M63">
        <v>1</v>
      </c>
      <c r="N63" t="s">
        <v>1</v>
      </c>
      <c r="O63" t="s">
        <v>1720</v>
      </c>
    </row>
    <row r="64" spans="1:15" hidden="1">
      <c r="A64" t="s">
        <v>7</v>
      </c>
      <c r="B64" t="s">
        <v>2029</v>
      </c>
      <c r="C64" t="s">
        <v>2116</v>
      </c>
      <c r="E64" t="s">
        <v>5</v>
      </c>
      <c r="F64" t="s">
        <v>4</v>
      </c>
      <c r="G64" t="s">
        <v>1813</v>
      </c>
      <c r="H64" t="s">
        <v>2</v>
      </c>
      <c r="I64" s="89">
        <v>1</v>
      </c>
      <c r="J64" s="1">
        <v>45875</v>
      </c>
      <c r="K64" s="1">
        <v>45876</v>
      </c>
      <c r="L64" s="1">
        <v>45876</v>
      </c>
      <c r="M64">
        <v>1</v>
      </c>
      <c r="N64" t="s">
        <v>1</v>
      </c>
      <c r="O64" t="s">
        <v>1720</v>
      </c>
    </row>
    <row r="65" spans="1:15" hidden="1">
      <c r="A65" t="s">
        <v>1810</v>
      </c>
      <c r="B65" t="s">
        <v>1824</v>
      </c>
      <c r="E65" t="s">
        <v>26</v>
      </c>
      <c r="F65" t="s">
        <v>25</v>
      </c>
      <c r="G65" t="s">
        <v>1813</v>
      </c>
      <c r="H65" t="s">
        <v>2</v>
      </c>
      <c r="I65" s="89">
        <v>1</v>
      </c>
      <c r="J65" s="1">
        <v>45845</v>
      </c>
      <c r="K65" s="1">
        <v>45859</v>
      </c>
      <c r="L65" s="1">
        <v>45873</v>
      </c>
      <c r="M65">
        <v>28</v>
      </c>
      <c r="N65" t="s">
        <v>24</v>
      </c>
      <c r="O65" t="s">
        <v>1616</v>
      </c>
    </row>
    <row r="66" spans="1:15" hidden="1">
      <c r="A66" t="s">
        <v>672</v>
      </c>
      <c r="B66" t="s">
        <v>946</v>
      </c>
      <c r="C66" t="s">
        <v>947</v>
      </c>
      <c r="E66" t="s">
        <v>5</v>
      </c>
      <c r="F66" t="s">
        <v>25</v>
      </c>
      <c r="G66" t="s">
        <v>1813</v>
      </c>
      <c r="H66" t="s">
        <v>2</v>
      </c>
      <c r="I66" s="89">
        <v>1</v>
      </c>
      <c r="J66" s="1">
        <v>45301</v>
      </c>
      <c r="K66" s="1">
        <v>45306</v>
      </c>
      <c r="L66" s="1">
        <v>45314</v>
      </c>
      <c r="M66">
        <v>13</v>
      </c>
      <c r="N66" t="s">
        <v>1</v>
      </c>
      <c r="O66" t="s">
        <v>0</v>
      </c>
    </row>
    <row r="67" spans="1:15" hidden="1">
      <c r="A67" t="s">
        <v>7</v>
      </c>
      <c r="B67" t="s">
        <v>1665</v>
      </c>
      <c r="C67" t="s">
        <v>1820</v>
      </c>
      <c r="E67" t="s">
        <v>26</v>
      </c>
      <c r="F67" t="s">
        <v>25</v>
      </c>
      <c r="G67" t="s">
        <v>1813</v>
      </c>
      <c r="H67" t="s">
        <v>2</v>
      </c>
      <c r="I67" s="89">
        <v>1</v>
      </c>
      <c r="J67" s="1">
        <v>45852</v>
      </c>
      <c r="K67" s="1">
        <v>45869</v>
      </c>
      <c r="L67" s="1">
        <v>45880</v>
      </c>
      <c r="M67">
        <v>28</v>
      </c>
      <c r="N67" t="s">
        <v>24</v>
      </c>
      <c r="O67" t="s">
        <v>1487</v>
      </c>
    </row>
    <row r="68" spans="1:15" hidden="1">
      <c r="A68" t="s">
        <v>7</v>
      </c>
      <c r="B68" t="s">
        <v>1665</v>
      </c>
      <c r="C68" t="s">
        <v>1821</v>
      </c>
      <c r="E68" t="s">
        <v>26</v>
      </c>
      <c r="F68" t="s">
        <v>25</v>
      </c>
      <c r="G68" t="s">
        <v>1813</v>
      </c>
      <c r="H68" t="s">
        <v>2</v>
      </c>
      <c r="I68" s="89">
        <v>1</v>
      </c>
      <c r="J68" s="1">
        <v>45852</v>
      </c>
      <c r="K68" s="1">
        <v>45869</v>
      </c>
      <c r="L68" s="1">
        <v>45880</v>
      </c>
      <c r="M68">
        <v>28</v>
      </c>
      <c r="N68" t="s">
        <v>24</v>
      </c>
      <c r="O68" t="s">
        <v>1487</v>
      </c>
    </row>
    <row r="69" spans="1:15" hidden="1">
      <c r="A69" t="s">
        <v>7</v>
      </c>
      <c r="B69" t="s">
        <v>1665</v>
      </c>
      <c r="C69" t="s">
        <v>1825</v>
      </c>
      <c r="E69" t="s">
        <v>26</v>
      </c>
      <c r="F69" t="s">
        <v>25</v>
      </c>
      <c r="G69" t="s">
        <v>1813</v>
      </c>
      <c r="H69" t="s">
        <v>2</v>
      </c>
      <c r="I69" s="89">
        <v>1</v>
      </c>
      <c r="J69" s="1">
        <v>45852</v>
      </c>
      <c r="K69" s="1">
        <v>45869</v>
      </c>
      <c r="L69" s="1">
        <v>45880</v>
      </c>
      <c r="M69">
        <v>28</v>
      </c>
      <c r="N69" t="s">
        <v>24</v>
      </c>
      <c r="O69" t="s">
        <v>1487</v>
      </c>
    </row>
    <row r="70" spans="1:15" hidden="1">
      <c r="A70" t="s">
        <v>7</v>
      </c>
      <c r="B70" t="s">
        <v>1665</v>
      </c>
      <c r="C70" t="s">
        <v>1822</v>
      </c>
      <c r="E70" t="s">
        <v>26</v>
      </c>
      <c r="F70" t="s">
        <v>25</v>
      </c>
      <c r="G70" t="s">
        <v>1813</v>
      </c>
      <c r="H70" t="s">
        <v>2</v>
      </c>
      <c r="I70" s="89">
        <v>1</v>
      </c>
      <c r="J70" s="1">
        <v>45852</v>
      </c>
      <c r="K70" s="1">
        <v>45869</v>
      </c>
      <c r="L70" s="1">
        <v>45880</v>
      </c>
      <c r="M70">
        <v>28</v>
      </c>
      <c r="N70" t="s">
        <v>24</v>
      </c>
      <c r="O70" t="s">
        <v>1487</v>
      </c>
    </row>
    <row r="71" spans="1:15" hidden="1">
      <c r="A71" t="s">
        <v>45</v>
      </c>
      <c r="B71" t="s">
        <v>1649</v>
      </c>
      <c r="C71" t="s">
        <v>1823</v>
      </c>
      <c r="E71" t="s">
        <v>5</v>
      </c>
      <c r="F71" t="s">
        <v>116</v>
      </c>
      <c r="G71" t="s">
        <v>1813</v>
      </c>
      <c r="H71" t="s">
        <v>2</v>
      </c>
      <c r="I71" s="89">
        <v>1</v>
      </c>
      <c r="J71" s="1">
        <v>45840</v>
      </c>
      <c r="K71" s="1">
        <v>45840</v>
      </c>
      <c r="L71" s="1">
        <v>45859</v>
      </c>
      <c r="M71">
        <v>19</v>
      </c>
      <c r="N71" t="s">
        <v>1</v>
      </c>
      <c r="O71" t="s">
        <v>1616</v>
      </c>
    </row>
    <row r="72" spans="1:15" hidden="1">
      <c r="A72" t="s">
        <v>45</v>
      </c>
      <c r="B72" t="s">
        <v>1649</v>
      </c>
      <c r="C72" t="s">
        <v>1650</v>
      </c>
      <c r="E72" t="s">
        <v>5</v>
      </c>
      <c r="F72" t="s">
        <v>116</v>
      </c>
      <c r="G72" t="s">
        <v>1813</v>
      </c>
      <c r="H72" t="s">
        <v>2</v>
      </c>
      <c r="I72" s="89">
        <v>1</v>
      </c>
      <c r="J72" s="1">
        <v>45840</v>
      </c>
      <c r="K72" s="1">
        <v>45840</v>
      </c>
      <c r="L72" s="1">
        <v>45840</v>
      </c>
      <c r="M72">
        <v>0</v>
      </c>
      <c r="N72" t="s">
        <v>1</v>
      </c>
      <c r="O72" t="s">
        <v>1616</v>
      </c>
    </row>
    <row r="73" spans="1:15" hidden="1">
      <c r="A73" t="s">
        <v>45</v>
      </c>
      <c r="B73" t="s">
        <v>1649</v>
      </c>
      <c r="C73" t="s">
        <v>1654</v>
      </c>
      <c r="E73" t="s">
        <v>5</v>
      </c>
      <c r="F73" t="s">
        <v>116</v>
      </c>
      <c r="G73" t="s">
        <v>1813</v>
      </c>
      <c r="H73" t="s">
        <v>2</v>
      </c>
      <c r="I73" s="89">
        <v>1</v>
      </c>
      <c r="J73" s="1">
        <v>45840</v>
      </c>
      <c r="K73" s="1">
        <v>45859</v>
      </c>
      <c r="L73" s="1">
        <v>45859</v>
      </c>
      <c r="M73">
        <v>19</v>
      </c>
      <c r="N73" t="s">
        <v>1</v>
      </c>
      <c r="O73" t="s">
        <v>1616</v>
      </c>
    </row>
    <row r="74" spans="1:15" hidden="1">
      <c r="A74" t="s">
        <v>45</v>
      </c>
      <c r="B74" t="s">
        <v>1649</v>
      </c>
      <c r="C74" t="s">
        <v>1651</v>
      </c>
      <c r="E74" t="s">
        <v>5</v>
      </c>
      <c r="F74" t="s">
        <v>116</v>
      </c>
      <c r="G74" t="s">
        <v>1813</v>
      </c>
      <c r="H74" t="s">
        <v>2</v>
      </c>
      <c r="I74" s="89">
        <v>1</v>
      </c>
      <c r="J74" s="1">
        <v>45840</v>
      </c>
      <c r="K74" s="1">
        <v>45840</v>
      </c>
      <c r="L74" s="1">
        <v>45840</v>
      </c>
      <c r="M74">
        <v>0</v>
      </c>
      <c r="N74" t="s">
        <v>1</v>
      </c>
      <c r="O74" t="s">
        <v>1616</v>
      </c>
    </row>
    <row r="75" spans="1:15" hidden="1">
      <c r="A75" t="s">
        <v>7</v>
      </c>
      <c r="B75" t="s">
        <v>1653</v>
      </c>
      <c r="E75" t="s">
        <v>79</v>
      </c>
      <c r="F75" t="s">
        <v>79</v>
      </c>
      <c r="G75" t="s">
        <v>1813</v>
      </c>
      <c r="H75" t="s">
        <v>2</v>
      </c>
      <c r="I75" s="89">
        <v>1</v>
      </c>
      <c r="J75" s="1">
        <v>45840</v>
      </c>
      <c r="K75" s="1">
        <v>45840</v>
      </c>
      <c r="L75" s="1">
        <v>45840</v>
      </c>
      <c r="M75">
        <v>0</v>
      </c>
      <c r="N75" t="s">
        <v>1</v>
      </c>
      <c r="O75" t="s">
        <v>1616</v>
      </c>
    </row>
    <row r="76" spans="1:15" hidden="1">
      <c r="A76" t="s">
        <v>672</v>
      </c>
      <c r="B76" t="s">
        <v>1652</v>
      </c>
      <c r="E76" t="s">
        <v>5</v>
      </c>
      <c r="F76" t="s">
        <v>116</v>
      </c>
      <c r="G76" t="s">
        <v>1813</v>
      </c>
      <c r="H76" t="s">
        <v>2</v>
      </c>
      <c r="I76" s="89">
        <v>1</v>
      </c>
      <c r="J76" s="1">
        <v>45841</v>
      </c>
      <c r="K76" s="1">
        <v>45841</v>
      </c>
      <c r="L76" s="1">
        <v>45841</v>
      </c>
      <c r="M76">
        <v>0</v>
      </c>
      <c r="N76" t="s">
        <v>1</v>
      </c>
      <c r="O76" t="s">
        <v>1616</v>
      </c>
    </row>
    <row r="77" spans="1:15" hidden="1">
      <c r="A77" t="s">
        <v>7</v>
      </c>
      <c r="B77" t="s">
        <v>1584</v>
      </c>
      <c r="C77" t="s">
        <v>1585</v>
      </c>
      <c r="E77" t="s">
        <v>79</v>
      </c>
      <c r="F77" t="s">
        <v>79</v>
      </c>
      <c r="G77" t="s">
        <v>1813</v>
      </c>
      <c r="H77" t="s">
        <v>2</v>
      </c>
      <c r="I77" s="89">
        <v>1</v>
      </c>
      <c r="J77" s="1">
        <v>45824</v>
      </c>
      <c r="K77" s="1">
        <v>45827</v>
      </c>
      <c r="L77" s="1">
        <v>45828</v>
      </c>
      <c r="M77">
        <v>4</v>
      </c>
      <c r="N77" t="s">
        <v>1</v>
      </c>
      <c r="O77" t="s">
        <v>1487</v>
      </c>
    </row>
    <row r="78" spans="1:15" hidden="1">
      <c r="A78" t="s">
        <v>7</v>
      </c>
      <c r="B78" t="s">
        <v>1584</v>
      </c>
      <c r="C78" t="s">
        <v>1586</v>
      </c>
      <c r="E78" t="s">
        <v>79</v>
      </c>
      <c r="F78" t="s">
        <v>79</v>
      </c>
      <c r="G78" t="s">
        <v>1813</v>
      </c>
      <c r="H78" t="s">
        <v>2</v>
      </c>
      <c r="I78" s="89">
        <v>1</v>
      </c>
      <c r="J78" s="1">
        <v>45824</v>
      </c>
      <c r="K78" s="1">
        <v>45827</v>
      </c>
      <c r="L78" s="1">
        <v>45828</v>
      </c>
      <c r="M78">
        <v>4</v>
      </c>
      <c r="N78" t="s">
        <v>1</v>
      </c>
      <c r="O78" t="s">
        <v>1487</v>
      </c>
    </row>
    <row r="79" spans="1:15" hidden="1">
      <c r="A79" t="s">
        <v>7</v>
      </c>
      <c r="B79" t="s">
        <v>1584</v>
      </c>
      <c r="C79" t="s">
        <v>1587</v>
      </c>
      <c r="E79" t="s">
        <v>79</v>
      </c>
      <c r="F79" t="s">
        <v>79</v>
      </c>
      <c r="G79" t="s">
        <v>1813</v>
      </c>
      <c r="H79" t="s">
        <v>2</v>
      </c>
      <c r="I79" s="89">
        <v>1</v>
      </c>
      <c r="J79" s="1">
        <v>45824</v>
      </c>
      <c r="K79" s="1">
        <v>45827</v>
      </c>
      <c r="L79" s="1">
        <v>45828</v>
      </c>
      <c r="M79">
        <v>4</v>
      </c>
      <c r="N79" t="s">
        <v>1</v>
      </c>
      <c r="O79" t="s">
        <v>1487</v>
      </c>
    </row>
    <row r="80" spans="1:15" hidden="1">
      <c r="A80" t="s">
        <v>7</v>
      </c>
      <c r="B80" t="s">
        <v>1504</v>
      </c>
      <c r="C80" t="s">
        <v>1588</v>
      </c>
      <c r="E80" t="s">
        <v>5</v>
      </c>
      <c r="F80" t="s">
        <v>4</v>
      </c>
      <c r="G80" t="s">
        <v>1813</v>
      </c>
      <c r="H80" t="s">
        <v>2</v>
      </c>
      <c r="I80" s="89">
        <v>1</v>
      </c>
      <c r="J80" s="1">
        <v>45798</v>
      </c>
      <c r="K80" s="1">
        <v>45805</v>
      </c>
      <c r="L80" s="1">
        <v>45808</v>
      </c>
      <c r="M80">
        <v>10</v>
      </c>
      <c r="N80" t="s">
        <v>1</v>
      </c>
      <c r="O80" t="s">
        <v>1373</v>
      </c>
    </row>
    <row r="81" spans="1:15" hidden="1">
      <c r="A81" t="s">
        <v>7</v>
      </c>
      <c r="B81" t="s">
        <v>1504</v>
      </c>
      <c r="C81" t="s">
        <v>1589</v>
      </c>
      <c r="E81" t="s">
        <v>5</v>
      </c>
      <c r="F81" t="s">
        <v>4</v>
      </c>
      <c r="G81" t="s">
        <v>1813</v>
      </c>
      <c r="H81" t="s">
        <v>2</v>
      </c>
      <c r="I81" s="89">
        <v>1</v>
      </c>
      <c r="J81" s="1">
        <v>45798</v>
      </c>
      <c r="K81" s="1">
        <v>45805</v>
      </c>
      <c r="L81" s="1">
        <v>45808</v>
      </c>
      <c r="M81">
        <v>10</v>
      </c>
      <c r="N81" t="s">
        <v>1</v>
      </c>
      <c r="O81" t="s">
        <v>1373</v>
      </c>
    </row>
    <row r="82" spans="1:15" hidden="1">
      <c r="A82" t="s">
        <v>7</v>
      </c>
      <c r="B82" t="s">
        <v>1504</v>
      </c>
      <c r="C82" t="s">
        <v>1590</v>
      </c>
      <c r="E82" t="s">
        <v>5</v>
      </c>
      <c r="F82" t="s">
        <v>4</v>
      </c>
      <c r="G82" t="s">
        <v>1813</v>
      </c>
      <c r="H82" t="s">
        <v>2</v>
      </c>
      <c r="I82" s="89">
        <v>1</v>
      </c>
      <c r="J82" s="1">
        <v>45798</v>
      </c>
      <c r="K82" s="1">
        <v>45805</v>
      </c>
      <c r="L82" s="1">
        <v>45808</v>
      </c>
      <c r="M82">
        <v>10</v>
      </c>
      <c r="N82" t="s">
        <v>1</v>
      </c>
      <c r="O82" t="s">
        <v>1373</v>
      </c>
    </row>
    <row r="83" spans="1:15" hidden="1">
      <c r="A83" t="s">
        <v>7</v>
      </c>
      <c r="B83" t="s">
        <v>1504</v>
      </c>
      <c r="C83" t="s">
        <v>1591</v>
      </c>
      <c r="E83" t="s">
        <v>5</v>
      </c>
      <c r="F83" t="s">
        <v>4</v>
      </c>
      <c r="G83" t="s">
        <v>1813</v>
      </c>
      <c r="H83" t="s">
        <v>2</v>
      </c>
      <c r="I83" s="89">
        <v>1</v>
      </c>
      <c r="J83" s="1">
        <v>45798</v>
      </c>
      <c r="K83" s="1">
        <v>45805</v>
      </c>
      <c r="L83" s="1">
        <v>45808</v>
      </c>
      <c r="M83">
        <v>10</v>
      </c>
      <c r="N83" t="s">
        <v>1</v>
      </c>
      <c r="O83" t="s">
        <v>1373</v>
      </c>
    </row>
    <row r="84" spans="1:15" hidden="1">
      <c r="A84" t="s">
        <v>7</v>
      </c>
      <c r="B84" t="s">
        <v>1504</v>
      </c>
      <c r="C84" t="s">
        <v>1592</v>
      </c>
      <c r="E84" t="s">
        <v>5</v>
      </c>
      <c r="F84" t="s">
        <v>4</v>
      </c>
      <c r="G84" t="s">
        <v>1813</v>
      </c>
      <c r="H84" t="s">
        <v>2</v>
      </c>
      <c r="I84" s="89">
        <v>1</v>
      </c>
      <c r="J84" s="1">
        <v>45798</v>
      </c>
      <c r="K84" s="1">
        <v>45805</v>
      </c>
      <c r="L84" s="1">
        <v>45808</v>
      </c>
      <c r="M84">
        <v>10</v>
      </c>
      <c r="N84" t="s">
        <v>1</v>
      </c>
      <c r="O84" t="s">
        <v>1373</v>
      </c>
    </row>
    <row r="85" spans="1:15" hidden="1">
      <c r="A85" t="s">
        <v>7</v>
      </c>
      <c r="B85" t="s">
        <v>1504</v>
      </c>
      <c r="C85" t="s">
        <v>1593</v>
      </c>
      <c r="E85" t="s">
        <v>5</v>
      </c>
      <c r="F85" t="s">
        <v>4</v>
      </c>
      <c r="G85" t="s">
        <v>1813</v>
      </c>
      <c r="H85" t="s">
        <v>2</v>
      </c>
      <c r="I85" s="89">
        <v>1</v>
      </c>
      <c r="J85" s="1">
        <v>45798</v>
      </c>
      <c r="K85" s="1">
        <v>45805</v>
      </c>
      <c r="L85" s="1">
        <v>45808</v>
      </c>
      <c r="M85">
        <v>10</v>
      </c>
      <c r="N85" t="s">
        <v>1</v>
      </c>
      <c r="O85" t="s">
        <v>1373</v>
      </c>
    </row>
    <row r="86" spans="1:15" hidden="1">
      <c r="A86" t="s">
        <v>7</v>
      </c>
      <c r="B86" t="s">
        <v>1504</v>
      </c>
      <c r="C86" t="s">
        <v>1594</v>
      </c>
      <c r="E86" t="s">
        <v>5</v>
      </c>
      <c r="F86" t="s">
        <v>4</v>
      </c>
      <c r="G86" t="s">
        <v>1813</v>
      </c>
      <c r="H86" t="s">
        <v>2</v>
      </c>
      <c r="I86" s="89">
        <v>1</v>
      </c>
      <c r="J86" s="1">
        <v>45798</v>
      </c>
      <c r="K86" s="1">
        <v>45805</v>
      </c>
      <c r="L86" s="1">
        <v>45808</v>
      </c>
      <c r="M86">
        <v>10</v>
      </c>
      <c r="N86" t="s">
        <v>1</v>
      </c>
      <c r="O86" t="s">
        <v>1373</v>
      </c>
    </row>
    <row r="87" spans="1:15" hidden="1">
      <c r="A87" t="s">
        <v>7</v>
      </c>
      <c r="B87" t="s">
        <v>1473</v>
      </c>
      <c r="C87" t="s">
        <v>1474</v>
      </c>
      <c r="E87" t="s">
        <v>5</v>
      </c>
      <c r="F87" t="s">
        <v>4</v>
      </c>
      <c r="G87" t="s">
        <v>1813</v>
      </c>
      <c r="H87" t="s">
        <v>2</v>
      </c>
      <c r="I87" s="89">
        <v>1</v>
      </c>
      <c r="J87" s="1">
        <v>45796</v>
      </c>
      <c r="K87" s="1">
        <v>45800</v>
      </c>
      <c r="L87" s="1">
        <v>45796</v>
      </c>
      <c r="M87">
        <v>0</v>
      </c>
      <c r="N87" t="s">
        <v>1</v>
      </c>
      <c r="O87" t="s">
        <v>1373</v>
      </c>
    </row>
    <row r="88" spans="1:15" hidden="1">
      <c r="A88" t="s">
        <v>672</v>
      </c>
      <c r="B88" t="s">
        <v>1470</v>
      </c>
      <c r="C88" t="s">
        <v>1471</v>
      </c>
      <c r="E88" t="s">
        <v>5</v>
      </c>
      <c r="F88" t="s">
        <v>25</v>
      </c>
      <c r="G88" t="s">
        <v>1813</v>
      </c>
      <c r="H88" t="s">
        <v>2</v>
      </c>
      <c r="I88" s="89">
        <v>1</v>
      </c>
      <c r="J88" s="1">
        <v>45768</v>
      </c>
      <c r="K88" s="1">
        <v>45770</v>
      </c>
      <c r="L88" s="1">
        <v>45929</v>
      </c>
      <c r="M88">
        <v>161</v>
      </c>
      <c r="N88" t="s">
        <v>1</v>
      </c>
      <c r="O88" t="s">
        <v>1336</v>
      </c>
    </row>
    <row r="89" spans="1:15" hidden="1">
      <c r="A89" t="s">
        <v>672</v>
      </c>
      <c r="B89" t="s">
        <v>1470</v>
      </c>
      <c r="C89" t="s">
        <v>1472</v>
      </c>
      <c r="E89" t="s">
        <v>5</v>
      </c>
      <c r="F89" t="s">
        <v>25</v>
      </c>
      <c r="G89" t="s">
        <v>1813</v>
      </c>
      <c r="H89" t="s">
        <v>2</v>
      </c>
      <c r="I89" s="89">
        <v>1</v>
      </c>
      <c r="J89" s="1">
        <v>45768</v>
      </c>
      <c r="K89" s="1">
        <v>45770</v>
      </c>
      <c r="L89" s="1">
        <v>45929</v>
      </c>
      <c r="M89">
        <v>161</v>
      </c>
      <c r="N89" t="s">
        <v>1</v>
      </c>
      <c r="O89" t="s">
        <v>1336</v>
      </c>
    </row>
    <row r="90" spans="1:15" hidden="1">
      <c r="A90" t="s">
        <v>672</v>
      </c>
      <c r="B90" t="s">
        <v>1470</v>
      </c>
      <c r="C90" t="s">
        <v>1475</v>
      </c>
      <c r="E90" t="s">
        <v>5</v>
      </c>
      <c r="F90" t="s">
        <v>25</v>
      </c>
      <c r="G90" t="s">
        <v>1813</v>
      </c>
      <c r="H90" t="s">
        <v>2</v>
      </c>
      <c r="I90" s="89">
        <v>1</v>
      </c>
      <c r="J90" s="1">
        <v>45768</v>
      </c>
      <c r="K90" s="1">
        <v>45770</v>
      </c>
      <c r="L90" s="1">
        <v>45929</v>
      </c>
      <c r="M90">
        <v>161</v>
      </c>
      <c r="N90" t="s">
        <v>1</v>
      </c>
      <c r="O90" t="s">
        <v>1336</v>
      </c>
    </row>
    <row r="91" spans="1:15" hidden="1">
      <c r="A91" t="s">
        <v>672</v>
      </c>
      <c r="B91" t="s">
        <v>1470</v>
      </c>
      <c r="C91" t="s">
        <v>1476</v>
      </c>
      <c r="E91" t="s">
        <v>5</v>
      </c>
      <c r="F91" t="s">
        <v>25</v>
      </c>
      <c r="G91" t="s">
        <v>1813</v>
      </c>
      <c r="H91" t="s">
        <v>2</v>
      </c>
      <c r="I91" s="89">
        <v>1</v>
      </c>
      <c r="J91" s="1">
        <v>45768</v>
      </c>
      <c r="K91" s="1">
        <v>45770</v>
      </c>
      <c r="L91" s="1">
        <v>45929</v>
      </c>
      <c r="M91">
        <v>161</v>
      </c>
      <c r="N91" t="s">
        <v>1</v>
      </c>
      <c r="O91" t="s">
        <v>1336</v>
      </c>
    </row>
    <row r="92" spans="1:15" hidden="1">
      <c r="A92" t="s">
        <v>672</v>
      </c>
      <c r="B92" t="s">
        <v>1470</v>
      </c>
      <c r="C92" t="s">
        <v>1477</v>
      </c>
      <c r="E92" t="s">
        <v>5</v>
      </c>
      <c r="F92" t="s">
        <v>25</v>
      </c>
      <c r="G92" t="s">
        <v>1813</v>
      </c>
      <c r="H92" t="s">
        <v>2</v>
      </c>
      <c r="I92" s="89">
        <v>1</v>
      </c>
      <c r="J92" s="1">
        <v>45768</v>
      </c>
      <c r="K92" s="1">
        <v>45770</v>
      </c>
      <c r="L92" s="1">
        <v>45929</v>
      </c>
      <c r="M92">
        <v>161</v>
      </c>
      <c r="N92" t="s">
        <v>1</v>
      </c>
      <c r="O92" t="s">
        <v>1336</v>
      </c>
    </row>
    <row r="93" spans="1:15" hidden="1">
      <c r="A93" t="s">
        <v>62</v>
      </c>
      <c r="B93" t="s">
        <v>1363</v>
      </c>
      <c r="E93" t="s">
        <v>5</v>
      </c>
      <c r="F93" t="s">
        <v>25</v>
      </c>
      <c r="G93" t="s">
        <v>1813</v>
      </c>
      <c r="H93" t="s">
        <v>2</v>
      </c>
      <c r="I93" s="89">
        <v>1</v>
      </c>
      <c r="J93" s="1">
        <v>45723</v>
      </c>
      <c r="K93" s="1">
        <v>45733</v>
      </c>
      <c r="L93" s="1">
        <v>45733</v>
      </c>
      <c r="M93">
        <v>10</v>
      </c>
      <c r="N93" t="s">
        <v>1</v>
      </c>
      <c r="O93" t="s">
        <v>1308</v>
      </c>
    </row>
    <row r="94" spans="1:15" hidden="1">
      <c r="A94" t="s">
        <v>62</v>
      </c>
      <c r="B94" t="s">
        <v>1332</v>
      </c>
      <c r="C94" t="s">
        <v>1360</v>
      </c>
      <c r="E94" t="s">
        <v>5</v>
      </c>
      <c r="F94" t="s">
        <v>4</v>
      </c>
      <c r="G94" t="s">
        <v>1813</v>
      </c>
      <c r="H94" t="s">
        <v>2</v>
      </c>
      <c r="I94" s="89">
        <v>1</v>
      </c>
      <c r="J94" s="1">
        <v>45733</v>
      </c>
      <c r="K94" s="1">
        <v>45743</v>
      </c>
      <c r="L94" s="1">
        <v>45743</v>
      </c>
      <c r="M94">
        <v>10</v>
      </c>
      <c r="N94" t="s">
        <v>1</v>
      </c>
      <c r="O94" t="s">
        <v>1308</v>
      </c>
    </row>
    <row r="95" spans="1:15" hidden="1">
      <c r="A95" t="s">
        <v>62</v>
      </c>
      <c r="B95" t="s">
        <v>1332</v>
      </c>
      <c r="C95" t="s">
        <v>1361</v>
      </c>
      <c r="E95" t="s">
        <v>5</v>
      </c>
      <c r="F95" t="s">
        <v>4</v>
      </c>
      <c r="G95" t="s">
        <v>1813</v>
      </c>
      <c r="H95" t="s">
        <v>2</v>
      </c>
      <c r="I95" s="89">
        <v>1</v>
      </c>
      <c r="J95" s="1">
        <v>45733</v>
      </c>
      <c r="K95" s="1">
        <v>45743</v>
      </c>
      <c r="L95" s="1">
        <v>45743</v>
      </c>
      <c r="M95">
        <v>10</v>
      </c>
      <c r="N95" t="s">
        <v>1</v>
      </c>
      <c r="O95" t="s">
        <v>1308</v>
      </c>
    </row>
    <row r="96" spans="1:15" hidden="1">
      <c r="A96" t="s">
        <v>62</v>
      </c>
      <c r="B96" t="s">
        <v>1332</v>
      </c>
      <c r="C96" t="s">
        <v>1362</v>
      </c>
      <c r="E96" t="s">
        <v>5</v>
      </c>
      <c r="F96" t="s">
        <v>4</v>
      </c>
      <c r="G96" t="s">
        <v>1813</v>
      </c>
      <c r="H96" t="s">
        <v>2</v>
      </c>
      <c r="I96" s="89">
        <v>1</v>
      </c>
      <c r="J96" s="1">
        <v>45733</v>
      </c>
      <c r="K96" s="1">
        <v>45743</v>
      </c>
      <c r="L96" s="1">
        <v>45743</v>
      </c>
      <c r="M96">
        <v>10</v>
      </c>
      <c r="N96" t="s">
        <v>1</v>
      </c>
      <c r="O96" t="s">
        <v>1308</v>
      </c>
    </row>
    <row r="97" spans="1:16" hidden="1">
      <c r="A97" t="s">
        <v>62</v>
      </c>
      <c r="B97" t="s">
        <v>1332</v>
      </c>
      <c r="C97" t="s">
        <v>1356</v>
      </c>
      <c r="E97" t="s">
        <v>5</v>
      </c>
      <c r="F97" t="s">
        <v>25</v>
      </c>
      <c r="G97" t="s">
        <v>1813</v>
      </c>
      <c r="H97" t="s">
        <v>2</v>
      </c>
      <c r="I97" s="89">
        <v>1</v>
      </c>
      <c r="J97" s="1">
        <v>45733</v>
      </c>
      <c r="K97" s="1">
        <v>45743</v>
      </c>
      <c r="L97" s="1">
        <v>45743</v>
      </c>
      <c r="M97">
        <v>10</v>
      </c>
      <c r="N97" t="s">
        <v>1</v>
      </c>
      <c r="O97" t="s">
        <v>1308</v>
      </c>
    </row>
    <row r="98" spans="1:16" hidden="1">
      <c r="A98" t="s">
        <v>62</v>
      </c>
      <c r="B98" t="s">
        <v>1332</v>
      </c>
      <c r="C98" t="s">
        <v>1357</v>
      </c>
      <c r="E98" t="s">
        <v>5</v>
      </c>
      <c r="F98" t="s">
        <v>25</v>
      </c>
      <c r="G98" t="s">
        <v>1813</v>
      </c>
      <c r="H98" t="s">
        <v>2</v>
      </c>
      <c r="I98" s="89">
        <v>1</v>
      </c>
      <c r="J98" s="1">
        <v>45733</v>
      </c>
      <c r="K98" s="1">
        <v>45743</v>
      </c>
      <c r="L98" s="1">
        <v>45743</v>
      </c>
      <c r="M98">
        <v>10</v>
      </c>
      <c r="N98" t="s">
        <v>1</v>
      </c>
      <c r="O98" t="s">
        <v>1308</v>
      </c>
    </row>
    <row r="99" spans="1:16" hidden="1">
      <c r="A99" t="s">
        <v>62</v>
      </c>
      <c r="B99" t="s">
        <v>1332</v>
      </c>
      <c r="C99" t="s">
        <v>1358</v>
      </c>
      <c r="E99" t="s">
        <v>5</v>
      </c>
      <c r="F99" t="s">
        <v>25</v>
      </c>
      <c r="G99" t="s">
        <v>1813</v>
      </c>
      <c r="H99" t="s">
        <v>2</v>
      </c>
      <c r="I99" s="89">
        <v>1</v>
      </c>
      <c r="J99" s="1">
        <v>45733</v>
      </c>
      <c r="K99" s="1">
        <v>45743</v>
      </c>
      <c r="L99" s="1">
        <v>45743</v>
      </c>
      <c r="M99">
        <v>10</v>
      </c>
      <c r="N99" t="s">
        <v>1</v>
      </c>
      <c r="O99" t="s">
        <v>1308</v>
      </c>
    </row>
    <row r="100" spans="1:16" hidden="1">
      <c r="A100" t="s">
        <v>62</v>
      </c>
      <c r="B100" t="s">
        <v>1332</v>
      </c>
      <c r="C100" t="s">
        <v>1359</v>
      </c>
      <c r="E100" t="s">
        <v>5</v>
      </c>
      <c r="F100" t="s">
        <v>25</v>
      </c>
      <c r="G100" t="s">
        <v>1813</v>
      </c>
      <c r="H100" t="s">
        <v>2</v>
      </c>
      <c r="I100" s="89">
        <v>1</v>
      </c>
      <c r="J100" s="1">
        <v>45733</v>
      </c>
      <c r="K100" s="1">
        <v>45743</v>
      </c>
      <c r="L100" s="1">
        <v>45743</v>
      </c>
      <c r="M100">
        <v>10</v>
      </c>
      <c r="N100" t="s">
        <v>1</v>
      </c>
      <c r="O100" t="s">
        <v>1308</v>
      </c>
    </row>
    <row r="101" spans="1:16" hidden="1">
      <c r="A101" t="s">
        <v>29</v>
      </c>
      <c r="B101" t="s">
        <v>1363</v>
      </c>
      <c r="E101" t="s">
        <v>5</v>
      </c>
      <c r="F101" t="s">
        <v>25</v>
      </c>
      <c r="G101" t="s">
        <v>1813</v>
      </c>
      <c r="H101" t="s">
        <v>2</v>
      </c>
      <c r="I101" s="89">
        <v>1</v>
      </c>
      <c r="J101" s="1">
        <v>45723</v>
      </c>
      <c r="K101" s="1">
        <v>45723</v>
      </c>
      <c r="L101" s="1">
        <v>45723</v>
      </c>
      <c r="M101">
        <v>0</v>
      </c>
      <c r="N101" t="s">
        <v>1</v>
      </c>
      <c r="O101" t="s">
        <v>1308</v>
      </c>
    </row>
    <row r="102" spans="1:16" hidden="1">
      <c r="A102" t="s">
        <v>7</v>
      </c>
      <c r="B102" t="s">
        <v>1309</v>
      </c>
      <c r="E102" t="s">
        <v>5</v>
      </c>
      <c r="F102" t="s">
        <v>4</v>
      </c>
      <c r="G102" t="s">
        <v>1813</v>
      </c>
      <c r="H102" t="s">
        <v>2</v>
      </c>
      <c r="I102" s="89">
        <v>1</v>
      </c>
      <c r="J102" s="1">
        <v>45719</v>
      </c>
      <c r="K102" s="1">
        <v>45719</v>
      </c>
      <c r="L102" s="1">
        <v>45719</v>
      </c>
      <c r="M102">
        <v>0</v>
      </c>
      <c r="N102" t="s">
        <v>1</v>
      </c>
      <c r="O102" t="s">
        <v>1308</v>
      </c>
    </row>
    <row r="103" spans="1:16" hidden="1">
      <c r="A103" t="s">
        <v>45</v>
      </c>
      <c r="B103" t="s">
        <v>955</v>
      </c>
      <c r="C103" t="s">
        <v>956</v>
      </c>
      <c r="E103" t="s">
        <v>26</v>
      </c>
      <c r="F103" t="s">
        <v>4</v>
      </c>
      <c r="G103" t="s">
        <v>1813</v>
      </c>
      <c r="H103" t="s">
        <v>2</v>
      </c>
      <c r="I103" s="89">
        <v>1</v>
      </c>
      <c r="J103" s="1">
        <v>45700</v>
      </c>
      <c r="K103" s="1">
        <v>45712</v>
      </c>
      <c r="L103" s="1">
        <v>45712</v>
      </c>
      <c r="M103">
        <v>12</v>
      </c>
      <c r="N103" t="s">
        <v>24</v>
      </c>
      <c r="O103" t="s">
        <v>59</v>
      </c>
      <c r="P103" t="s">
        <v>2117</v>
      </c>
    </row>
    <row r="104" spans="1:16" hidden="1">
      <c r="A104" t="s">
        <v>45</v>
      </c>
      <c r="B104" t="s">
        <v>955</v>
      </c>
      <c r="C104" t="s">
        <v>957</v>
      </c>
      <c r="E104" t="s">
        <v>26</v>
      </c>
      <c r="F104" t="s">
        <v>4</v>
      </c>
      <c r="G104" t="s">
        <v>1813</v>
      </c>
      <c r="H104" t="s">
        <v>2</v>
      </c>
      <c r="I104" s="89">
        <v>1</v>
      </c>
      <c r="J104" s="1">
        <v>45700</v>
      </c>
      <c r="K104" s="1">
        <v>45712</v>
      </c>
      <c r="L104" s="1">
        <v>45712</v>
      </c>
      <c r="M104">
        <v>12</v>
      </c>
      <c r="N104" t="s">
        <v>24</v>
      </c>
      <c r="O104" t="s">
        <v>59</v>
      </c>
      <c r="P104" t="s">
        <v>2117</v>
      </c>
    </row>
    <row r="105" spans="1:16" hidden="1">
      <c r="A105" t="s">
        <v>45</v>
      </c>
      <c r="B105" t="s">
        <v>955</v>
      </c>
      <c r="C105" t="s">
        <v>958</v>
      </c>
      <c r="E105" t="s">
        <v>26</v>
      </c>
      <c r="F105" t="s">
        <v>4</v>
      </c>
      <c r="G105" t="s">
        <v>1813</v>
      </c>
      <c r="H105" t="s">
        <v>2</v>
      </c>
      <c r="I105" s="89">
        <v>1</v>
      </c>
      <c r="J105" s="1">
        <v>45700</v>
      </c>
      <c r="K105" s="1">
        <v>45712</v>
      </c>
      <c r="L105" s="1">
        <v>45712</v>
      </c>
      <c r="M105">
        <v>12</v>
      </c>
      <c r="N105" t="s">
        <v>24</v>
      </c>
      <c r="O105" t="s">
        <v>59</v>
      </c>
      <c r="P105" t="s">
        <v>2117</v>
      </c>
    </row>
    <row r="106" spans="1:16" hidden="1">
      <c r="A106" t="s">
        <v>62</v>
      </c>
      <c r="B106" t="s">
        <v>62</v>
      </c>
      <c r="C106" t="s">
        <v>911</v>
      </c>
      <c r="D106" t="s">
        <v>912</v>
      </c>
      <c r="E106" t="s">
        <v>26</v>
      </c>
      <c r="F106" t="s">
        <v>25</v>
      </c>
      <c r="G106" t="s">
        <v>1813</v>
      </c>
      <c r="H106" t="s">
        <v>2</v>
      </c>
      <c r="I106" s="89">
        <v>1</v>
      </c>
      <c r="J106" s="1">
        <v>45702</v>
      </c>
      <c r="K106" s="1">
        <v>45706</v>
      </c>
      <c r="L106" s="1">
        <v>45706</v>
      </c>
      <c r="M106">
        <v>4</v>
      </c>
      <c r="N106" t="s">
        <v>1</v>
      </c>
      <c r="O106" t="s">
        <v>59</v>
      </c>
    </row>
    <row r="107" spans="1:16" hidden="1">
      <c r="A107" t="s">
        <v>62</v>
      </c>
      <c r="B107" t="s">
        <v>62</v>
      </c>
      <c r="C107" t="s">
        <v>913</v>
      </c>
      <c r="D107" t="s">
        <v>912</v>
      </c>
      <c r="E107" t="s">
        <v>26</v>
      </c>
      <c r="F107" t="s">
        <v>25</v>
      </c>
      <c r="G107" t="s">
        <v>1813</v>
      </c>
      <c r="H107" t="s">
        <v>2</v>
      </c>
      <c r="I107" s="89">
        <v>1</v>
      </c>
      <c r="J107" s="1">
        <v>45702</v>
      </c>
      <c r="K107" s="1">
        <v>45706</v>
      </c>
      <c r="L107" s="1">
        <v>45706</v>
      </c>
      <c r="M107">
        <v>4</v>
      </c>
      <c r="N107" t="s">
        <v>1</v>
      </c>
      <c r="O107" t="s">
        <v>59</v>
      </c>
    </row>
    <row r="108" spans="1:16" hidden="1">
      <c r="A108" t="s">
        <v>62</v>
      </c>
      <c r="B108" t="s">
        <v>62</v>
      </c>
      <c r="C108" t="s">
        <v>914</v>
      </c>
      <c r="D108" t="s">
        <v>912</v>
      </c>
      <c r="E108" t="s">
        <v>26</v>
      </c>
      <c r="F108" t="s">
        <v>25</v>
      </c>
      <c r="G108" t="s">
        <v>1813</v>
      </c>
      <c r="H108" t="s">
        <v>2</v>
      </c>
      <c r="I108" s="89">
        <v>1</v>
      </c>
      <c r="J108" s="1">
        <v>45702</v>
      </c>
      <c r="K108" s="1">
        <v>45710</v>
      </c>
      <c r="L108" s="1">
        <v>45710</v>
      </c>
      <c r="M108">
        <v>8</v>
      </c>
      <c r="N108" t="s">
        <v>1</v>
      </c>
      <c r="O108" t="s">
        <v>59</v>
      </c>
    </row>
    <row r="109" spans="1:16" hidden="1">
      <c r="A109" t="s">
        <v>62</v>
      </c>
      <c r="B109" t="s">
        <v>62</v>
      </c>
      <c r="C109" t="s">
        <v>915</v>
      </c>
      <c r="D109" t="s">
        <v>912</v>
      </c>
      <c r="E109" t="s">
        <v>26</v>
      </c>
      <c r="F109" t="s">
        <v>25</v>
      </c>
      <c r="G109" t="s">
        <v>1813</v>
      </c>
      <c r="H109" t="s">
        <v>2</v>
      </c>
      <c r="I109" s="89">
        <v>1</v>
      </c>
      <c r="J109" s="1">
        <v>45702</v>
      </c>
      <c r="K109" s="1">
        <v>45706</v>
      </c>
      <c r="L109" s="1">
        <v>45706</v>
      </c>
      <c r="M109">
        <v>4</v>
      </c>
      <c r="N109" t="s">
        <v>1</v>
      </c>
      <c r="O109" t="s">
        <v>59</v>
      </c>
    </row>
    <row r="110" spans="1:16" hidden="1">
      <c r="A110" t="s">
        <v>62</v>
      </c>
      <c r="B110" t="s">
        <v>62</v>
      </c>
      <c r="C110" t="s">
        <v>1303</v>
      </c>
      <c r="D110" t="s">
        <v>60</v>
      </c>
      <c r="E110" t="s">
        <v>26</v>
      </c>
      <c r="F110" t="s">
        <v>25</v>
      </c>
      <c r="G110" t="s">
        <v>1813</v>
      </c>
      <c r="H110" t="s">
        <v>2</v>
      </c>
      <c r="I110" s="89">
        <v>1</v>
      </c>
      <c r="J110" s="1">
        <v>45702</v>
      </c>
      <c r="K110" s="1">
        <v>45708</v>
      </c>
      <c r="L110" s="1">
        <v>45708</v>
      </c>
      <c r="M110">
        <v>6</v>
      </c>
      <c r="N110" t="s">
        <v>24</v>
      </c>
      <c r="O110" t="s">
        <v>59</v>
      </c>
    </row>
    <row r="111" spans="1:16" hidden="1">
      <c r="A111" t="s">
        <v>62</v>
      </c>
      <c r="B111" t="s">
        <v>62</v>
      </c>
      <c r="C111" t="s">
        <v>73</v>
      </c>
      <c r="D111" t="s">
        <v>60</v>
      </c>
      <c r="E111" t="s">
        <v>26</v>
      </c>
      <c r="F111" t="s">
        <v>25</v>
      </c>
      <c r="G111" t="s">
        <v>1813</v>
      </c>
      <c r="H111" t="s">
        <v>2</v>
      </c>
      <c r="I111" s="89">
        <v>1</v>
      </c>
      <c r="J111" s="1">
        <v>45702</v>
      </c>
      <c r="K111" s="1">
        <v>45702</v>
      </c>
      <c r="L111" s="1">
        <v>45728</v>
      </c>
      <c r="M111">
        <v>26</v>
      </c>
      <c r="N111" t="s">
        <v>1</v>
      </c>
      <c r="O111" t="s">
        <v>59</v>
      </c>
    </row>
    <row r="112" spans="1:16" hidden="1">
      <c r="A112" t="s">
        <v>62</v>
      </c>
      <c r="B112" t="s">
        <v>62</v>
      </c>
      <c r="C112" t="s">
        <v>72</v>
      </c>
      <c r="D112" t="s">
        <v>60</v>
      </c>
      <c r="E112" t="s">
        <v>26</v>
      </c>
      <c r="F112" t="s">
        <v>25</v>
      </c>
      <c r="G112" t="s">
        <v>1813</v>
      </c>
      <c r="H112" t="s">
        <v>2</v>
      </c>
      <c r="I112" s="89">
        <v>1</v>
      </c>
      <c r="J112" s="1">
        <v>45702</v>
      </c>
      <c r="K112" s="1">
        <v>45702</v>
      </c>
      <c r="L112" s="1">
        <v>45728</v>
      </c>
      <c r="M112">
        <v>26</v>
      </c>
      <c r="N112" t="s">
        <v>1</v>
      </c>
      <c r="O112" t="s">
        <v>59</v>
      </c>
    </row>
    <row r="113" spans="1:15" hidden="1">
      <c r="A113" t="s">
        <v>62</v>
      </c>
      <c r="B113" t="s">
        <v>62</v>
      </c>
      <c r="C113" t="s">
        <v>71</v>
      </c>
      <c r="D113" t="s">
        <v>60</v>
      </c>
      <c r="E113" t="s">
        <v>26</v>
      </c>
      <c r="F113" t="s">
        <v>25</v>
      </c>
      <c r="G113" t="s">
        <v>1813</v>
      </c>
      <c r="H113" t="s">
        <v>2</v>
      </c>
      <c r="I113" s="89">
        <v>1</v>
      </c>
      <c r="J113" s="1">
        <v>45702</v>
      </c>
      <c r="K113" s="1">
        <v>45702</v>
      </c>
      <c r="L113" s="1">
        <v>45728</v>
      </c>
      <c r="M113">
        <v>26</v>
      </c>
      <c r="N113" t="s">
        <v>1</v>
      </c>
      <c r="O113" t="s">
        <v>59</v>
      </c>
    </row>
    <row r="114" spans="1:15" hidden="1">
      <c r="A114" t="s">
        <v>62</v>
      </c>
      <c r="B114" t="s">
        <v>62</v>
      </c>
      <c r="C114" t="s">
        <v>70</v>
      </c>
      <c r="D114" t="s">
        <v>60</v>
      </c>
      <c r="E114" t="s">
        <v>26</v>
      </c>
      <c r="F114" t="s">
        <v>25</v>
      </c>
      <c r="G114" t="s">
        <v>1813</v>
      </c>
      <c r="H114" t="s">
        <v>2</v>
      </c>
      <c r="I114" s="89">
        <v>1</v>
      </c>
      <c r="J114" s="1">
        <v>45702</v>
      </c>
      <c r="K114" s="1">
        <v>45702</v>
      </c>
      <c r="L114" s="1">
        <v>45728</v>
      </c>
      <c r="M114">
        <v>26</v>
      </c>
      <c r="N114" t="s">
        <v>1</v>
      </c>
      <c r="O114" t="s">
        <v>59</v>
      </c>
    </row>
    <row r="115" spans="1:15" hidden="1">
      <c r="A115" t="s">
        <v>62</v>
      </c>
      <c r="B115" t="s">
        <v>62</v>
      </c>
      <c r="C115" t="s">
        <v>559</v>
      </c>
      <c r="D115" t="s">
        <v>916</v>
      </c>
      <c r="E115" t="s">
        <v>26</v>
      </c>
      <c r="F115" t="s">
        <v>25</v>
      </c>
      <c r="G115" t="s">
        <v>1813</v>
      </c>
      <c r="H115" t="s">
        <v>2</v>
      </c>
      <c r="I115" s="89">
        <v>1</v>
      </c>
      <c r="J115" s="1">
        <v>45702</v>
      </c>
      <c r="K115" s="1">
        <v>45706</v>
      </c>
      <c r="L115" s="1">
        <v>45706</v>
      </c>
      <c r="M115">
        <v>4</v>
      </c>
      <c r="N115" t="s">
        <v>1</v>
      </c>
      <c r="O115" t="s">
        <v>59</v>
      </c>
    </row>
    <row r="116" spans="1:15" hidden="1">
      <c r="A116" t="s">
        <v>7</v>
      </c>
      <c r="B116" t="s">
        <v>966</v>
      </c>
      <c r="C116" t="s">
        <v>969</v>
      </c>
      <c r="E116" t="s">
        <v>5</v>
      </c>
      <c r="F116" t="s">
        <v>4</v>
      </c>
      <c r="G116" t="s">
        <v>1813</v>
      </c>
      <c r="H116" t="s">
        <v>2</v>
      </c>
      <c r="I116" s="89">
        <v>1</v>
      </c>
      <c r="J116" s="1">
        <v>45700</v>
      </c>
      <c r="K116" s="1">
        <v>45709</v>
      </c>
      <c r="L116" s="1">
        <v>45735</v>
      </c>
      <c r="M116">
        <v>35</v>
      </c>
      <c r="N116" t="s">
        <v>1</v>
      </c>
      <c r="O116" t="s">
        <v>59</v>
      </c>
    </row>
    <row r="117" spans="1:15" hidden="1">
      <c r="A117" t="s">
        <v>7</v>
      </c>
      <c r="B117" t="s">
        <v>966</v>
      </c>
      <c r="C117" t="s">
        <v>967</v>
      </c>
      <c r="E117" t="s">
        <v>5</v>
      </c>
      <c r="F117" t="s">
        <v>4</v>
      </c>
      <c r="G117" t="s">
        <v>1813</v>
      </c>
      <c r="H117" t="s">
        <v>2</v>
      </c>
      <c r="I117" s="89">
        <v>1</v>
      </c>
      <c r="J117" s="1">
        <v>45700</v>
      </c>
      <c r="K117" s="1">
        <v>45709</v>
      </c>
      <c r="L117" s="1">
        <v>45735</v>
      </c>
      <c r="M117">
        <v>35</v>
      </c>
      <c r="N117" t="s">
        <v>1</v>
      </c>
      <c r="O117" t="s">
        <v>59</v>
      </c>
    </row>
    <row r="118" spans="1:15" hidden="1">
      <c r="A118" t="s">
        <v>7</v>
      </c>
      <c r="B118" t="s">
        <v>966</v>
      </c>
      <c r="C118" t="s">
        <v>968</v>
      </c>
      <c r="E118" t="s">
        <v>5</v>
      </c>
      <c r="F118" t="s">
        <v>4</v>
      </c>
      <c r="G118" t="s">
        <v>1813</v>
      </c>
      <c r="H118" t="s">
        <v>2</v>
      </c>
      <c r="I118" s="89">
        <v>1</v>
      </c>
      <c r="J118" s="1">
        <v>45700</v>
      </c>
      <c r="K118" s="1">
        <v>45709</v>
      </c>
      <c r="L118" s="1">
        <v>45735</v>
      </c>
      <c r="M118">
        <v>35</v>
      </c>
      <c r="N118" t="s">
        <v>1</v>
      </c>
      <c r="O118" t="s">
        <v>59</v>
      </c>
    </row>
    <row r="119" spans="1:15" hidden="1">
      <c r="A119" t="s">
        <v>7</v>
      </c>
      <c r="B119" t="s">
        <v>966</v>
      </c>
      <c r="C119" t="s">
        <v>970</v>
      </c>
      <c r="E119" t="s">
        <v>5</v>
      </c>
      <c r="F119" t="s">
        <v>4</v>
      </c>
      <c r="G119" t="s">
        <v>1813</v>
      </c>
      <c r="H119" t="s">
        <v>2</v>
      </c>
      <c r="I119" s="89">
        <v>1</v>
      </c>
      <c r="J119" s="1">
        <v>45700</v>
      </c>
      <c r="K119" s="1">
        <v>45709</v>
      </c>
      <c r="L119" s="1">
        <v>45735</v>
      </c>
      <c r="M119">
        <v>35</v>
      </c>
      <c r="N119" t="s">
        <v>1</v>
      </c>
      <c r="O119" t="s">
        <v>59</v>
      </c>
    </row>
    <row r="120" spans="1:15" hidden="1">
      <c r="A120" t="s">
        <v>29</v>
      </c>
      <c r="B120" t="s">
        <v>917</v>
      </c>
      <c r="E120" t="s">
        <v>5</v>
      </c>
      <c r="F120" t="s">
        <v>25</v>
      </c>
      <c r="G120" t="s">
        <v>1813</v>
      </c>
      <c r="H120" t="s">
        <v>2</v>
      </c>
      <c r="I120" s="89">
        <v>1</v>
      </c>
      <c r="J120" s="1">
        <v>45702</v>
      </c>
      <c r="K120" s="1">
        <v>45702</v>
      </c>
      <c r="L120" s="1">
        <v>45727</v>
      </c>
      <c r="M120">
        <v>25</v>
      </c>
      <c r="N120" t="s">
        <v>1</v>
      </c>
      <c r="O120" t="s">
        <v>59</v>
      </c>
    </row>
    <row r="121" spans="1:15" hidden="1">
      <c r="A121" t="s">
        <v>45</v>
      </c>
      <c r="B121" t="s">
        <v>798</v>
      </c>
      <c r="C121" t="s">
        <v>799</v>
      </c>
      <c r="E121" t="s">
        <v>79</v>
      </c>
      <c r="F121" t="s">
        <v>79</v>
      </c>
      <c r="G121" t="s">
        <v>1813</v>
      </c>
      <c r="H121" t="s">
        <v>2</v>
      </c>
      <c r="I121" s="89">
        <v>1</v>
      </c>
      <c r="J121" s="1">
        <v>45670</v>
      </c>
      <c r="K121" s="1">
        <v>45671</v>
      </c>
      <c r="L121" s="1">
        <v>45671</v>
      </c>
      <c r="M121">
        <v>1</v>
      </c>
      <c r="N121" t="s">
        <v>1</v>
      </c>
      <c r="O121" t="s">
        <v>101</v>
      </c>
    </row>
    <row r="122" spans="1:15" hidden="1">
      <c r="A122" t="s">
        <v>45</v>
      </c>
      <c r="B122" t="s">
        <v>798</v>
      </c>
      <c r="C122" t="s">
        <v>800</v>
      </c>
      <c r="E122" t="s">
        <v>79</v>
      </c>
      <c r="F122" t="s">
        <v>79</v>
      </c>
      <c r="G122" t="s">
        <v>1813</v>
      </c>
      <c r="H122" t="s">
        <v>2</v>
      </c>
      <c r="I122" s="89">
        <v>1</v>
      </c>
      <c r="J122" s="1">
        <v>45670</v>
      </c>
      <c r="K122" s="1">
        <v>45671</v>
      </c>
      <c r="L122" s="1">
        <v>45671</v>
      </c>
      <c r="M122">
        <v>1</v>
      </c>
      <c r="N122" t="s">
        <v>1</v>
      </c>
      <c r="O122" t="s">
        <v>101</v>
      </c>
    </row>
    <row r="123" spans="1:15" hidden="1">
      <c r="A123" t="s">
        <v>696</v>
      </c>
      <c r="B123" t="s">
        <v>697</v>
      </c>
      <c r="C123" t="s">
        <v>698</v>
      </c>
      <c r="E123" t="s">
        <v>79</v>
      </c>
      <c r="F123" t="s">
        <v>79</v>
      </c>
      <c r="G123" t="s">
        <v>1813</v>
      </c>
      <c r="H123" t="s">
        <v>2</v>
      </c>
      <c r="I123" s="89">
        <v>1</v>
      </c>
      <c r="J123" s="1">
        <v>45691</v>
      </c>
      <c r="K123" s="1">
        <v>45691</v>
      </c>
      <c r="L123" s="1">
        <v>45796</v>
      </c>
      <c r="M123">
        <v>105</v>
      </c>
      <c r="N123" t="s">
        <v>24</v>
      </c>
      <c r="O123" t="s">
        <v>101</v>
      </c>
    </row>
    <row r="124" spans="1:15" hidden="1">
      <c r="A124" t="s">
        <v>696</v>
      </c>
      <c r="B124" t="s">
        <v>697</v>
      </c>
      <c r="C124" t="s">
        <v>699</v>
      </c>
      <c r="E124" t="s">
        <v>79</v>
      </c>
      <c r="F124" t="s">
        <v>79</v>
      </c>
      <c r="G124" t="s">
        <v>1813</v>
      </c>
      <c r="H124" t="s">
        <v>2</v>
      </c>
      <c r="I124" s="89">
        <v>1</v>
      </c>
      <c r="J124" s="1">
        <v>45691</v>
      </c>
      <c r="K124" s="1">
        <v>45691</v>
      </c>
      <c r="L124" s="1">
        <v>45796</v>
      </c>
      <c r="M124">
        <v>105</v>
      </c>
      <c r="N124" t="s">
        <v>24</v>
      </c>
      <c r="O124" t="s">
        <v>101</v>
      </c>
    </row>
    <row r="125" spans="1:15" hidden="1">
      <c r="A125" t="s">
        <v>696</v>
      </c>
      <c r="B125" t="s">
        <v>697</v>
      </c>
      <c r="C125" t="s">
        <v>700</v>
      </c>
      <c r="E125" t="s">
        <v>79</v>
      </c>
      <c r="F125" t="s">
        <v>79</v>
      </c>
      <c r="G125" t="s">
        <v>1813</v>
      </c>
      <c r="H125" t="s">
        <v>2</v>
      </c>
      <c r="I125" s="89">
        <v>1</v>
      </c>
      <c r="J125" s="1">
        <v>45691</v>
      </c>
      <c r="K125" s="1">
        <v>45691</v>
      </c>
      <c r="L125" s="1">
        <v>45796</v>
      </c>
      <c r="M125">
        <v>105</v>
      </c>
      <c r="N125" t="s">
        <v>24</v>
      </c>
      <c r="O125" t="s">
        <v>101</v>
      </c>
    </row>
    <row r="126" spans="1:15" hidden="1">
      <c r="A126" t="s">
        <v>696</v>
      </c>
      <c r="B126" t="s">
        <v>697</v>
      </c>
      <c r="C126" t="s">
        <v>701</v>
      </c>
      <c r="E126" t="s">
        <v>79</v>
      </c>
      <c r="F126" t="s">
        <v>79</v>
      </c>
      <c r="G126" t="s">
        <v>1813</v>
      </c>
      <c r="H126" t="s">
        <v>2</v>
      </c>
      <c r="I126" s="89">
        <v>1</v>
      </c>
      <c r="J126" s="1">
        <v>45667</v>
      </c>
      <c r="K126" s="1">
        <v>45673</v>
      </c>
      <c r="L126" s="1">
        <v>45796</v>
      </c>
      <c r="M126">
        <v>129</v>
      </c>
      <c r="N126" t="s">
        <v>24</v>
      </c>
      <c r="O126" t="s">
        <v>101</v>
      </c>
    </row>
    <row r="127" spans="1:15" hidden="1">
      <c r="A127" t="s">
        <v>696</v>
      </c>
      <c r="B127" t="s">
        <v>697</v>
      </c>
      <c r="C127" t="s">
        <v>702</v>
      </c>
      <c r="E127" t="s">
        <v>79</v>
      </c>
      <c r="F127" t="s">
        <v>79</v>
      </c>
      <c r="G127" t="s">
        <v>1813</v>
      </c>
      <c r="H127" t="s">
        <v>2</v>
      </c>
      <c r="I127" s="89">
        <v>1</v>
      </c>
      <c r="J127" s="1">
        <v>45667</v>
      </c>
      <c r="K127" s="1">
        <v>45673</v>
      </c>
      <c r="L127" s="1">
        <v>45796</v>
      </c>
      <c r="M127">
        <v>129</v>
      </c>
      <c r="N127" t="s">
        <v>24</v>
      </c>
      <c r="O127" t="s">
        <v>101</v>
      </c>
    </row>
    <row r="128" spans="1:15" hidden="1">
      <c r="A128" t="s">
        <v>696</v>
      </c>
      <c r="B128" t="s">
        <v>697</v>
      </c>
      <c r="C128" t="s">
        <v>703</v>
      </c>
      <c r="E128" t="s">
        <v>79</v>
      </c>
      <c r="F128" t="s">
        <v>79</v>
      </c>
      <c r="G128" t="s">
        <v>1813</v>
      </c>
      <c r="H128" t="s">
        <v>2</v>
      </c>
      <c r="I128" s="89">
        <v>1</v>
      </c>
      <c r="J128" s="1">
        <v>45667</v>
      </c>
      <c r="K128" s="1">
        <v>45673</v>
      </c>
      <c r="L128" s="1">
        <v>45796</v>
      </c>
      <c r="M128">
        <v>129</v>
      </c>
      <c r="N128" t="s">
        <v>24</v>
      </c>
      <c r="O128" t="s">
        <v>101</v>
      </c>
    </row>
    <row r="129" spans="1:15" hidden="1">
      <c r="A129" t="s">
        <v>696</v>
      </c>
      <c r="B129" t="s">
        <v>697</v>
      </c>
      <c r="C129" t="s">
        <v>704</v>
      </c>
      <c r="E129" t="s">
        <v>79</v>
      </c>
      <c r="F129" t="s">
        <v>79</v>
      </c>
      <c r="G129" t="s">
        <v>1813</v>
      </c>
      <c r="H129" t="s">
        <v>2</v>
      </c>
      <c r="I129" s="89">
        <v>1</v>
      </c>
      <c r="J129" s="1">
        <v>45667</v>
      </c>
      <c r="K129" s="1">
        <v>45673</v>
      </c>
      <c r="L129" s="1">
        <v>45796</v>
      </c>
      <c r="M129">
        <v>129</v>
      </c>
      <c r="N129" t="s">
        <v>24</v>
      </c>
      <c r="O129" t="s">
        <v>101</v>
      </c>
    </row>
    <row r="130" spans="1:15" hidden="1">
      <c r="A130" t="s">
        <v>696</v>
      </c>
      <c r="B130" t="s">
        <v>697</v>
      </c>
      <c r="C130" t="s">
        <v>705</v>
      </c>
      <c r="E130" t="s">
        <v>79</v>
      </c>
      <c r="F130" t="s">
        <v>79</v>
      </c>
      <c r="G130" t="s">
        <v>1813</v>
      </c>
      <c r="H130" t="s">
        <v>2</v>
      </c>
      <c r="I130" s="89">
        <v>1</v>
      </c>
      <c r="J130" s="1">
        <v>45667</v>
      </c>
      <c r="K130" s="1">
        <v>45673</v>
      </c>
      <c r="L130" s="1">
        <v>45796</v>
      </c>
      <c r="M130">
        <v>129</v>
      </c>
      <c r="N130" t="s">
        <v>24</v>
      </c>
      <c r="O130" t="s">
        <v>101</v>
      </c>
    </row>
    <row r="131" spans="1:15" hidden="1">
      <c r="A131" t="s">
        <v>696</v>
      </c>
      <c r="B131" t="s">
        <v>697</v>
      </c>
      <c r="C131" t="s">
        <v>706</v>
      </c>
      <c r="E131" t="s">
        <v>79</v>
      </c>
      <c r="F131" t="s">
        <v>79</v>
      </c>
      <c r="G131" t="s">
        <v>1813</v>
      </c>
      <c r="H131" t="s">
        <v>2</v>
      </c>
      <c r="I131" s="89">
        <v>1</v>
      </c>
      <c r="J131" s="1">
        <v>45667</v>
      </c>
      <c r="K131" s="1">
        <v>45673</v>
      </c>
      <c r="L131" s="1">
        <v>45796</v>
      </c>
      <c r="M131">
        <v>129</v>
      </c>
      <c r="N131" t="s">
        <v>24</v>
      </c>
      <c r="O131" t="s">
        <v>101</v>
      </c>
    </row>
    <row r="132" spans="1:15" hidden="1">
      <c r="A132" t="s">
        <v>696</v>
      </c>
      <c r="B132" t="s">
        <v>697</v>
      </c>
      <c r="C132" t="s">
        <v>707</v>
      </c>
      <c r="E132" t="s">
        <v>79</v>
      </c>
      <c r="F132" t="s">
        <v>79</v>
      </c>
      <c r="G132" t="s">
        <v>1813</v>
      </c>
      <c r="H132" t="s">
        <v>2</v>
      </c>
      <c r="I132" s="89">
        <v>1</v>
      </c>
      <c r="J132" s="1">
        <v>45667</v>
      </c>
      <c r="K132" s="1">
        <v>45673</v>
      </c>
      <c r="L132" s="1">
        <v>45796</v>
      </c>
      <c r="M132">
        <v>129</v>
      </c>
      <c r="N132" t="s">
        <v>24</v>
      </c>
      <c r="O132" t="s">
        <v>101</v>
      </c>
    </row>
    <row r="133" spans="1:15" hidden="1">
      <c r="A133" t="s">
        <v>696</v>
      </c>
      <c r="B133" t="s">
        <v>697</v>
      </c>
      <c r="C133" t="s">
        <v>708</v>
      </c>
      <c r="E133" t="s">
        <v>79</v>
      </c>
      <c r="F133" t="s">
        <v>79</v>
      </c>
      <c r="G133" t="s">
        <v>1813</v>
      </c>
      <c r="H133" t="s">
        <v>2</v>
      </c>
      <c r="I133" s="89">
        <v>1</v>
      </c>
      <c r="J133" s="1">
        <v>45667</v>
      </c>
      <c r="K133" s="1">
        <v>45673</v>
      </c>
      <c r="L133" s="1">
        <v>45796</v>
      </c>
      <c r="M133">
        <v>129</v>
      </c>
      <c r="N133" t="s">
        <v>24</v>
      </c>
      <c r="O133" t="s">
        <v>101</v>
      </c>
    </row>
    <row r="134" spans="1:15" hidden="1">
      <c r="A134" t="s">
        <v>696</v>
      </c>
      <c r="B134" t="s">
        <v>697</v>
      </c>
      <c r="C134" t="s">
        <v>709</v>
      </c>
      <c r="E134" t="s">
        <v>79</v>
      </c>
      <c r="F134" t="s">
        <v>79</v>
      </c>
      <c r="G134" t="s">
        <v>1813</v>
      </c>
      <c r="H134" t="s">
        <v>2</v>
      </c>
      <c r="I134" s="89">
        <v>1</v>
      </c>
      <c r="J134" s="1">
        <v>45667</v>
      </c>
      <c r="K134" s="1">
        <v>45673</v>
      </c>
      <c r="L134" s="1">
        <v>45796</v>
      </c>
      <c r="M134">
        <v>129</v>
      </c>
      <c r="N134" t="s">
        <v>24</v>
      </c>
      <c r="O134" t="s">
        <v>101</v>
      </c>
    </row>
    <row r="135" spans="1:15" hidden="1">
      <c r="A135" t="s">
        <v>696</v>
      </c>
      <c r="B135" t="s">
        <v>697</v>
      </c>
      <c r="C135" t="s">
        <v>710</v>
      </c>
      <c r="E135" t="s">
        <v>79</v>
      </c>
      <c r="F135" t="s">
        <v>79</v>
      </c>
      <c r="G135" t="s">
        <v>1813</v>
      </c>
      <c r="H135" t="s">
        <v>2</v>
      </c>
      <c r="I135" s="89">
        <v>1</v>
      </c>
      <c r="J135" s="1">
        <v>45667</v>
      </c>
      <c r="K135" s="1">
        <v>45673</v>
      </c>
      <c r="L135" s="1">
        <v>45796</v>
      </c>
      <c r="M135">
        <v>129</v>
      </c>
      <c r="N135" t="s">
        <v>24</v>
      </c>
      <c r="O135" t="s">
        <v>101</v>
      </c>
    </row>
    <row r="136" spans="1:15" hidden="1">
      <c r="A136" t="s">
        <v>696</v>
      </c>
      <c r="B136" t="s">
        <v>697</v>
      </c>
      <c r="C136" t="s">
        <v>711</v>
      </c>
      <c r="E136" t="s">
        <v>79</v>
      </c>
      <c r="F136" t="s">
        <v>79</v>
      </c>
      <c r="G136" t="s">
        <v>1813</v>
      </c>
      <c r="H136" t="s">
        <v>2</v>
      </c>
      <c r="I136" s="89">
        <v>1</v>
      </c>
      <c r="J136" s="1">
        <v>45667</v>
      </c>
      <c r="K136" s="1">
        <v>45673</v>
      </c>
      <c r="L136" s="1">
        <v>45796</v>
      </c>
      <c r="M136">
        <v>129</v>
      </c>
      <c r="N136" t="s">
        <v>24</v>
      </c>
      <c r="O136" t="s">
        <v>101</v>
      </c>
    </row>
    <row r="137" spans="1:15" hidden="1">
      <c r="A137" t="s">
        <v>696</v>
      </c>
      <c r="B137" t="s">
        <v>697</v>
      </c>
      <c r="C137" t="s">
        <v>712</v>
      </c>
      <c r="E137" t="s">
        <v>79</v>
      </c>
      <c r="F137" t="s">
        <v>79</v>
      </c>
      <c r="G137" t="s">
        <v>1813</v>
      </c>
      <c r="H137" t="s">
        <v>2</v>
      </c>
      <c r="I137" s="89">
        <v>1</v>
      </c>
      <c r="J137" s="1">
        <v>45667</v>
      </c>
      <c r="K137" s="1">
        <v>45673</v>
      </c>
      <c r="L137" s="1">
        <v>45796</v>
      </c>
      <c r="M137">
        <v>129</v>
      </c>
      <c r="N137" t="s">
        <v>24</v>
      </c>
      <c r="O137" t="s">
        <v>101</v>
      </c>
    </row>
    <row r="138" spans="1:15" hidden="1">
      <c r="A138" t="s">
        <v>696</v>
      </c>
      <c r="B138" t="s">
        <v>697</v>
      </c>
      <c r="C138" t="s">
        <v>708</v>
      </c>
      <c r="E138" t="s">
        <v>79</v>
      </c>
      <c r="F138" t="s">
        <v>79</v>
      </c>
      <c r="G138" t="s">
        <v>1813</v>
      </c>
      <c r="H138" t="s">
        <v>2</v>
      </c>
      <c r="I138" s="89">
        <v>1</v>
      </c>
      <c r="J138" s="1">
        <v>45667</v>
      </c>
      <c r="K138" s="1">
        <v>45673</v>
      </c>
      <c r="L138" s="1">
        <v>45796</v>
      </c>
      <c r="M138">
        <v>129</v>
      </c>
      <c r="N138" t="s">
        <v>24</v>
      </c>
      <c r="O138" t="s">
        <v>101</v>
      </c>
    </row>
    <row r="139" spans="1:15" hidden="1">
      <c r="A139" t="s">
        <v>696</v>
      </c>
      <c r="B139" t="s">
        <v>697</v>
      </c>
      <c r="C139" t="s">
        <v>713</v>
      </c>
      <c r="E139" t="s">
        <v>79</v>
      </c>
      <c r="F139" t="s">
        <v>79</v>
      </c>
      <c r="G139" t="s">
        <v>1813</v>
      </c>
      <c r="H139" t="s">
        <v>2</v>
      </c>
      <c r="I139" s="89">
        <v>1</v>
      </c>
      <c r="J139" s="1">
        <v>45667</v>
      </c>
      <c r="K139" s="1">
        <v>45673</v>
      </c>
      <c r="L139" s="1">
        <v>45796</v>
      </c>
      <c r="M139">
        <v>129</v>
      </c>
      <c r="N139" t="s">
        <v>24</v>
      </c>
      <c r="O139" t="s">
        <v>101</v>
      </c>
    </row>
    <row r="140" spans="1:15" hidden="1">
      <c r="A140" t="s">
        <v>696</v>
      </c>
      <c r="B140" t="s">
        <v>697</v>
      </c>
      <c r="C140" t="s">
        <v>714</v>
      </c>
      <c r="E140" t="s">
        <v>79</v>
      </c>
      <c r="F140" t="s">
        <v>79</v>
      </c>
      <c r="G140" t="s">
        <v>1813</v>
      </c>
      <c r="H140" t="s">
        <v>2</v>
      </c>
      <c r="I140" s="89">
        <v>1</v>
      </c>
      <c r="J140" s="1">
        <v>45667</v>
      </c>
      <c r="K140" s="1">
        <v>45673</v>
      </c>
      <c r="L140" s="1">
        <v>45796</v>
      </c>
      <c r="M140">
        <v>129</v>
      </c>
      <c r="N140" t="s">
        <v>24</v>
      </c>
      <c r="O140" t="s">
        <v>101</v>
      </c>
    </row>
    <row r="141" spans="1:15" hidden="1">
      <c r="A141" t="s">
        <v>696</v>
      </c>
      <c r="B141" t="s">
        <v>697</v>
      </c>
      <c r="C141" t="s">
        <v>715</v>
      </c>
      <c r="E141" t="s">
        <v>79</v>
      </c>
      <c r="F141" t="s">
        <v>79</v>
      </c>
      <c r="G141" t="s">
        <v>1813</v>
      </c>
      <c r="H141" t="s">
        <v>2</v>
      </c>
      <c r="I141" s="89">
        <v>1</v>
      </c>
      <c r="J141" s="1">
        <v>45667</v>
      </c>
      <c r="K141" s="1">
        <v>45673</v>
      </c>
      <c r="L141" s="1">
        <v>45796</v>
      </c>
      <c r="M141">
        <v>129</v>
      </c>
      <c r="N141" t="s">
        <v>24</v>
      </c>
      <c r="O141" t="s">
        <v>101</v>
      </c>
    </row>
    <row r="142" spans="1:15" hidden="1">
      <c r="A142" t="s">
        <v>696</v>
      </c>
      <c r="B142" t="s">
        <v>697</v>
      </c>
      <c r="C142" t="s">
        <v>708</v>
      </c>
      <c r="E142" t="s">
        <v>79</v>
      </c>
      <c r="F142" t="s">
        <v>79</v>
      </c>
      <c r="G142" t="s">
        <v>1813</v>
      </c>
      <c r="H142" t="s">
        <v>2</v>
      </c>
      <c r="I142" s="89">
        <v>1</v>
      </c>
      <c r="J142" s="1">
        <v>45667</v>
      </c>
      <c r="K142" s="1">
        <v>45673</v>
      </c>
      <c r="L142" s="1">
        <v>45796</v>
      </c>
      <c r="M142">
        <v>129</v>
      </c>
      <c r="N142" t="s">
        <v>24</v>
      </c>
      <c r="O142" t="s">
        <v>101</v>
      </c>
    </row>
    <row r="143" spans="1:15" hidden="1">
      <c r="A143" t="s">
        <v>696</v>
      </c>
      <c r="B143" t="s">
        <v>697</v>
      </c>
      <c r="C143" t="s">
        <v>716</v>
      </c>
      <c r="E143" t="s">
        <v>79</v>
      </c>
      <c r="F143" t="s">
        <v>79</v>
      </c>
      <c r="G143" t="s">
        <v>1813</v>
      </c>
      <c r="H143" t="s">
        <v>2</v>
      </c>
      <c r="I143" s="89">
        <v>1</v>
      </c>
      <c r="J143" s="1">
        <v>45667</v>
      </c>
      <c r="K143" s="1">
        <v>45673</v>
      </c>
      <c r="L143" s="1">
        <v>45796</v>
      </c>
      <c r="M143">
        <v>129</v>
      </c>
      <c r="N143" t="s">
        <v>24</v>
      </c>
      <c r="O143" t="s">
        <v>101</v>
      </c>
    </row>
    <row r="144" spans="1:15" hidden="1">
      <c r="A144" t="s">
        <v>696</v>
      </c>
      <c r="B144" t="s">
        <v>697</v>
      </c>
      <c r="C144" t="s">
        <v>717</v>
      </c>
      <c r="E144" t="s">
        <v>5</v>
      </c>
      <c r="F144" t="s">
        <v>25</v>
      </c>
      <c r="G144" t="s">
        <v>1813</v>
      </c>
      <c r="H144" t="s">
        <v>2</v>
      </c>
      <c r="I144" s="89">
        <v>1</v>
      </c>
      <c r="J144" s="1">
        <v>45665</v>
      </c>
      <c r="K144" s="1">
        <v>45674</v>
      </c>
      <c r="L144" s="1">
        <v>45796</v>
      </c>
      <c r="M144">
        <v>131</v>
      </c>
      <c r="N144" t="s">
        <v>24</v>
      </c>
      <c r="O144" t="s">
        <v>101</v>
      </c>
    </row>
    <row r="145" spans="1:15" hidden="1">
      <c r="A145" t="s">
        <v>696</v>
      </c>
      <c r="B145" t="s">
        <v>697</v>
      </c>
      <c r="C145" t="s">
        <v>718</v>
      </c>
      <c r="E145" t="s">
        <v>5</v>
      </c>
      <c r="F145" t="s">
        <v>25</v>
      </c>
      <c r="G145" t="s">
        <v>1813</v>
      </c>
      <c r="H145" t="s">
        <v>2</v>
      </c>
      <c r="I145" s="89">
        <v>1</v>
      </c>
      <c r="J145" s="1">
        <v>45665</v>
      </c>
      <c r="K145" s="1">
        <v>45674</v>
      </c>
      <c r="L145" s="1">
        <v>45796</v>
      </c>
      <c r="M145">
        <v>131</v>
      </c>
      <c r="N145" t="s">
        <v>24</v>
      </c>
      <c r="O145" t="s">
        <v>101</v>
      </c>
    </row>
    <row r="146" spans="1:15" hidden="1">
      <c r="A146" t="s">
        <v>696</v>
      </c>
      <c r="B146" t="s">
        <v>697</v>
      </c>
      <c r="C146" t="s">
        <v>719</v>
      </c>
      <c r="E146" t="s">
        <v>5</v>
      </c>
      <c r="F146" t="s">
        <v>25</v>
      </c>
      <c r="G146" t="s">
        <v>1813</v>
      </c>
      <c r="H146" t="s">
        <v>2</v>
      </c>
      <c r="I146" s="89">
        <v>1</v>
      </c>
      <c r="J146" s="1">
        <v>45665</v>
      </c>
      <c r="K146" s="1">
        <v>45674</v>
      </c>
      <c r="L146" s="1">
        <v>45796</v>
      </c>
      <c r="M146">
        <v>131</v>
      </c>
      <c r="N146" t="s">
        <v>24</v>
      </c>
      <c r="O146" t="s">
        <v>101</v>
      </c>
    </row>
    <row r="147" spans="1:15" hidden="1">
      <c r="A147" t="s">
        <v>696</v>
      </c>
      <c r="B147" t="s">
        <v>697</v>
      </c>
      <c r="C147" t="s">
        <v>720</v>
      </c>
      <c r="E147" t="s">
        <v>5</v>
      </c>
      <c r="F147" t="s">
        <v>25</v>
      </c>
      <c r="G147" t="s">
        <v>1813</v>
      </c>
      <c r="H147" t="s">
        <v>2</v>
      </c>
      <c r="I147" s="89">
        <v>1</v>
      </c>
      <c r="J147" s="1">
        <v>45665</v>
      </c>
      <c r="K147" s="1">
        <v>45674</v>
      </c>
      <c r="L147" s="1">
        <v>45796</v>
      </c>
      <c r="M147">
        <v>131</v>
      </c>
      <c r="N147" t="s">
        <v>24</v>
      </c>
      <c r="O147" t="s">
        <v>101</v>
      </c>
    </row>
    <row r="148" spans="1:15" hidden="1">
      <c r="A148" t="s">
        <v>696</v>
      </c>
      <c r="B148" t="s">
        <v>697</v>
      </c>
      <c r="C148" t="s">
        <v>721</v>
      </c>
      <c r="E148" t="s">
        <v>5</v>
      </c>
      <c r="F148" t="s">
        <v>25</v>
      </c>
      <c r="G148" t="s">
        <v>1813</v>
      </c>
      <c r="H148" t="s">
        <v>2</v>
      </c>
      <c r="I148" s="89">
        <v>1</v>
      </c>
      <c r="J148" s="1">
        <v>45665</v>
      </c>
      <c r="K148" s="1">
        <v>45674</v>
      </c>
      <c r="L148" s="1">
        <v>45796</v>
      </c>
      <c r="M148">
        <v>131</v>
      </c>
      <c r="N148" t="s">
        <v>24</v>
      </c>
      <c r="O148" t="s">
        <v>101</v>
      </c>
    </row>
    <row r="149" spans="1:15" hidden="1">
      <c r="A149" t="s">
        <v>696</v>
      </c>
      <c r="B149" t="s">
        <v>697</v>
      </c>
      <c r="C149" t="s">
        <v>722</v>
      </c>
      <c r="E149" t="s">
        <v>5</v>
      </c>
      <c r="F149" t="s">
        <v>25</v>
      </c>
      <c r="G149" t="s">
        <v>1813</v>
      </c>
      <c r="H149" t="s">
        <v>2</v>
      </c>
      <c r="I149" s="89">
        <v>1</v>
      </c>
      <c r="J149" s="1">
        <v>45665</v>
      </c>
      <c r="K149" s="1">
        <v>45674</v>
      </c>
      <c r="L149" s="1">
        <v>45796</v>
      </c>
      <c r="M149">
        <v>131</v>
      </c>
      <c r="N149" t="s">
        <v>24</v>
      </c>
      <c r="O149" t="s">
        <v>101</v>
      </c>
    </row>
    <row r="150" spans="1:15" hidden="1">
      <c r="A150" t="s">
        <v>7</v>
      </c>
      <c r="B150" t="s">
        <v>151</v>
      </c>
      <c r="C150" t="s">
        <v>837</v>
      </c>
      <c r="E150" t="s">
        <v>5</v>
      </c>
      <c r="F150" t="s">
        <v>4</v>
      </c>
      <c r="G150" t="s">
        <v>1813</v>
      </c>
      <c r="H150" t="s">
        <v>2</v>
      </c>
      <c r="I150" s="89">
        <v>1</v>
      </c>
      <c r="J150" s="1">
        <v>45659</v>
      </c>
      <c r="K150" s="1">
        <v>45669</v>
      </c>
      <c r="L150" s="1">
        <v>45796</v>
      </c>
      <c r="M150">
        <v>137</v>
      </c>
      <c r="N150" t="s">
        <v>1</v>
      </c>
      <c r="O150" t="s">
        <v>101</v>
      </c>
    </row>
    <row r="151" spans="1:15" hidden="1">
      <c r="A151" t="s">
        <v>7</v>
      </c>
      <c r="B151" t="s">
        <v>151</v>
      </c>
      <c r="C151" t="s">
        <v>838</v>
      </c>
      <c r="E151" t="s">
        <v>5</v>
      </c>
      <c r="F151" t="s">
        <v>4</v>
      </c>
      <c r="G151" t="s">
        <v>1813</v>
      </c>
      <c r="H151" t="s">
        <v>2</v>
      </c>
      <c r="I151" s="89">
        <v>1</v>
      </c>
      <c r="J151" s="1">
        <v>45659</v>
      </c>
      <c r="K151" s="1">
        <v>45669</v>
      </c>
      <c r="L151" s="1">
        <v>45796</v>
      </c>
      <c r="M151">
        <v>137</v>
      </c>
      <c r="N151" t="s">
        <v>1</v>
      </c>
      <c r="O151" t="s">
        <v>101</v>
      </c>
    </row>
    <row r="152" spans="1:15" hidden="1">
      <c r="A152" t="s">
        <v>7</v>
      </c>
      <c r="B152" t="s">
        <v>151</v>
      </c>
      <c r="C152" t="s">
        <v>839</v>
      </c>
      <c r="E152" t="s">
        <v>5</v>
      </c>
      <c r="F152" t="s">
        <v>4</v>
      </c>
      <c r="G152" t="s">
        <v>1813</v>
      </c>
      <c r="H152" t="s">
        <v>2</v>
      </c>
      <c r="I152" s="89">
        <v>1</v>
      </c>
      <c r="J152" s="1">
        <v>45659</v>
      </c>
      <c r="K152" s="1">
        <v>45669</v>
      </c>
      <c r="L152" s="1">
        <v>45796</v>
      </c>
      <c r="M152">
        <v>137</v>
      </c>
      <c r="N152" t="s">
        <v>1</v>
      </c>
      <c r="O152" t="s">
        <v>101</v>
      </c>
    </row>
    <row r="153" spans="1:15" hidden="1">
      <c r="A153" t="s">
        <v>7</v>
      </c>
      <c r="B153" t="s">
        <v>151</v>
      </c>
      <c r="C153" t="s">
        <v>840</v>
      </c>
      <c r="E153" t="s">
        <v>5</v>
      </c>
      <c r="F153" t="s">
        <v>4</v>
      </c>
      <c r="G153" t="s">
        <v>1813</v>
      </c>
      <c r="H153" t="s">
        <v>2</v>
      </c>
      <c r="I153" s="89">
        <v>1</v>
      </c>
      <c r="J153" s="1">
        <v>45659</v>
      </c>
      <c r="K153" s="1">
        <v>45669</v>
      </c>
      <c r="L153" s="1">
        <v>45796</v>
      </c>
      <c r="M153">
        <v>137</v>
      </c>
      <c r="N153" t="s">
        <v>1</v>
      </c>
      <c r="O153" t="s">
        <v>101</v>
      </c>
    </row>
    <row r="154" spans="1:15" hidden="1">
      <c r="A154" t="s">
        <v>7</v>
      </c>
      <c r="B154" t="s">
        <v>151</v>
      </c>
      <c r="C154" t="s">
        <v>841</v>
      </c>
      <c r="E154" t="s">
        <v>5</v>
      </c>
      <c r="F154" t="s">
        <v>4</v>
      </c>
      <c r="G154" t="s">
        <v>1813</v>
      </c>
      <c r="H154" t="s">
        <v>2</v>
      </c>
      <c r="I154" s="89">
        <v>1</v>
      </c>
      <c r="J154" s="1">
        <v>45659</v>
      </c>
      <c r="K154" s="1">
        <v>45669</v>
      </c>
      <c r="L154" s="1">
        <v>45796</v>
      </c>
      <c r="M154">
        <v>137</v>
      </c>
      <c r="N154" t="s">
        <v>1</v>
      </c>
      <c r="O154" t="s">
        <v>101</v>
      </c>
    </row>
    <row r="155" spans="1:15" hidden="1">
      <c r="A155" t="s">
        <v>7</v>
      </c>
      <c r="B155" t="s">
        <v>151</v>
      </c>
      <c r="C155" t="s">
        <v>849</v>
      </c>
      <c r="E155" t="s">
        <v>5</v>
      </c>
      <c r="F155" t="s">
        <v>4</v>
      </c>
      <c r="G155" t="s">
        <v>1813</v>
      </c>
      <c r="H155" t="s">
        <v>2</v>
      </c>
      <c r="I155" s="89">
        <v>1</v>
      </c>
      <c r="J155" s="1">
        <v>45659</v>
      </c>
      <c r="K155" s="1">
        <v>45669</v>
      </c>
      <c r="L155" s="1">
        <v>45796</v>
      </c>
      <c r="M155">
        <v>137</v>
      </c>
      <c r="N155" t="s">
        <v>1</v>
      </c>
      <c r="O155" t="s">
        <v>101</v>
      </c>
    </row>
    <row r="156" spans="1:15" hidden="1">
      <c r="A156" t="s">
        <v>7</v>
      </c>
      <c r="B156" t="s">
        <v>151</v>
      </c>
      <c r="C156" t="s">
        <v>842</v>
      </c>
      <c r="E156" t="s">
        <v>5</v>
      </c>
      <c r="F156" t="s">
        <v>4</v>
      </c>
      <c r="G156" t="s">
        <v>1813</v>
      </c>
      <c r="H156" t="s">
        <v>2</v>
      </c>
      <c r="I156" s="89">
        <v>1</v>
      </c>
      <c r="J156" s="1">
        <v>45659</v>
      </c>
      <c r="K156" s="1">
        <v>45669</v>
      </c>
      <c r="L156" s="1">
        <v>45796</v>
      </c>
      <c r="M156">
        <v>137</v>
      </c>
      <c r="N156" t="s">
        <v>1</v>
      </c>
      <c r="O156" t="s">
        <v>101</v>
      </c>
    </row>
    <row r="157" spans="1:15" hidden="1">
      <c r="A157" t="s">
        <v>7</v>
      </c>
      <c r="B157" t="s">
        <v>151</v>
      </c>
      <c r="C157" t="s">
        <v>843</v>
      </c>
      <c r="E157" t="s">
        <v>5</v>
      </c>
      <c r="F157" t="s">
        <v>4</v>
      </c>
      <c r="G157" t="s">
        <v>1813</v>
      </c>
      <c r="H157" t="s">
        <v>2</v>
      </c>
      <c r="I157" s="89">
        <v>1</v>
      </c>
      <c r="J157" s="1">
        <v>45659</v>
      </c>
      <c r="K157" s="1">
        <v>45669</v>
      </c>
      <c r="L157" s="1">
        <v>45796</v>
      </c>
      <c r="M157">
        <v>137</v>
      </c>
      <c r="N157" t="s">
        <v>1</v>
      </c>
      <c r="O157" t="s">
        <v>101</v>
      </c>
    </row>
    <row r="158" spans="1:15" hidden="1">
      <c r="A158" t="s">
        <v>7</v>
      </c>
      <c r="B158" t="s">
        <v>151</v>
      </c>
      <c r="C158" t="s">
        <v>844</v>
      </c>
      <c r="E158" t="s">
        <v>5</v>
      </c>
      <c r="F158" t="s">
        <v>4</v>
      </c>
      <c r="G158" t="s">
        <v>1813</v>
      </c>
      <c r="H158" t="s">
        <v>2</v>
      </c>
      <c r="I158" s="89">
        <v>1</v>
      </c>
      <c r="J158" s="1">
        <v>45628</v>
      </c>
      <c r="K158" s="1">
        <v>45628</v>
      </c>
      <c r="L158" s="1">
        <v>45628</v>
      </c>
      <c r="M158">
        <v>0</v>
      </c>
      <c r="N158" t="s">
        <v>1</v>
      </c>
      <c r="O158" t="s">
        <v>32</v>
      </c>
    </row>
    <row r="159" spans="1:15" hidden="1">
      <c r="A159" t="s">
        <v>7</v>
      </c>
      <c r="B159" t="s">
        <v>151</v>
      </c>
      <c r="C159" t="s">
        <v>845</v>
      </c>
      <c r="E159" t="s">
        <v>5</v>
      </c>
      <c r="F159" t="s">
        <v>4</v>
      </c>
      <c r="G159" t="s">
        <v>1813</v>
      </c>
      <c r="H159" t="s">
        <v>2</v>
      </c>
      <c r="I159" s="89">
        <v>1</v>
      </c>
      <c r="J159" s="1">
        <v>45628</v>
      </c>
      <c r="K159" s="1">
        <v>45628</v>
      </c>
      <c r="L159" s="1">
        <v>45628</v>
      </c>
      <c r="M159">
        <v>0</v>
      </c>
      <c r="N159" t="s">
        <v>1</v>
      </c>
      <c r="O159" t="s">
        <v>9</v>
      </c>
    </row>
    <row r="160" spans="1:15" hidden="1">
      <c r="A160" t="s">
        <v>7</v>
      </c>
      <c r="B160" t="s">
        <v>151</v>
      </c>
      <c r="C160" t="s">
        <v>846</v>
      </c>
      <c r="E160" t="s">
        <v>5</v>
      </c>
      <c r="F160" t="s">
        <v>4</v>
      </c>
      <c r="G160" t="s">
        <v>1813</v>
      </c>
      <c r="H160" t="s">
        <v>2</v>
      </c>
      <c r="I160" s="89">
        <v>1</v>
      </c>
      <c r="J160" s="1">
        <v>45628</v>
      </c>
      <c r="K160" s="1">
        <v>45628</v>
      </c>
      <c r="L160" s="1">
        <v>45628</v>
      </c>
      <c r="M160">
        <v>0</v>
      </c>
      <c r="N160" t="s">
        <v>1</v>
      </c>
      <c r="O160" t="s">
        <v>9</v>
      </c>
    </row>
    <row r="161" spans="1:15" hidden="1">
      <c r="A161" t="s">
        <v>7</v>
      </c>
      <c r="B161" t="s">
        <v>151</v>
      </c>
      <c r="C161" t="s">
        <v>847</v>
      </c>
      <c r="E161" t="s">
        <v>5</v>
      </c>
      <c r="F161" t="s">
        <v>4</v>
      </c>
      <c r="G161" t="s">
        <v>1813</v>
      </c>
      <c r="H161" t="s">
        <v>2</v>
      </c>
      <c r="I161" s="89">
        <v>1</v>
      </c>
      <c r="J161" s="1">
        <v>45628</v>
      </c>
      <c r="K161" s="1">
        <v>45628</v>
      </c>
      <c r="L161" s="1">
        <v>45628</v>
      </c>
      <c r="M161">
        <v>0</v>
      </c>
      <c r="N161" t="s">
        <v>1</v>
      </c>
      <c r="O161" t="s">
        <v>9</v>
      </c>
    </row>
    <row r="162" spans="1:15" hidden="1">
      <c r="A162" t="s">
        <v>7</v>
      </c>
      <c r="B162" t="s">
        <v>151</v>
      </c>
      <c r="C162" t="s">
        <v>851</v>
      </c>
      <c r="E162" t="s">
        <v>5</v>
      </c>
      <c r="F162" t="s">
        <v>4</v>
      </c>
      <c r="G162" t="s">
        <v>1813</v>
      </c>
      <c r="H162" t="s">
        <v>2</v>
      </c>
      <c r="I162" s="89">
        <v>1</v>
      </c>
      <c r="J162" s="1">
        <v>45628</v>
      </c>
      <c r="K162" s="1">
        <v>45628</v>
      </c>
      <c r="L162" s="1">
        <v>45628</v>
      </c>
      <c r="M162">
        <v>0</v>
      </c>
      <c r="N162" t="s">
        <v>1</v>
      </c>
      <c r="O162" t="s">
        <v>9</v>
      </c>
    </row>
    <row r="163" spans="1:15" hidden="1">
      <c r="A163" t="s">
        <v>7</v>
      </c>
      <c r="B163" t="s">
        <v>151</v>
      </c>
      <c r="C163" t="s">
        <v>848</v>
      </c>
      <c r="E163" t="s">
        <v>5</v>
      </c>
      <c r="F163" t="s">
        <v>4</v>
      </c>
      <c r="G163" t="s">
        <v>1813</v>
      </c>
      <c r="H163" t="s">
        <v>2</v>
      </c>
      <c r="I163" s="89">
        <v>1</v>
      </c>
      <c r="J163" s="1">
        <v>45628</v>
      </c>
      <c r="K163" s="1">
        <v>45628</v>
      </c>
      <c r="L163" s="1">
        <v>45628</v>
      </c>
      <c r="M163">
        <v>0</v>
      </c>
      <c r="N163" t="s">
        <v>1</v>
      </c>
      <c r="O163" t="s">
        <v>32</v>
      </c>
    </row>
    <row r="164" spans="1:15" hidden="1">
      <c r="A164" t="s">
        <v>7</v>
      </c>
      <c r="B164" t="s">
        <v>971</v>
      </c>
      <c r="C164" t="s">
        <v>972</v>
      </c>
      <c r="E164" t="s">
        <v>5</v>
      </c>
      <c r="F164" t="s">
        <v>4</v>
      </c>
      <c r="G164" t="s">
        <v>1813</v>
      </c>
      <c r="H164" t="s">
        <v>2</v>
      </c>
      <c r="I164" s="89">
        <v>1</v>
      </c>
      <c r="J164" s="1">
        <v>45624</v>
      </c>
      <c r="K164" s="1">
        <v>45633</v>
      </c>
      <c r="L164" s="1">
        <v>45700</v>
      </c>
      <c r="M164">
        <v>76</v>
      </c>
      <c r="N164" t="s">
        <v>1</v>
      </c>
      <c r="O164" t="s">
        <v>23</v>
      </c>
    </row>
    <row r="165" spans="1:15" hidden="1">
      <c r="A165" t="s">
        <v>7</v>
      </c>
      <c r="B165" t="s">
        <v>971</v>
      </c>
      <c r="C165" t="s">
        <v>973</v>
      </c>
      <c r="E165" t="s">
        <v>5</v>
      </c>
      <c r="F165" t="s">
        <v>4</v>
      </c>
      <c r="G165" t="s">
        <v>1813</v>
      </c>
      <c r="H165" t="s">
        <v>2</v>
      </c>
      <c r="I165" s="89">
        <v>1</v>
      </c>
      <c r="J165" s="1">
        <v>45624</v>
      </c>
      <c r="K165" s="1">
        <v>45633</v>
      </c>
      <c r="L165" s="1">
        <v>45700</v>
      </c>
      <c r="M165">
        <v>76</v>
      </c>
      <c r="N165" t="s">
        <v>1</v>
      </c>
      <c r="O165" t="s">
        <v>23</v>
      </c>
    </row>
    <row r="166" spans="1:15" hidden="1">
      <c r="A166" t="s">
        <v>7</v>
      </c>
      <c r="B166" t="s">
        <v>971</v>
      </c>
      <c r="C166" t="s">
        <v>974</v>
      </c>
      <c r="E166" t="s">
        <v>5</v>
      </c>
      <c r="F166" t="s">
        <v>4</v>
      </c>
      <c r="G166" t="s">
        <v>1813</v>
      </c>
      <c r="H166" t="s">
        <v>2</v>
      </c>
      <c r="I166" s="89">
        <v>1</v>
      </c>
      <c r="J166" s="1">
        <v>45624</v>
      </c>
      <c r="K166" s="1">
        <v>45633</v>
      </c>
      <c r="L166" s="1">
        <v>45700</v>
      </c>
      <c r="M166">
        <v>76</v>
      </c>
      <c r="N166" t="s">
        <v>1</v>
      </c>
      <c r="O166" t="s">
        <v>23</v>
      </c>
    </row>
    <row r="167" spans="1:15" hidden="1">
      <c r="A167" t="s">
        <v>7</v>
      </c>
      <c r="B167" t="s">
        <v>971</v>
      </c>
      <c r="C167" t="s">
        <v>975</v>
      </c>
      <c r="E167" t="s">
        <v>5</v>
      </c>
      <c r="F167" t="s">
        <v>4</v>
      </c>
      <c r="G167" t="s">
        <v>1813</v>
      </c>
      <c r="H167" t="s">
        <v>2</v>
      </c>
      <c r="I167" s="89">
        <v>1</v>
      </c>
      <c r="J167" s="1">
        <v>45624</v>
      </c>
      <c r="K167" s="1">
        <v>45633</v>
      </c>
      <c r="L167" s="1">
        <v>45700</v>
      </c>
      <c r="M167">
        <v>76</v>
      </c>
      <c r="N167" t="s">
        <v>1</v>
      </c>
      <c r="O167" t="s">
        <v>23</v>
      </c>
    </row>
    <row r="168" spans="1:15" hidden="1">
      <c r="A168" t="s">
        <v>7</v>
      </c>
      <c r="B168" t="s">
        <v>971</v>
      </c>
      <c r="C168" t="s">
        <v>976</v>
      </c>
      <c r="E168" t="s">
        <v>5</v>
      </c>
      <c r="F168" t="s">
        <v>4</v>
      </c>
      <c r="G168" t="s">
        <v>1813</v>
      </c>
      <c r="H168" t="s">
        <v>2</v>
      </c>
      <c r="I168" s="89">
        <v>1</v>
      </c>
      <c r="J168" s="1">
        <v>45624</v>
      </c>
      <c r="K168" s="1">
        <v>45633</v>
      </c>
      <c r="L168" s="1">
        <v>45700</v>
      </c>
      <c r="M168">
        <v>76</v>
      </c>
      <c r="N168" t="s">
        <v>1</v>
      </c>
      <c r="O168" t="s">
        <v>23</v>
      </c>
    </row>
    <row r="169" spans="1:15" hidden="1">
      <c r="A169" t="s">
        <v>45</v>
      </c>
      <c r="B169" t="s">
        <v>233</v>
      </c>
      <c r="C169" t="s">
        <v>725</v>
      </c>
      <c r="E169" t="s">
        <v>5</v>
      </c>
      <c r="F169" t="s">
        <v>4</v>
      </c>
      <c r="G169" t="s">
        <v>1813</v>
      </c>
      <c r="H169" t="s">
        <v>2</v>
      </c>
      <c r="I169" s="89">
        <v>1</v>
      </c>
      <c r="J169" s="1">
        <v>45607</v>
      </c>
      <c r="K169" s="1">
        <v>45618</v>
      </c>
      <c r="L169" s="1">
        <v>45689</v>
      </c>
      <c r="M169">
        <v>82</v>
      </c>
      <c r="N169" t="s">
        <v>1</v>
      </c>
      <c r="O169" t="s">
        <v>23</v>
      </c>
    </row>
    <row r="170" spans="1:15" hidden="1">
      <c r="A170" t="s">
        <v>45</v>
      </c>
      <c r="B170" t="s">
        <v>233</v>
      </c>
      <c r="C170" t="s">
        <v>726</v>
      </c>
      <c r="E170" t="s">
        <v>5</v>
      </c>
      <c r="F170" t="s">
        <v>4</v>
      </c>
      <c r="G170" t="s">
        <v>1813</v>
      </c>
      <c r="H170" t="s">
        <v>2</v>
      </c>
      <c r="I170" s="89">
        <v>1</v>
      </c>
      <c r="J170" s="1">
        <v>45607</v>
      </c>
      <c r="K170" s="1">
        <v>45618</v>
      </c>
      <c r="L170" s="1">
        <v>45643</v>
      </c>
      <c r="M170">
        <v>36</v>
      </c>
      <c r="N170" t="s">
        <v>1</v>
      </c>
      <c r="O170" t="s">
        <v>23</v>
      </c>
    </row>
    <row r="171" spans="1:15" hidden="1">
      <c r="A171" t="s">
        <v>45</v>
      </c>
      <c r="B171" t="s">
        <v>233</v>
      </c>
      <c r="C171" t="s">
        <v>727</v>
      </c>
      <c r="E171" t="s">
        <v>5</v>
      </c>
      <c r="F171" t="s">
        <v>4</v>
      </c>
      <c r="G171" t="s">
        <v>1813</v>
      </c>
      <c r="H171" t="s">
        <v>2</v>
      </c>
      <c r="I171" s="89">
        <v>1</v>
      </c>
      <c r="J171" s="1">
        <v>45607</v>
      </c>
      <c r="K171" s="1">
        <v>45618</v>
      </c>
      <c r="L171" s="1">
        <v>45643</v>
      </c>
      <c r="M171">
        <v>36</v>
      </c>
      <c r="N171" t="s">
        <v>1</v>
      </c>
      <c r="O171" t="s">
        <v>23</v>
      </c>
    </row>
    <row r="172" spans="1:15" hidden="1">
      <c r="A172" t="s">
        <v>45</v>
      </c>
      <c r="B172" t="s">
        <v>233</v>
      </c>
      <c r="C172" t="s">
        <v>728</v>
      </c>
      <c r="E172" t="s">
        <v>5</v>
      </c>
      <c r="F172" t="s">
        <v>4</v>
      </c>
      <c r="G172" t="s">
        <v>1813</v>
      </c>
      <c r="H172" t="s">
        <v>2</v>
      </c>
      <c r="I172" s="89">
        <v>1</v>
      </c>
      <c r="J172" s="1">
        <v>45607</v>
      </c>
      <c r="K172" s="1">
        <v>45618</v>
      </c>
      <c r="L172" s="1">
        <v>45643</v>
      </c>
      <c r="M172">
        <v>36</v>
      </c>
      <c r="N172" t="s">
        <v>1</v>
      </c>
      <c r="O172" t="s">
        <v>23</v>
      </c>
    </row>
    <row r="173" spans="1:15" hidden="1">
      <c r="A173" t="s">
        <v>45</v>
      </c>
      <c r="B173" t="s">
        <v>233</v>
      </c>
      <c r="C173" t="s">
        <v>728</v>
      </c>
      <c r="E173" t="s">
        <v>5</v>
      </c>
      <c r="F173" t="s">
        <v>4</v>
      </c>
      <c r="G173" t="s">
        <v>1813</v>
      </c>
      <c r="H173" t="s">
        <v>2</v>
      </c>
      <c r="I173" s="89">
        <v>1</v>
      </c>
      <c r="J173" s="1">
        <v>45607</v>
      </c>
      <c r="K173" s="1">
        <v>45618</v>
      </c>
      <c r="L173" s="1">
        <v>45643</v>
      </c>
      <c r="M173">
        <v>36</v>
      </c>
      <c r="N173" t="s">
        <v>1</v>
      </c>
      <c r="O173" t="s">
        <v>23</v>
      </c>
    </row>
    <row r="174" spans="1:15" hidden="1">
      <c r="A174" t="s">
        <v>45</v>
      </c>
      <c r="B174" t="s">
        <v>233</v>
      </c>
      <c r="C174" t="s">
        <v>729</v>
      </c>
      <c r="E174" t="s">
        <v>5</v>
      </c>
      <c r="F174" t="s">
        <v>4</v>
      </c>
      <c r="G174" t="s">
        <v>1813</v>
      </c>
      <c r="H174" t="s">
        <v>2</v>
      </c>
      <c r="I174" s="89">
        <v>1</v>
      </c>
      <c r="J174" s="1">
        <v>45607</v>
      </c>
      <c r="K174" s="1">
        <v>45618</v>
      </c>
      <c r="L174" s="1">
        <v>45689</v>
      </c>
      <c r="M174">
        <v>82</v>
      </c>
      <c r="N174" t="s">
        <v>1</v>
      </c>
      <c r="O174" t="s">
        <v>23</v>
      </c>
    </row>
    <row r="175" spans="1:15" hidden="1">
      <c r="A175" t="s">
        <v>45</v>
      </c>
      <c r="B175" t="s">
        <v>233</v>
      </c>
      <c r="C175" t="s">
        <v>730</v>
      </c>
      <c r="E175" t="s">
        <v>5</v>
      </c>
      <c r="F175" t="s">
        <v>4</v>
      </c>
      <c r="G175" t="s">
        <v>1813</v>
      </c>
      <c r="H175" t="s">
        <v>2</v>
      </c>
      <c r="I175" s="89">
        <v>1</v>
      </c>
      <c r="J175" s="1">
        <v>45607</v>
      </c>
      <c r="K175" s="1">
        <v>45618</v>
      </c>
      <c r="L175" s="1">
        <v>45696</v>
      </c>
      <c r="M175">
        <v>89</v>
      </c>
      <c r="N175" t="s">
        <v>1</v>
      </c>
      <c r="O175" t="s">
        <v>23</v>
      </c>
    </row>
    <row r="176" spans="1:15" hidden="1">
      <c r="A176" t="s">
        <v>45</v>
      </c>
      <c r="B176" t="s">
        <v>233</v>
      </c>
      <c r="C176" t="s">
        <v>731</v>
      </c>
      <c r="E176" t="s">
        <v>5</v>
      </c>
      <c r="F176" t="s">
        <v>4</v>
      </c>
      <c r="G176" t="s">
        <v>1813</v>
      </c>
      <c r="H176" t="s">
        <v>2</v>
      </c>
      <c r="I176" s="89">
        <v>1</v>
      </c>
      <c r="J176" s="1">
        <v>45607</v>
      </c>
      <c r="K176" s="1">
        <v>45618</v>
      </c>
      <c r="L176" s="1">
        <v>45696</v>
      </c>
      <c r="M176">
        <v>89</v>
      </c>
      <c r="N176" t="s">
        <v>1</v>
      </c>
      <c r="O176" t="s">
        <v>23</v>
      </c>
    </row>
    <row r="177" spans="1:15" hidden="1">
      <c r="A177" t="s">
        <v>45</v>
      </c>
      <c r="B177" t="s">
        <v>233</v>
      </c>
      <c r="C177" t="s">
        <v>732</v>
      </c>
      <c r="E177" t="s">
        <v>5</v>
      </c>
      <c r="F177" t="s">
        <v>4</v>
      </c>
      <c r="G177" t="s">
        <v>1813</v>
      </c>
      <c r="H177" t="s">
        <v>2</v>
      </c>
      <c r="I177" s="89">
        <v>1</v>
      </c>
      <c r="J177" s="1">
        <v>45607</v>
      </c>
      <c r="K177" s="1">
        <v>45618</v>
      </c>
      <c r="L177" s="1">
        <v>45696</v>
      </c>
      <c r="M177">
        <v>89</v>
      </c>
      <c r="N177" t="s">
        <v>1</v>
      </c>
      <c r="O177" t="s">
        <v>23</v>
      </c>
    </row>
    <row r="178" spans="1:15" hidden="1">
      <c r="A178" t="s">
        <v>45</v>
      </c>
      <c r="B178" t="s">
        <v>233</v>
      </c>
      <c r="C178" t="s">
        <v>733</v>
      </c>
      <c r="E178" t="s">
        <v>5</v>
      </c>
      <c r="F178" t="s">
        <v>4</v>
      </c>
      <c r="G178" t="s">
        <v>1813</v>
      </c>
      <c r="H178" t="s">
        <v>2</v>
      </c>
      <c r="I178" s="89">
        <v>1</v>
      </c>
      <c r="J178" s="1">
        <v>45607</v>
      </c>
      <c r="K178" s="1">
        <v>45618</v>
      </c>
      <c r="L178" s="1">
        <v>45696</v>
      </c>
      <c r="M178">
        <v>89</v>
      </c>
      <c r="N178" t="s">
        <v>1</v>
      </c>
      <c r="O178" t="s">
        <v>23</v>
      </c>
    </row>
    <row r="179" spans="1:15" hidden="1">
      <c r="A179" t="s">
        <v>45</v>
      </c>
      <c r="B179" t="s">
        <v>233</v>
      </c>
      <c r="C179" t="s">
        <v>734</v>
      </c>
      <c r="E179" t="s">
        <v>5</v>
      </c>
      <c r="F179" t="s">
        <v>4</v>
      </c>
      <c r="G179" t="s">
        <v>1813</v>
      </c>
      <c r="H179" t="s">
        <v>2</v>
      </c>
      <c r="I179" s="89">
        <v>1</v>
      </c>
      <c r="J179" s="1">
        <v>45607</v>
      </c>
      <c r="K179" s="1">
        <v>45618</v>
      </c>
      <c r="L179" s="1">
        <v>45696</v>
      </c>
      <c r="M179">
        <v>89</v>
      </c>
      <c r="N179" t="s">
        <v>1</v>
      </c>
      <c r="O179" t="s">
        <v>23</v>
      </c>
    </row>
    <row r="180" spans="1:15" hidden="1">
      <c r="A180" t="s">
        <v>45</v>
      </c>
      <c r="B180" t="s">
        <v>233</v>
      </c>
      <c r="C180" t="s">
        <v>735</v>
      </c>
      <c r="E180" t="s">
        <v>5</v>
      </c>
      <c r="F180" t="s">
        <v>4</v>
      </c>
      <c r="G180" t="s">
        <v>1813</v>
      </c>
      <c r="H180" t="s">
        <v>2</v>
      </c>
      <c r="I180" s="89">
        <v>1</v>
      </c>
      <c r="J180" s="1">
        <v>45607</v>
      </c>
      <c r="K180" s="1">
        <v>45618</v>
      </c>
      <c r="L180" s="1">
        <v>45696</v>
      </c>
      <c r="M180">
        <v>89</v>
      </c>
      <c r="N180" t="s">
        <v>1</v>
      </c>
      <c r="O180" t="s">
        <v>23</v>
      </c>
    </row>
    <row r="181" spans="1:15" hidden="1">
      <c r="A181" t="s">
        <v>45</v>
      </c>
      <c r="B181" t="s">
        <v>233</v>
      </c>
      <c r="C181" t="s">
        <v>736</v>
      </c>
      <c r="E181" t="s">
        <v>5</v>
      </c>
      <c r="F181" t="s">
        <v>4</v>
      </c>
      <c r="G181" t="s">
        <v>1813</v>
      </c>
      <c r="H181" t="s">
        <v>2</v>
      </c>
      <c r="I181" s="89">
        <v>1</v>
      </c>
      <c r="J181" s="1">
        <v>45607</v>
      </c>
      <c r="K181" s="1">
        <v>45618</v>
      </c>
      <c r="L181" s="1">
        <v>45696</v>
      </c>
      <c r="M181">
        <v>89</v>
      </c>
      <c r="N181" t="s">
        <v>1</v>
      </c>
      <c r="O181" t="s">
        <v>23</v>
      </c>
    </row>
    <row r="182" spans="1:15" hidden="1">
      <c r="A182" t="s">
        <v>45</v>
      </c>
      <c r="B182" t="s">
        <v>233</v>
      </c>
      <c r="C182" t="s">
        <v>737</v>
      </c>
      <c r="E182" t="s">
        <v>5</v>
      </c>
      <c r="F182" t="s">
        <v>4</v>
      </c>
      <c r="G182" t="s">
        <v>1813</v>
      </c>
      <c r="H182" t="s">
        <v>2</v>
      </c>
      <c r="I182" s="89">
        <v>1</v>
      </c>
      <c r="J182" s="1">
        <v>45607</v>
      </c>
      <c r="K182" s="1">
        <v>45618</v>
      </c>
      <c r="L182" s="1">
        <v>45696</v>
      </c>
      <c r="M182">
        <v>89</v>
      </c>
      <c r="N182" t="s">
        <v>1</v>
      </c>
      <c r="O182" t="s">
        <v>23</v>
      </c>
    </row>
    <row r="183" spans="1:15" hidden="1">
      <c r="A183" t="s">
        <v>45</v>
      </c>
      <c r="B183" t="s">
        <v>233</v>
      </c>
      <c r="C183" t="s">
        <v>738</v>
      </c>
      <c r="E183" t="s">
        <v>5</v>
      </c>
      <c r="F183" t="s">
        <v>4</v>
      </c>
      <c r="G183" t="s">
        <v>1813</v>
      </c>
      <c r="H183" t="s">
        <v>2</v>
      </c>
      <c r="I183" s="89">
        <v>1</v>
      </c>
      <c r="J183" s="1">
        <v>45607</v>
      </c>
      <c r="K183" s="1">
        <v>45618</v>
      </c>
      <c r="L183" s="1">
        <v>45643</v>
      </c>
      <c r="M183">
        <v>36</v>
      </c>
      <c r="N183" t="s">
        <v>1</v>
      </c>
      <c r="O183" t="s">
        <v>23</v>
      </c>
    </row>
    <row r="184" spans="1:15" hidden="1">
      <c r="A184" t="s">
        <v>45</v>
      </c>
      <c r="B184" t="s">
        <v>233</v>
      </c>
      <c r="C184" t="s">
        <v>739</v>
      </c>
      <c r="E184" t="s">
        <v>5</v>
      </c>
      <c r="F184" t="s">
        <v>4</v>
      </c>
      <c r="G184" t="s">
        <v>1813</v>
      </c>
      <c r="H184" t="s">
        <v>2</v>
      </c>
      <c r="I184" s="89">
        <v>1</v>
      </c>
      <c r="J184" s="1">
        <v>45607</v>
      </c>
      <c r="K184" s="1">
        <v>45618</v>
      </c>
      <c r="L184" s="1">
        <v>45643</v>
      </c>
      <c r="M184">
        <v>36</v>
      </c>
      <c r="N184" t="s">
        <v>1</v>
      </c>
      <c r="O184" t="s">
        <v>23</v>
      </c>
    </row>
    <row r="185" spans="1:15" hidden="1">
      <c r="A185" t="s">
        <v>45</v>
      </c>
      <c r="B185" t="s">
        <v>233</v>
      </c>
      <c r="C185" t="s">
        <v>740</v>
      </c>
      <c r="E185" t="s">
        <v>5</v>
      </c>
      <c r="F185" t="s">
        <v>4</v>
      </c>
      <c r="G185" t="s">
        <v>1813</v>
      </c>
      <c r="H185" t="s">
        <v>2</v>
      </c>
      <c r="I185" s="89">
        <v>1</v>
      </c>
      <c r="J185" s="1">
        <v>45607</v>
      </c>
      <c r="K185" s="1">
        <v>45618</v>
      </c>
      <c r="L185" s="1">
        <v>45643</v>
      </c>
      <c r="M185">
        <v>36</v>
      </c>
      <c r="N185" t="s">
        <v>1</v>
      </c>
      <c r="O185" t="s">
        <v>23</v>
      </c>
    </row>
    <row r="186" spans="1:15" hidden="1">
      <c r="A186" t="s">
        <v>45</v>
      </c>
      <c r="B186" t="s">
        <v>233</v>
      </c>
      <c r="C186" t="s">
        <v>741</v>
      </c>
      <c r="E186" t="s">
        <v>5</v>
      </c>
      <c r="F186" t="s">
        <v>4</v>
      </c>
      <c r="G186" t="s">
        <v>1813</v>
      </c>
      <c r="H186" t="s">
        <v>2</v>
      </c>
      <c r="I186" s="89">
        <v>1</v>
      </c>
      <c r="J186" s="1">
        <v>45607</v>
      </c>
      <c r="K186" s="1">
        <v>45618</v>
      </c>
      <c r="L186" s="1">
        <v>45643</v>
      </c>
      <c r="M186">
        <v>36</v>
      </c>
      <c r="N186" t="s">
        <v>1</v>
      </c>
      <c r="O186" t="s">
        <v>23</v>
      </c>
    </row>
    <row r="187" spans="1:15" hidden="1">
      <c r="A187" t="s">
        <v>7</v>
      </c>
      <c r="B187" t="s">
        <v>660</v>
      </c>
      <c r="C187" t="s">
        <v>983</v>
      </c>
      <c r="D187" t="s">
        <v>662</v>
      </c>
      <c r="E187" t="s">
        <v>5</v>
      </c>
      <c r="F187" t="s">
        <v>4</v>
      </c>
      <c r="G187" t="s">
        <v>1813</v>
      </c>
      <c r="H187" t="s">
        <v>2</v>
      </c>
      <c r="I187" s="89">
        <v>1</v>
      </c>
      <c r="J187" s="1">
        <v>45302</v>
      </c>
      <c r="K187" s="1">
        <v>45309</v>
      </c>
      <c r="L187" s="1">
        <v>45309</v>
      </c>
      <c r="M187">
        <v>7</v>
      </c>
      <c r="N187" t="s">
        <v>1</v>
      </c>
      <c r="O187" t="s">
        <v>0</v>
      </c>
    </row>
    <row r="188" spans="1:15" hidden="1">
      <c r="A188" t="s">
        <v>7</v>
      </c>
      <c r="B188" t="s">
        <v>660</v>
      </c>
      <c r="C188" t="s">
        <v>984</v>
      </c>
      <c r="D188" t="s">
        <v>662</v>
      </c>
      <c r="E188" t="s">
        <v>5</v>
      </c>
      <c r="F188" t="s">
        <v>4</v>
      </c>
      <c r="G188" t="s">
        <v>1813</v>
      </c>
      <c r="H188" t="s">
        <v>2</v>
      </c>
      <c r="I188" s="89">
        <v>1</v>
      </c>
      <c r="J188" s="1">
        <v>45302</v>
      </c>
      <c r="K188" s="1">
        <v>45309</v>
      </c>
      <c r="L188" s="1">
        <v>45309</v>
      </c>
      <c r="M188">
        <v>7</v>
      </c>
      <c r="N188" t="s">
        <v>1</v>
      </c>
      <c r="O188" t="s">
        <v>0</v>
      </c>
    </row>
    <row r="189" spans="1:15" hidden="1">
      <c r="A189" t="s">
        <v>45</v>
      </c>
      <c r="B189" t="s">
        <v>233</v>
      </c>
      <c r="C189" t="s">
        <v>742</v>
      </c>
      <c r="E189" t="s">
        <v>5</v>
      </c>
      <c r="F189" t="s">
        <v>4</v>
      </c>
      <c r="G189" t="s">
        <v>1813</v>
      </c>
      <c r="H189" t="s">
        <v>2</v>
      </c>
      <c r="I189" s="89">
        <v>1</v>
      </c>
      <c r="J189" s="1">
        <v>45607</v>
      </c>
      <c r="K189" s="1">
        <v>45618</v>
      </c>
      <c r="L189" s="1">
        <v>45643</v>
      </c>
      <c r="M189">
        <v>36</v>
      </c>
      <c r="N189" t="s">
        <v>1</v>
      </c>
      <c r="O189" t="s">
        <v>23</v>
      </c>
    </row>
    <row r="190" spans="1:15" hidden="1">
      <c r="A190" t="s">
        <v>7</v>
      </c>
      <c r="B190" t="s">
        <v>977</v>
      </c>
      <c r="C190" t="s">
        <v>978</v>
      </c>
      <c r="E190" t="s">
        <v>5</v>
      </c>
      <c r="F190" t="s">
        <v>4</v>
      </c>
      <c r="G190" t="s">
        <v>1813</v>
      </c>
      <c r="H190" t="s">
        <v>2</v>
      </c>
      <c r="I190" s="89">
        <v>1</v>
      </c>
      <c r="J190" s="1">
        <v>45595</v>
      </c>
      <c r="K190" s="1">
        <v>45618</v>
      </c>
      <c r="L190" s="1">
        <v>45618</v>
      </c>
      <c r="M190">
        <v>23</v>
      </c>
      <c r="N190" t="s">
        <v>1</v>
      </c>
      <c r="O190" t="s">
        <v>153</v>
      </c>
    </row>
    <row r="191" spans="1:15" hidden="1">
      <c r="A191" t="s">
        <v>7</v>
      </c>
      <c r="B191" t="s">
        <v>977</v>
      </c>
      <c r="C191" t="s">
        <v>979</v>
      </c>
      <c r="E191" t="s">
        <v>5</v>
      </c>
      <c r="F191" t="s">
        <v>4</v>
      </c>
      <c r="G191" t="s">
        <v>1813</v>
      </c>
      <c r="H191" t="s">
        <v>2</v>
      </c>
      <c r="I191" s="89">
        <v>1</v>
      </c>
      <c r="J191" s="1">
        <v>45595</v>
      </c>
      <c r="K191" s="1">
        <v>45618</v>
      </c>
      <c r="L191" s="1">
        <v>45618</v>
      </c>
      <c r="M191">
        <v>23</v>
      </c>
      <c r="N191" t="s">
        <v>1</v>
      </c>
      <c r="O191" t="s">
        <v>153</v>
      </c>
    </row>
    <row r="192" spans="1:15" hidden="1">
      <c r="A192" t="s">
        <v>7</v>
      </c>
      <c r="B192" t="s">
        <v>977</v>
      </c>
      <c r="C192" t="s">
        <v>980</v>
      </c>
      <c r="E192" t="s">
        <v>5</v>
      </c>
      <c r="F192" t="s">
        <v>4</v>
      </c>
      <c r="G192" t="s">
        <v>1813</v>
      </c>
      <c r="H192" t="s">
        <v>2</v>
      </c>
      <c r="I192" s="89">
        <v>1</v>
      </c>
      <c r="J192" s="1">
        <v>45595</v>
      </c>
      <c r="K192" s="1">
        <v>45618</v>
      </c>
      <c r="L192" s="1">
        <v>45618</v>
      </c>
      <c r="M192">
        <v>23</v>
      </c>
      <c r="N192" t="s">
        <v>1</v>
      </c>
      <c r="O192" t="s">
        <v>153</v>
      </c>
    </row>
    <row r="193" spans="1:15" hidden="1">
      <c r="A193" t="s">
        <v>7</v>
      </c>
      <c r="B193" t="s">
        <v>977</v>
      </c>
      <c r="C193" t="s">
        <v>981</v>
      </c>
      <c r="E193" t="s">
        <v>5</v>
      </c>
      <c r="F193" t="s">
        <v>4</v>
      </c>
      <c r="G193" t="s">
        <v>1813</v>
      </c>
      <c r="H193" t="s">
        <v>2</v>
      </c>
      <c r="I193" s="89">
        <v>1</v>
      </c>
      <c r="J193" s="1">
        <v>45595</v>
      </c>
      <c r="K193" s="1">
        <v>45618</v>
      </c>
      <c r="L193" s="1">
        <v>45618</v>
      </c>
      <c r="M193">
        <v>23</v>
      </c>
      <c r="N193" t="s">
        <v>1</v>
      </c>
      <c r="O193" t="s">
        <v>153</v>
      </c>
    </row>
    <row r="194" spans="1:15" hidden="1">
      <c r="A194" t="s">
        <v>7</v>
      </c>
      <c r="B194" t="s">
        <v>977</v>
      </c>
      <c r="C194" t="s">
        <v>982</v>
      </c>
      <c r="E194" t="s">
        <v>5</v>
      </c>
      <c r="F194" t="s">
        <v>4</v>
      </c>
      <c r="G194" t="s">
        <v>1813</v>
      </c>
      <c r="H194" t="s">
        <v>2</v>
      </c>
      <c r="I194" s="89">
        <v>1</v>
      </c>
      <c r="J194" s="1">
        <v>45595</v>
      </c>
      <c r="K194" s="1">
        <v>45618</v>
      </c>
      <c r="L194" s="1">
        <v>45618</v>
      </c>
      <c r="M194">
        <v>23</v>
      </c>
      <c r="N194" t="s">
        <v>1</v>
      </c>
      <c r="O194" t="s">
        <v>153</v>
      </c>
    </row>
    <row r="195" spans="1:15" hidden="1">
      <c r="A195" t="s">
        <v>992</v>
      </c>
      <c r="B195" t="s">
        <v>993</v>
      </c>
      <c r="E195" t="s">
        <v>79</v>
      </c>
      <c r="F195" t="s">
        <v>79</v>
      </c>
      <c r="G195" t="s">
        <v>1813</v>
      </c>
      <c r="H195" t="s">
        <v>2</v>
      </c>
      <c r="I195" s="89">
        <v>1</v>
      </c>
      <c r="J195" s="1">
        <v>45302</v>
      </c>
      <c r="K195" s="1">
        <v>45306</v>
      </c>
      <c r="L195" s="1">
        <v>45309</v>
      </c>
      <c r="M195">
        <v>7</v>
      </c>
      <c r="N195" t="s">
        <v>1</v>
      </c>
      <c r="O195" t="s">
        <v>0</v>
      </c>
    </row>
    <row r="196" spans="1:15" hidden="1">
      <c r="A196" t="s">
        <v>7</v>
      </c>
      <c r="B196" t="s">
        <v>155</v>
      </c>
      <c r="C196" t="s">
        <v>828</v>
      </c>
      <c r="E196" t="s">
        <v>5</v>
      </c>
      <c r="F196" t="s">
        <v>4</v>
      </c>
      <c r="G196" t="s">
        <v>1813</v>
      </c>
      <c r="H196" t="s">
        <v>2</v>
      </c>
      <c r="I196" s="89">
        <v>1</v>
      </c>
      <c r="J196" s="1">
        <v>45588</v>
      </c>
      <c r="K196" s="1">
        <v>45588</v>
      </c>
      <c r="L196" s="1">
        <v>45588</v>
      </c>
      <c r="M196">
        <v>0</v>
      </c>
      <c r="N196" t="s">
        <v>1</v>
      </c>
      <c r="O196" t="s">
        <v>153</v>
      </c>
    </row>
    <row r="197" spans="1:15" hidden="1">
      <c r="A197" t="s">
        <v>7</v>
      </c>
      <c r="B197" t="s">
        <v>155</v>
      </c>
      <c r="C197" t="s">
        <v>829</v>
      </c>
      <c r="E197" t="s">
        <v>5</v>
      </c>
      <c r="F197" t="s">
        <v>4</v>
      </c>
      <c r="G197" t="s">
        <v>1813</v>
      </c>
      <c r="H197" t="s">
        <v>2</v>
      </c>
      <c r="I197" s="89">
        <v>1</v>
      </c>
      <c r="J197" s="1">
        <v>45588</v>
      </c>
      <c r="K197" s="1">
        <v>45588</v>
      </c>
      <c r="L197" s="1">
        <v>45588</v>
      </c>
      <c r="M197">
        <v>0</v>
      </c>
      <c r="N197" t="s">
        <v>1</v>
      </c>
      <c r="O197" t="s">
        <v>153</v>
      </c>
    </row>
    <row r="198" spans="1:15" hidden="1">
      <c r="A198" t="s">
        <v>7</v>
      </c>
      <c r="B198" t="s">
        <v>155</v>
      </c>
      <c r="C198" t="s">
        <v>830</v>
      </c>
      <c r="E198" t="s">
        <v>5</v>
      </c>
      <c r="F198" t="s">
        <v>4</v>
      </c>
      <c r="G198" t="s">
        <v>1813</v>
      </c>
      <c r="H198" t="s">
        <v>2</v>
      </c>
      <c r="I198" s="89">
        <v>1</v>
      </c>
      <c r="J198" s="1">
        <v>45588</v>
      </c>
      <c r="K198" s="1">
        <v>45588</v>
      </c>
      <c r="L198" s="1">
        <v>45588</v>
      </c>
      <c r="M198">
        <v>0</v>
      </c>
      <c r="N198" t="s">
        <v>1</v>
      </c>
      <c r="O198" t="s">
        <v>153</v>
      </c>
    </row>
    <row r="199" spans="1:15" hidden="1">
      <c r="A199" t="s">
        <v>7</v>
      </c>
      <c r="B199" t="s">
        <v>155</v>
      </c>
      <c r="C199" t="s">
        <v>831</v>
      </c>
      <c r="E199" t="s">
        <v>5</v>
      </c>
      <c r="F199" t="s">
        <v>4</v>
      </c>
      <c r="G199" t="s">
        <v>1813</v>
      </c>
      <c r="H199" t="s">
        <v>2</v>
      </c>
      <c r="I199" s="89">
        <v>1</v>
      </c>
      <c r="J199" s="1">
        <v>45586</v>
      </c>
      <c r="K199" s="1">
        <v>45586</v>
      </c>
      <c r="L199" s="1">
        <v>45586</v>
      </c>
      <c r="M199">
        <v>0</v>
      </c>
      <c r="N199" t="s">
        <v>1</v>
      </c>
      <c r="O199" t="s">
        <v>153</v>
      </c>
    </row>
    <row r="200" spans="1:15" hidden="1">
      <c r="A200" t="s">
        <v>7</v>
      </c>
      <c r="B200" t="s">
        <v>155</v>
      </c>
      <c r="C200" t="s">
        <v>832</v>
      </c>
      <c r="E200" t="s">
        <v>5</v>
      </c>
      <c r="F200" t="s">
        <v>4</v>
      </c>
      <c r="G200" t="s">
        <v>1813</v>
      </c>
      <c r="H200" t="s">
        <v>2</v>
      </c>
      <c r="I200" s="89">
        <v>1</v>
      </c>
      <c r="J200" s="1">
        <v>45588</v>
      </c>
      <c r="K200" s="1">
        <v>45588</v>
      </c>
      <c r="L200" s="1">
        <v>45588</v>
      </c>
      <c r="M200">
        <v>0</v>
      </c>
      <c r="N200" t="s">
        <v>1</v>
      </c>
      <c r="O200" t="s">
        <v>153</v>
      </c>
    </row>
    <row r="201" spans="1:15" hidden="1">
      <c r="A201" t="s">
        <v>7</v>
      </c>
      <c r="B201" t="s">
        <v>155</v>
      </c>
      <c r="C201" t="s">
        <v>833</v>
      </c>
      <c r="E201" t="s">
        <v>5</v>
      </c>
      <c r="F201" t="s">
        <v>4</v>
      </c>
      <c r="G201" t="s">
        <v>1813</v>
      </c>
      <c r="H201" t="s">
        <v>2</v>
      </c>
      <c r="I201" s="89">
        <v>1</v>
      </c>
      <c r="J201" s="1">
        <v>45586</v>
      </c>
      <c r="K201" s="1">
        <v>45586</v>
      </c>
      <c r="L201" s="1">
        <v>45586</v>
      </c>
      <c r="M201">
        <v>0</v>
      </c>
      <c r="N201" t="s">
        <v>1</v>
      </c>
      <c r="O201" t="s">
        <v>153</v>
      </c>
    </row>
    <row r="202" spans="1:15" hidden="1">
      <c r="A202" t="s">
        <v>7</v>
      </c>
      <c r="B202" t="s">
        <v>155</v>
      </c>
      <c r="C202" t="s">
        <v>834</v>
      </c>
      <c r="E202" t="s">
        <v>5</v>
      </c>
      <c r="F202" t="s">
        <v>4</v>
      </c>
      <c r="G202" t="s">
        <v>1813</v>
      </c>
      <c r="H202" t="s">
        <v>2</v>
      </c>
      <c r="I202" s="89">
        <v>1</v>
      </c>
      <c r="J202" s="1">
        <v>45583</v>
      </c>
      <c r="K202" s="1">
        <v>45583</v>
      </c>
      <c r="L202" s="1">
        <v>45583</v>
      </c>
      <c r="M202">
        <v>0</v>
      </c>
      <c r="N202" t="s">
        <v>1</v>
      </c>
      <c r="O202" t="s">
        <v>153</v>
      </c>
    </row>
    <row r="203" spans="1:15" hidden="1">
      <c r="A203" t="s">
        <v>7</v>
      </c>
      <c r="B203" t="s">
        <v>155</v>
      </c>
      <c r="C203" t="s">
        <v>835</v>
      </c>
      <c r="E203" t="s">
        <v>5</v>
      </c>
      <c r="F203" t="s">
        <v>4</v>
      </c>
      <c r="G203" t="s">
        <v>1813</v>
      </c>
      <c r="H203" t="s">
        <v>2</v>
      </c>
      <c r="I203" s="89">
        <v>1</v>
      </c>
      <c r="J203" s="1">
        <v>45586</v>
      </c>
      <c r="K203" s="1">
        <v>45586</v>
      </c>
      <c r="L203" s="1">
        <v>45586</v>
      </c>
      <c r="M203">
        <v>0</v>
      </c>
      <c r="N203" t="s">
        <v>1</v>
      </c>
      <c r="O203" t="s">
        <v>153</v>
      </c>
    </row>
    <row r="204" spans="1:15" hidden="1">
      <c r="A204" t="s">
        <v>7</v>
      </c>
      <c r="B204" t="s">
        <v>155</v>
      </c>
      <c r="C204" t="s">
        <v>836</v>
      </c>
      <c r="E204" t="s">
        <v>5</v>
      </c>
      <c r="F204" t="s">
        <v>4</v>
      </c>
      <c r="G204" t="s">
        <v>1813</v>
      </c>
      <c r="H204" t="s">
        <v>2</v>
      </c>
      <c r="I204" s="89">
        <v>1</v>
      </c>
      <c r="J204" s="1">
        <v>45586</v>
      </c>
      <c r="K204" s="1">
        <v>45586</v>
      </c>
      <c r="L204" s="1">
        <v>45586</v>
      </c>
      <c r="M204">
        <v>0</v>
      </c>
      <c r="N204" t="s">
        <v>1</v>
      </c>
      <c r="O204" t="s">
        <v>153</v>
      </c>
    </row>
    <row r="205" spans="1:15" hidden="1">
      <c r="A205" t="s">
        <v>45</v>
      </c>
      <c r="B205" t="s">
        <v>211</v>
      </c>
      <c r="C205" t="s">
        <v>772</v>
      </c>
      <c r="E205" t="s">
        <v>5</v>
      </c>
      <c r="F205" t="s">
        <v>4</v>
      </c>
      <c r="G205" t="s">
        <v>1813</v>
      </c>
      <c r="H205" t="s">
        <v>2</v>
      </c>
      <c r="I205" s="89">
        <v>1</v>
      </c>
      <c r="J205" s="1">
        <v>45581</v>
      </c>
      <c r="K205" s="1">
        <v>45582</v>
      </c>
      <c r="L205" s="1">
        <v>45643</v>
      </c>
      <c r="M205">
        <v>62</v>
      </c>
      <c r="N205" t="s">
        <v>1</v>
      </c>
      <c r="O205" t="s">
        <v>153</v>
      </c>
    </row>
    <row r="206" spans="1:15" hidden="1">
      <c r="A206" t="s">
        <v>45</v>
      </c>
      <c r="B206" t="s">
        <v>211</v>
      </c>
      <c r="C206" t="s">
        <v>773</v>
      </c>
      <c r="E206" t="s">
        <v>5</v>
      </c>
      <c r="F206" t="s">
        <v>4</v>
      </c>
      <c r="G206" t="s">
        <v>1813</v>
      </c>
      <c r="H206" t="s">
        <v>2</v>
      </c>
      <c r="I206" s="89">
        <v>1</v>
      </c>
      <c r="J206" s="1">
        <v>45581</v>
      </c>
      <c r="K206" s="1">
        <v>45582</v>
      </c>
      <c r="L206" s="1">
        <v>45643</v>
      </c>
      <c r="M206">
        <v>62</v>
      </c>
      <c r="N206" t="s">
        <v>1</v>
      </c>
      <c r="O206" t="s">
        <v>153</v>
      </c>
    </row>
    <row r="207" spans="1:15" hidden="1">
      <c r="A207" t="s">
        <v>45</v>
      </c>
      <c r="B207" t="s">
        <v>211</v>
      </c>
      <c r="C207" t="s">
        <v>774</v>
      </c>
      <c r="E207" t="s">
        <v>5</v>
      </c>
      <c r="F207" t="s">
        <v>4</v>
      </c>
      <c r="G207" t="s">
        <v>1813</v>
      </c>
      <c r="H207" t="s">
        <v>2</v>
      </c>
      <c r="I207" s="89">
        <v>1</v>
      </c>
      <c r="J207" s="1">
        <v>45581</v>
      </c>
      <c r="K207" s="1">
        <v>45582</v>
      </c>
      <c r="L207" s="1">
        <v>45643</v>
      </c>
      <c r="M207">
        <v>62</v>
      </c>
      <c r="N207" t="s">
        <v>1</v>
      </c>
      <c r="O207" t="s">
        <v>153</v>
      </c>
    </row>
    <row r="208" spans="1:15" hidden="1">
      <c r="A208" t="s">
        <v>45</v>
      </c>
      <c r="B208" t="s">
        <v>211</v>
      </c>
      <c r="C208" t="s">
        <v>775</v>
      </c>
      <c r="E208" t="s">
        <v>5</v>
      </c>
      <c r="F208" t="s">
        <v>4</v>
      </c>
      <c r="G208" t="s">
        <v>1813</v>
      </c>
      <c r="H208" t="s">
        <v>2</v>
      </c>
      <c r="I208" s="89">
        <v>1</v>
      </c>
      <c r="J208" s="1">
        <v>45581</v>
      </c>
      <c r="K208" s="1">
        <v>45582</v>
      </c>
      <c r="L208" s="1">
        <v>45643</v>
      </c>
      <c r="M208">
        <v>62</v>
      </c>
      <c r="N208" t="s">
        <v>1</v>
      </c>
      <c r="O208" t="s">
        <v>153</v>
      </c>
    </row>
    <row r="209" spans="1:15" hidden="1">
      <c r="A209" t="s">
        <v>45</v>
      </c>
      <c r="B209" t="s">
        <v>211</v>
      </c>
      <c r="C209" t="s">
        <v>776</v>
      </c>
      <c r="E209" t="s">
        <v>5</v>
      </c>
      <c r="F209" t="s">
        <v>4</v>
      </c>
      <c r="G209" t="s">
        <v>1813</v>
      </c>
      <c r="H209" t="s">
        <v>2</v>
      </c>
      <c r="I209" s="89">
        <v>1</v>
      </c>
      <c r="J209" s="1">
        <v>45581</v>
      </c>
      <c r="K209" s="1">
        <v>45582</v>
      </c>
      <c r="L209" s="1">
        <v>45643</v>
      </c>
      <c r="M209">
        <v>62</v>
      </c>
      <c r="N209" t="s">
        <v>1</v>
      </c>
      <c r="O209" t="s">
        <v>153</v>
      </c>
    </row>
    <row r="210" spans="1:15" hidden="1">
      <c r="A210" t="s">
        <v>45</v>
      </c>
      <c r="B210" t="s">
        <v>211</v>
      </c>
      <c r="C210" t="s">
        <v>777</v>
      </c>
      <c r="E210" t="s">
        <v>5</v>
      </c>
      <c r="F210" t="s">
        <v>4</v>
      </c>
      <c r="G210" t="s">
        <v>1813</v>
      </c>
      <c r="H210" t="s">
        <v>2</v>
      </c>
      <c r="I210" s="89">
        <v>1</v>
      </c>
      <c r="J210" s="1">
        <v>45581</v>
      </c>
      <c r="K210" s="1">
        <v>45582</v>
      </c>
      <c r="L210" s="1">
        <v>45643</v>
      </c>
      <c r="M210">
        <v>62</v>
      </c>
      <c r="N210" t="s">
        <v>1</v>
      </c>
      <c r="O210" t="s">
        <v>153</v>
      </c>
    </row>
    <row r="211" spans="1:15" hidden="1">
      <c r="A211" t="s">
        <v>45</v>
      </c>
      <c r="B211" t="s">
        <v>211</v>
      </c>
      <c r="C211" t="s">
        <v>778</v>
      </c>
      <c r="E211" t="s">
        <v>5</v>
      </c>
      <c r="F211" t="s">
        <v>4</v>
      </c>
      <c r="G211" t="s">
        <v>1813</v>
      </c>
      <c r="H211" t="s">
        <v>2</v>
      </c>
      <c r="I211" s="89">
        <v>1</v>
      </c>
      <c r="J211" s="1">
        <v>45581</v>
      </c>
      <c r="K211" s="1">
        <v>45582</v>
      </c>
      <c r="L211" s="1">
        <v>45643</v>
      </c>
      <c r="M211">
        <v>62</v>
      </c>
      <c r="N211" t="s">
        <v>1</v>
      </c>
      <c r="O211" t="s">
        <v>153</v>
      </c>
    </row>
    <row r="212" spans="1:15" hidden="1">
      <c r="A212" t="s">
        <v>45</v>
      </c>
      <c r="B212" t="s">
        <v>211</v>
      </c>
      <c r="C212" t="s">
        <v>779</v>
      </c>
      <c r="E212" t="s">
        <v>5</v>
      </c>
      <c r="F212" t="s">
        <v>4</v>
      </c>
      <c r="G212" t="s">
        <v>1813</v>
      </c>
      <c r="H212" t="s">
        <v>2</v>
      </c>
      <c r="I212" s="89">
        <v>1</v>
      </c>
      <c r="J212" s="1">
        <v>45581</v>
      </c>
      <c r="K212" s="1">
        <v>45582</v>
      </c>
      <c r="L212" s="1">
        <v>45643</v>
      </c>
      <c r="M212">
        <v>62</v>
      </c>
      <c r="N212" t="s">
        <v>1</v>
      </c>
      <c r="O212" t="s">
        <v>153</v>
      </c>
    </row>
    <row r="213" spans="1:15" hidden="1">
      <c r="A213" t="s">
        <v>45</v>
      </c>
      <c r="B213" t="s">
        <v>211</v>
      </c>
      <c r="C213" t="s">
        <v>780</v>
      </c>
      <c r="E213" t="s">
        <v>5</v>
      </c>
      <c r="F213" t="s">
        <v>4</v>
      </c>
      <c r="G213" t="s">
        <v>1813</v>
      </c>
      <c r="H213" t="s">
        <v>2</v>
      </c>
      <c r="I213" s="89">
        <v>1</v>
      </c>
      <c r="J213" s="1">
        <v>45581</v>
      </c>
      <c r="K213" s="1">
        <v>45582</v>
      </c>
      <c r="L213" s="1">
        <v>45643</v>
      </c>
      <c r="M213">
        <v>62</v>
      </c>
      <c r="N213" t="s">
        <v>1</v>
      </c>
      <c r="O213" t="s">
        <v>153</v>
      </c>
    </row>
    <row r="214" spans="1:15" hidden="1">
      <c r="A214" t="s">
        <v>45</v>
      </c>
      <c r="B214" t="s">
        <v>211</v>
      </c>
      <c r="C214" t="s">
        <v>781</v>
      </c>
      <c r="E214" t="s">
        <v>5</v>
      </c>
      <c r="F214" t="s">
        <v>4</v>
      </c>
      <c r="G214" t="s">
        <v>1813</v>
      </c>
      <c r="H214" t="s">
        <v>2</v>
      </c>
      <c r="I214" s="89">
        <v>1</v>
      </c>
      <c r="J214" s="1">
        <v>45581</v>
      </c>
      <c r="K214" s="1">
        <v>45583</v>
      </c>
      <c r="L214" s="1">
        <v>45643</v>
      </c>
      <c r="M214">
        <v>62</v>
      </c>
      <c r="N214" t="s">
        <v>1</v>
      </c>
      <c r="O214" t="s">
        <v>153</v>
      </c>
    </row>
    <row r="215" spans="1:15" hidden="1">
      <c r="A215" t="s">
        <v>45</v>
      </c>
      <c r="B215" t="s">
        <v>211</v>
      </c>
      <c r="C215" t="s">
        <v>782</v>
      </c>
      <c r="E215" t="s">
        <v>5</v>
      </c>
      <c r="F215" t="s">
        <v>4</v>
      </c>
      <c r="G215" t="s">
        <v>1813</v>
      </c>
      <c r="H215" t="s">
        <v>2</v>
      </c>
      <c r="I215" s="89">
        <v>1</v>
      </c>
      <c r="J215" s="1">
        <v>45581</v>
      </c>
      <c r="K215" s="1">
        <v>45582</v>
      </c>
      <c r="L215" s="1">
        <v>45643</v>
      </c>
      <c r="M215">
        <v>62</v>
      </c>
      <c r="N215" t="s">
        <v>1</v>
      </c>
      <c r="O215" t="s">
        <v>153</v>
      </c>
    </row>
    <row r="216" spans="1:15" hidden="1">
      <c r="A216" t="s">
        <v>45</v>
      </c>
      <c r="B216" t="s">
        <v>211</v>
      </c>
      <c r="C216" t="s">
        <v>783</v>
      </c>
      <c r="E216" t="s">
        <v>5</v>
      </c>
      <c r="F216" t="s">
        <v>4</v>
      </c>
      <c r="G216" t="s">
        <v>1813</v>
      </c>
      <c r="H216" t="s">
        <v>2</v>
      </c>
      <c r="I216" s="89">
        <v>1</v>
      </c>
      <c r="J216" s="1">
        <v>45581</v>
      </c>
      <c r="K216" s="1">
        <v>45582</v>
      </c>
      <c r="L216" s="1">
        <v>45643</v>
      </c>
      <c r="M216">
        <v>62</v>
      </c>
      <c r="N216" t="s">
        <v>1</v>
      </c>
      <c r="O216" t="s">
        <v>153</v>
      </c>
    </row>
    <row r="217" spans="1:15" hidden="1">
      <c r="A217" t="s">
        <v>7</v>
      </c>
      <c r="B217" t="s">
        <v>827</v>
      </c>
      <c r="E217" t="s">
        <v>5</v>
      </c>
      <c r="F217" t="s">
        <v>25</v>
      </c>
      <c r="G217" t="s">
        <v>1813</v>
      </c>
      <c r="H217" t="s">
        <v>2</v>
      </c>
      <c r="I217" s="89">
        <v>1</v>
      </c>
      <c r="J217" s="1">
        <v>45574</v>
      </c>
      <c r="K217" s="1">
        <v>45576</v>
      </c>
      <c r="L217" s="1">
        <v>45576</v>
      </c>
      <c r="M217">
        <v>2</v>
      </c>
      <c r="N217" t="s">
        <v>1</v>
      </c>
      <c r="O217" t="s">
        <v>153</v>
      </c>
    </row>
    <row r="218" spans="1:15" hidden="1">
      <c r="A218" t="s">
        <v>873</v>
      </c>
      <c r="B218" t="s">
        <v>874</v>
      </c>
      <c r="C218" t="s">
        <v>875</v>
      </c>
      <c r="E218" t="s">
        <v>5</v>
      </c>
      <c r="F218" t="s">
        <v>25</v>
      </c>
      <c r="G218" t="s">
        <v>1813</v>
      </c>
      <c r="H218" t="s">
        <v>2</v>
      </c>
      <c r="I218" s="89">
        <v>1</v>
      </c>
      <c r="J218" s="1">
        <v>45574</v>
      </c>
      <c r="K218" s="1">
        <v>45576</v>
      </c>
      <c r="L218" s="1">
        <v>45576</v>
      </c>
      <c r="M218">
        <v>2</v>
      </c>
      <c r="N218" t="s">
        <v>1</v>
      </c>
      <c r="O218" t="s">
        <v>153</v>
      </c>
    </row>
    <row r="219" spans="1:15" hidden="1">
      <c r="A219" t="s">
        <v>7</v>
      </c>
      <c r="B219" t="s">
        <v>863</v>
      </c>
      <c r="E219" t="s">
        <v>5</v>
      </c>
      <c r="F219" t="s">
        <v>4</v>
      </c>
      <c r="G219" t="s">
        <v>1813</v>
      </c>
      <c r="H219" t="s">
        <v>2</v>
      </c>
      <c r="I219" s="89">
        <v>1</v>
      </c>
      <c r="J219" s="1">
        <v>45575</v>
      </c>
      <c r="K219" s="1">
        <v>45575</v>
      </c>
      <c r="L219" s="1">
        <v>45575</v>
      </c>
      <c r="M219">
        <v>0</v>
      </c>
      <c r="N219" t="s">
        <v>1</v>
      </c>
      <c r="O219" t="s">
        <v>153</v>
      </c>
    </row>
    <row r="220" spans="1:15" hidden="1">
      <c r="A220" t="s">
        <v>45</v>
      </c>
      <c r="B220" t="s">
        <v>668</v>
      </c>
      <c r="E220" t="s">
        <v>5</v>
      </c>
      <c r="F220" t="s">
        <v>116</v>
      </c>
      <c r="G220" t="s">
        <v>1813</v>
      </c>
      <c r="H220" t="s">
        <v>2</v>
      </c>
      <c r="I220" s="89">
        <v>1</v>
      </c>
      <c r="J220" s="1">
        <v>45545</v>
      </c>
      <c r="K220" s="1">
        <v>45545</v>
      </c>
      <c r="L220" s="1">
        <v>45545</v>
      </c>
      <c r="M220">
        <v>0</v>
      </c>
      <c r="N220" t="s">
        <v>1</v>
      </c>
      <c r="O220" t="s">
        <v>8</v>
      </c>
    </row>
    <row r="221" spans="1:15" hidden="1">
      <c r="A221" t="s">
        <v>7</v>
      </c>
      <c r="B221" t="s">
        <v>985</v>
      </c>
      <c r="E221" t="s">
        <v>5</v>
      </c>
      <c r="F221" t="s">
        <v>4</v>
      </c>
      <c r="G221" t="s">
        <v>1813</v>
      </c>
      <c r="H221" t="s">
        <v>2</v>
      </c>
      <c r="I221" s="89">
        <v>1</v>
      </c>
      <c r="J221" s="1">
        <v>45528</v>
      </c>
      <c r="K221" s="1">
        <v>45528</v>
      </c>
      <c r="L221" s="1">
        <v>45664</v>
      </c>
      <c r="M221">
        <v>136</v>
      </c>
      <c r="N221" t="s">
        <v>1</v>
      </c>
      <c r="O221" t="s">
        <v>85</v>
      </c>
    </row>
    <row r="222" spans="1:15" hidden="1">
      <c r="A222" t="s">
        <v>7</v>
      </c>
      <c r="B222" t="s">
        <v>877</v>
      </c>
      <c r="C222" t="s">
        <v>878</v>
      </c>
      <c r="E222" t="s">
        <v>5</v>
      </c>
      <c r="F222" t="s">
        <v>4</v>
      </c>
      <c r="G222" t="s">
        <v>1813</v>
      </c>
      <c r="H222" t="s">
        <v>2</v>
      </c>
      <c r="I222" s="89">
        <v>1</v>
      </c>
      <c r="J222" s="1">
        <v>45525</v>
      </c>
      <c r="K222" s="1">
        <v>45560</v>
      </c>
      <c r="L222" s="1">
        <v>45560</v>
      </c>
      <c r="M222">
        <v>35</v>
      </c>
      <c r="N222" t="s">
        <v>1</v>
      </c>
      <c r="O222" t="s">
        <v>85</v>
      </c>
    </row>
    <row r="223" spans="1:15" hidden="1">
      <c r="A223" t="s">
        <v>7</v>
      </c>
      <c r="B223" t="s">
        <v>877</v>
      </c>
      <c r="C223" t="s">
        <v>879</v>
      </c>
      <c r="E223" t="s">
        <v>5</v>
      </c>
      <c r="F223" t="s">
        <v>4</v>
      </c>
      <c r="G223" t="s">
        <v>1813</v>
      </c>
      <c r="H223" t="s">
        <v>2</v>
      </c>
      <c r="I223" s="89">
        <v>1</v>
      </c>
      <c r="J223" s="1">
        <v>45525</v>
      </c>
      <c r="K223" s="1">
        <v>45560</v>
      </c>
      <c r="L223" s="1">
        <v>45560</v>
      </c>
      <c r="M223">
        <v>35</v>
      </c>
      <c r="N223" t="s">
        <v>1</v>
      </c>
      <c r="O223" t="s">
        <v>85</v>
      </c>
    </row>
    <row r="224" spans="1:15" hidden="1">
      <c r="A224" t="s">
        <v>7</v>
      </c>
      <c r="B224" t="s">
        <v>877</v>
      </c>
      <c r="C224" t="s">
        <v>880</v>
      </c>
      <c r="E224" t="s">
        <v>5</v>
      </c>
      <c r="F224" t="s">
        <v>4</v>
      </c>
      <c r="G224" t="s">
        <v>1813</v>
      </c>
      <c r="H224" t="s">
        <v>2</v>
      </c>
      <c r="I224" s="89">
        <v>1</v>
      </c>
      <c r="J224" s="1">
        <v>45525</v>
      </c>
      <c r="K224" s="1">
        <v>45560</v>
      </c>
      <c r="L224" s="1">
        <v>45560</v>
      </c>
      <c r="M224">
        <v>35</v>
      </c>
      <c r="N224" t="s">
        <v>1</v>
      </c>
      <c r="O224" t="s">
        <v>85</v>
      </c>
    </row>
    <row r="225" spans="1:15" hidden="1">
      <c r="A225" t="s">
        <v>7</v>
      </c>
      <c r="B225" t="s">
        <v>877</v>
      </c>
      <c r="C225" t="s">
        <v>881</v>
      </c>
      <c r="E225" t="s">
        <v>5</v>
      </c>
      <c r="F225" t="s">
        <v>4</v>
      </c>
      <c r="G225" t="s">
        <v>1813</v>
      </c>
      <c r="H225" t="s">
        <v>2</v>
      </c>
      <c r="I225" s="89">
        <v>1</v>
      </c>
      <c r="J225" s="1">
        <v>45525</v>
      </c>
      <c r="K225" s="1">
        <v>45560</v>
      </c>
      <c r="L225" s="1">
        <v>45560</v>
      </c>
      <c r="M225">
        <v>35</v>
      </c>
      <c r="N225" t="s">
        <v>1</v>
      </c>
      <c r="O225" t="s">
        <v>85</v>
      </c>
    </row>
    <row r="226" spans="1:15" hidden="1">
      <c r="A226" t="s">
        <v>7</v>
      </c>
      <c r="B226" t="s">
        <v>877</v>
      </c>
      <c r="C226" t="s">
        <v>882</v>
      </c>
      <c r="E226" t="s">
        <v>5</v>
      </c>
      <c r="F226" t="s">
        <v>4</v>
      </c>
      <c r="G226" t="s">
        <v>1813</v>
      </c>
      <c r="H226" t="s">
        <v>2</v>
      </c>
      <c r="I226" s="89">
        <v>1</v>
      </c>
      <c r="J226" s="1">
        <v>45525</v>
      </c>
      <c r="K226" s="1">
        <v>45560</v>
      </c>
      <c r="L226" s="1">
        <v>45560</v>
      </c>
      <c r="M226">
        <v>35</v>
      </c>
      <c r="N226" t="s">
        <v>1</v>
      </c>
      <c r="O226" t="s">
        <v>85</v>
      </c>
    </row>
    <row r="227" spans="1:15" hidden="1">
      <c r="A227" t="s">
        <v>672</v>
      </c>
      <c r="B227" t="s">
        <v>991</v>
      </c>
      <c r="E227" t="s">
        <v>5</v>
      </c>
      <c r="F227" t="s">
        <v>4</v>
      </c>
      <c r="G227" t="s">
        <v>1813</v>
      </c>
      <c r="H227" t="s">
        <v>2</v>
      </c>
      <c r="I227" s="89">
        <v>1</v>
      </c>
      <c r="J227" s="1">
        <v>45526</v>
      </c>
      <c r="K227" s="1">
        <v>45527</v>
      </c>
      <c r="L227" s="1">
        <v>45601</v>
      </c>
      <c r="M227">
        <v>75</v>
      </c>
      <c r="N227" t="s">
        <v>1</v>
      </c>
      <c r="O227" t="s">
        <v>85</v>
      </c>
    </row>
    <row r="228" spans="1:15" hidden="1">
      <c r="A228" t="s">
        <v>45</v>
      </c>
      <c r="B228" t="s">
        <v>224</v>
      </c>
      <c r="C228" t="s">
        <v>754</v>
      </c>
      <c r="E228" t="s">
        <v>5</v>
      </c>
      <c r="F228" t="s">
        <v>4</v>
      </c>
      <c r="G228" t="s">
        <v>1813</v>
      </c>
      <c r="H228" t="s">
        <v>2</v>
      </c>
      <c r="I228" s="89">
        <v>1</v>
      </c>
      <c r="J228" s="1">
        <v>45524</v>
      </c>
      <c r="K228" s="1">
        <v>45538</v>
      </c>
      <c r="L228" s="1">
        <v>45643</v>
      </c>
      <c r="M228">
        <v>119</v>
      </c>
      <c r="N228" t="s">
        <v>24</v>
      </c>
      <c r="O228" t="s">
        <v>85</v>
      </c>
    </row>
    <row r="229" spans="1:15" hidden="1">
      <c r="A229" t="s">
        <v>45</v>
      </c>
      <c r="B229" t="s">
        <v>224</v>
      </c>
      <c r="C229" t="s">
        <v>755</v>
      </c>
      <c r="E229" t="s">
        <v>5</v>
      </c>
      <c r="F229" t="s">
        <v>4</v>
      </c>
      <c r="G229" t="s">
        <v>1813</v>
      </c>
      <c r="H229" t="s">
        <v>2</v>
      </c>
      <c r="I229" s="89">
        <v>1</v>
      </c>
      <c r="J229" s="1">
        <v>45524</v>
      </c>
      <c r="K229" s="1">
        <v>45538</v>
      </c>
      <c r="L229" s="1">
        <v>45643</v>
      </c>
      <c r="M229">
        <v>119</v>
      </c>
      <c r="N229" t="s">
        <v>24</v>
      </c>
      <c r="O229" t="s">
        <v>85</v>
      </c>
    </row>
    <row r="230" spans="1:15" hidden="1">
      <c r="A230" t="s">
        <v>45</v>
      </c>
      <c r="B230" t="s">
        <v>224</v>
      </c>
      <c r="C230" t="s">
        <v>756</v>
      </c>
      <c r="E230" t="s">
        <v>5</v>
      </c>
      <c r="F230" t="s">
        <v>4</v>
      </c>
      <c r="G230" t="s">
        <v>1813</v>
      </c>
      <c r="H230" t="s">
        <v>2</v>
      </c>
      <c r="I230" s="89">
        <v>1</v>
      </c>
      <c r="J230" s="1">
        <v>45524</v>
      </c>
      <c r="K230" s="1">
        <v>45538</v>
      </c>
      <c r="L230" s="1">
        <v>45643</v>
      </c>
      <c r="M230">
        <v>119</v>
      </c>
      <c r="N230" t="s">
        <v>24</v>
      </c>
      <c r="O230" t="s">
        <v>85</v>
      </c>
    </row>
    <row r="231" spans="1:15" hidden="1">
      <c r="A231" t="s">
        <v>45</v>
      </c>
      <c r="B231" t="s">
        <v>224</v>
      </c>
      <c r="C231" t="s">
        <v>757</v>
      </c>
      <c r="E231" t="s">
        <v>5</v>
      </c>
      <c r="F231" t="s">
        <v>4</v>
      </c>
      <c r="G231" t="s">
        <v>1813</v>
      </c>
      <c r="H231" t="s">
        <v>2</v>
      </c>
      <c r="I231" s="89">
        <v>1</v>
      </c>
      <c r="J231" s="1">
        <v>45524</v>
      </c>
      <c r="K231" s="1">
        <v>45538</v>
      </c>
      <c r="L231" s="1">
        <v>45643</v>
      </c>
      <c r="M231">
        <v>119</v>
      </c>
      <c r="N231" t="s">
        <v>24</v>
      </c>
      <c r="O231" t="s">
        <v>85</v>
      </c>
    </row>
    <row r="232" spans="1:15" hidden="1">
      <c r="A232" t="s">
        <v>45</v>
      </c>
      <c r="B232" t="s">
        <v>224</v>
      </c>
      <c r="C232" t="s">
        <v>758</v>
      </c>
      <c r="E232" t="s">
        <v>5</v>
      </c>
      <c r="F232" t="s">
        <v>4</v>
      </c>
      <c r="G232" t="s">
        <v>1813</v>
      </c>
      <c r="H232" t="s">
        <v>2</v>
      </c>
      <c r="I232" s="89">
        <v>1</v>
      </c>
      <c r="J232" s="1">
        <v>45524</v>
      </c>
      <c r="K232" s="1">
        <v>45538</v>
      </c>
      <c r="L232" s="1">
        <v>45643</v>
      </c>
      <c r="M232">
        <v>119</v>
      </c>
      <c r="N232" t="s">
        <v>24</v>
      </c>
      <c r="O232" t="s">
        <v>85</v>
      </c>
    </row>
    <row r="233" spans="1:15" hidden="1">
      <c r="A233" t="s">
        <v>45</v>
      </c>
      <c r="B233" t="s">
        <v>224</v>
      </c>
      <c r="C233" t="s">
        <v>759</v>
      </c>
      <c r="E233" t="s">
        <v>5</v>
      </c>
      <c r="F233" t="s">
        <v>4</v>
      </c>
      <c r="G233" t="s">
        <v>1813</v>
      </c>
      <c r="H233" t="s">
        <v>2</v>
      </c>
      <c r="I233" s="89">
        <v>1</v>
      </c>
      <c r="J233" s="1">
        <v>45524</v>
      </c>
      <c r="K233" s="1">
        <v>45538</v>
      </c>
      <c r="L233" s="1">
        <v>45643</v>
      </c>
      <c r="M233">
        <v>119</v>
      </c>
      <c r="N233" t="s">
        <v>24</v>
      </c>
      <c r="O233" t="s">
        <v>85</v>
      </c>
    </row>
    <row r="234" spans="1:15" hidden="1">
      <c r="A234" t="s">
        <v>45</v>
      </c>
      <c r="B234" t="s">
        <v>224</v>
      </c>
      <c r="C234" t="s">
        <v>760</v>
      </c>
      <c r="E234" t="s">
        <v>5</v>
      </c>
      <c r="F234" t="s">
        <v>4</v>
      </c>
      <c r="G234" t="s">
        <v>1813</v>
      </c>
      <c r="H234" t="s">
        <v>2</v>
      </c>
      <c r="I234" s="89">
        <v>1</v>
      </c>
      <c r="J234" s="1">
        <v>45524</v>
      </c>
      <c r="K234" s="1">
        <v>45538</v>
      </c>
      <c r="L234" s="1">
        <v>45643</v>
      </c>
      <c r="M234">
        <v>119</v>
      </c>
      <c r="N234" t="s">
        <v>24</v>
      </c>
      <c r="O234" t="s">
        <v>85</v>
      </c>
    </row>
    <row r="235" spans="1:15" hidden="1">
      <c r="A235" t="s">
        <v>45</v>
      </c>
      <c r="B235" t="s">
        <v>224</v>
      </c>
      <c r="C235" t="s">
        <v>761</v>
      </c>
      <c r="E235" t="s">
        <v>5</v>
      </c>
      <c r="F235" t="s">
        <v>4</v>
      </c>
      <c r="G235" t="s">
        <v>1813</v>
      </c>
      <c r="H235" t="s">
        <v>2</v>
      </c>
      <c r="I235" s="89">
        <v>1</v>
      </c>
      <c r="J235" s="1">
        <v>45524</v>
      </c>
      <c r="K235" s="1">
        <v>45538</v>
      </c>
      <c r="L235" s="1">
        <v>45643</v>
      </c>
      <c r="M235">
        <v>119</v>
      </c>
      <c r="N235" t="s">
        <v>24</v>
      </c>
      <c r="O235" t="s">
        <v>85</v>
      </c>
    </row>
    <row r="236" spans="1:15" hidden="1">
      <c r="A236" t="s">
        <v>45</v>
      </c>
      <c r="B236" t="s">
        <v>224</v>
      </c>
      <c r="C236" t="s">
        <v>762</v>
      </c>
      <c r="E236" t="s">
        <v>5</v>
      </c>
      <c r="F236" t="s">
        <v>4</v>
      </c>
      <c r="G236" t="s">
        <v>1813</v>
      </c>
      <c r="H236" t="s">
        <v>2</v>
      </c>
      <c r="I236" s="89">
        <v>1</v>
      </c>
      <c r="J236" s="1">
        <v>45524</v>
      </c>
      <c r="K236" s="1">
        <v>45538</v>
      </c>
      <c r="L236" s="1">
        <v>45643</v>
      </c>
      <c r="M236">
        <v>119</v>
      </c>
      <c r="N236" t="s">
        <v>24</v>
      </c>
      <c r="O236" t="s">
        <v>85</v>
      </c>
    </row>
    <row r="237" spans="1:15" hidden="1">
      <c r="A237" t="s">
        <v>45</v>
      </c>
      <c r="B237" t="s">
        <v>224</v>
      </c>
      <c r="C237" t="s">
        <v>763</v>
      </c>
      <c r="E237" t="s">
        <v>5</v>
      </c>
      <c r="F237" t="s">
        <v>4</v>
      </c>
      <c r="G237" t="s">
        <v>1813</v>
      </c>
      <c r="H237" t="s">
        <v>2</v>
      </c>
      <c r="I237" s="89">
        <v>1</v>
      </c>
      <c r="J237" s="1">
        <v>45524</v>
      </c>
      <c r="K237" s="1">
        <v>45538</v>
      </c>
      <c r="L237" s="1">
        <v>45643</v>
      </c>
      <c r="M237">
        <v>119</v>
      </c>
      <c r="N237" t="s">
        <v>24</v>
      </c>
      <c r="O237" t="s">
        <v>85</v>
      </c>
    </row>
    <row r="238" spans="1:15" hidden="1">
      <c r="A238" t="s">
        <v>45</v>
      </c>
      <c r="B238" t="s">
        <v>224</v>
      </c>
      <c r="C238" t="s">
        <v>764</v>
      </c>
      <c r="E238" t="s">
        <v>5</v>
      </c>
      <c r="F238" t="s">
        <v>4</v>
      </c>
      <c r="G238" t="s">
        <v>1813</v>
      </c>
      <c r="H238" t="s">
        <v>2</v>
      </c>
      <c r="I238" s="89">
        <v>1</v>
      </c>
      <c r="J238" s="1">
        <v>45524</v>
      </c>
      <c r="K238" s="1">
        <v>45538</v>
      </c>
      <c r="L238" s="1">
        <v>45643</v>
      </c>
      <c r="M238">
        <v>119</v>
      </c>
      <c r="N238" t="s">
        <v>24</v>
      </c>
      <c r="O238" t="s">
        <v>85</v>
      </c>
    </row>
    <row r="239" spans="1:15" hidden="1">
      <c r="A239" t="s">
        <v>45</v>
      </c>
      <c r="B239" t="s">
        <v>224</v>
      </c>
      <c r="C239" t="s">
        <v>765</v>
      </c>
      <c r="E239" t="s">
        <v>5</v>
      </c>
      <c r="F239" t="s">
        <v>4</v>
      </c>
      <c r="G239" t="s">
        <v>1813</v>
      </c>
      <c r="H239" t="s">
        <v>2</v>
      </c>
      <c r="I239" s="89">
        <v>1</v>
      </c>
      <c r="J239" s="1">
        <v>45524</v>
      </c>
      <c r="K239" s="1">
        <v>45538</v>
      </c>
      <c r="L239" s="1">
        <v>45643</v>
      </c>
      <c r="M239">
        <v>119</v>
      </c>
      <c r="N239" t="s">
        <v>24</v>
      </c>
      <c r="O239" t="s">
        <v>85</v>
      </c>
    </row>
    <row r="240" spans="1:15" hidden="1">
      <c r="A240" t="s">
        <v>45</v>
      </c>
      <c r="B240" t="s">
        <v>224</v>
      </c>
      <c r="C240" t="s">
        <v>766</v>
      </c>
      <c r="E240" t="s">
        <v>5</v>
      </c>
      <c r="F240" t="s">
        <v>4</v>
      </c>
      <c r="G240" t="s">
        <v>1813</v>
      </c>
      <c r="H240" t="s">
        <v>2</v>
      </c>
      <c r="I240" s="89">
        <v>1</v>
      </c>
      <c r="J240" s="1">
        <v>45524</v>
      </c>
      <c r="K240" s="1">
        <v>45538</v>
      </c>
      <c r="L240" s="1">
        <v>45643</v>
      </c>
      <c r="M240">
        <v>119</v>
      </c>
      <c r="N240" t="s">
        <v>24</v>
      </c>
      <c r="O240" t="s">
        <v>85</v>
      </c>
    </row>
    <row r="241" spans="1:15" hidden="1">
      <c r="A241" t="s">
        <v>45</v>
      </c>
      <c r="B241" t="s">
        <v>224</v>
      </c>
      <c r="C241" t="s">
        <v>767</v>
      </c>
      <c r="E241" t="s">
        <v>5</v>
      </c>
      <c r="F241" t="s">
        <v>4</v>
      </c>
      <c r="G241" t="s">
        <v>1813</v>
      </c>
      <c r="H241" t="s">
        <v>2</v>
      </c>
      <c r="I241" s="89">
        <v>1</v>
      </c>
      <c r="J241" s="1">
        <v>45524</v>
      </c>
      <c r="K241" s="1">
        <v>45538</v>
      </c>
      <c r="L241" s="1">
        <v>45643</v>
      </c>
      <c r="M241">
        <v>119</v>
      </c>
      <c r="N241" t="s">
        <v>24</v>
      </c>
      <c r="O241" t="s">
        <v>85</v>
      </c>
    </row>
    <row r="242" spans="1:15" hidden="1">
      <c r="A242" t="s">
        <v>45</v>
      </c>
      <c r="B242" t="s">
        <v>224</v>
      </c>
      <c r="C242" t="s">
        <v>768</v>
      </c>
      <c r="E242" t="s">
        <v>5</v>
      </c>
      <c r="F242" t="s">
        <v>4</v>
      </c>
      <c r="G242" t="s">
        <v>1813</v>
      </c>
      <c r="H242" t="s">
        <v>2</v>
      </c>
      <c r="I242" s="89">
        <v>1</v>
      </c>
      <c r="J242" s="1">
        <v>45524</v>
      </c>
      <c r="K242" s="1">
        <v>45538</v>
      </c>
      <c r="L242" s="1">
        <v>45643</v>
      </c>
      <c r="M242">
        <v>119</v>
      </c>
      <c r="N242" t="s">
        <v>24</v>
      </c>
      <c r="O242" t="s">
        <v>85</v>
      </c>
    </row>
    <row r="243" spans="1:15" hidden="1">
      <c r="A243" t="s">
        <v>45</v>
      </c>
      <c r="B243" t="s">
        <v>224</v>
      </c>
      <c r="C243" t="s">
        <v>769</v>
      </c>
      <c r="E243" t="s">
        <v>5</v>
      </c>
      <c r="F243" t="s">
        <v>4</v>
      </c>
      <c r="G243" t="s">
        <v>1813</v>
      </c>
      <c r="H243" t="s">
        <v>2</v>
      </c>
      <c r="I243" s="89">
        <v>1</v>
      </c>
      <c r="J243" s="1">
        <v>45524</v>
      </c>
      <c r="K243" s="1">
        <v>45538</v>
      </c>
      <c r="L243" s="1">
        <v>45643</v>
      </c>
      <c r="M243">
        <v>119</v>
      </c>
      <c r="N243" t="s">
        <v>24</v>
      </c>
      <c r="O243" t="s">
        <v>85</v>
      </c>
    </row>
    <row r="244" spans="1:15" hidden="1">
      <c r="A244" t="s">
        <v>45</v>
      </c>
      <c r="B244" t="s">
        <v>224</v>
      </c>
      <c r="C244" t="s">
        <v>770</v>
      </c>
      <c r="E244" t="s">
        <v>5</v>
      </c>
      <c r="F244" t="s">
        <v>4</v>
      </c>
      <c r="G244" t="s">
        <v>1813</v>
      </c>
      <c r="H244" t="s">
        <v>2</v>
      </c>
      <c r="I244" s="89">
        <v>1</v>
      </c>
      <c r="J244" s="1">
        <v>45524</v>
      </c>
      <c r="K244" s="1">
        <v>45538</v>
      </c>
      <c r="L244" s="1">
        <v>45665</v>
      </c>
      <c r="M244">
        <v>141</v>
      </c>
      <c r="N244" t="s">
        <v>24</v>
      </c>
      <c r="O244" t="s">
        <v>85</v>
      </c>
    </row>
    <row r="245" spans="1:15" hidden="1">
      <c r="A245" t="s">
        <v>45</v>
      </c>
      <c r="B245" t="s">
        <v>224</v>
      </c>
      <c r="C245" t="s">
        <v>771</v>
      </c>
      <c r="E245" t="s">
        <v>5</v>
      </c>
      <c r="F245" t="s">
        <v>4</v>
      </c>
      <c r="G245" t="s">
        <v>1813</v>
      </c>
      <c r="H245" t="s">
        <v>2</v>
      </c>
      <c r="I245" s="89">
        <v>1</v>
      </c>
      <c r="J245" s="1">
        <v>45524</v>
      </c>
      <c r="K245" s="1">
        <v>45538</v>
      </c>
      <c r="L245" s="1">
        <v>45665</v>
      </c>
      <c r="M245">
        <v>141</v>
      </c>
      <c r="N245" t="s">
        <v>24</v>
      </c>
      <c r="O245" t="s">
        <v>85</v>
      </c>
    </row>
    <row r="246" spans="1:15" hidden="1">
      <c r="A246" t="s">
        <v>7</v>
      </c>
      <c r="B246" t="s">
        <v>387</v>
      </c>
      <c r="C246" t="s">
        <v>889</v>
      </c>
      <c r="E246" t="s">
        <v>79</v>
      </c>
      <c r="F246" t="s">
        <v>79</v>
      </c>
      <c r="G246" t="s">
        <v>1813</v>
      </c>
      <c r="H246" t="s">
        <v>2</v>
      </c>
      <c r="I246" s="89">
        <v>1</v>
      </c>
      <c r="J246" s="1">
        <v>45509</v>
      </c>
      <c r="K246" s="1">
        <v>45518</v>
      </c>
      <c r="L246" s="1">
        <v>45518</v>
      </c>
      <c r="M246">
        <v>9</v>
      </c>
      <c r="N246" t="s">
        <v>1</v>
      </c>
      <c r="O246" t="s">
        <v>85</v>
      </c>
    </row>
    <row r="247" spans="1:15" hidden="1">
      <c r="A247" t="s">
        <v>7</v>
      </c>
      <c r="B247" t="s">
        <v>387</v>
      </c>
      <c r="C247" t="s">
        <v>890</v>
      </c>
      <c r="E247" t="s">
        <v>79</v>
      </c>
      <c r="F247" t="s">
        <v>79</v>
      </c>
      <c r="G247" t="s">
        <v>1813</v>
      </c>
      <c r="H247" t="s">
        <v>2</v>
      </c>
      <c r="I247" s="89">
        <v>1</v>
      </c>
      <c r="J247" s="1">
        <v>45509</v>
      </c>
      <c r="K247" s="1">
        <v>45513</v>
      </c>
      <c r="L247" s="1">
        <v>45513</v>
      </c>
      <c r="M247">
        <v>4</v>
      </c>
      <c r="N247" t="s">
        <v>1</v>
      </c>
      <c r="O247" t="s">
        <v>85</v>
      </c>
    </row>
    <row r="248" spans="1:15" hidden="1">
      <c r="A248" t="s">
        <v>7</v>
      </c>
      <c r="B248" t="s">
        <v>387</v>
      </c>
      <c r="C248" t="s">
        <v>891</v>
      </c>
      <c r="E248" t="s">
        <v>5</v>
      </c>
      <c r="F248" t="s">
        <v>79</v>
      </c>
      <c r="G248" t="s">
        <v>1813</v>
      </c>
      <c r="H248" t="s">
        <v>2</v>
      </c>
      <c r="I248" s="89">
        <v>1</v>
      </c>
      <c r="J248" s="1">
        <v>45509</v>
      </c>
      <c r="K248" s="1">
        <v>45510</v>
      </c>
      <c r="L248" s="1">
        <v>45510</v>
      </c>
      <c r="M248">
        <v>1</v>
      </c>
      <c r="N248" t="s">
        <v>1</v>
      </c>
      <c r="O248" t="s">
        <v>85</v>
      </c>
    </row>
    <row r="249" spans="1:15" hidden="1">
      <c r="A249" t="s">
        <v>696</v>
      </c>
      <c r="B249" t="s">
        <v>750</v>
      </c>
      <c r="C249" t="s">
        <v>751</v>
      </c>
      <c r="E249" t="s">
        <v>5</v>
      </c>
      <c r="F249" t="s">
        <v>4</v>
      </c>
      <c r="G249" t="s">
        <v>1813</v>
      </c>
      <c r="H249" t="s">
        <v>2</v>
      </c>
      <c r="I249" s="89">
        <v>1</v>
      </c>
      <c r="J249" s="1">
        <v>45499</v>
      </c>
      <c r="K249" s="1">
        <v>45504</v>
      </c>
      <c r="L249" s="1">
        <v>45670</v>
      </c>
      <c r="M249">
        <v>171</v>
      </c>
      <c r="N249" t="s">
        <v>1</v>
      </c>
      <c r="O249" t="s">
        <v>115</v>
      </c>
    </row>
    <row r="250" spans="1:15" hidden="1">
      <c r="A250" t="s">
        <v>696</v>
      </c>
      <c r="B250" t="s">
        <v>750</v>
      </c>
      <c r="C250" t="s">
        <v>752</v>
      </c>
      <c r="E250" t="s">
        <v>5</v>
      </c>
      <c r="F250" t="s">
        <v>4</v>
      </c>
      <c r="G250" t="s">
        <v>1813</v>
      </c>
      <c r="H250" t="s">
        <v>2</v>
      </c>
      <c r="I250" s="89">
        <v>1</v>
      </c>
      <c r="J250" s="1">
        <v>45499</v>
      </c>
      <c r="K250" s="1">
        <v>45504</v>
      </c>
      <c r="L250" s="1">
        <v>45670</v>
      </c>
      <c r="M250">
        <v>171</v>
      </c>
      <c r="N250" t="s">
        <v>1</v>
      </c>
      <c r="O250" t="s">
        <v>115</v>
      </c>
    </row>
    <row r="251" spans="1:15" hidden="1">
      <c r="A251" t="s">
        <v>696</v>
      </c>
      <c r="B251" t="s">
        <v>750</v>
      </c>
      <c r="C251" t="s">
        <v>753</v>
      </c>
      <c r="E251" t="s">
        <v>5</v>
      </c>
      <c r="F251" t="s">
        <v>4</v>
      </c>
      <c r="G251" t="s">
        <v>1813</v>
      </c>
      <c r="H251" t="s">
        <v>2</v>
      </c>
      <c r="I251" s="89">
        <v>1</v>
      </c>
      <c r="J251" s="1">
        <v>45499</v>
      </c>
      <c r="K251" s="1">
        <v>45504</v>
      </c>
      <c r="L251" s="1">
        <v>45670</v>
      </c>
      <c r="M251">
        <v>171</v>
      </c>
      <c r="N251" t="s">
        <v>1</v>
      </c>
      <c r="O251" t="s">
        <v>115</v>
      </c>
    </row>
    <row r="252" spans="1:15" hidden="1">
      <c r="A252" t="s">
        <v>7</v>
      </c>
      <c r="B252" t="s">
        <v>852</v>
      </c>
      <c r="C252" t="s">
        <v>853</v>
      </c>
      <c r="D252" t="s">
        <v>854</v>
      </c>
      <c r="E252" t="s">
        <v>5</v>
      </c>
      <c r="F252" t="s">
        <v>4</v>
      </c>
      <c r="G252" t="s">
        <v>1813</v>
      </c>
      <c r="H252" t="s">
        <v>2</v>
      </c>
      <c r="I252" s="89">
        <v>1</v>
      </c>
      <c r="J252" s="1">
        <v>45502</v>
      </c>
      <c r="K252" s="1">
        <v>45504</v>
      </c>
      <c r="L252" s="1">
        <v>45504</v>
      </c>
      <c r="M252">
        <v>2</v>
      </c>
      <c r="N252" t="s">
        <v>1</v>
      </c>
      <c r="O252" t="s">
        <v>115</v>
      </c>
    </row>
    <row r="253" spans="1:15" hidden="1">
      <c r="A253" t="s">
        <v>7</v>
      </c>
      <c r="B253" t="s">
        <v>852</v>
      </c>
      <c r="C253" t="s">
        <v>855</v>
      </c>
      <c r="D253" t="s">
        <v>854</v>
      </c>
      <c r="E253" t="s">
        <v>5</v>
      </c>
      <c r="F253" t="s">
        <v>4</v>
      </c>
      <c r="G253" t="s">
        <v>1813</v>
      </c>
      <c r="H253" t="s">
        <v>2</v>
      </c>
      <c r="I253" s="89">
        <v>1</v>
      </c>
      <c r="J253" s="1">
        <v>45502</v>
      </c>
      <c r="K253" s="1">
        <v>45504</v>
      </c>
      <c r="L253" s="1">
        <v>45502</v>
      </c>
      <c r="M253">
        <v>0</v>
      </c>
      <c r="N253" t="s">
        <v>1</v>
      </c>
      <c r="O253" t="s">
        <v>115</v>
      </c>
    </row>
    <row r="254" spans="1:15" hidden="1">
      <c r="A254" t="s">
        <v>204</v>
      </c>
      <c r="B254" t="s">
        <v>670</v>
      </c>
      <c r="E254" t="s">
        <v>5</v>
      </c>
      <c r="F254" t="s">
        <v>116</v>
      </c>
      <c r="G254" t="s">
        <v>1813</v>
      </c>
      <c r="H254" t="s">
        <v>2</v>
      </c>
      <c r="I254" s="89">
        <v>1</v>
      </c>
      <c r="J254" s="1">
        <v>45492</v>
      </c>
      <c r="K254" s="1">
        <v>45496</v>
      </c>
      <c r="L254" s="1">
        <v>45510</v>
      </c>
      <c r="M254">
        <v>18</v>
      </c>
      <c r="N254" t="s">
        <v>1</v>
      </c>
      <c r="O254" t="s">
        <v>115</v>
      </c>
    </row>
    <row r="255" spans="1:15" hidden="1">
      <c r="A255" t="s">
        <v>7</v>
      </c>
      <c r="B255" t="s">
        <v>888</v>
      </c>
      <c r="E255" t="s">
        <v>5</v>
      </c>
      <c r="F255" t="s">
        <v>4</v>
      </c>
      <c r="G255" t="s">
        <v>1813</v>
      </c>
      <c r="H255" t="s">
        <v>2</v>
      </c>
      <c r="I255" s="89">
        <v>1</v>
      </c>
      <c r="J255" s="1">
        <v>45490</v>
      </c>
      <c r="K255" s="1">
        <v>45492</v>
      </c>
      <c r="L255" s="1">
        <v>45490</v>
      </c>
      <c r="M255">
        <v>0</v>
      </c>
      <c r="N255" t="s">
        <v>1</v>
      </c>
      <c r="O255" t="s">
        <v>115</v>
      </c>
    </row>
    <row r="256" spans="1:15" hidden="1">
      <c r="A256" t="s">
        <v>672</v>
      </c>
      <c r="B256" t="s">
        <v>673</v>
      </c>
      <c r="C256" t="s">
        <v>674</v>
      </c>
      <c r="E256" t="s">
        <v>5</v>
      </c>
      <c r="F256" t="s">
        <v>116</v>
      </c>
      <c r="G256" t="s">
        <v>1813</v>
      </c>
      <c r="H256" t="s">
        <v>2</v>
      </c>
      <c r="I256" s="89">
        <v>1</v>
      </c>
      <c r="J256" s="1">
        <v>45489</v>
      </c>
      <c r="K256" s="1">
        <v>45489</v>
      </c>
      <c r="L256" s="1">
        <v>45489</v>
      </c>
      <c r="M256">
        <v>0</v>
      </c>
      <c r="N256" t="s">
        <v>1</v>
      </c>
      <c r="O256" t="s">
        <v>115</v>
      </c>
    </row>
    <row r="257" spans="1:15" hidden="1">
      <c r="A257" t="s">
        <v>672</v>
      </c>
      <c r="B257" t="s">
        <v>673</v>
      </c>
      <c r="C257" t="s">
        <v>675</v>
      </c>
      <c r="E257" t="s">
        <v>5</v>
      </c>
      <c r="F257" t="s">
        <v>116</v>
      </c>
      <c r="G257" t="s">
        <v>1813</v>
      </c>
      <c r="H257" t="s">
        <v>2</v>
      </c>
      <c r="I257" s="89">
        <v>1</v>
      </c>
      <c r="J257" s="1">
        <v>45489</v>
      </c>
      <c r="K257" s="1">
        <v>45489</v>
      </c>
      <c r="L257" s="1">
        <v>45489</v>
      </c>
      <c r="M257">
        <v>0</v>
      </c>
      <c r="N257" t="s">
        <v>1</v>
      </c>
      <c r="O257" t="s">
        <v>115</v>
      </c>
    </row>
    <row r="258" spans="1:15" hidden="1">
      <c r="A258" t="s">
        <v>672</v>
      </c>
      <c r="B258" t="s">
        <v>673</v>
      </c>
      <c r="C258" t="s">
        <v>676</v>
      </c>
      <c r="E258" t="s">
        <v>5</v>
      </c>
      <c r="F258" t="s">
        <v>116</v>
      </c>
      <c r="G258" t="s">
        <v>1813</v>
      </c>
      <c r="H258" t="s">
        <v>2</v>
      </c>
      <c r="I258" s="89">
        <v>1</v>
      </c>
      <c r="J258" s="1">
        <v>45489</v>
      </c>
      <c r="K258" s="1">
        <v>45489</v>
      </c>
      <c r="L258" s="1">
        <v>45489</v>
      </c>
      <c r="M258">
        <v>0</v>
      </c>
      <c r="N258" t="s">
        <v>1</v>
      </c>
      <c r="O258" t="s">
        <v>115</v>
      </c>
    </row>
    <row r="259" spans="1:15" hidden="1">
      <c r="A259" t="s">
        <v>7</v>
      </c>
      <c r="B259" t="s">
        <v>960</v>
      </c>
      <c r="E259" t="s">
        <v>5</v>
      </c>
      <c r="F259" t="s">
        <v>4</v>
      </c>
      <c r="G259" t="s">
        <v>1813</v>
      </c>
      <c r="H259" t="s">
        <v>2</v>
      </c>
      <c r="I259" s="89">
        <v>1</v>
      </c>
      <c r="J259" s="1">
        <v>45484</v>
      </c>
      <c r="K259" s="1">
        <v>45485</v>
      </c>
      <c r="L259" s="1">
        <v>45485</v>
      </c>
      <c r="M259">
        <v>1</v>
      </c>
      <c r="N259" t="s">
        <v>1</v>
      </c>
      <c r="O259" t="s">
        <v>115</v>
      </c>
    </row>
    <row r="260" spans="1:15" hidden="1">
      <c r="A260" t="s">
        <v>45</v>
      </c>
      <c r="B260" t="s">
        <v>743</v>
      </c>
      <c r="C260" t="s">
        <v>744</v>
      </c>
      <c r="E260" t="s">
        <v>26</v>
      </c>
      <c r="F260" t="s">
        <v>4</v>
      </c>
      <c r="G260" t="s">
        <v>1813</v>
      </c>
      <c r="H260" t="s">
        <v>2</v>
      </c>
      <c r="I260" s="89">
        <v>1</v>
      </c>
      <c r="J260" s="1">
        <v>45483</v>
      </c>
      <c r="K260" s="1">
        <v>45496</v>
      </c>
      <c r="L260" s="1">
        <v>45496</v>
      </c>
      <c r="M260">
        <v>13</v>
      </c>
      <c r="N260" t="s">
        <v>24</v>
      </c>
      <c r="O260" t="s">
        <v>115</v>
      </c>
    </row>
    <row r="261" spans="1:15" hidden="1">
      <c r="A261" t="s">
        <v>45</v>
      </c>
      <c r="B261" t="s">
        <v>743</v>
      </c>
      <c r="C261" t="s">
        <v>745</v>
      </c>
      <c r="E261" t="s">
        <v>26</v>
      </c>
      <c r="F261" t="s">
        <v>4</v>
      </c>
      <c r="G261" t="s">
        <v>1813</v>
      </c>
      <c r="H261" t="s">
        <v>2</v>
      </c>
      <c r="I261" s="89">
        <v>1</v>
      </c>
      <c r="J261" s="1">
        <v>45483</v>
      </c>
      <c r="K261" s="1">
        <v>45496</v>
      </c>
      <c r="L261" s="1">
        <v>45496</v>
      </c>
      <c r="M261">
        <v>13</v>
      </c>
      <c r="N261" t="s">
        <v>24</v>
      </c>
      <c r="O261" t="s">
        <v>115</v>
      </c>
    </row>
    <row r="262" spans="1:15" hidden="1">
      <c r="A262" t="s">
        <v>45</v>
      </c>
      <c r="B262" t="s">
        <v>743</v>
      </c>
      <c r="C262" t="s">
        <v>746</v>
      </c>
      <c r="E262" t="s">
        <v>26</v>
      </c>
      <c r="F262" t="s">
        <v>4</v>
      </c>
      <c r="G262" t="s">
        <v>1813</v>
      </c>
      <c r="H262" t="s">
        <v>2</v>
      </c>
      <c r="I262" s="89">
        <v>1</v>
      </c>
      <c r="J262" s="1">
        <v>45483</v>
      </c>
      <c r="K262" s="1">
        <v>45496</v>
      </c>
      <c r="L262" s="1">
        <v>45496</v>
      </c>
      <c r="M262">
        <v>13</v>
      </c>
      <c r="N262" t="s">
        <v>24</v>
      </c>
      <c r="O262" t="s">
        <v>115</v>
      </c>
    </row>
    <row r="263" spans="1:15" hidden="1">
      <c r="A263" t="s">
        <v>45</v>
      </c>
      <c r="B263" t="s">
        <v>743</v>
      </c>
      <c r="C263" t="s">
        <v>747</v>
      </c>
      <c r="E263" t="s">
        <v>26</v>
      </c>
      <c r="F263" t="s">
        <v>4</v>
      </c>
      <c r="G263" t="s">
        <v>1813</v>
      </c>
      <c r="H263" t="s">
        <v>2</v>
      </c>
      <c r="I263" s="89">
        <v>1</v>
      </c>
      <c r="J263" s="1">
        <v>45483</v>
      </c>
      <c r="K263" s="1">
        <v>45496</v>
      </c>
      <c r="L263" s="1">
        <v>45496</v>
      </c>
      <c r="M263">
        <v>13</v>
      </c>
      <c r="N263" t="s">
        <v>24</v>
      </c>
      <c r="O263" t="s">
        <v>115</v>
      </c>
    </row>
    <row r="264" spans="1:15" hidden="1">
      <c r="A264" t="s">
        <v>45</v>
      </c>
      <c r="B264" t="s">
        <v>743</v>
      </c>
      <c r="C264" t="s">
        <v>748</v>
      </c>
      <c r="E264" t="s">
        <v>26</v>
      </c>
      <c r="F264" t="s">
        <v>4</v>
      </c>
      <c r="G264" t="s">
        <v>1813</v>
      </c>
      <c r="H264" t="s">
        <v>2</v>
      </c>
      <c r="I264" s="89">
        <v>1</v>
      </c>
      <c r="J264" s="1">
        <v>45483</v>
      </c>
      <c r="K264" s="1">
        <v>45496</v>
      </c>
      <c r="L264" s="1">
        <v>45496</v>
      </c>
      <c r="M264">
        <v>13</v>
      </c>
      <c r="N264" t="s">
        <v>24</v>
      </c>
      <c r="O264" t="s">
        <v>115</v>
      </c>
    </row>
    <row r="265" spans="1:15" hidden="1">
      <c r="A265" t="s">
        <v>45</v>
      </c>
      <c r="B265" t="s">
        <v>743</v>
      </c>
      <c r="C265" t="s">
        <v>749</v>
      </c>
      <c r="E265" t="s">
        <v>26</v>
      </c>
      <c r="F265" t="s">
        <v>4</v>
      </c>
      <c r="G265" t="s">
        <v>1813</v>
      </c>
      <c r="H265" t="s">
        <v>2</v>
      </c>
      <c r="I265" s="89">
        <v>1</v>
      </c>
      <c r="J265" s="1">
        <v>45483</v>
      </c>
      <c r="K265" s="1">
        <v>45496</v>
      </c>
      <c r="L265" s="1">
        <v>45496</v>
      </c>
      <c r="M265">
        <v>13</v>
      </c>
      <c r="N265" t="s">
        <v>24</v>
      </c>
      <c r="O265" t="s">
        <v>115</v>
      </c>
    </row>
    <row r="266" spans="1:15" hidden="1">
      <c r="A266" t="s">
        <v>45</v>
      </c>
      <c r="B266" t="s">
        <v>945</v>
      </c>
      <c r="E266" t="s">
        <v>5</v>
      </c>
      <c r="F266" t="s">
        <v>25</v>
      </c>
      <c r="G266" t="s">
        <v>1813</v>
      </c>
      <c r="H266" t="s">
        <v>2</v>
      </c>
      <c r="I266" s="89">
        <v>1</v>
      </c>
      <c r="J266" s="1">
        <v>45479</v>
      </c>
      <c r="K266" s="1">
        <v>45485</v>
      </c>
      <c r="L266" s="1">
        <v>45826</v>
      </c>
      <c r="M266">
        <v>347</v>
      </c>
      <c r="N266" t="s">
        <v>1</v>
      </c>
      <c r="O266" t="s">
        <v>115</v>
      </c>
    </row>
    <row r="267" spans="1:15" hidden="1">
      <c r="A267" t="s">
        <v>7</v>
      </c>
      <c r="B267" t="s">
        <v>883</v>
      </c>
      <c r="C267" t="s">
        <v>884</v>
      </c>
      <c r="D267" t="s">
        <v>885</v>
      </c>
      <c r="E267" t="s">
        <v>5</v>
      </c>
      <c r="F267" t="s">
        <v>4</v>
      </c>
      <c r="G267" t="s">
        <v>1813</v>
      </c>
      <c r="H267" t="s">
        <v>2</v>
      </c>
      <c r="I267" s="89">
        <v>1</v>
      </c>
      <c r="J267" s="1">
        <v>45475</v>
      </c>
      <c r="K267" s="1">
        <v>45476</v>
      </c>
      <c r="L267" s="1">
        <v>45476</v>
      </c>
      <c r="M267">
        <v>1</v>
      </c>
      <c r="N267" t="s">
        <v>1</v>
      </c>
      <c r="O267" t="s">
        <v>115</v>
      </c>
    </row>
    <row r="268" spans="1:15" hidden="1">
      <c r="A268" t="s">
        <v>7</v>
      </c>
      <c r="B268" t="s">
        <v>883</v>
      </c>
      <c r="C268" t="s">
        <v>884</v>
      </c>
      <c r="D268" t="s">
        <v>886</v>
      </c>
      <c r="E268" t="s">
        <v>5</v>
      </c>
      <c r="F268" t="s">
        <v>4</v>
      </c>
      <c r="G268" t="s">
        <v>1813</v>
      </c>
      <c r="H268" t="s">
        <v>2</v>
      </c>
      <c r="I268" s="89">
        <v>1</v>
      </c>
      <c r="J268" s="1">
        <v>45475</v>
      </c>
      <c r="K268" s="1">
        <v>45476</v>
      </c>
      <c r="L268" s="1">
        <v>45476</v>
      </c>
      <c r="M268">
        <v>1</v>
      </c>
      <c r="N268" t="s">
        <v>1</v>
      </c>
      <c r="O268" t="s">
        <v>115</v>
      </c>
    </row>
    <row r="269" spans="1:15" hidden="1">
      <c r="A269" t="s">
        <v>7</v>
      </c>
      <c r="B269" t="s">
        <v>883</v>
      </c>
      <c r="C269" t="s">
        <v>884</v>
      </c>
      <c r="D269" t="s">
        <v>887</v>
      </c>
      <c r="E269" t="s">
        <v>5</v>
      </c>
      <c r="F269" t="s">
        <v>4</v>
      </c>
      <c r="G269" t="s">
        <v>1813</v>
      </c>
      <c r="H269" t="s">
        <v>2</v>
      </c>
      <c r="I269" s="89">
        <v>1</v>
      </c>
      <c r="J269" s="1">
        <v>45475</v>
      </c>
      <c r="K269" s="1">
        <v>45476</v>
      </c>
      <c r="L269" s="1">
        <v>45476</v>
      </c>
      <c r="M269">
        <v>1</v>
      </c>
      <c r="N269" t="s">
        <v>1</v>
      </c>
      <c r="O269" t="s">
        <v>115</v>
      </c>
    </row>
    <row r="270" spans="1:15" hidden="1">
      <c r="A270" t="s">
        <v>7</v>
      </c>
      <c r="B270" t="s">
        <v>671</v>
      </c>
      <c r="E270" t="s">
        <v>5</v>
      </c>
      <c r="F270" t="s">
        <v>116</v>
      </c>
      <c r="G270" t="s">
        <v>1813</v>
      </c>
      <c r="H270" t="s">
        <v>2</v>
      </c>
      <c r="I270" s="89">
        <v>1</v>
      </c>
      <c r="J270" s="1">
        <v>45469</v>
      </c>
      <c r="K270" s="1">
        <v>45471</v>
      </c>
      <c r="L270" s="1">
        <v>45471</v>
      </c>
      <c r="M270">
        <v>2</v>
      </c>
      <c r="N270" t="s">
        <v>1</v>
      </c>
      <c r="O270" t="s">
        <v>156</v>
      </c>
    </row>
    <row r="271" spans="1:15" hidden="1">
      <c r="A271" t="s">
        <v>7</v>
      </c>
      <c r="B271" t="s">
        <v>959</v>
      </c>
      <c r="E271" t="s">
        <v>5</v>
      </c>
      <c r="F271" t="s">
        <v>4</v>
      </c>
      <c r="G271" t="s">
        <v>1813</v>
      </c>
      <c r="H271" t="s">
        <v>2</v>
      </c>
      <c r="I271" s="89">
        <v>1</v>
      </c>
      <c r="J271" s="1">
        <v>45470</v>
      </c>
      <c r="K271" s="1">
        <v>45477</v>
      </c>
      <c r="L271" s="1">
        <v>45489</v>
      </c>
      <c r="M271">
        <v>19</v>
      </c>
      <c r="N271" t="s">
        <v>1</v>
      </c>
      <c r="O271" t="s">
        <v>156</v>
      </c>
    </row>
    <row r="272" spans="1:15" hidden="1">
      <c r="A272" t="s">
        <v>7</v>
      </c>
      <c r="B272" t="s">
        <v>158</v>
      </c>
      <c r="C272" t="s">
        <v>826</v>
      </c>
      <c r="E272" t="s">
        <v>5</v>
      </c>
      <c r="F272" t="s">
        <v>4</v>
      </c>
      <c r="G272" t="s">
        <v>1813</v>
      </c>
      <c r="H272" t="s">
        <v>2</v>
      </c>
      <c r="I272" s="89">
        <v>1</v>
      </c>
      <c r="J272" s="1">
        <v>45463</v>
      </c>
      <c r="K272" s="1">
        <v>45477</v>
      </c>
      <c r="L272" s="1">
        <v>45477</v>
      </c>
      <c r="M272">
        <v>14</v>
      </c>
      <c r="N272" t="s">
        <v>1</v>
      </c>
      <c r="O272" t="s">
        <v>156</v>
      </c>
    </row>
    <row r="273" spans="1:15" hidden="1">
      <c r="A273" t="s">
        <v>45</v>
      </c>
      <c r="B273" t="s">
        <v>802</v>
      </c>
      <c r="C273" t="s">
        <v>803</v>
      </c>
      <c r="E273" t="s">
        <v>5</v>
      </c>
      <c r="F273" t="s">
        <v>4</v>
      </c>
      <c r="G273" t="s">
        <v>1813</v>
      </c>
      <c r="H273" t="s">
        <v>2</v>
      </c>
      <c r="I273" s="89">
        <v>1</v>
      </c>
      <c r="J273" s="1">
        <v>45462</v>
      </c>
      <c r="K273" s="1">
        <v>45477</v>
      </c>
      <c r="L273" s="1">
        <v>45483</v>
      </c>
      <c r="M273">
        <v>21</v>
      </c>
      <c r="N273" t="s">
        <v>1</v>
      </c>
      <c r="O273" t="s">
        <v>156</v>
      </c>
    </row>
    <row r="274" spans="1:15" hidden="1">
      <c r="A274" t="s">
        <v>45</v>
      </c>
      <c r="B274" t="s">
        <v>802</v>
      </c>
      <c r="C274" t="s">
        <v>804</v>
      </c>
      <c r="E274" t="s">
        <v>5</v>
      </c>
      <c r="F274" t="s">
        <v>4</v>
      </c>
      <c r="G274" t="s">
        <v>1813</v>
      </c>
      <c r="H274" t="s">
        <v>2</v>
      </c>
      <c r="I274" s="89">
        <v>1</v>
      </c>
      <c r="J274" s="1">
        <v>45462</v>
      </c>
      <c r="K274" s="1">
        <v>45477</v>
      </c>
      <c r="L274" s="1">
        <v>45483</v>
      </c>
      <c r="M274">
        <v>21</v>
      </c>
      <c r="N274" t="s">
        <v>1</v>
      </c>
      <c r="O274" t="s">
        <v>156</v>
      </c>
    </row>
    <row r="275" spans="1:15" hidden="1">
      <c r="A275" t="s">
        <v>7</v>
      </c>
      <c r="B275" t="s">
        <v>864</v>
      </c>
      <c r="C275" t="s">
        <v>865</v>
      </c>
      <c r="E275" t="s">
        <v>5</v>
      </c>
      <c r="F275" t="s">
        <v>4</v>
      </c>
      <c r="G275" t="s">
        <v>1813</v>
      </c>
      <c r="H275" t="s">
        <v>2</v>
      </c>
      <c r="I275" s="89">
        <v>1</v>
      </c>
      <c r="J275" s="1">
        <v>45448</v>
      </c>
      <c r="K275" s="1">
        <v>45456</v>
      </c>
      <c r="L275" s="1">
        <v>45481</v>
      </c>
      <c r="M275">
        <v>33</v>
      </c>
      <c r="N275" t="s">
        <v>1</v>
      </c>
      <c r="O275" t="s">
        <v>156</v>
      </c>
    </row>
    <row r="276" spans="1:15" hidden="1">
      <c r="A276" t="s">
        <v>7</v>
      </c>
      <c r="B276" t="s">
        <v>864</v>
      </c>
      <c r="C276" t="s">
        <v>866</v>
      </c>
      <c r="E276" t="s">
        <v>5</v>
      </c>
      <c r="F276" t="s">
        <v>4</v>
      </c>
      <c r="G276" t="s">
        <v>1813</v>
      </c>
      <c r="H276" t="s">
        <v>2</v>
      </c>
      <c r="I276" s="89">
        <v>1</v>
      </c>
      <c r="J276" s="1">
        <v>45448</v>
      </c>
      <c r="K276" s="1">
        <v>45456</v>
      </c>
      <c r="L276" s="1">
        <v>45481</v>
      </c>
      <c r="M276">
        <v>33</v>
      </c>
      <c r="N276" t="s">
        <v>1</v>
      </c>
      <c r="O276" t="s">
        <v>156</v>
      </c>
    </row>
    <row r="277" spans="1:15" hidden="1">
      <c r="A277" t="s">
        <v>7</v>
      </c>
      <c r="B277" t="s">
        <v>864</v>
      </c>
      <c r="C277" t="s">
        <v>867</v>
      </c>
      <c r="E277" t="s">
        <v>5</v>
      </c>
      <c r="F277" t="s">
        <v>4</v>
      </c>
      <c r="G277" t="s">
        <v>1813</v>
      </c>
      <c r="H277" t="s">
        <v>2</v>
      </c>
      <c r="I277" s="89">
        <v>1</v>
      </c>
      <c r="J277" s="1">
        <v>45448</v>
      </c>
      <c r="K277" s="1">
        <v>45456</v>
      </c>
      <c r="L277" s="1">
        <v>45481</v>
      </c>
      <c r="M277">
        <v>33</v>
      </c>
      <c r="N277" t="s">
        <v>1</v>
      </c>
      <c r="O277" t="s">
        <v>156</v>
      </c>
    </row>
    <row r="278" spans="1:15" hidden="1">
      <c r="A278" t="s">
        <v>7</v>
      </c>
      <c r="B278" t="s">
        <v>864</v>
      </c>
      <c r="C278" t="s">
        <v>868</v>
      </c>
      <c r="E278" t="s">
        <v>5</v>
      </c>
      <c r="F278" t="s">
        <v>4</v>
      </c>
      <c r="G278" t="s">
        <v>1813</v>
      </c>
      <c r="H278" t="s">
        <v>2</v>
      </c>
      <c r="I278" s="89">
        <v>1</v>
      </c>
      <c r="J278" s="1">
        <v>45448</v>
      </c>
      <c r="K278" s="1">
        <v>45456</v>
      </c>
      <c r="L278" s="1">
        <v>45481</v>
      </c>
      <c r="M278">
        <v>33</v>
      </c>
      <c r="N278" t="s">
        <v>1</v>
      </c>
      <c r="O278" t="s">
        <v>156</v>
      </c>
    </row>
    <row r="279" spans="1:15" hidden="1">
      <c r="A279" t="s">
        <v>7</v>
      </c>
      <c r="B279" t="s">
        <v>864</v>
      </c>
      <c r="C279" t="s">
        <v>869</v>
      </c>
      <c r="E279" t="s">
        <v>5</v>
      </c>
      <c r="F279" t="s">
        <v>4</v>
      </c>
      <c r="G279" t="s">
        <v>1813</v>
      </c>
      <c r="H279" t="s">
        <v>2</v>
      </c>
      <c r="I279" s="89">
        <v>1</v>
      </c>
      <c r="J279" s="1">
        <v>45448</v>
      </c>
      <c r="K279" s="1">
        <v>45456</v>
      </c>
      <c r="L279" s="1">
        <v>45481</v>
      </c>
      <c r="M279">
        <v>33</v>
      </c>
      <c r="N279" t="s">
        <v>1</v>
      </c>
      <c r="O279" t="s">
        <v>156</v>
      </c>
    </row>
    <row r="280" spans="1:15" hidden="1">
      <c r="A280" t="s">
        <v>7</v>
      </c>
      <c r="B280" t="s">
        <v>864</v>
      </c>
      <c r="C280" t="s">
        <v>870</v>
      </c>
      <c r="E280" t="s">
        <v>5</v>
      </c>
      <c r="F280" t="s">
        <v>4</v>
      </c>
      <c r="G280" t="s">
        <v>1813</v>
      </c>
      <c r="H280" t="s">
        <v>2</v>
      </c>
      <c r="I280" s="89">
        <v>1</v>
      </c>
      <c r="J280" s="1">
        <v>45448</v>
      </c>
      <c r="K280" s="1">
        <v>45456</v>
      </c>
      <c r="L280" s="1">
        <v>45481</v>
      </c>
      <c r="M280">
        <v>33</v>
      </c>
      <c r="N280" t="s">
        <v>1</v>
      </c>
      <c r="O280" t="s">
        <v>156</v>
      </c>
    </row>
    <row r="281" spans="1:15" hidden="1">
      <c r="A281" t="s">
        <v>7</v>
      </c>
      <c r="B281" t="s">
        <v>864</v>
      </c>
      <c r="C281" t="s">
        <v>871</v>
      </c>
      <c r="E281" t="s">
        <v>5</v>
      </c>
      <c r="F281" t="s">
        <v>4</v>
      </c>
      <c r="G281" t="s">
        <v>1813</v>
      </c>
      <c r="H281" t="s">
        <v>2</v>
      </c>
      <c r="I281" s="89">
        <v>1</v>
      </c>
      <c r="J281" s="1">
        <v>45448</v>
      </c>
      <c r="K281" s="1">
        <v>45456</v>
      </c>
      <c r="L281" s="1">
        <v>45481</v>
      </c>
      <c r="M281">
        <v>33</v>
      </c>
      <c r="N281" t="s">
        <v>1</v>
      </c>
      <c r="O281" t="s">
        <v>156</v>
      </c>
    </row>
    <row r="282" spans="1:15" hidden="1">
      <c r="A282" t="s">
        <v>7</v>
      </c>
      <c r="B282" t="s">
        <v>864</v>
      </c>
      <c r="C282" t="s">
        <v>872</v>
      </c>
      <c r="E282" t="s">
        <v>5</v>
      </c>
      <c r="F282" t="s">
        <v>4</v>
      </c>
      <c r="G282" t="s">
        <v>1813</v>
      </c>
      <c r="H282" t="s">
        <v>2</v>
      </c>
      <c r="I282" s="89">
        <v>1</v>
      </c>
      <c r="J282" s="1">
        <v>45448</v>
      </c>
      <c r="K282" s="1">
        <v>45456</v>
      </c>
      <c r="L282" s="1">
        <v>45481</v>
      </c>
      <c r="M282">
        <v>33</v>
      </c>
      <c r="N282" t="s">
        <v>1</v>
      </c>
      <c r="O282" t="s">
        <v>156</v>
      </c>
    </row>
    <row r="283" spans="1:15" hidden="1">
      <c r="A283" t="s">
        <v>677</v>
      </c>
      <c r="B283" t="s">
        <v>678</v>
      </c>
      <c r="E283" t="s">
        <v>5</v>
      </c>
      <c r="F283" t="s">
        <v>79</v>
      </c>
      <c r="G283" t="s">
        <v>1813</v>
      </c>
      <c r="H283" t="s">
        <v>2</v>
      </c>
      <c r="I283" s="89">
        <v>1</v>
      </c>
      <c r="J283" s="1">
        <v>45447</v>
      </c>
      <c r="K283" s="1">
        <v>45449</v>
      </c>
      <c r="L283" s="1">
        <v>45453</v>
      </c>
      <c r="M283">
        <v>6</v>
      </c>
      <c r="N283" t="s">
        <v>1</v>
      </c>
      <c r="O283" t="s">
        <v>156</v>
      </c>
    </row>
    <row r="284" spans="1:15" hidden="1">
      <c r="A284" t="s">
        <v>7</v>
      </c>
      <c r="B284" t="s">
        <v>347</v>
      </c>
      <c r="C284" t="s">
        <v>902</v>
      </c>
      <c r="D284" t="s">
        <v>903</v>
      </c>
      <c r="E284" t="s">
        <v>79</v>
      </c>
      <c r="F284" t="s">
        <v>79</v>
      </c>
      <c r="G284" t="s">
        <v>1813</v>
      </c>
      <c r="H284" t="s">
        <v>2</v>
      </c>
      <c r="I284" s="89">
        <v>1</v>
      </c>
      <c r="J284" s="1">
        <v>45444</v>
      </c>
      <c r="K284" s="1">
        <v>45448</v>
      </c>
      <c r="L284" s="1">
        <v>45464</v>
      </c>
      <c r="M284">
        <v>20</v>
      </c>
      <c r="N284" t="s">
        <v>1</v>
      </c>
      <c r="O284" t="s">
        <v>156</v>
      </c>
    </row>
    <row r="285" spans="1:15" hidden="1">
      <c r="A285" t="s">
        <v>7</v>
      </c>
      <c r="B285" t="s">
        <v>347</v>
      </c>
      <c r="C285" t="s">
        <v>902</v>
      </c>
      <c r="D285" t="s">
        <v>904</v>
      </c>
      <c r="E285" t="s">
        <v>79</v>
      </c>
      <c r="F285" t="s">
        <v>79</v>
      </c>
      <c r="G285" t="s">
        <v>1813</v>
      </c>
      <c r="H285" t="s">
        <v>2</v>
      </c>
      <c r="I285" s="89">
        <v>1</v>
      </c>
      <c r="J285" s="1">
        <v>45444</v>
      </c>
      <c r="K285" s="1">
        <v>45448</v>
      </c>
      <c r="L285" s="1">
        <v>45464</v>
      </c>
      <c r="M285">
        <v>20</v>
      </c>
      <c r="N285" t="s">
        <v>1</v>
      </c>
      <c r="O285" t="s">
        <v>156</v>
      </c>
    </row>
    <row r="286" spans="1:15" hidden="1">
      <c r="A286" t="s">
        <v>7</v>
      </c>
      <c r="B286" t="s">
        <v>347</v>
      </c>
      <c r="C286" t="s">
        <v>902</v>
      </c>
      <c r="D286" t="s">
        <v>905</v>
      </c>
      <c r="E286" t="s">
        <v>79</v>
      </c>
      <c r="F286" t="s">
        <v>79</v>
      </c>
      <c r="G286" t="s">
        <v>1813</v>
      </c>
      <c r="H286" t="s">
        <v>2</v>
      </c>
      <c r="I286" s="89">
        <v>1</v>
      </c>
      <c r="J286" s="1">
        <v>45444</v>
      </c>
      <c r="K286" s="1">
        <v>45448</v>
      </c>
      <c r="L286" s="1">
        <v>45464</v>
      </c>
      <c r="M286">
        <v>20</v>
      </c>
      <c r="N286" t="s">
        <v>1</v>
      </c>
      <c r="O286" t="s">
        <v>156</v>
      </c>
    </row>
    <row r="287" spans="1:15" hidden="1">
      <c r="A287" t="s">
        <v>7</v>
      </c>
      <c r="B287" t="s">
        <v>347</v>
      </c>
      <c r="C287" t="s">
        <v>902</v>
      </c>
      <c r="D287" t="s">
        <v>906</v>
      </c>
      <c r="E287" t="s">
        <v>79</v>
      </c>
      <c r="F287" t="s">
        <v>79</v>
      </c>
      <c r="G287" t="s">
        <v>1813</v>
      </c>
      <c r="H287" t="s">
        <v>2</v>
      </c>
      <c r="I287" s="89">
        <v>1</v>
      </c>
      <c r="J287" s="1">
        <v>45444</v>
      </c>
      <c r="K287" s="1">
        <v>45448</v>
      </c>
      <c r="L287" s="1">
        <v>45464</v>
      </c>
      <c r="M287">
        <v>20</v>
      </c>
      <c r="N287" t="s">
        <v>1</v>
      </c>
      <c r="O287" t="s">
        <v>156</v>
      </c>
    </row>
    <row r="288" spans="1:15" hidden="1">
      <c r="A288" t="s">
        <v>7</v>
      </c>
      <c r="B288" t="s">
        <v>347</v>
      </c>
      <c r="C288" t="s">
        <v>907</v>
      </c>
      <c r="D288" t="s">
        <v>908</v>
      </c>
      <c r="E288" t="s">
        <v>5</v>
      </c>
      <c r="F288" t="s">
        <v>4</v>
      </c>
      <c r="G288" t="s">
        <v>1813</v>
      </c>
      <c r="H288" t="s">
        <v>2</v>
      </c>
      <c r="I288" s="89">
        <v>1</v>
      </c>
      <c r="J288" s="1">
        <v>45444</v>
      </c>
      <c r="K288" s="1">
        <v>45448</v>
      </c>
      <c r="L288" s="1">
        <v>45464</v>
      </c>
      <c r="M288">
        <v>20</v>
      </c>
      <c r="N288" t="s">
        <v>1</v>
      </c>
      <c r="O288" t="s">
        <v>156</v>
      </c>
    </row>
    <row r="289" spans="1:15" hidden="1">
      <c r="A289" t="s">
        <v>7</v>
      </c>
      <c r="B289" t="s">
        <v>347</v>
      </c>
      <c r="C289" t="s">
        <v>907</v>
      </c>
      <c r="D289" t="s">
        <v>909</v>
      </c>
      <c r="E289" t="s">
        <v>5</v>
      </c>
      <c r="F289" t="s">
        <v>4</v>
      </c>
      <c r="G289" t="s">
        <v>1813</v>
      </c>
      <c r="H289" t="s">
        <v>2</v>
      </c>
      <c r="I289" s="89">
        <v>1</v>
      </c>
      <c r="J289" s="1">
        <v>45444</v>
      </c>
      <c r="K289" s="1">
        <v>45448</v>
      </c>
      <c r="L289" s="1">
        <v>45464</v>
      </c>
      <c r="M289">
        <v>20</v>
      </c>
      <c r="N289" t="s">
        <v>1</v>
      </c>
      <c r="O289" t="s">
        <v>156</v>
      </c>
    </row>
    <row r="290" spans="1:15" hidden="1">
      <c r="A290" t="s">
        <v>7</v>
      </c>
      <c r="B290" t="s">
        <v>347</v>
      </c>
      <c r="C290" t="s">
        <v>907</v>
      </c>
      <c r="D290" t="s">
        <v>910</v>
      </c>
      <c r="E290" t="s">
        <v>5</v>
      </c>
      <c r="F290" t="s">
        <v>4</v>
      </c>
      <c r="G290" t="s">
        <v>1813</v>
      </c>
      <c r="H290" t="s">
        <v>2</v>
      </c>
      <c r="I290" s="89">
        <v>1</v>
      </c>
      <c r="J290" s="1">
        <v>45444</v>
      </c>
      <c r="K290" s="1">
        <v>45448</v>
      </c>
      <c r="L290" s="1">
        <v>45464</v>
      </c>
      <c r="M290">
        <v>20</v>
      </c>
      <c r="N290" t="s">
        <v>1</v>
      </c>
      <c r="O290" t="s">
        <v>156</v>
      </c>
    </row>
    <row r="291" spans="1:15" hidden="1">
      <c r="A291" t="s">
        <v>677</v>
      </c>
      <c r="B291" t="s">
        <v>679</v>
      </c>
      <c r="E291" t="s">
        <v>79</v>
      </c>
      <c r="F291" t="s">
        <v>79</v>
      </c>
      <c r="G291" t="s">
        <v>1813</v>
      </c>
      <c r="H291" t="s">
        <v>2</v>
      </c>
      <c r="I291" s="89">
        <v>1</v>
      </c>
      <c r="J291" s="1">
        <v>45439</v>
      </c>
      <c r="K291" s="1">
        <v>45442</v>
      </c>
      <c r="L291" s="1">
        <v>45442</v>
      </c>
      <c r="M291">
        <v>3</v>
      </c>
      <c r="N291" t="s">
        <v>1</v>
      </c>
      <c r="O291" t="s">
        <v>82</v>
      </c>
    </row>
    <row r="292" spans="1:15" hidden="1">
      <c r="A292" t="s">
        <v>672</v>
      </c>
      <c r="B292" t="s">
        <v>1019</v>
      </c>
      <c r="C292" t="s">
        <v>1020</v>
      </c>
      <c r="E292" t="s">
        <v>5</v>
      </c>
      <c r="F292" t="s">
        <v>4</v>
      </c>
      <c r="G292" t="s">
        <v>1813</v>
      </c>
      <c r="H292" t="s">
        <v>2</v>
      </c>
      <c r="I292" s="89">
        <v>1</v>
      </c>
      <c r="J292" s="1">
        <v>45442</v>
      </c>
      <c r="K292" s="1">
        <v>45450</v>
      </c>
      <c r="L292" s="1">
        <v>45770</v>
      </c>
      <c r="M292">
        <v>328</v>
      </c>
      <c r="N292" t="s">
        <v>1</v>
      </c>
      <c r="O292" t="s">
        <v>82</v>
      </c>
    </row>
    <row r="293" spans="1:15" hidden="1">
      <c r="A293" t="s">
        <v>672</v>
      </c>
      <c r="B293" t="s">
        <v>1019</v>
      </c>
      <c r="C293" t="s">
        <v>1021</v>
      </c>
      <c r="E293" t="s">
        <v>5</v>
      </c>
      <c r="F293" t="s">
        <v>4</v>
      </c>
      <c r="G293" t="s">
        <v>1813</v>
      </c>
      <c r="H293" t="s">
        <v>2</v>
      </c>
      <c r="I293" s="89">
        <v>1</v>
      </c>
      <c r="J293" s="1">
        <v>45442</v>
      </c>
      <c r="K293" s="1">
        <v>45450</v>
      </c>
      <c r="L293" s="1">
        <v>45770</v>
      </c>
      <c r="M293">
        <v>328</v>
      </c>
      <c r="N293" t="s">
        <v>1</v>
      </c>
      <c r="O293" t="s">
        <v>82</v>
      </c>
    </row>
    <row r="294" spans="1:15" hidden="1">
      <c r="A294" t="s">
        <v>672</v>
      </c>
      <c r="B294" t="s">
        <v>1019</v>
      </c>
      <c r="C294" t="s">
        <v>1010</v>
      </c>
      <c r="E294" t="s">
        <v>5</v>
      </c>
      <c r="F294" t="s">
        <v>4</v>
      </c>
      <c r="G294" t="s">
        <v>1813</v>
      </c>
      <c r="H294" t="s">
        <v>2</v>
      </c>
      <c r="I294" s="89">
        <v>1</v>
      </c>
      <c r="J294" s="1">
        <v>45442</v>
      </c>
      <c r="K294" s="1">
        <v>45450</v>
      </c>
      <c r="L294" s="1">
        <v>45770</v>
      </c>
      <c r="M294">
        <v>328</v>
      </c>
      <c r="N294" t="s">
        <v>1</v>
      </c>
      <c r="O294" t="s">
        <v>82</v>
      </c>
    </row>
    <row r="295" spans="1:15" hidden="1">
      <c r="A295" t="s">
        <v>672</v>
      </c>
      <c r="B295" t="s">
        <v>1019</v>
      </c>
      <c r="C295" t="s">
        <v>1022</v>
      </c>
      <c r="E295" t="s">
        <v>5</v>
      </c>
      <c r="F295" t="s">
        <v>4</v>
      </c>
      <c r="G295" t="s">
        <v>1813</v>
      </c>
      <c r="H295" t="s">
        <v>2</v>
      </c>
      <c r="I295" s="89">
        <v>1</v>
      </c>
      <c r="J295" s="1">
        <v>45442</v>
      </c>
      <c r="K295" s="1">
        <v>45450</v>
      </c>
      <c r="L295" s="1">
        <v>45770</v>
      </c>
      <c r="M295">
        <v>328</v>
      </c>
      <c r="N295" t="s">
        <v>1</v>
      </c>
      <c r="O295" t="s">
        <v>82</v>
      </c>
    </row>
    <row r="296" spans="1:15" hidden="1">
      <c r="A296" t="s">
        <v>672</v>
      </c>
      <c r="B296" t="s">
        <v>1019</v>
      </c>
      <c r="C296" t="s">
        <v>1023</v>
      </c>
      <c r="E296" t="s">
        <v>5</v>
      </c>
      <c r="F296" t="s">
        <v>4</v>
      </c>
      <c r="G296" t="s">
        <v>1813</v>
      </c>
      <c r="H296" t="s">
        <v>2</v>
      </c>
      <c r="I296" s="89">
        <v>1</v>
      </c>
      <c r="J296" s="1">
        <v>45442</v>
      </c>
      <c r="K296" s="1">
        <v>45450</v>
      </c>
      <c r="L296" s="1">
        <v>45770</v>
      </c>
      <c r="M296">
        <v>328</v>
      </c>
      <c r="N296" t="s">
        <v>1</v>
      </c>
      <c r="O296" t="s">
        <v>82</v>
      </c>
    </row>
    <row r="297" spans="1:15" hidden="1">
      <c r="A297" t="s">
        <v>672</v>
      </c>
      <c r="B297" t="s">
        <v>1019</v>
      </c>
      <c r="C297" t="s">
        <v>1024</v>
      </c>
      <c r="E297" t="s">
        <v>5</v>
      </c>
      <c r="F297" t="s">
        <v>4</v>
      </c>
      <c r="G297" t="s">
        <v>1813</v>
      </c>
      <c r="H297" t="s">
        <v>2</v>
      </c>
      <c r="I297" s="89">
        <v>1</v>
      </c>
      <c r="J297" s="1">
        <v>45442</v>
      </c>
      <c r="K297" s="1">
        <v>45450</v>
      </c>
      <c r="L297" s="1">
        <v>45770</v>
      </c>
      <c r="M297">
        <v>328</v>
      </c>
      <c r="N297" t="s">
        <v>1</v>
      </c>
      <c r="O297" t="s">
        <v>82</v>
      </c>
    </row>
    <row r="298" spans="1:15" hidden="1">
      <c r="A298" t="s">
        <v>672</v>
      </c>
      <c r="B298" t="s">
        <v>1019</v>
      </c>
      <c r="C298" t="s">
        <v>1011</v>
      </c>
      <c r="E298" t="s">
        <v>5</v>
      </c>
      <c r="F298" t="s">
        <v>4</v>
      </c>
      <c r="G298" t="s">
        <v>1813</v>
      </c>
      <c r="H298" t="s">
        <v>2</v>
      </c>
      <c r="I298" s="89">
        <v>1</v>
      </c>
      <c r="J298" s="1">
        <v>45442</v>
      </c>
      <c r="K298" s="1">
        <v>45450</v>
      </c>
      <c r="L298" s="1">
        <v>45770</v>
      </c>
      <c r="M298">
        <v>328</v>
      </c>
      <c r="N298" t="s">
        <v>1</v>
      </c>
      <c r="O298" t="s">
        <v>82</v>
      </c>
    </row>
    <row r="299" spans="1:15" hidden="1">
      <c r="A299" t="s">
        <v>672</v>
      </c>
      <c r="B299" t="s">
        <v>1019</v>
      </c>
      <c r="C299" t="s">
        <v>1025</v>
      </c>
      <c r="E299" t="s">
        <v>5</v>
      </c>
      <c r="F299" t="s">
        <v>4</v>
      </c>
      <c r="G299" t="s">
        <v>1813</v>
      </c>
      <c r="H299" t="s">
        <v>2</v>
      </c>
      <c r="I299" s="89">
        <v>1</v>
      </c>
      <c r="J299" s="1">
        <v>45442</v>
      </c>
      <c r="K299" s="1">
        <v>45450</v>
      </c>
      <c r="L299" s="1">
        <v>45770</v>
      </c>
      <c r="M299">
        <v>328</v>
      </c>
      <c r="N299" t="s">
        <v>1</v>
      </c>
      <c r="O299" t="s">
        <v>82</v>
      </c>
    </row>
    <row r="300" spans="1:15" hidden="1">
      <c r="A300" t="s">
        <v>7</v>
      </c>
      <c r="B300" t="s">
        <v>856</v>
      </c>
      <c r="C300" t="s">
        <v>857</v>
      </c>
      <c r="E300" t="s">
        <v>79</v>
      </c>
      <c r="F300" t="s">
        <v>79</v>
      </c>
      <c r="G300" t="s">
        <v>1813</v>
      </c>
      <c r="H300" t="s">
        <v>2</v>
      </c>
      <c r="I300" s="89">
        <v>1</v>
      </c>
      <c r="J300" s="1">
        <v>45448</v>
      </c>
      <c r="K300" s="1">
        <v>45454</v>
      </c>
      <c r="L300" s="1">
        <v>45454</v>
      </c>
      <c r="M300">
        <v>6</v>
      </c>
      <c r="N300" t="s">
        <v>1</v>
      </c>
      <c r="O300" t="s">
        <v>156</v>
      </c>
    </row>
    <row r="301" spans="1:15" hidden="1">
      <c r="A301" t="s">
        <v>7</v>
      </c>
      <c r="B301" t="s">
        <v>813</v>
      </c>
      <c r="C301" t="s">
        <v>814</v>
      </c>
      <c r="D301" t="s">
        <v>79</v>
      </c>
      <c r="E301" t="s">
        <v>79</v>
      </c>
      <c r="F301" t="s">
        <v>79</v>
      </c>
      <c r="G301" t="s">
        <v>1813</v>
      </c>
      <c r="H301" t="s">
        <v>2</v>
      </c>
      <c r="I301" s="89">
        <v>1</v>
      </c>
      <c r="J301" s="1">
        <v>45301</v>
      </c>
      <c r="K301" s="1">
        <v>45303</v>
      </c>
      <c r="L301" s="1">
        <v>45307</v>
      </c>
      <c r="M301">
        <v>6</v>
      </c>
      <c r="N301" t="s">
        <v>1</v>
      </c>
      <c r="O301" t="s">
        <v>0</v>
      </c>
    </row>
    <row r="302" spans="1:15" hidden="1">
      <c r="A302" t="s">
        <v>7</v>
      </c>
      <c r="B302" t="s">
        <v>813</v>
      </c>
      <c r="C302" t="s">
        <v>815</v>
      </c>
      <c r="D302" t="s">
        <v>79</v>
      </c>
      <c r="E302" t="s">
        <v>79</v>
      </c>
      <c r="F302" t="s">
        <v>79</v>
      </c>
      <c r="G302" t="s">
        <v>1813</v>
      </c>
      <c r="H302" t="s">
        <v>2</v>
      </c>
      <c r="I302" s="89">
        <v>1</v>
      </c>
      <c r="J302" s="1">
        <v>45299</v>
      </c>
      <c r="K302" s="1">
        <v>45307</v>
      </c>
      <c r="L302" s="1">
        <v>45307</v>
      </c>
      <c r="M302">
        <v>8</v>
      </c>
      <c r="N302" t="s">
        <v>1</v>
      </c>
      <c r="O302" t="s">
        <v>0</v>
      </c>
    </row>
    <row r="303" spans="1:15" hidden="1">
      <c r="A303" t="s">
        <v>7</v>
      </c>
      <c r="B303" t="s">
        <v>856</v>
      </c>
      <c r="C303" t="s">
        <v>858</v>
      </c>
      <c r="E303" t="s">
        <v>79</v>
      </c>
      <c r="F303" t="s">
        <v>79</v>
      </c>
      <c r="G303" t="s">
        <v>1813</v>
      </c>
      <c r="H303" t="s">
        <v>2</v>
      </c>
      <c r="I303" s="89">
        <v>1</v>
      </c>
      <c r="J303" s="1">
        <v>45448</v>
      </c>
      <c r="K303" s="1">
        <v>45454</v>
      </c>
      <c r="L303" s="1">
        <v>45454</v>
      </c>
      <c r="M303">
        <v>6</v>
      </c>
      <c r="N303" t="s">
        <v>1</v>
      </c>
      <c r="O303" t="s">
        <v>156</v>
      </c>
    </row>
    <row r="304" spans="1:15" hidden="1">
      <c r="A304" t="s">
        <v>672</v>
      </c>
      <c r="B304" t="s">
        <v>961</v>
      </c>
      <c r="C304" t="s">
        <v>962</v>
      </c>
      <c r="D304" t="s">
        <v>963</v>
      </c>
      <c r="E304" t="s">
        <v>5</v>
      </c>
      <c r="F304" t="s">
        <v>4</v>
      </c>
      <c r="G304" t="s">
        <v>1813</v>
      </c>
      <c r="H304" t="s">
        <v>2</v>
      </c>
      <c r="I304" s="89">
        <v>1</v>
      </c>
      <c r="J304" s="1">
        <v>45436</v>
      </c>
      <c r="K304" s="1">
        <v>45443</v>
      </c>
      <c r="L304" s="1">
        <v>45436</v>
      </c>
      <c r="M304">
        <v>0</v>
      </c>
      <c r="N304" t="s">
        <v>1</v>
      </c>
      <c r="O304" t="s">
        <v>82</v>
      </c>
    </row>
    <row r="305" spans="1:15" hidden="1">
      <c r="A305" t="s">
        <v>672</v>
      </c>
      <c r="B305" t="s">
        <v>961</v>
      </c>
      <c r="C305" t="s">
        <v>964</v>
      </c>
      <c r="D305" t="s">
        <v>963</v>
      </c>
      <c r="E305" t="s">
        <v>5</v>
      </c>
      <c r="F305" t="s">
        <v>4</v>
      </c>
      <c r="G305" t="s">
        <v>1813</v>
      </c>
      <c r="H305" t="s">
        <v>2</v>
      </c>
      <c r="I305" s="89">
        <v>1</v>
      </c>
      <c r="J305" s="1">
        <v>45436</v>
      </c>
      <c r="K305" s="1">
        <v>45443</v>
      </c>
      <c r="L305" s="1">
        <v>45436</v>
      </c>
      <c r="M305">
        <v>0</v>
      </c>
      <c r="N305" t="s">
        <v>1</v>
      </c>
      <c r="O305" t="s">
        <v>82</v>
      </c>
    </row>
    <row r="306" spans="1:15" hidden="1">
      <c r="A306" t="s">
        <v>672</v>
      </c>
      <c r="B306" t="s">
        <v>961</v>
      </c>
      <c r="C306" t="s">
        <v>965</v>
      </c>
      <c r="D306" t="s">
        <v>963</v>
      </c>
      <c r="E306" t="s">
        <v>5</v>
      </c>
      <c r="F306" t="s">
        <v>4</v>
      </c>
      <c r="G306" t="s">
        <v>1813</v>
      </c>
      <c r="H306" t="s">
        <v>2</v>
      </c>
      <c r="I306" s="89">
        <v>1</v>
      </c>
      <c r="J306" s="1">
        <v>45436</v>
      </c>
      <c r="K306" s="1">
        <v>45443</v>
      </c>
      <c r="L306" s="1">
        <v>45436</v>
      </c>
      <c r="M306">
        <v>0</v>
      </c>
      <c r="N306" t="s">
        <v>1</v>
      </c>
      <c r="O306" t="s">
        <v>82</v>
      </c>
    </row>
    <row r="307" spans="1:15" hidden="1">
      <c r="A307" t="s">
        <v>7</v>
      </c>
      <c r="B307" t="s">
        <v>942</v>
      </c>
      <c r="C307" t="s">
        <v>943</v>
      </c>
      <c r="E307" t="s">
        <v>5</v>
      </c>
      <c r="F307" t="s">
        <v>4</v>
      </c>
      <c r="G307" t="s">
        <v>1813</v>
      </c>
      <c r="H307" t="s">
        <v>2</v>
      </c>
      <c r="I307" s="89">
        <v>1</v>
      </c>
      <c r="J307" s="1">
        <v>45408</v>
      </c>
      <c r="K307" s="1">
        <v>45422</v>
      </c>
      <c r="L307" s="1">
        <v>45422</v>
      </c>
      <c r="M307">
        <v>14</v>
      </c>
      <c r="N307" t="s">
        <v>1</v>
      </c>
      <c r="O307" t="s">
        <v>89</v>
      </c>
    </row>
    <row r="308" spans="1:15" hidden="1">
      <c r="A308" t="s">
        <v>7</v>
      </c>
      <c r="B308" t="s">
        <v>942</v>
      </c>
      <c r="C308" t="s">
        <v>944</v>
      </c>
      <c r="E308" t="s">
        <v>5</v>
      </c>
      <c r="F308" t="s">
        <v>4</v>
      </c>
      <c r="G308" t="s">
        <v>1813</v>
      </c>
      <c r="H308" t="s">
        <v>2</v>
      </c>
      <c r="I308" s="89">
        <v>1</v>
      </c>
      <c r="J308" s="1">
        <v>45408</v>
      </c>
      <c r="K308" s="1">
        <v>45422</v>
      </c>
      <c r="L308" s="1">
        <v>45422</v>
      </c>
      <c r="M308">
        <v>14</v>
      </c>
      <c r="N308" t="s">
        <v>1</v>
      </c>
      <c r="O308" t="s">
        <v>89</v>
      </c>
    </row>
    <row r="309" spans="1:15" hidden="1">
      <c r="A309" t="s">
        <v>672</v>
      </c>
      <c r="B309" t="s">
        <v>938</v>
      </c>
      <c r="C309" t="s">
        <v>939</v>
      </c>
      <c r="E309" t="s">
        <v>5</v>
      </c>
      <c r="F309" t="s">
        <v>4</v>
      </c>
      <c r="G309" t="s">
        <v>1813</v>
      </c>
      <c r="H309" t="s">
        <v>2</v>
      </c>
      <c r="I309" s="89">
        <v>1</v>
      </c>
      <c r="J309" s="1">
        <v>45408</v>
      </c>
      <c r="K309" s="1">
        <v>45422</v>
      </c>
      <c r="L309" s="1">
        <v>45422</v>
      </c>
      <c r="M309">
        <v>14</v>
      </c>
      <c r="N309" t="s">
        <v>1</v>
      </c>
      <c r="O309" t="s">
        <v>89</v>
      </c>
    </row>
    <row r="310" spans="1:15" hidden="1">
      <c r="A310" t="s">
        <v>672</v>
      </c>
      <c r="B310" t="s">
        <v>938</v>
      </c>
      <c r="C310" t="s">
        <v>940</v>
      </c>
      <c r="D310" t="s">
        <v>941</v>
      </c>
      <c r="E310" t="s">
        <v>5</v>
      </c>
      <c r="F310" t="s">
        <v>4</v>
      </c>
      <c r="G310" t="s">
        <v>1813</v>
      </c>
      <c r="H310" t="s">
        <v>2</v>
      </c>
      <c r="I310" s="89">
        <v>1</v>
      </c>
      <c r="J310" s="1">
        <v>45408</v>
      </c>
      <c r="K310" s="1">
        <v>45422</v>
      </c>
      <c r="L310" s="1">
        <v>45422</v>
      </c>
      <c r="M310">
        <v>14</v>
      </c>
      <c r="N310" t="s">
        <v>1</v>
      </c>
      <c r="O310" t="s">
        <v>89</v>
      </c>
    </row>
    <row r="311" spans="1:15" hidden="1">
      <c r="A311" t="s">
        <v>45</v>
      </c>
      <c r="B311" t="s">
        <v>244</v>
      </c>
      <c r="C311" t="s">
        <v>723</v>
      </c>
      <c r="E311" t="s">
        <v>26</v>
      </c>
      <c r="F311" t="s">
        <v>4</v>
      </c>
      <c r="G311" t="s">
        <v>1813</v>
      </c>
      <c r="H311" t="s">
        <v>2</v>
      </c>
      <c r="I311" s="89">
        <v>1</v>
      </c>
      <c r="J311" s="1">
        <v>45420</v>
      </c>
      <c r="K311" s="1">
        <v>45427</v>
      </c>
      <c r="L311" s="1">
        <v>45446</v>
      </c>
      <c r="M311">
        <v>26</v>
      </c>
      <c r="N311" t="s">
        <v>24</v>
      </c>
      <c r="O311" t="s">
        <v>82</v>
      </c>
    </row>
    <row r="312" spans="1:15" hidden="1">
      <c r="A312" t="s">
        <v>45</v>
      </c>
      <c r="B312" t="s">
        <v>244</v>
      </c>
      <c r="C312" t="s">
        <v>724</v>
      </c>
      <c r="E312" t="s">
        <v>26</v>
      </c>
      <c r="F312" t="s">
        <v>4</v>
      </c>
      <c r="G312" t="s">
        <v>1813</v>
      </c>
      <c r="H312" t="s">
        <v>2</v>
      </c>
      <c r="I312" s="89">
        <v>1</v>
      </c>
      <c r="J312" s="1">
        <v>45420</v>
      </c>
      <c r="K312" s="1">
        <v>45427</v>
      </c>
      <c r="L312" s="1">
        <v>45446</v>
      </c>
      <c r="M312">
        <v>26</v>
      </c>
      <c r="N312" t="s">
        <v>24</v>
      </c>
      <c r="O312" t="s">
        <v>82</v>
      </c>
    </row>
    <row r="313" spans="1:15" hidden="1">
      <c r="A313" t="s">
        <v>45</v>
      </c>
      <c r="B313" t="s">
        <v>801</v>
      </c>
      <c r="E313" t="s">
        <v>79</v>
      </c>
      <c r="F313" t="s">
        <v>79</v>
      </c>
      <c r="G313" t="s">
        <v>1813</v>
      </c>
      <c r="H313" t="s">
        <v>2</v>
      </c>
      <c r="I313" s="89">
        <v>1</v>
      </c>
      <c r="J313" s="1">
        <v>45320</v>
      </c>
      <c r="K313" s="1">
        <v>45322</v>
      </c>
      <c r="L313" s="1">
        <v>45327</v>
      </c>
      <c r="M313">
        <v>7</v>
      </c>
      <c r="N313" t="s">
        <v>24</v>
      </c>
      <c r="O313" t="s">
        <v>0</v>
      </c>
    </row>
    <row r="314" spans="1:15" hidden="1">
      <c r="A314" t="s">
        <v>45</v>
      </c>
      <c r="B314" t="s">
        <v>801</v>
      </c>
      <c r="E314" t="s">
        <v>79</v>
      </c>
      <c r="F314" t="s">
        <v>79</v>
      </c>
      <c r="G314" t="s">
        <v>1813</v>
      </c>
      <c r="H314" t="s">
        <v>2</v>
      </c>
      <c r="I314" s="89">
        <v>1</v>
      </c>
      <c r="J314" s="1">
        <v>45320</v>
      </c>
      <c r="K314" s="1">
        <v>45322</v>
      </c>
      <c r="L314" s="1">
        <v>45327</v>
      </c>
      <c r="M314">
        <v>7</v>
      </c>
      <c r="N314" t="s">
        <v>24</v>
      </c>
      <c r="O314" t="s">
        <v>0</v>
      </c>
    </row>
    <row r="315" spans="1:15" hidden="1">
      <c r="A315" t="s">
        <v>45</v>
      </c>
      <c r="B315" t="s">
        <v>801</v>
      </c>
      <c r="E315" t="s">
        <v>79</v>
      </c>
      <c r="F315" t="s">
        <v>79</v>
      </c>
      <c r="G315" t="s">
        <v>1813</v>
      </c>
      <c r="H315" t="s">
        <v>2</v>
      </c>
      <c r="I315" s="89">
        <v>1</v>
      </c>
      <c r="J315" s="1">
        <v>45320</v>
      </c>
      <c r="K315" s="1">
        <v>45322</v>
      </c>
      <c r="L315" s="1">
        <v>45327</v>
      </c>
      <c r="M315">
        <v>7</v>
      </c>
      <c r="N315" t="s">
        <v>24</v>
      </c>
      <c r="O315" t="s">
        <v>0</v>
      </c>
    </row>
    <row r="316" spans="1:15" hidden="1">
      <c r="A316" t="s">
        <v>45</v>
      </c>
      <c r="B316" t="s">
        <v>801</v>
      </c>
      <c r="E316" t="s">
        <v>79</v>
      </c>
      <c r="F316" t="s">
        <v>79</v>
      </c>
      <c r="G316" t="s">
        <v>1813</v>
      </c>
      <c r="H316" t="s">
        <v>2</v>
      </c>
      <c r="I316" s="89">
        <v>1</v>
      </c>
      <c r="J316" s="1">
        <v>45320</v>
      </c>
      <c r="K316" s="1">
        <v>45322</v>
      </c>
      <c r="L316" s="1">
        <v>45327</v>
      </c>
      <c r="M316">
        <v>7</v>
      </c>
      <c r="N316" t="s">
        <v>24</v>
      </c>
      <c r="O316" t="s">
        <v>0</v>
      </c>
    </row>
    <row r="317" spans="1:15" hidden="1">
      <c r="A317" t="s">
        <v>45</v>
      </c>
      <c r="B317" t="s">
        <v>801</v>
      </c>
      <c r="E317" t="s">
        <v>79</v>
      </c>
      <c r="F317" t="s">
        <v>79</v>
      </c>
      <c r="G317" t="s">
        <v>1813</v>
      </c>
      <c r="H317" t="s">
        <v>2</v>
      </c>
      <c r="I317" s="89">
        <v>1</v>
      </c>
      <c r="J317" s="1">
        <v>45320</v>
      </c>
      <c r="K317" s="1">
        <v>45322</v>
      </c>
      <c r="L317" s="1">
        <v>45327</v>
      </c>
      <c r="M317">
        <v>7</v>
      </c>
      <c r="N317" t="s">
        <v>24</v>
      </c>
      <c r="O317" t="s">
        <v>0</v>
      </c>
    </row>
    <row r="318" spans="1:15" hidden="1">
      <c r="A318" t="s">
        <v>45</v>
      </c>
      <c r="B318" t="s">
        <v>801</v>
      </c>
      <c r="E318" t="s">
        <v>79</v>
      </c>
      <c r="F318" t="s">
        <v>79</v>
      </c>
      <c r="G318" t="s">
        <v>1813</v>
      </c>
      <c r="H318" t="s">
        <v>2</v>
      </c>
      <c r="I318" s="89">
        <v>1</v>
      </c>
      <c r="J318" s="1">
        <v>45320</v>
      </c>
      <c r="K318" s="1">
        <v>45322</v>
      </c>
      <c r="L318" s="1">
        <v>45327</v>
      </c>
      <c r="M318">
        <v>7</v>
      </c>
      <c r="N318" t="s">
        <v>24</v>
      </c>
      <c r="O318" t="s">
        <v>0</v>
      </c>
    </row>
    <row r="319" spans="1:15" hidden="1">
      <c r="A319" t="s">
        <v>45</v>
      </c>
      <c r="B319" t="s">
        <v>801</v>
      </c>
      <c r="E319" t="s">
        <v>79</v>
      </c>
      <c r="F319" t="s">
        <v>79</v>
      </c>
      <c r="G319" t="s">
        <v>1813</v>
      </c>
      <c r="H319" t="s">
        <v>2</v>
      </c>
      <c r="I319" s="89">
        <v>1</v>
      </c>
      <c r="J319" s="1">
        <v>45320</v>
      </c>
      <c r="K319" s="1">
        <v>45322</v>
      </c>
      <c r="L319" s="1">
        <v>45327</v>
      </c>
      <c r="M319">
        <v>7</v>
      </c>
      <c r="N319" t="s">
        <v>24</v>
      </c>
      <c r="O319" t="s">
        <v>0</v>
      </c>
    </row>
    <row r="320" spans="1:15" hidden="1">
      <c r="A320" t="s">
        <v>45</v>
      </c>
      <c r="B320" t="s">
        <v>801</v>
      </c>
      <c r="E320" t="s">
        <v>79</v>
      </c>
      <c r="F320" t="s">
        <v>79</v>
      </c>
      <c r="G320" t="s">
        <v>1813</v>
      </c>
      <c r="H320" t="s">
        <v>2</v>
      </c>
      <c r="I320" s="89">
        <v>1</v>
      </c>
      <c r="J320" s="1">
        <v>45320</v>
      </c>
      <c r="K320" s="1">
        <v>45322</v>
      </c>
      <c r="L320" s="1">
        <v>45327</v>
      </c>
      <c r="M320">
        <v>7</v>
      </c>
      <c r="N320" t="s">
        <v>24</v>
      </c>
      <c r="O320" t="s">
        <v>0</v>
      </c>
    </row>
    <row r="321" spans="1:15" hidden="1">
      <c r="A321" t="s">
        <v>672</v>
      </c>
      <c r="B321" t="s">
        <v>1013</v>
      </c>
      <c r="C321" t="s">
        <v>1014</v>
      </c>
      <c r="D321" t="s">
        <v>128</v>
      </c>
      <c r="E321" t="s">
        <v>79</v>
      </c>
      <c r="F321" t="s">
        <v>79</v>
      </c>
      <c r="G321" t="s">
        <v>1813</v>
      </c>
      <c r="H321" t="s">
        <v>2</v>
      </c>
      <c r="I321" s="89">
        <v>1</v>
      </c>
      <c r="J321" s="1">
        <v>45397</v>
      </c>
      <c r="K321" s="1">
        <v>45401</v>
      </c>
      <c r="L321" s="1">
        <v>45415</v>
      </c>
      <c r="M321">
        <v>18</v>
      </c>
      <c r="N321" t="s">
        <v>1</v>
      </c>
      <c r="O321" t="s">
        <v>89</v>
      </c>
    </row>
    <row r="322" spans="1:15" hidden="1">
      <c r="A322" t="s">
        <v>672</v>
      </c>
      <c r="B322" t="s">
        <v>1013</v>
      </c>
      <c r="C322" t="s">
        <v>1015</v>
      </c>
      <c r="D322" t="s">
        <v>128</v>
      </c>
      <c r="E322" t="s">
        <v>79</v>
      </c>
      <c r="F322" t="s">
        <v>79</v>
      </c>
      <c r="G322" t="s">
        <v>1813</v>
      </c>
      <c r="H322" t="s">
        <v>2</v>
      </c>
      <c r="I322" s="89">
        <v>1</v>
      </c>
      <c r="J322" s="1">
        <v>45397</v>
      </c>
      <c r="K322" s="1">
        <v>45401</v>
      </c>
      <c r="L322" s="1">
        <v>45415</v>
      </c>
      <c r="M322">
        <v>18</v>
      </c>
      <c r="N322" t="s">
        <v>1</v>
      </c>
      <c r="O322" t="s">
        <v>89</v>
      </c>
    </row>
    <row r="323" spans="1:15" hidden="1">
      <c r="A323" t="s">
        <v>672</v>
      </c>
      <c r="B323" t="s">
        <v>1013</v>
      </c>
      <c r="C323" t="s">
        <v>1016</v>
      </c>
      <c r="D323" t="s">
        <v>128</v>
      </c>
      <c r="E323" t="s">
        <v>5</v>
      </c>
      <c r="F323" t="s">
        <v>4</v>
      </c>
      <c r="G323" t="s">
        <v>1813</v>
      </c>
      <c r="H323" t="s">
        <v>2</v>
      </c>
      <c r="I323" s="89">
        <v>1</v>
      </c>
      <c r="J323" s="1">
        <v>45397</v>
      </c>
      <c r="K323" s="1">
        <v>45401</v>
      </c>
      <c r="L323" s="1">
        <v>45415</v>
      </c>
      <c r="M323">
        <v>18</v>
      </c>
      <c r="N323" t="s">
        <v>1</v>
      </c>
      <c r="O323" t="s">
        <v>89</v>
      </c>
    </row>
    <row r="324" spans="1:15" hidden="1">
      <c r="A324" t="s">
        <v>672</v>
      </c>
      <c r="B324" t="s">
        <v>1013</v>
      </c>
      <c r="C324" t="s">
        <v>1017</v>
      </c>
      <c r="D324" t="s">
        <v>128</v>
      </c>
      <c r="E324" t="s">
        <v>5</v>
      </c>
      <c r="F324" t="s">
        <v>4</v>
      </c>
      <c r="G324" t="s">
        <v>1813</v>
      </c>
      <c r="H324" t="s">
        <v>2</v>
      </c>
      <c r="I324" s="89">
        <v>1</v>
      </c>
      <c r="J324" s="1">
        <v>45397</v>
      </c>
      <c r="K324" s="1">
        <v>45401</v>
      </c>
      <c r="L324" s="1">
        <v>45415</v>
      </c>
      <c r="M324">
        <v>18</v>
      </c>
      <c r="N324" t="s">
        <v>1</v>
      </c>
      <c r="O324" t="s">
        <v>89</v>
      </c>
    </row>
    <row r="325" spans="1:15" hidden="1">
      <c r="A325" t="s">
        <v>672</v>
      </c>
      <c r="B325" t="s">
        <v>816</v>
      </c>
      <c r="E325" t="s">
        <v>79</v>
      </c>
      <c r="F325" t="s">
        <v>79</v>
      </c>
      <c r="G325" t="s">
        <v>1813</v>
      </c>
      <c r="H325" t="s">
        <v>2</v>
      </c>
      <c r="I325" s="89">
        <v>1</v>
      </c>
      <c r="J325" s="1">
        <v>45315</v>
      </c>
      <c r="K325" s="1">
        <v>45318</v>
      </c>
      <c r="L325" s="1">
        <v>45315</v>
      </c>
      <c r="M325">
        <v>0</v>
      </c>
      <c r="N325" t="s">
        <v>1</v>
      </c>
      <c r="O325" t="s">
        <v>0</v>
      </c>
    </row>
    <row r="326" spans="1:15" hidden="1">
      <c r="A326" t="s">
        <v>672</v>
      </c>
      <c r="B326" t="s">
        <v>1013</v>
      </c>
      <c r="C326" t="s">
        <v>1018</v>
      </c>
      <c r="D326" t="s">
        <v>128</v>
      </c>
      <c r="E326" t="s">
        <v>5</v>
      </c>
      <c r="F326" t="s">
        <v>4</v>
      </c>
      <c r="G326" t="s">
        <v>1813</v>
      </c>
      <c r="H326" t="s">
        <v>2</v>
      </c>
      <c r="I326" s="89">
        <v>1</v>
      </c>
      <c r="J326" s="1">
        <v>45397</v>
      </c>
      <c r="K326" s="1">
        <v>45401</v>
      </c>
      <c r="L326" s="1">
        <v>45415</v>
      </c>
      <c r="M326">
        <v>18</v>
      </c>
      <c r="N326" t="s">
        <v>1</v>
      </c>
      <c r="O326" t="s">
        <v>89</v>
      </c>
    </row>
    <row r="327" spans="1:15" hidden="1">
      <c r="A327" t="s">
        <v>7</v>
      </c>
      <c r="B327" t="s">
        <v>901</v>
      </c>
      <c r="E327" t="s">
        <v>5</v>
      </c>
      <c r="F327" t="s">
        <v>4</v>
      </c>
      <c r="G327" t="s">
        <v>1813</v>
      </c>
      <c r="H327" t="s">
        <v>2</v>
      </c>
      <c r="I327" s="89">
        <v>1</v>
      </c>
      <c r="J327" s="1">
        <v>45397</v>
      </c>
      <c r="K327" s="1">
        <v>45399</v>
      </c>
      <c r="L327" s="1">
        <v>45404</v>
      </c>
      <c r="M327">
        <v>7</v>
      </c>
      <c r="N327" t="s">
        <v>1</v>
      </c>
      <c r="O327" t="s">
        <v>89</v>
      </c>
    </row>
    <row r="328" spans="1:15" hidden="1">
      <c r="A328" t="s">
        <v>7</v>
      </c>
      <c r="B328" t="s">
        <v>860</v>
      </c>
      <c r="E328" t="s">
        <v>5</v>
      </c>
      <c r="F328" t="s">
        <v>4</v>
      </c>
      <c r="G328" t="s">
        <v>1813</v>
      </c>
      <c r="H328" t="s">
        <v>2</v>
      </c>
      <c r="I328" s="89">
        <v>1</v>
      </c>
      <c r="J328" s="1">
        <v>45379</v>
      </c>
      <c r="K328" s="1">
        <v>45381</v>
      </c>
      <c r="L328" s="1">
        <v>45399</v>
      </c>
      <c r="M328">
        <v>20</v>
      </c>
      <c r="N328" t="s">
        <v>1</v>
      </c>
      <c r="O328" t="s">
        <v>343</v>
      </c>
    </row>
    <row r="329" spans="1:15" hidden="1">
      <c r="A329" t="s">
        <v>7</v>
      </c>
      <c r="B329" t="s">
        <v>919</v>
      </c>
      <c r="C329" t="s">
        <v>934</v>
      </c>
      <c r="E329" t="s">
        <v>26</v>
      </c>
      <c r="F329" t="s">
        <v>4</v>
      </c>
      <c r="G329" t="s">
        <v>1813</v>
      </c>
      <c r="H329" t="s">
        <v>2</v>
      </c>
      <c r="I329" s="89">
        <v>1</v>
      </c>
      <c r="J329" s="1">
        <v>45544</v>
      </c>
      <c r="K329" s="1">
        <v>45547</v>
      </c>
      <c r="L329" s="1">
        <v>45387</v>
      </c>
      <c r="M329">
        <v>-157</v>
      </c>
      <c r="N329" t="s">
        <v>24</v>
      </c>
      <c r="O329" t="s">
        <v>8</v>
      </c>
    </row>
    <row r="330" spans="1:15" hidden="1">
      <c r="A330" t="s">
        <v>7</v>
      </c>
      <c r="B330" t="s">
        <v>919</v>
      </c>
      <c r="C330" t="s">
        <v>935</v>
      </c>
      <c r="E330" t="s">
        <v>26</v>
      </c>
      <c r="F330" t="s">
        <v>4</v>
      </c>
      <c r="G330" t="s">
        <v>1813</v>
      </c>
      <c r="H330" t="s">
        <v>2</v>
      </c>
      <c r="I330" s="89">
        <v>1</v>
      </c>
      <c r="J330" s="1">
        <v>45544</v>
      </c>
      <c r="K330" s="1">
        <v>45547</v>
      </c>
      <c r="L330" s="1">
        <v>45387</v>
      </c>
      <c r="M330">
        <v>-157</v>
      </c>
      <c r="N330" t="s">
        <v>24</v>
      </c>
      <c r="O330" t="s">
        <v>8</v>
      </c>
    </row>
    <row r="331" spans="1:15" hidden="1">
      <c r="A331" t="s">
        <v>7</v>
      </c>
      <c r="B331" t="s">
        <v>919</v>
      </c>
      <c r="C331" t="s">
        <v>921</v>
      </c>
      <c r="E331" t="s">
        <v>79</v>
      </c>
      <c r="F331" t="s">
        <v>79</v>
      </c>
      <c r="G331" t="s">
        <v>1813</v>
      </c>
      <c r="H331" t="s">
        <v>2</v>
      </c>
      <c r="I331" s="89">
        <v>1</v>
      </c>
      <c r="J331" s="1">
        <v>45383</v>
      </c>
      <c r="K331" s="1">
        <v>45387</v>
      </c>
      <c r="L331" s="1">
        <v>45387</v>
      </c>
      <c r="M331">
        <v>4</v>
      </c>
      <c r="N331" t="s">
        <v>24</v>
      </c>
      <c r="O331" t="s">
        <v>89</v>
      </c>
    </row>
    <row r="332" spans="1:15" hidden="1">
      <c r="A332" t="s">
        <v>7</v>
      </c>
      <c r="B332" t="s">
        <v>919</v>
      </c>
      <c r="C332" t="s">
        <v>923</v>
      </c>
      <c r="E332" t="s">
        <v>79</v>
      </c>
      <c r="F332" t="s">
        <v>79</v>
      </c>
      <c r="G332" t="s">
        <v>1813</v>
      </c>
      <c r="H332" t="s">
        <v>2</v>
      </c>
      <c r="I332" s="89">
        <v>1</v>
      </c>
      <c r="J332" s="1">
        <v>45383</v>
      </c>
      <c r="K332" s="1">
        <v>45387</v>
      </c>
      <c r="L332" s="1">
        <v>45387</v>
      </c>
      <c r="M332">
        <v>4</v>
      </c>
      <c r="N332" t="s">
        <v>24</v>
      </c>
      <c r="O332" t="s">
        <v>89</v>
      </c>
    </row>
    <row r="333" spans="1:15" hidden="1">
      <c r="A333" t="s">
        <v>7</v>
      </c>
      <c r="B333" t="s">
        <v>919</v>
      </c>
      <c r="C333" t="s">
        <v>924</v>
      </c>
      <c r="E333" t="s">
        <v>79</v>
      </c>
      <c r="F333" t="s">
        <v>79</v>
      </c>
      <c r="G333" t="s">
        <v>1813</v>
      </c>
      <c r="H333" t="s">
        <v>2</v>
      </c>
      <c r="I333" s="89">
        <v>1</v>
      </c>
      <c r="J333" s="1">
        <v>45383</v>
      </c>
      <c r="K333" s="1">
        <v>45387</v>
      </c>
      <c r="L333" s="1">
        <v>45387</v>
      </c>
      <c r="M333">
        <v>4</v>
      </c>
      <c r="N333" t="s">
        <v>24</v>
      </c>
      <c r="O333" t="s">
        <v>89</v>
      </c>
    </row>
    <row r="334" spans="1:15" hidden="1">
      <c r="A334" t="s">
        <v>7</v>
      </c>
      <c r="B334" t="s">
        <v>919</v>
      </c>
      <c r="C334" t="s">
        <v>925</v>
      </c>
      <c r="E334" t="s">
        <v>79</v>
      </c>
      <c r="F334" t="s">
        <v>79</v>
      </c>
      <c r="G334" t="s">
        <v>1813</v>
      </c>
      <c r="H334" t="s">
        <v>2</v>
      </c>
      <c r="I334" s="89">
        <v>1</v>
      </c>
      <c r="J334" s="1">
        <v>45383</v>
      </c>
      <c r="K334" s="1">
        <v>45387</v>
      </c>
      <c r="L334" s="1">
        <v>45387</v>
      </c>
      <c r="M334">
        <v>4</v>
      </c>
      <c r="N334" t="s">
        <v>24</v>
      </c>
      <c r="O334" t="s">
        <v>89</v>
      </c>
    </row>
    <row r="335" spans="1:15" hidden="1">
      <c r="A335" t="s">
        <v>7</v>
      </c>
      <c r="B335" t="s">
        <v>919</v>
      </c>
      <c r="C335" t="s">
        <v>926</v>
      </c>
      <c r="E335" t="s">
        <v>79</v>
      </c>
      <c r="F335" t="s">
        <v>79</v>
      </c>
      <c r="G335" t="s">
        <v>1813</v>
      </c>
      <c r="H335" t="s">
        <v>2</v>
      </c>
      <c r="I335" s="89">
        <v>1</v>
      </c>
      <c r="J335" s="1">
        <v>45383</v>
      </c>
      <c r="K335" s="1">
        <v>45387</v>
      </c>
      <c r="L335" s="1">
        <v>45387</v>
      </c>
      <c r="M335">
        <v>4</v>
      </c>
      <c r="N335" t="s">
        <v>24</v>
      </c>
      <c r="O335" t="s">
        <v>89</v>
      </c>
    </row>
    <row r="336" spans="1:15" hidden="1">
      <c r="A336" t="s">
        <v>7</v>
      </c>
      <c r="B336" t="s">
        <v>919</v>
      </c>
      <c r="C336" t="s">
        <v>927</v>
      </c>
      <c r="E336" t="s">
        <v>79</v>
      </c>
      <c r="F336" t="s">
        <v>79</v>
      </c>
      <c r="G336" t="s">
        <v>1813</v>
      </c>
      <c r="H336" t="s">
        <v>2</v>
      </c>
      <c r="I336" s="89">
        <v>1</v>
      </c>
      <c r="J336" s="1">
        <v>45383</v>
      </c>
      <c r="K336" s="1">
        <v>45387</v>
      </c>
      <c r="L336" s="1">
        <v>45387</v>
      </c>
      <c r="M336">
        <v>4</v>
      </c>
      <c r="N336" t="s">
        <v>24</v>
      </c>
      <c r="O336" t="s">
        <v>89</v>
      </c>
    </row>
    <row r="337" spans="1:15" hidden="1">
      <c r="A337" t="s">
        <v>7</v>
      </c>
      <c r="B337" t="s">
        <v>859</v>
      </c>
      <c r="D337" t="s">
        <v>4</v>
      </c>
      <c r="E337" t="s">
        <v>5</v>
      </c>
      <c r="F337" t="s">
        <v>4</v>
      </c>
      <c r="G337" t="s">
        <v>1813</v>
      </c>
      <c r="H337" t="s">
        <v>2</v>
      </c>
      <c r="I337" s="89">
        <v>1</v>
      </c>
      <c r="J337" s="1">
        <v>45329</v>
      </c>
      <c r="K337" s="1">
        <v>45329</v>
      </c>
      <c r="L337" s="1">
        <v>45329</v>
      </c>
      <c r="M337">
        <v>0</v>
      </c>
      <c r="N337" t="s">
        <v>1</v>
      </c>
      <c r="O337" t="s">
        <v>52</v>
      </c>
    </row>
    <row r="338" spans="1:15" hidden="1">
      <c r="A338" t="s">
        <v>7</v>
      </c>
      <c r="B338" t="s">
        <v>919</v>
      </c>
      <c r="C338" t="s">
        <v>928</v>
      </c>
      <c r="E338" t="s">
        <v>79</v>
      </c>
      <c r="F338" t="s">
        <v>79</v>
      </c>
      <c r="G338" t="s">
        <v>1813</v>
      </c>
      <c r="H338" t="s">
        <v>2</v>
      </c>
      <c r="I338" s="89">
        <v>1</v>
      </c>
      <c r="J338" s="1">
        <v>45383</v>
      </c>
      <c r="K338" s="1">
        <v>45387</v>
      </c>
      <c r="L338" s="1">
        <v>45387</v>
      </c>
      <c r="M338">
        <v>4</v>
      </c>
      <c r="N338" t="s">
        <v>24</v>
      </c>
      <c r="O338" t="s">
        <v>89</v>
      </c>
    </row>
    <row r="339" spans="1:15" hidden="1">
      <c r="A339" t="s">
        <v>7</v>
      </c>
      <c r="B339" t="s">
        <v>919</v>
      </c>
      <c r="C339" t="s">
        <v>929</v>
      </c>
      <c r="E339" t="s">
        <v>79</v>
      </c>
      <c r="F339" t="s">
        <v>79</v>
      </c>
      <c r="G339" t="s">
        <v>1813</v>
      </c>
      <c r="H339" t="s">
        <v>2</v>
      </c>
      <c r="I339" s="89">
        <v>1</v>
      </c>
      <c r="J339" s="1">
        <v>45383</v>
      </c>
      <c r="K339" s="1">
        <v>45387</v>
      </c>
      <c r="L339" s="1">
        <v>45387</v>
      </c>
      <c r="M339">
        <v>4</v>
      </c>
      <c r="N339" t="s">
        <v>24</v>
      </c>
      <c r="O339" t="s">
        <v>89</v>
      </c>
    </row>
    <row r="340" spans="1:15" hidden="1">
      <c r="A340" t="s">
        <v>7</v>
      </c>
      <c r="B340" t="s">
        <v>919</v>
      </c>
      <c r="C340" t="s">
        <v>930</v>
      </c>
      <c r="E340" t="s">
        <v>26</v>
      </c>
      <c r="F340" t="s">
        <v>25</v>
      </c>
      <c r="G340" t="s">
        <v>1813</v>
      </c>
      <c r="H340" t="s">
        <v>2</v>
      </c>
      <c r="I340" s="89">
        <v>1</v>
      </c>
      <c r="J340" s="1">
        <v>45383</v>
      </c>
      <c r="K340" s="1">
        <v>45387</v>
      </c>
      <c r="L340" s="1">
        <v>45387</v>
      </c>
      <c r="M340">
        <v>4</v>
      </c>
      <c r="N340" t="s">
        <v>24</v>
      </c>
      <c r="O340" t="s">
        <v>89</v>
      </c>
    </row>
    <row r="341" spans="1:15" hidden="1">
      <c r="A341" t="s">
        <v>7</v>
      </c>
      <c r="B341" t="s">
        <v>919</v>
      </c>
      <c r="C341" t="s">
        <v>931</v>
      </c>
      <c r="E341" t="s">
        <v>26</v>
      </c>
      <c r="F341" t="s">
        <v>25</v>
      </c>
      <c r="G341" t="s">
        <v>1813</v>
      </c>
      <c r="H341" t="s">
        <v>2</v>
      </c>
      <c r="I341" s="89">
        <v>1</v>
      </c>
      <c r="J341" s="1">
        <v>45383</v>
      </c>
      <c r="K341" s="1">
        <v>45387</v>
      </c>
      <c r="L341" s="1">
        <v>45387</v>
      </c>
      <c r="M341">
        <v>4</v>
      </c>
      <c r="N341" t="s">
        <v>24</v>
      </c>
      <c r="O341" t="s">
        <v>89</v>
      </c>
    </row>
    <row r="342" spans="1:15" hidden="1">
      <c r="A342" t="s">
        <v>7</v>
      </c>
      <c r="B342" t="s">
        <v>919</v>
      </c>
      <c r="C342" t="s">
        <v>932</v>
      </c>
      <c r="E342" t="s">
        <v>26</v>
      </c>
      <c r="F342" t="s">
        <v>25</v>
      </c>
      <c r="G342" t="s">
        <v>1813</v>
      </c>
      <c r="H342" t="s">
        <v>2</v>
      </c>
      <c r="I342" s="89">
        <v>1</v>
      </c>
      <c r="J342" s="1">
        <v>45383</v>
      </c>
      <c r="K342" s="1">
        <v>45387</v>
      </c>
      <c r="L342" s="1">
        <v>45387</v>
      </c>
      <c r="M342">
        <v>4</v>
      </c>
      <c r="N342" t="s">
        <v>24</v>
      </c>
      <c r="O342" t="s">
        <v>89</v>
      </c>
    </row>
    <row r="343" spans="1:15" hidden="1">
      <c r="A343" t="s">
        <v>7</v>
      </c>
      <c r="B343" t="s">
        <v>919</v>
      </c>
      <c r="C343" t="s">
        <v>933</v>
      </c>
      <c r="E343" t="s">
        <v>26</v>
      </c>
      <c r="F343" t="s">
        <v>25</v>
      </c>
      <c r="G343" t="s">
        <v>1813</v>
      </c>
      <c r="H343" t="s">
        <v>2</v>
      </c>
      <c r="I343" s="89">
        <v>1</v>
      </c>
      <c r="J343" s="1">
        <v>45383</v>
      </c>
      <c r="K343" s="1">
        <v>45387</v>
      </c>
      <c r="L343" s="1">
        <v>45387</v>
      </c>
      <c r="M343">
        <v>4</v>
      </c>
      <c r="N343" t="s">
        <v>24</v>
      </c>
      <c r="O343" t="s">
        <v>89</v>
      </c>
    </row>
    <row r="344" spans="1:15" hidden="1">
      <c r="A344" t="s">
        <v>204</v>
      </c>
      <c r="B344" t="s">
        <v>689</v>
      </c>
      <c r="C344" t="s">
        <v>690</v>
      </c>
      <c r="E344" t="s">
        <v>26</v>
      </c>
      <c r="F344" t="s">
        <v>4</v>
      </c>
      <c r="G344" t="s">
        <v>1813</v>
      </c>
      <c r="H344" t="s">
        <v>2</v>
      </c>
      <c r="I344" s="89">
        <v>1</v>
      </c>
      <c r="J344" s="1">
        <v>45366</v>
      </c>
      <c r="K344" s="1">
        <v>45369</v>
      </c>
      <c r="L344" s="1">
        <v>45366</v>
      </c>
      <c r="M344">
        <v>0</v>
      </c>
      <c r="N344" t="s">
        <v>24</v>
      </c>
      <c r="O344" t="s">
        <v>343</v>
      </c>
    </row>
    <row r="345" spans="1:15" hidden="1">
      <c r="A345" t="s">
        <v>204</v>
      </c>
      <c r="B345" t="s">
        <v>689</v>
      </c>
      <c r="C345" t="s">
        <v>691</v>
      </c>
      <c r="E345" t="s">
        <v>26</v>
      </c>
      <c r="F345" t="s">
        <v>4</v>
      </c>
      <c r="G345" t="s">
        <v>1813</v>
      </c>
      <c r="H345" t="s">
        <v>2</v>
      </c>
      <c r="I345" s="89">
        <v>1</v>
      </c>
      <c r="J345" s="1">
        <v>45366</v>
      </c>
      <c r="K345" s="1">
        <v>45369</v>
      </c>
      <c r="L345" s="1">
        <v>45366</v>
      </c>
      <c r="M345">
        <v>0</v>
      </c>
      <c r="N345" t="s">
        <v>24</v>
      </c>
      <c r="O345" t="s">
        <v>343</v>
      </c>
    </row>
    <row r="346" spans="1:15" hidden="1">
      <c r="A346" t="s">
        <v>204</v>
      </c>
      <c r="B346" t="s">
        <v>689</v>
      </c>
      <c r="C346" t="s">
        <v>692</v>
      </c>
      <c r="E346" t="s">
        <v>26</v>
      </c>
      <c r="F346" t="s">
        <v>4</v>
      </c>
      <c r="G346" t="s">
        <v>1813</v>
      </c>
      <c r="H346" t="s">
        <v>2</v>
      </c>
      <c r="I346" s="89">
        <v>1</v>
      </c>
      <c r="J346" s="1">
        <v>45366</v>
      </c>
      <c r="K346" s="1">
        <v>45369</v>
      </c>
      <c r="L346" s="1">
        <v>45366</v>
      </c>
      <c r="M346">
        <v>0</v>
      </c>
      <c r="N346" t="s">
        <v>24</v>
      </c>
      <c r="O346" t="s">
        <v>343</v>
      </c>
    </row>
    <row r="347" spans="1:15" hidden="1">
      <c r="A347" t="s">
        <v>204</v>
      </c>
      <c r="B347" t="s">
        <v>689</v>
      </c>
      <c r="C347" t="s">
        <v>693</v>
      </c>
      <c r="E347" t="s">
        <v>26</v>
      </c>
      <c r="F347" t="s">
        <v>4</v>
      </c>
      <c r="G347" t="s">
        <v>1813</v>
      </c>
      <c r="H347" t="s">
        <v>2</v>
      </c>
      <c r="I347" s="89">
        <v>1</v>
      </c>
      <c r="J347" s="1">
        <v>45366</v>
      </c>
      <c r="K347" s="1">
        <v>45369</v>
      </c>
      <c r="L347" s="1">
        <v>45366</v>
      </c>
      <c r="M347">
        <v>0</v>
      </c>
      <c r="N347" t="s">
        <v>24</v>
      </c>
      <c r="O347" t="s">
        <v>343</v>
      </c>
    </row>
    <row r="348" spans="1:15" hidden="1">
      <c r="A348" t="s">
        <v>204</v>
      </c>
      <c r="B348" t="s">
        <v>689</v>
      </c>
      <c r="C348" t="s">
        <v>694</v>
      </c>
      <c r="E348" t="s">
        <v>26</v>
      </c>
      <c r="F348" t="s">
        <v>4</v>
      </c>
      <c r="G348" t="s">
        <v>1813</v>
      </c>
      <c r="H348" t="s">
        <v>2</v>
      </c>
      <c r="I348" s="89">
        <v>1</v>
      </c>
      <c r="J348" s="1">
        <v>45363</v>
      </c>
      <c r="K348" s="1">
        <v>45369</v>
      </c>
      <c r="L348" s="1">
        <v>45366</v>
      </c>
      <c r="M348">
        <v>3</v>
      </c>
      <c r="N348" t="s">
        <v>24</v>
      </c>
      <c r="O348" t="s">
        <v>343</v>
      </c>
    </row>
    <row r="349" spans="1:15" hidden="1">
      <c r="A349" t="s">
        <v>204</v>
      </c>
      <c r="B349" t="s">
        <v>689</v>
      </c>
      <c r="C349" t="s">
        <v>695</v>
      </c>
      <c r="E349" t="s">
        <v>26</v>
      </c>
      <c r="F349" t="s">
        <v>4</v>
      </c>
      <c r="G349" t="s">
        <v>1813</v>
      </c>
      <c r="H349" t="s">
        <v>2</v>
      </c>
      <c r="I349" s="89">
        <v>1</v>
      </c>
      <c r="J349" s="1">
        <v>45363</v>
      </c>
      <c r="K349" s="1">
        <v>45369</v>
      </c>
      <c r="L349" s="1">
        <v>45366</v>
      </c>
      <c r="M349">
        <v>3</v>
      </c>
      <c r="N349" t="s">
        <v>24</v>
      </c>
      <c r="O349" t="s">
        <v>343</v>
      </c>
    </row>
    <row r="350" spans="1:15" hidden="1">
      <c r="A350" t="s">
        <v>7</v>
      </c>
      <c r="B350" t="s">
        <v>892</v>
      </c>
      <c r="C350" t="s">
        <v>893</v>
      </c>
      <c r="E350" t="s">
        <v>79</v>
      </c>
      <c r="F350" t="s">
        <v>79</v>
      </c>
      <c r="G350" t="s">
        <v>1813</v>
      </c>
      <c r="H350" t="s">
        <v>2</v>
      </c>
      <c r="I350" s="89">
        <v>1</v>
      </c>
      <c r="J350" s="1">
        <v>45351</v>
      </c>
      <c r="K350" s="1">
        <v>45357</v>
      </c>
      <c r="L350" s="1">
        <v>45398</v>
      </c>
      <c r="M350">
        <v>47</v>
      </c>
      <c r="N350" t="s">
        <v>1</v>
      </c>
      <c r="O350" t="s">
        <v>52</v>
      </c>
    </row>
    <row r="351" spans="1:15" hidden="1">
      <c r="A351" t="s">
        <v>7</v>
      </c>
      <c r="B351" t="s">
        <v>892</v>
      </c>
      <c r="C351" t="s">
        <v>894</v>
      </c>
      <c r="E351" t="s">
        <v>79</v>
      </c>
      <c r="F351" t="s">
        <v>79</v>
      </c>
      <c r="G351" t="s">
        <v>1813</v>
      </c>
      <c r="H351" t="s">
        <v>2</v>
      </c>
      <c r="I351" s="89">
        <v>1</v>
      </c>
      <c r="J351" s="1">
        <v>45351</v>
      </c>
      <c r="K351" s="1">
        <v>45357</v>
      </c>
      <c r="L351" s="1">
        <v>45398</v>
      </c>
      <c r="M351">
        <v>47</v>
      </c>
      <c r="N351" t="s">
        <v>1</v>
      </c>
      <c r="O351" t="s">
        <v>52</v>
      </c>
    </row>
    <row r="352" spans="1:15" hidden="1">
      <c r="A352" t="s">
        <v>7</v>
      </c>
      <c r="B352" t="s">
        <v>892</v>
      </c>
      <c r="C352" t="s">
        <v>895</v>
      </c>
      <c r="E352" t="s">
        <v>79</v>
      </c>
      <c r="F352" t="s">
        <v>79</v>
      </c>
      <c r="G352" t="s">
        <v>1813</v>
      </c>
      <c r="H352" t="s">
        <v>2</v>
      </c>
      <c r="I352" s="89">
        <v>1</v>
      </c>
      <c r="J352" s="1">
        <v>45351</v>
      </c>
      <c r="K352" s="1">
        <v>45357</v>
      </c>
      <c r="L352" s="1">
        <v>45398</v>
      </c>
      <c r="M352">
        <v>47</v>
      </c>
      <c r="N352" t="s">
        <v>1</v>
      </c>
      <c r="O352" t="s">
        <v>52</v>
      </c>
    </row>
    <row r="353" spans="1:15" hidden="1">
      <c r="A353" t="s">
        <v>7</v>
      </c>
      <c r="B353" t="s">
        <v>892</v>
      </c>
      <c r="C353" t="s">
        <v>896</v>
      </c>
      <c r="E353" t="s">
        <v>79</v>
      </c>
      <c r="F353" t="s">
        <v>79</v>
      </c>
      <c r="G353" t="s">
        <v>1813</v>
      </c>
      <c r="H353" t="s">
        <v>2</v>
      </c>
      <c r="I353" s="89">
        <v>1</v>
      </c>
      <c r="J353" s="1">
        <v>45351</v>
      </c>
      <c r="K353" s="1">
        <v>45357</v>
      </c>
      <c r="L353" s="1">
        <v>45398</v>
      </c>
      <c r="M353">
        <v>47</v>
      </c>
      <c r="N353" t="s">
        <v>1</v>
      </c>
      <c r="O353" t="s">
        <v>52</v>
      </c>
    </row>
    <row r="354" spans="1:15" hidden="1">
      <c r="A354" t="s">
        <v>7</v>
      </c>
      <c r="B354" t="s">
        <v>892</v>
      </c>
      <c r="C354" t="s">
        <v>897</v>
      </c>
      <c r="E354" t="s">
        <v>79</v>
      </c>
      <c r="F354" t="s">
        <v>79</v>
      </c>
      <c r="G354" t="s">
        <v>1813</v>
      </c>
      <c r="H354" t="s">
        <v>2</v>
      </c>
      <c r="I354" s="89">
        <v>1</v>
      </c>
      <c r="J354" s="1">
        <v>45351</v>
      </c>
      <c r="K354" s="1">
        <v>45357</v>
      </c>
      <c r="L354" s="1">
        <v>45398</v>
      </c>
      <c r="M354">
        <v>47</v>
      </c>
      <c r="N354" t="s">
        <v>1</v>
      </c>
      <c r="O354" t="s">
        <v>52</v>
      </c>
    </row>
    <row r="355" spans="1:15" hidden="1">
      <c r="A355" t="s">
        <v>672</v>
      </c>
      <c r="B355" t="s">
        <v>994</v>
      </c>
      <c r="C355" t="s">
        <v>1011</v>
      </c>
      <c r="D355" t="s">
        <v>25</v>
      </c>
      <c r="E355" t="s">
        <v>26</v>
      </c>
      <c r="F355" t="s">
        <v>25</v>
      </c>
      <c r="G355" t="s">
        <v>1813</v>
      </c>
      <c r="H355" t="s">
        <v>2</v>
      </c>
      <c r="I355" s="89">
        <v>1</v>
      </c>
      <c r="J355" s="1">
        <v>45342</v>
      </c>
      <c r="K355" s="1">
        <v>45345</v>
      </c>
      <c r="L355" s="1">
        <v>45369</v>
      </c>
      <c r="M355">
        <v>27</v>
      </c>
      <c r="N355" t="s">
        <v>24</v>
      </c>
      <c r="O355" t="s">
        <v>52</v>
      </c>
    </row>
    <row r="356" spans="1:15" hidden="1">
      <c r="A356" t="s">
        <v>672</v>
      </c>
      <c r="B356" t="s">
        <v>994</v>
      </c>
      <c r="C356" t="s">
        <v>1010</v>
      </c>
      <c r="D356" t="s">
        <v>25</v>
      </c>
      <c r="E356" t="s">
        <v>26</v>
      </c>
      <c r="F356" t="s">
        <v>25</v>
      </c>
      <c r="G356" t="s">
        <v>1813</v>
      </c>
      <c r="H356" t="s">
        <v>2</v>
      </c>
      <c r="I356" s="89">
        <v>1</v>
      </c>
      <c r="J356" s="1">
        <v>45329</v>
      </c>
      <c r="K356" s="1">
        <v>45345</v>
      </c>
      <c r="L356" s="1">
        <v>45369</v>
      </c>
      <c r="M356">
        <v>40</v>
      </c>
      <c r="N356" t="s">
        <v>24</v>
      </c>
      <c r="O356" t="s">
        <v>52</v>
      </c>
    </row>
    <row r="357" spans="1:15" hidden="1">
      <c r="A357" t="s">
        <v>672</v>
      </c>
      <c r="B357" t="s">
        <v>994</v>
      </c>
      <c r="C357" t="s">
        <v>1009</v>
      </c>
      <c r="D357" t="s">
        <v>25</v>
      </c>
      <c r="E357" t="s">
        <v>26</v>
      </c>
      <c r="F357" t="s">
        <v>25</v>
      </c>
      <c r="G357" t="s">
        <v>1813</v>
      </c>
      <c r="H357" t="s">
        <v>2</v>
      </c>
      <c r="I357" s="89">
        <v>1</v>
      </c>
      <c r="J357" s="1">
        <v>45329</v>
      </c>
      <c r="K357" s="1">
        <v>45345</v>
      </c>
      <c r="L357" s="1">
        <v>45369</v>
      </c>
      <c r="M357">
        <v>40</v>
      </c>
      <c r="N357" t="s">
        <v>24</v>
      </c>
      <c r="O357" t="s">
        <v>52</v>
      </c>
    </row>
    <row r="358" spans="1:15" hidden="1">
      <c r="A358" t="s">
        <v>672</v>
      </c>
      <c r="B358" t="s">
        <v>994</v>
      </c>
      <c r="C358" t="s">
        <v>1008</v>
      </c>
      <c r="D358" t="s">
        <v>25</v>
      </c>
      <c r="E358" t="s">
        <v>26</v>
      </c>
      <c r="F358" t="s">
        <v>25</v>
      </c>
      <c r="G358" t="s">
        <v>1813</v>
      </c>
      <c r="H358" t="s">
        <v>2</v>
      </c>
      <c r="I358" s="89">
        <v>1</v>
      </c>
      <c r="J358" s="1">
        <v>45329</v>
      </c>
      <c r="K358" s="1">
        <v>45345</v>
      </c>
      <c r="L358" s="1">
        <v>45369</v>
      </c>
      <c r="M358">
        <v>40</v>
      </c>
      <c r="N358" t="s">
        <v>24</v>
      </c>
      <c r="O358" t="s">
        <v>52</v>
      </c>
    </row>
    <row r="359" spans="1:15" hidden="1">
      <c r="A359" t="s">
        <v>672</v>
      </c>
      <c r="B359" t="s">
        <v>994</v>
      </c>
      <c r="C359" t="s">
        <v>1007</v>
      </c>
      <c r="D359" t="s">
        <v>25</v>
      </c>
      <c r="E359" t="s">
        <v>26</v>
      </c>
      <c r="F359" t="s">
        <v>25</v>
      </c>
      <c r="G359" t="s">
        <v>1813</v>
      </c>
      <c r="H359" t="s">
        <v>2</v>
      </c>
      <c r="I359" s="89">
        <v>1</v>
      </c>
      <c r="J359" s="1">
        <v>45329</v>
      </c>
      <c r="K359" s="1">
        <v>45345</v>
      </c>
      <c r="L359" s="1">
        <v>45369</v>
      </c>
      <c r="M359">
        <v>40</v>
      </c>
      <c r="N359" t="s">
        <v>24</v>
      </c>
      <c r="O359" t="s">
        <v>52</v>
      </c>
    </row>
    <row r="360" spans="1:15" hidden="1">
      <c r="A360" t="s">
        <v>672</v>
      </c>
      <c r="B360" t="s">
        <v>994</v>
      </c>
      <c r="C360" t="s">
        <v>1006</v>
      </c>
      <c r="D360" t="s">
        <v>25</v>
      </c>
      <c r="E360" t="s">
        <v>26</v>
      </c>
      <c r="F360" t="s">
        <v>25</v>
      </c>
      <c r="G360" t="s">
        <v>1813</v>
      </c>
      <c r="H360" t="s">
        <v>2</v>
      </c>
      <c r="I360" s="89">
        <v>1</v>
      </c>
      <c r="J360" s="1">
        <v>45329</v>
      </c>
      <c r="K360" s="1">
        <v>45345</v>
      </c>
      <c r="L360" s="1">
        <v>45369</v>
      </c>
      <c r="M360">
        <v>40</v>
      </c>
      <c r="N360" t="s">
        <v>24</v>
      </c>
      <c r="O360" t="s">
        <v>52</v>
      </c>
    </row>
    <row r="361" spans="1:15" hidden="1">
      <c r="A361" t="s">
        <v>672</v>
      </c>
      <c r="B361" t="s">
        <v>994</v>
      </c>
      <c r="C361" t="s">
        <v>1005</v>
      </c>
      <c r="D361" t="s">
        <v>25</v>
      </c>
      <c r="E361" t="s">
        <v>26</v>
      </c>
      <c r="F361" t="s">
        <v>25</v>
      </c>
      <c r="G361" t="s">
        <v>1813</v>
      </c>
      <c r="H361" t="s">
        <v>2</v>
      </c>
      <c r="I361" s="89">
        <v>1</v>
      </c>
      <c r="J361" s="1">
        <v>45329</v>
      </c>
      <c r="K361" s="1">
        <v>45345</v>
      </c>
      <c r="L361" s="1">
        <v>45369</v>
      </c>
      <c r="M361">
        <v>40</v>
      </c>
      <c r="N361" t="s">
        <v>24</v>
      </c>
      <c r="O361" t="s">
        <v>52</v>
      </c>
    </row>
    <row r="362" spans="1:15" hidden="1">
      <c r="A362" t="s">
        <v>672</v>
      </c>
      <c r="B362" t="s">
        <v>994</v>
      </c>
      <c r="C362" t="s">
        <v>1004</v>
      </c>
      <c r="E362" t="s">
        <v>79</v>
      </c>
      <c r="F362" t="s">
        <v>79</v>
      </c>
      <c r="G362" t="s">
        <v>1813</v>
      </c>
      <c r="H362" t="s">
        <v>2</v>
      </c>
      <c r="I362" s="89">
        <v>1</v>
      </c>
      <c r="J362" s="1">
        <v>45329</v>
      </c>
      <c r="K362" s="1">
        <v>45345</v>
      </c>
      <c r="L362" s="1">
        <v>45369</v>
      </c>
      <c r="M362">
        <v>40</v>
      </c>
      <c r="N362" t="s">
        <v>24</v>
      </c>
      <c r="O362" t="s">
        <v>52</v>
      </c>
    </row>
    <row r="363" spans="1:15" hidden="1">
      <c r="A363" t="s">
        <v>672</v>
      </c>
      <c r="B363" t="s">
        <v>994</v>
      </c>
      <c r="C363" t="s">
        <v>1003</v>
      </c>
      <c r="E363" t="s">
        <v>79</v>
      </c>
      <c r="F363" t="s">
        <v>79</v>
      </c>
      <c r="G363" t="s">
        <v>1813</v>
      </c>
      <c r="H363" t="s">
        <v>2</v>
      </c>
      <c r="I363" s="89">
        <v>1</v>
      </c>
      <c r="J363" s="1">
        <v>45329</v>
      </c>
      <c r="K363" s="1">
        <v>45345</v>
      </c>
      <c r="L363" s="1">
        <v>45369</v>
      </c>
      <c r="M363">
        <v>40</v>
      </c>
      <c r="N363" t="s">
        <v>24</v>
      </c>
      <c r="O363" t="s">
        <v>52</v>
      </c>
    </row>
    <row r="364" spans="1:15" hidden="1">
      <c r="A364" t="s">
        <v>672</v>
      </c>
      <c r="B364" t="s">
        <v>994</v>
      </c>
      <c r="C364" t="s">
        <v>1002</v>
      </c>
      <c r="E364" t="s">
        <v>79</v>
      </c>
      <c r="F364" t="s">
        <v>79</v>
      </c>
      <c r="G364" t="s">
        <v>1813</v>
      </c>
      <c r="H364" t="s">
        <v>2</v>
      </c>
      <c r="I364" s="89">
        <v>1</v>
      </c>
      <c r="J364" s="1">
        <v>45329</v>
      </c>
      <c r="K364" s="1">
        <v>45345</v>
      </c>
      <c r="L364" s="1">
        <v>45369</v>
      </c>
      <c r="M364">
        <v>40</v>
      </c>
      <c r="N364" t="s">
        <v>24</v>
      </c>
      <c r="O364" t="s">
        <v>52</v>
      </c>
    </row>
    <row r="365" spans="1:15" hidden="1">
      <c r="A365" t="s">
        <v>672</v>
      </c>
      <c r="B365" t="s">
        <v>994</v>
      </c>
      <c r="C365" t="s">
        <v>1001</v>
      </c>
      <c r="E365" t="s">
        <v>79</v>
      </c>
      <c r="F365" t="s">
        <v>79</v>
      </c>
      <c r="G365" t="s">
        <v>1813</v>
      </c>
      <c r="H365" t="s">
        <v>2</v>
      </c>
      <c r="I365" s="89">
        <v>1</v>
      </c>
      <c r="J365" s="1">
        <v>45329</v>
      </c>
      <c r="K365" s="1">
        <v>45345</v>
      </c>
      <c r="L365" s="1">
        <v>45369</v>
      </c>
      <c r="M365">
        <v>40</v>
      </c>
      <c r="N365" t="s">
        <v>24</v>
      </c>
      <c r="O365" t="s">
        <v>52</v>
      </c>
    </row>
    <row r="366" spans="1:15" hidden="1">
      <c r="A366" t="s">
        <v>672</v>
      </c>
      <c r="B366" t="s">
        <v>994</v>
      </c>
      <c r="C366" t="s">
        <v>1000</v>
      </c>
      <c r="E366" t="s">
        <v>79</v>
      </c>
      <c r="F366" t="s">
        <v>79</v>
      </c>
      <c r="G366" t="s">
        <v>1813</v>
      </c>
      <c r="H366" t="s">
        <v>2</v>
      </c>
      <c r="I366" s="89">
        <v>1</v>
      </c>
      <c r="J366" s="1">
        <v>45329</v>
      </c>
      <c r="K366" s="1">
        <v>45345</v>
      </c>
      <c r="L366" s="1">
        <v>45369</v>
      </c>
      <c r="M366">
        <v>40</v>
      </c>
      <c r="N366" t="s">
        <v>24</v>
      </c>
      <c r="O366" t="s">
        <v>52</v>
      </c>
    </row>
    <row r="367" spans="1:15" hidden="1">
      <c r="A367" t="s">
        <v>672</v>
      </c>
      <c r="B367" t="s">
        <v>994</v>
      </c>
      <c r="C367" t="s">
        <v>999</v>
      </c>
      <c r="E367" t="s">
        <v>79</v>
      </c>
      <c r="F367" t="s">
        <v>79</v>
      </c>
      <c r="G367" t="s">
        <v>1813</v>
      </c>
      <c r="H367" t="s">
        <v>2</v>
      </c>
      <c r="I367" s="89">
        <v>1</v>
      </c>
      <c r="J367" s="1">
        <v>45329</v>
      </c>
      <c r="K367" s="1">
        <v>45345</v>
      </c>
      <c r="L367" s="1">
        <v>45369</v>
      </c>
      <c r="M367">
        <v>40</v>
      </c>
      <c r="N367" t="s">
        <v>24</v>
      </c>
      <c r="O367" t="s">
        <v>52</v>
      </c>
    </row>
    <row r="368" spans="1:15" hidden="1">
      <c r="A368" t="s">
        <v>672</v>
      </c>
      <c r="B368" t="s">
        <v>994</v>
      </c>
      <c r="C368" t="s">
        <v>998</v>
      </c>
      <c r="E368" t="s">
        <v>79</v>
      </c>
      <c r="F368" t="s">
        <v>79</v>
      </c>
      <c r="G368" t="s">
        <v>1813</v>
      </c>
      <c r="H368" t="s">
        <v>2</v>
      </c>
      <c r="I368" s="89">
        <v>1</v>
      </c>
      <c r="J368" s="1">
        <v>45329</v>
      </c>
      <c r="K368" s="1">
        <v>45345</v>
      </c>
      <c r="L368" s="1">
        <v>45369</v>
      </c>
      <c r="M368">
        <v>40</v>
      </c>
      <c r="N368" t="s">
        <v>24</v>
      </c>
      <c r="O368" t="s">
        <v>52</v>
      </c>
    </row>
    <row r="369" spans="1:15" hidden="1">
      <c r="A369" t="s">
        <v>672</v>
      </c>
      <c r="B369" t="s">
        <v>994</v>
      </c>
      <c r="C369" t="s">
        <v>997</v>
      </c>
      <c r="E369" t="s">
        <v>79</v>
      </c>
      <c r="F369" t="s">
        <v>79</v>
      </c>
      <c r="G369" t="s">
        <v>1813</v>
      </c>
      <c r="H369" t="s">
        <v>2</v>
      </c>
      <c r="I369" s="89">
        <v>1</v>
      </c>
      <c r="J369" s="1">
        <v>45329</v>
      </c>
      <c r="K369" s="1">
        <v>45345</v>
      </c>
      <c r="L369" s="1">
        <v>45369</v>
      </c>
      <c r="M369">
        <v>40</v>
      </c>
      <c r="N369" t="s">
        <v>24</v>
      </c>
      <c r="O369" t="s">
        <v>52</v>
      </c>
    </row>
    <row r="370" spans="1:15" hidden="1">
      <c r="A370" t="s">
        <v>672</v>
      </c>
      <c r="B370" t="s">
        <v>994</v>
      </c>
      <c r="C370" t="s">
        <v>996</v>
      </c>
      <c r="E370" t="s">
        <v>79</v>
      </c>
      <c r="F370" t="s">
        <v>79</v>
      </c>
      <c r="G370" t="s">
        <v>1813</v>
      </c>
      <c r="H370" t="s">
        <v>2</v>
      </c>
      <c r="I370" s="89">
        <v>1</v>
      </c>
      <c r="J370" s="1">
        <v>45329</v>
      </c>
      <c r="K370" s="1">
        <v>45345</v>
      </c>
      <c r="L370" s="1">
        <v>45369</v>
      </c>
      <c r="M370">
        <v>40</v>
      </c>
      <c r="N370" t="s">
        <v>24</v>
      </c>
      <c r="O370" t="s">
        <v>52</v>
      </c>
    </row>
    <row r="371" spans="1:15" hidden="1">
      <c r="A371" t="s">
        <v>672</v>
      </c>
      <c r="B371" t="s">
        <v>994</v>
      </c>
      <c r="C371" t="s">
        <v>995</v>
      </c>
      <c r="E371" t="s">
        <v>79</v>
      </c>
      <c r="F371" t="s">
        <v>79</v>
      </c>
      <c r="G371" t="s">
        <v>1813</v>
      </c>
      <c r="H371" t="s">
        <v>2</v>
      </c>
      <c r="I371" s="89">
        <v>1</v>
      </c>
      <c r="J371" s="1">
        <v>45329</v>
      </c>
      <c r="K371" s="1">
        <v>45345</v>
      </c>
      <c r="L371" s="1">
        <v>45369</v>
      </c>
      <c r="M371">
        <v>40</v>
      </c>
      <c r="N371" t="s">
        <v>24</v>
      </c>
      <c r="O371" t="s">
        <v>52</v>
      </c>
    </row>
    <row r="372" spans="1:15" hidden="1">
      <c r="A372" t="s">
        <v>7</v>
      </c>
      <c r="B372" t="s">
        <v>892</v>
      </c>
      <c r="C372" t="s">
        <v>898</v>
      </c>
      <c r="E372" t="s">
        <v>79</v>
      </c>
      <c r="F372" t="s">
        <v>79</v>
      </c>
      <c r="G372" t="s">
        <v>1813</v>
      </c>
      <c r="H372" t="s">
        <v>2</v>
      </c>
      <c r="I372" s="89">
        <v>1</v>
      </c>
      <c r="J372" s="1">
        <v>45351</v>
      </c>
      <c r="K372" s="1">
        <v>45357</v>
      </c>
      <c r="L372" s="1">
        <v>45398</v>
      </c>
      <c r="M372">
        <v>47</v>
      </c>
      <c r="N372" t="s">
        <v>1</v>
      </c>
      <c r="O372" t="s">
        <v>52</v>
      </c>
    </row>
    <row r="373" spans="1:15" hidden="1">
      <c r="A373" t="s">
        <v>7</v>
      </c>
      <c r="B373" t="s">
        <v>892</v>
      </c>
      <c r="C373" t="s">
        <v>899</v>
      </c>
      <c r="E373" t="s">
        <v>79</v>
      </c>
      <c r="F373" t="s">
        <v>79</v>
      </c>
      <c r="G373" t="s">
        <v>1813</v>
      </c>
      <c r="H373" t="s">
        <v>2</v>
      </c>
      <c r="I373" s="89">
        <v>1</v>
      </c>
      <c r="J373" s="1">
        <v>45351</v>
      </c>
      <c r="K373" s="1">
        <v>45357</v>
      </c>
      <c r="L373" s="1">
        <v>45398</v>
      </c>
      <c r="M373">
        <v>47</v>
      </c>
      <c r="N373" t="s">
        <v>1</v>
      </c>
      <c r="O373" t="s">
        <v>52</v>
      </c>
    </row>
    <row r="374" spans="1:15" hidden="1">
      <c r="A374" t="s">
        <v>7</v>
      </c>
      <c r="B374" t="s">
        <v>892</v>
      </c>
      <c r="C374" t="s">
        <v>900</v>
      </c>
      <c r="E374" t="s">
        <v>79</v>
      </c>
      <c r="F374" t="s">
        <v>79</v>
      </c>
      <c r="G374" t="s">
        <v>1813</v>
      </c>
      <c r="H374" t="s">
        <v>2</v>
      </c>
      <c r="I374" s="89">
        <v>1</v>
      </c>
      <c r="J374" s="1">
        <v>45351</v>
      </c>
      <c r="K374" s="1">
        <v>45357</v>
      </c>
      <c r="L374" s="1">
        <v>45398</v>
      </c>
      <c r="M374">
        <v>47</v>
      </c>
      <c r="N374" t="s">
        <v>1</v>
      </c>
      <c r="O374" t="s">
        <v>52</v>
      </c>
    </row>
    <row r="375" spans="1:15" hidden="1">
      <c r="A375" t="s">
        <v>45</v>
      </c>
      <c r="B375" t="s">
        <v>948</v>
      </c>
      <c r="C375" t="s">
        <v>949</v>
      </c>
      <c r="D375" t="s">
        <v>128</v>
      </c>
      <c r="E375" t="s">
        <v>5</v>
      </c>
      <c r="F375" t="s">
        <v>4</v>
      </c>
      <c r="G375" t="s">
        <v>1813</v>
      </c>
      <c r="H375" t="s">
        <v>2</v>
      </c>
      <c r="I375" s="89">
        <v>1</v>
      </c>
      <c r="J375" s="1">
        <v>45341</v>
      </c>
      <c r="K375" s="1">
        <v>45345</v>
      </c>
      <c r="L375" s="1">
        <v>45596</v>
      </c>
      <c r="M375">
        <v>255</v>
      </c>
      <c r="N375" t="s">
        <v>1</v>
      </c>
      <c r="O375" t="s">
        <v>52</v>
      </c>
    </row>
    <row r="376" spans="1:15" hidden="1">
      <c r="A376" t="s">
        <v>45</v>
      </c>
      <c r="B376" t="s">
        <v>948</v>
      </c>
      <c r="C376" t="s">
        <v>950</v>
      </c>
      <c r="D376" t="s">
        <v>128</v>
      </c>
      <c r="E376" t="s">
        <v>5</v>
      </c>
      <c r="F376" t="s">
        <v>4</v>
      </c>
      <c r="G376" t="s">
        <v>1813</v>
      </c>
      <c r="H376" t="s">
        <v>2</v>
      </c>
      <c r="I376" s="89">
        <v>1</v>
      </c>
      <c r="J376" s="1">
        <v>45341</v>
      </c>
      <c r="K376" s="1">
        <v>45345</v>
      </c>
      <c r="L376" s="1">
        <v>45596</v>
      </c>
      <c r="M376">
        <v>255</v>
      </c>
      <c r="N376" t="s">
        <v>1</v>
      </c>
      <c r="O376" t="s">
        <v>52</v>
      </c>
    </row>
    <row r="377" spans="1:15" hidden="1">
      <c r="A377" t="s">
        <v>45</v>
      </c>
      <c r="B377" t="s">
        <v>948</v>
      </c>
      <c r="C377" t="s">
        <v>951</v>
      </c>
      <c r="D377" t="s">
        <v>128</v>
      </c>
      <c r="E377" t="s">
        <v>5</v>
      </c>
      <c r="F377" t="s">
        <v>4</v>
      </c>
      <c r="G377" t="s">
        <v>1813</v>
      </c>
      <c r="H377" t="s">
        <v>2</v>
      </c>
      <c r="I377" s="89">
        <v>1</v>
      </c>
      <c r="J377" s="1">
        <v>45341</v>
      </c>
      <c r="K377" s="1">
        <v>45345</v>
      </c>
      <c r="L377" s="1">
        <v>45596</v>
      </c>
      <c r="M377">
        <v>255</v>
      </c>
      <c r="N377" t="s">
        <v>1</v>
      </c>
      <c r="O377" t="s">
        <v>52</v>
      </c>
    </row>
    <row r="378" spans="1:15" hidden="1">
      <c r="A378" t="s">
        <v>45</v>
      </c>
      <c r="B378" t="s">
        <v>948</v>
      </c>
      <c r="C378" t="s">
        <v>952</v>
      </c>
      <c r="D378" t="s">
        <v>128</v>
      </c>
      <c r="E378" t="s">
        <v>5</v>
      </c>
      <c r="F378" t="s">
        <v>4</v>
      </c>
      <c r="G378" t="s">
        <v>1813</v>
      </c>
      <c r="H378" t="s">
        <v>2</v>
      </c>
      <c r="I378" s="89">
        <v>1</v>
      </c>
      <c r="J378" s="1">
        <v>45341</v>
      </c>
      <c r="K378" s="1">
        <v>45345</v>
      </c>
      <c r="L378" s="1">
        <v>45595</v>
      </c>
      <c r="M378">
        <v>254</v>
      </c>
      <c r="N378" t="s">
        <v>1</v>
      </c>
      <c r="O378" t="s">
        <v>52</v>
      </c>
    </row>
    <row r="379" spans="1:15" hidden="1">
      <c r="A379" t="s">
        <v>204</v>
      </c>
      <c r="B379" t="s">
        <v>203</v>
      </c>
      <c r="C379" t="s">
        <v>784</v>
      </c>
      <c r="E379" t="s">
        <v>79</v>
      </c>
      <c r="F379" t="s">
        <v>79</v>
      </c>
      <c r="G379" t="s">
        <v>1813</v>
      </c>
      <c r="H379" t="s">
        <v>2</v>
      </c>
      <c r="I379" s="89">
        <v>1</v>
      </c>
      <c r="J379" s="1">
        <v>45370</v>
      </c>
      <c r="K379" s="1">
        <v>45370</v>
      </c>
      <c r="L379" s="1">
        <v>45370</v>
      </c>
      <c r="M379">
        <v>0</v>
      </c>
      <c r="N379" t="s">
        <v>24</v>
      </c>
      <c r="O379" t="s">
        <v>343</v>
      </c>
    </row>
    <row r="380" spans="1:15" hidden="1">
      <c r="A380" t="s">
        <v>204</v>
      </c>
      <c r="B380" t="s">
        <v>203</v>
      </c>
      <c r="C380" t="s">
        <v>785</v>
      </c>
      <c r="E380" t="s">
        <v>79</v>
      </c>
      <c r="F380" t="s">
        <v>79</v>
      </c>
      <c r="G380" t="s">
        <v>1813</v>
      </c>
      <c r="H380" t="s">
        <v>2</v>
      </c>
      <c r="I380" s="89">
        <v>1</v>
      </c>
      <c r="J380" s="1">
        <v>45370</v>
      </c>
      <c r="K380" s="1">
        <v>45370</v>
      </c>
      <c r="L380" s="1">
        <v>45370</v>
      </c>
      <c r="M380">
        <v>0</v>
      </c>
      <c r="N380" t="s">
        <v>24</v>
      </c>
      <c r="O380" t="s">
        <v>343</v>
      </c>
    </row>
    <row r="381" spans="1:15" hidden="1">
      <c r="A381" t="s">
        <v>204</v>
      </c>
      <c r="B381" t="s">
        <v>203</v>
      </c>
      <c r="C381" t="s">
        <v>786</v>
      </c>
      <c r="E381" t="s">
        <v>79</v>
      </c>
      <c r="F381" t="s">
        <v>79</v>
      </c>
      <c r="G381" t="s">
        <v>1813</v>
      </c>
      <c r="H381" t="s">
        <v>2</v>
      </c>
      <c r="I381" s="89">
        <v>1</v>
      </c>
      <c r="J381" s="1">
        <v>45370</v>
      </c>
      <c r="K381" s="1">
        <v>45370</v>
      </c>
      <c r="L381" s="1">
        <v>45370</v>
      </c>
      <c r="M381">
        <v>0</v>
      </c>
      <c r="N381" t="s">
        <v>24</v>
      </c>
      <c r="O381" t="s">
        <v>343</v>
      </c>
    </row>
    <row r="382" spans="1:15" hidden="1">
      <c r="A382" t="s">
        <v>204</v>
      </c>
      <c r="B382" t="s">
        <v>203</v>
      </c>
      <c r="C382" t="s">
        <v>787</v>
      </c>
      <c r="E382" t="s">
        <v>79</v>
      </c>
      <c r="F382" t="s">
        <v>79</v>
      </c>
      <c r="G382" t="s">
        <v>1813</v>
      </c>
      <c r="H382" t="s">
        <v>2</v>
      </c>
      <c r="I382" s="89">
        <v>1</v>
      </c>
      <c r="J382" s="1">
        <v>45370</v>
      </c>
      <c r="K382" s="1">
        <v>45370</v>
      </c>
      <c r="L382" s="1">
        <v>45370</v>
      </c>
      <c r="M382">
        <v>0</v>
      </c>
      <c r="N382" t="s">
        <v>24</v>
      </c>
      <c r="O382" t="s">
        <v>343</v>
      </c>
    </row>
    <row r="383" spans="1:15" hidden="1">
      <c r="A383" t="s">
        <v>204</v>
      </c>
      <c r="B383" t="s">
        <v>203</v>
      </c>
      <c r="C383" t="s">
        <v>788</v>
      </c>
      <c r="E383" t="s">
        <v>79</v>
      </c>
      <c r="F383" t="s">
        <v>79</v>
      </c>
      <c r="G383" t="s">
        <v>1813</v>
      </c>
      <c r="H383" t="s">
        <v>2</v>
      </c>
      <c r="I383" s="89">
        <v>1</v>
      </c>
      <c r="J383" s="1">
        <v>45370</v>
      </c>
      <c r="K383" s="1">
        <v>45370</v>
      </c>
      <c r="L383" s="1">
        <v>45370</v>
      </c>
      <c r="M383">
        <v>0</v>
      </c>
      <c r="N383" t="s">
        <v>24</v>
      </c>
      <c r="O383" t="s">
        <v>343</v>
      </c>
    </row>
    <row r="384" spans="1:15" hidden="1">
      <c r="A384" t="s">
        <v>204</v>
      </c>
      <c r="B384" t="s">
        <v>203</v>
      </c>
      <c r="C384" t="s">
        <v>789</v>
      </c>
      <c r="E384" t="s">
        <v>79</v>
      </c>
      <c r="F384" t="s">
        <v>79</v>
      </c>
      <c r="G384" t="s">
        <v>1813</v>
      </c>
      <c r="H384" t="s">
        <v>2</v>
      </c>
      <c r="I384" s="89">
        <v>1</v>
      </c>
      <c r="J384" s="1">
        <v>45370</v>
      </c>
      <c r="K384" s="1">
        <v>45370</v>
      </c>
      <c r="L384" s="1">
        <v>45370</v>
      </c>
      <c r="M384">
        <v>0</v>
      </c>
      <c r="N384" t="s">
        <v>24</v>
      </c>
      <c r="O384" t="s">
        <v>343</v>
      </c>
    </row>
    <row r="385" spans="1:15" hidden="1">
      <c r="A385" t="s">
        <v>204</v>
      </c>
      <c r="B385" t="s">
        <v>203</v>
      </c>
      <c r="C385" t="s">
        <v>790</v>
      </c>
      <c r="E385" t="s">
        <v>79</v>
      </c>
      <c r="F385" t="s">
        <v>79</v>
      </c>
      <c r="G385" t="s">
        <v>1813</v>
      </c>
      <c r="H385" t="s">
        <v>2</v>
      </c>
      <c r="I385" s="89">
        <v>1</v>
      </c>
      <c r="J385" s="1">
        <v>45370</v>
      </c>
      <c r="K385" s="1">
        <v>45370</v>
      </c>
      <c r="L385" s="1">
        <v>45370</v>
      </c>
      <c r="M385">
        <v>0</v>
      </c>
      <c r="N385" t="s">
        <v>24</v>
      </c>
      <c r="O385" t="s">
        <v>343</v>
      </c>
    </row>
    <row r="386" spans="1:15" hidden="1">
      <c r="A386" t="s">
        <v>204</v>
      </c>
      <c r="B386" t="s">
        <v>203</v>
      </c>
      <c r="C386" t="s">
        <v>791</v>
      </c>
      <c r="D386" t="s">
        <v>128</v>
      </c>
      <c r="E386" t="s">
        <v>5</v>
      </c>
      <c r="F386" t="s">
        <v>4</v>
      </c>
      <c r="G386" t="s">
        <v>1813</v>
      </c>
      <c r="H386" t="s">
        <v>2</v>
      </c>
      <c r="I386" s="89">
        <v>1</v>
      </c>
      <c r="J386" s="1">
        <v>45341</v>
      </c>
      <c r="K386" s="1">
        <v>45346</v>
      </c>
      <c r="L386" s="1">
        <v>45601</v>
      </c>
      <c r="M386">
        <v>260</v>
      </c>
      <c r="N386" t="s">
        <v>1</v>
      </c>
      <c r="O386" t="s">
        <v>52</v>
      </c>
    </row>
    <row r="387" spans="1:15" hidden="1">
      <c r="A387" t="s">
        <v>204</v>
      </c>
      <c r="B387" t="s">
        <v>203</v>
      </c>
      <c r="C387" t="s">
        <v>792</v>
      </c>
      <c r="D387" t="s">
        <v>128</v>
      </c>
      <c r="E387" t="s">
        <v>5</v>
      </c>
      <c r="F387" t="s">
        <v>4</v>
      </c>
      <c r="G387" t="s">
        <v>1813</v>
      </c>
      <c r="H387" t="s">
        <v>2</v>
      </c>
      <c r="I387" s="89">
        <v>1</v>
      </c>
      <c r="J387" s="1">
        <v>45341</v>
      </c>
      <c r="K387" s="1">
        <v>45346</v>
      </c>
      <c r="L387" s="1">
        <v>45602</v>
      </c>
      <c r="M387">
        <v>261</v>
      </c>
      <c r="N387" t="s">
        <v>1</v>
      </c>
      <c r="O387" t="s">
        <v>52</v>
      </c>
    </row>
    <row r="388" spans="1:15" hidden="1">
      <c r="A388" t="s">
        <v>204</v>
      </c>
      <c r="B388" t="s">
        <v>203</v>
      </c>
      <c r="C388" t="s">
        <v>793</v>
      </c>
      <c r="D388" t="s">
        <v>128</v>
      </c>
      <c r="E388" t="s">
        <v>5</v>
      </c>
      <c r="F388" t="s">
        <v>4</v>
      </c>
      <c r="G388" t="s">
        <v>1813</v>
      </c>
      <c r="H388" t="s">
        <v>2</v>
      </c>
      <c r="I388" s="89">
        <v>1</v>
      </c>
      <c r="J388" s="1">
        <v>45341</v>
      </c>
      <c r="K388" s="1">
        <v>45346</v>
      </c>
      <c r="L388" s="1">
        <v>45601</v>
      </c>
      <c r="M388">
        <v>260</v>
      </c>
      <c r="N388" t="s">
        <v>1</v>
      </c>
      <c r="O388" t="s">
        <v>52</v>
      </c>
    </row>
    <row r="389" spans="1:15" hidden="1">
      <c r="A389" t="s">
        <v>204</v>
      </c>
      <c r="B389" t="s">
        <v>203</v>
      </c>
      <c r="C389" t="s">
        <v>794</v>
      </c>
      <c r="D389" t="s">
        <v>128</v>
      </c>
      <c r="E389" t="s">
        <v>5</v>
      </c>
      <c r="F389" t="s">
        <v>4</v>
      </c>
      <c r="G389" t="s">
        <v>1813</v>
      </c>
      <c r="H389" t="s">
        <v>2</v>
      </c>
      <c r="I389" s="89">
        <v>1</v>
      </c>
      <c r="J389" s="1">
        <v>45341</v>
      </c>
      <c r="K389" s="1">
        <v>45346</v>
      </c>
      <c r="L389" s="1">
        <v>45596</v>
      </c>
      <c r="M389">
        <v>255</v>
      </c>
      <c r="N389" t="s">
        <v>1</v>
      </c>
      <c r="O389" t="s">
        <v>52</v>
      </c>
    </row>
    <row r="390" spans="1:15" hidden="1">
      <c r="A390" t="s">
        <v>204</v>
      </c>
      <c r="B390" t="s">
        <v>203</v>
      </c>
      <c r="C390" t="s">
        <v>795</v>
      </c>
      <c r="D390" t="s">
        <v>128</v>
      </c>
      <c r="E390" t="s">
        <v>5</v>
      </c>
      <c r="F390" t="s">
        <v>4</v>
      </c>
      <c r="G390" t="s">
        <v>1813</v>
      </c>
      <c r="H390" t="s">
        <v>2</v>
      </c>
      <c r="I390" s="89">
        <v>1</v>
      </c>
      <c r="J390" s="1">
        <v>45341</v>
      </c>
      <c r="K390" s="1">
        <v>45346</v>
      </c>
      <c r="L390" s="1">
        <v>45596</v>
      </c>
      <c r="M390">
        <v>255</v>
      </c>
      <c r="N390" t="s">
        <v>1</v>
      </c>
      <c r="O390" t="s">
        <v>52</v>
      </c>
    </row>
    <row r="391" spans="1:15" hidden="1">
      <c r="A391" t="s">
        <v>204</v>
      </c>
      <c r="B391" t="s">
        <v>203</v>
      </c>
      <c r="C391" t="s">
        <v>796</v>
      </c>
      <c r="D391" t="s">
        <v>128</v>
      </c>
      <c r="E391" t="s">
        <v>5</v>
      </c>
      <c r="F391" t="s">
        <v>4</v>
      </c>
      <c r="G391" t="s">
        <v>1813</v>
      </c>
      <c r="H391" t="s">
        <v>2</v>
      </c>
      <c r="I391" s="89">
        <v>1</v>
      </c>
      <c r="J391" s="1">
        <v>45341</v>
      </c>
      <c r="K391" s="1">
        <v>45346</v>
      </c>
      <c r="L391" s="1">
        <v>45598</v>
      </c>
      <c r="M391">
        <v>257</v>
      </c>
      <c r="N391" t="s">
        <v>1</v>
      </c>
      <c r="O391" t="s">
        <v>52</v>
      </c>
    </row>
    <row r="392" spans="1:15" hidden="1">
      <c r="A392" t="s">
        <v>204</v>
      </c>
      <c r="B392" t="s">
        <v>203</v>
      </c>
      <c r="C392" t="s">
        <v>797</v>
      </c>
      <c r="D392" t="s">
        <v>128</v>
      </c>
      <c r="E392" t="s">
        <v>5</v>
      </c>
      <c r="F392" t="s">
        <v>4</v>
      </c>
      <c r="G392" t="s">
        <v>1813</v>
      </c>
      <c r="H392" t="s">
        <v>2</v>
      </c>
      <c r="I392" s="89">
        <v>1</v>
      </c>
      <c r="J392" s="1">
        <v>45341</v>
      </c>
      <c r="K392" s="1">
        <v>45346</v>
      </c>
      <c r="L392" s="1">
        <v>45627</v>
      </c>
      <c r="M392">
        <v>286</v>
      </c>
      <c r="N392" t="s">
        <v>1</v>
      </c>
      <c r="O392" t="s">
        <v>52</v>
      </c>
    </row>
    <row r="393" spans="1:15" hidden="1">
      <c r="A393" t="s">
        <v>7</v>
      </c>
      <c r="B393" t="s">
        <v>936</v>
      </c>
      <c r="D393" t="s">
        <v>937</v>
      </c>
      <c r="E393" t="s">
        <v>5</v>
      </c>
      <c r="F393" t="s">
        <v>4</v>
      </c>
      <c r="G393" t="s">
        <v>1813</v>
      </c>
      <c r="H393" t="s">
        <v>2</v>
      </c>
      <c r="I393" s="89">
        <v>1</v>
      </c>
      <c r="J393" s="1">
        <v>45337</v>
      </c>
      <c r="K393" s="1">
        <v>45337</v>
      </c>
      <c r="L393" s="1">
        <v>45337</v>
      </c>
      <c r="M393">
        <v>0</v>
      </c>
      <c r="N393" t="s">
        <v>1</v>
      </c>
      <c r="O393" t="s">
        <v>52</v>
      </c>
    </row>
    <row r="394" spans="1:15" hidden="1">
      <c r="A394" t="s">
        <v>204</v>
      </c>
      <c r="B394" t="s">
        <v>204</v>
      </c>
      <c r="C394" t="s">
        <v>805</v>
      </c>
      <c r="E394" t="s">
        <v>26</v>
      </c>
      <c r="F394" t="s">
        <v>25</v>
      </c>
      <c r="G394" t="s">
        <v>1813</v>
      </c>
      <c r="H394" t="s">
        <v>2</v>
      </c>
      <c r="I394" s="89">
        <v>1</v>
      </c>
      <c r="J394" s="1">
        <v>45338</v>
      </c>
      <c r="K394" s="1">
        <v>45342</v>
      </c>
      <c r="L394" s="1">
        <v>45342</v>
      </c>
      <c r="M394">
        <v>4</v>
      </c>
      <c r="N394" t="s">
        <v>24</v>
      </c>
      <c r="O394" t="s">
        <v>52</v>
      </c>
    </row>
    <row r="395" spans="1:15" hidden="1">
      <c r="A395" t="s">
        <v>672</v>
      </c>
      <c r="B395" t="s">
        <v>1012</v>
      </c>
      <c r="D395" t="s">
        <v>4</v>
      </c>
      <c r="E395" t="s">
        <v>5</v>
      </c>
      <c r="F395" t="s">
        <v>4</v>
      </c>
      <c r="G395" t="s">
        <v>1813</v>
      </c>
      <c r="H395" t="s">
        <v>2</v>
      </c>
      <c r="I395" s="89">
        <v>1</v>
      </c>
      <c r="J395" s="1">
        <v>45331</v>
      </c>
      <c r="K395" s="1">
        <v>45331</v>
      </c>
      <c r="L395" s="1">
        <v>45331</v>
      </c>
      <c r="M395">
        <v>0</v>
      </c>
      <c r="N395" t="s">
        <v>1</v>
      </c>
      <c r="O395" t="s">
        <v>52</v>
      </c>
    </row>
    <row r="396" spans="1:15" hidden="1">
      <c r="A396" t="s">
        <v>7</v>
      </c>
      <c r="B396" t="s">
        <v>861</v>
      </c>
      <c r="D396" t="s">
        <v>4</v>
      </c>
      <c r="E396" t="s">
        <v>5</v>
      </c>
      <c r="F396" t="s">
        <v>4</v>
      </c>
      <c r="G396" t="s">
        <v>1813</v>
      </c>
      <c r="H396" t="s">
        <v>2</v>
      </c>
      <c r="I396" s="89">
        <v>1</v>
      </c>
      <c r="J396" s="1">
        <v>45334</v>
      </c>
      <c r="K396" s="1">
        <v>45335</v>
      </c>
      <c r="L396" s="1">
        <v>45334</v>
      </c>
      <c r="M396">
        <v>0</v>
      </c>
      <c r="N396" t="s">
        <v>1</v>
      </c>
      <c r="O396" t="s">
        <v>52</v>
      </c>
    </row>
    <row r="397" spans="1:15" hidden="1">
      <c r="A397" t="s">
        <v>1810</v>
      </c>
      <c r="B397" t="s">
        <v>1811</v>
      </c>
      <c r="C397" t="s">
        <v>1819</v>
      </c>
      <c r="E397" t="s">
        <v>26</v>
      </c>
      <c r="F397" t="s">
        <v>25</v>
      </c>
      <c r="G397" t="s">
        <v>1813</v>
      </c>
      <c r="H397" t="s">
        <v>448</v>
      </c>
      <c r="I397" s="89">
        <v>0.8</v>
      </c>
      <c r="J397" s="1">
        <v>45800</v>
      </c>
      <c r="K397" t="s">
        <v>2449</v>
      </c>
      <c r="L397" s="1">
        <v>45802</v>
      </c>
      <c r="M397">
        <v>2</v>
      </c>
      <c r="N397" t="s">
        <v>24</v>
      </c>
      <c r="O397" t="s">
        <v>1373</v>
      </c>
    </row>
    <row r="398" spans="1:15" hidden="1">
      <c r="A398" t="s">
        <v>1810</v>
      </c>
      <c r="B398" t="s">
        <v>1817</v>
      </c>
      <c r="C398" t="s">
        <v>1812</v>
      </c>
      <c r="E398" t="s">
        <v>26</v>
      </c>
      <c r="F398" t="s">
        <v>25</v>
      </c>
      <c r="G398" t="s">
        <v>1813</v>
      </c>
      <c r="H398" t="s">
        <v>448</v>
      </c>
      <c r="I398" s="89">
        <v>0.8</v>
      </c>
      <c r="J398" s="1">
        <v>45792</v>
      </c>
      <c r="K398" t="s">
        <v>2450</v>
      </c>
      <c r="L398" s="1">
        <v>45792</v>
      </c>
      <c r="M398">
        <v>0</v>
      </c>
      <c r="N398" t="s">
        <v>24</v>
      </c>
      <c r="O398" t="s">
        <v>1373</v>
      </c>
    </row>
    <row r="399" spans="1:15" hidden="1">
      <c r="A399" t="s">
        <v>1810</v>
      </c>
      <c r="B399" t="s">
        <v>1817</v>
      </c>
      <c r="C399" t="s">
        <v>1819</v>
      </c>
      <c r="E399" t="s">
        <v>26</v>
      </c>
      <c r="F399" t="s">
        <v>25</v>
      </c>
      <c r="G399" t="s">
        <v>1813</v>
      </c>
      <c r="H399" t="s">
        <v>448</v>
      </c>
      <c r="I399" s="89">
        <v>0.8</v>
      </c>
      <c r="J399" s="1">
        <v>45790</v>
      </c>
      <c r="K399" t="s">
        <v>2445</v>
      </c>
      <c r="L399" s="1">
        <v>45791</v>
      </c>
      <c r="M399">
        <v>1</v>
      </c>
      <c r="N399" t="s">
        <v>24</v>
      </c>
      <c r="O399" t="s">
        <v>1373</v>
      </c>
    </row>
    <row r="400" spans="1:15" hidden="1">
      <c r="A400" t="s">
        <v>7</v>
      </c>
      <c r="B400" t="s">
        <v>876</v>
      </c>
      <c r="E400" t="s">
        <v>5</v>
      </c>
      <c r="F400" t="s">
        <v>4</v>
      </c>
      <c r="G400" t="s">
        <v>1813</v>
      </c>
      <c r="H400" t="s">
        <v>448</v>
      </c>
      <c r="I400" s="89">
        <v>0.5</v>
      </c>
      <c r="J400" s="1">
        <v>45657</v>
      </c>
      <c r="K400" t="s">
        <v>9</v>
      </c>
      <c r="L400" t="s">
        <v>9</v>
      </c>
      <c r="M400" t="e">
        <v>#VALUE!</v>
      </c>
      <c r="N400" t="s">
        <v>1</v>
      </c>
      <c r="O400" t="s">
        <v>59</v>
      </c>
    </row>
    <row r="401" spans="1:15" hidden="1">
      <c r="A401" t="s">
        <v>7</v>
      </c>
      <c r="B401" t="s">
        <v>862</v>
      </c>
      <c r="E401" t="s">
        <v>5</v>
      </c>
      <c r="F401" t="s">
        <v>4</v>
      </c>
      <c r="G401" t="s">
        <v>1813</v>
      </c>
      <c r="H401" t="s">
        <v>448</v>
      </c>
      <c r="I401" s="89">
        <v>0.8</v>
      </c>
      <c r="J401" s="1">
        <v>45516</v>
      </c>
      <c r="K401" s="1">
        <v>45522</v>
      </c>
      <c r="L401" t="s">
        <v>9</v>
      </c>
      <c r="M401" t="e">
        <v>#VALUE!</v>
      </c>
      <c r="N401" t="s">
        <v>1</v>
      </c>
      <c r="O401" t="s">
        <v>85</v>
      </c>
    </row>
    <row r="402" spans="1:15" hidden="1">
      <c r="A402" t="s">
        <v>45</v>
      </c>
      <c r="B402" t="s">
        <v>806</v>
      </c>
      <c r="C402" t="s">
        <v>807</v>
      </c>
      <c r="E402" t="s">
        <v>26</v>
      </c>
      <c r="F402" t="s">
        <v>4</v>
      </c>
      <c r="G402" t="s">
        <v>1813</v>
      </c>
      <c r="H402" t="s">
        <v>252</v>
      </c>
      <c r="I402" s="89">
        <v>0.9</v>
      </c>
      <c r="J402" s="1">
        <v>45712</v>
      </c>
      <c r="K402" s="1">
        <v>45713</v>
      </c>
      <c r="L402" t="s">
        <v>9</v>
      </c>
      <c r="M402" t="e">
        <v>#VALUE!</v>
      </c>
      <c r="N402" t="s">
        <v>24</v>
      </c>
      <c r="O402" t="s">
        <v>59</v>
      </c>
    </row>
    <row r="403" spans="1:15" hidden="1">
      <c r="A403" t="s">
        <v>45</v>
      </c>
      <c r="B403" t="s">
        <v>806</v>
      </c>
      <c r="C403" t="s">
        <v>808</v>
      </c>
      <c r="E403" t="s">
        <v>26</v>
      </c>
      <c r="F403" t="s">
        <v>4</v>
      </c>
      <c r="G403" t="s">
        <v>1813</v>
      </c>
      <c r="H403" t="s">
        <v>252</v>
      </c>
      <c r="I403" s="89">
        <v>0.9</v>
      </c>
      <c r="J403" s="1">
        <v>45712</v>
      </c>
      <c r="K403" s="1">
        <v>45713</v>
      </c>
      <c r="L403" t="s">
        <v>9</v>
      </c>
      <c r="M403" t="e">
        <v>#VALUE!</v>
      </c>
      <c r="N403" t="s">
        <v>24</v>
      </c>
      <c r="O403" t="s">
        <v>59</v>
      </c>
    </row>
    <row r="404" spans="1:15" hidden="1">
      <c r="A404" t="s">
        <v>45</v>
      </c>
      <c r="B404" t="s">
        <v>806</v>
      </c>
      <c r="C404" t="s">
        <v>807</v>
      </c>
      <c r="E404" t="s">
        <v>26</v>
      </c>
      <c r="F404" t="s">
        <v>4</v>
      </c>
      <c r="G404" t="s">
        <v>1813</v>
      </c>
      <c r="H404" t="s">
        <v>252</v>
      </c>
      <c r="I404" s="89">
        <v>0.9</v>
      </c>
      <c r="J404" s="1">
        <v>45712</v>
      </c>
      <c r="K404" s="1">
        <v>45713</v>
      </c>
      <c r="L404" t="s">
        <v>9</v>
      </c>
      <c r="M404" t="e">
        <v>#VALUE!</v>
      </c>
      <c r="N404" t="s">
        <v>24</v>
      </c>
      <c r="O404" t="s">
        <v>59</v>
      </c>
    </row>
    <row r="405" spans="1:15" hidden="1">
      <c r="A405" t="s">
        <v>45</v>
      </c>
      <c r="B405" t="s">
        <v>806</v>
      </c>
      <c r="C405" t="s">
        <v>809</v>
      </c>
      <c r="E405" t="s">
        <v>26</v>
      </c>
      <c r="F405" t="s">
        <v>4</v>
      </c>
      <c r="G405" t="s">
        <v>1813</v>
      </c>
      <c r="H405" t="s">
        <v>252</v>
      </c>
      <c r="I405" s="89">
        <v>0.9</v>
      </c>
      <c r="J405" s="1">
        <v>45712</v>
      </c>
      <c r="K405" s="1">
        <v>45713</v>
      </c>
      <c r="L405" t="s">
        <v>9</v>
      </c>
      <c r="M405" t="e">
        <v>#VALUE!</v>
      </c>
      <c r="N405" t="s">
        <v>24</v>
      </c>
      <c r="O405" t="s">
        <v>59</v>
      </c>
    </row>
    <row r="406" spans="1:15" hidden="1">
      <c r="A406" t="s">
        <v>45</v>
      </c>
      <c r="B406" t="s">
        <v>806</v>
      </c>
      <c r="C406" t="s">
        <v>810</v>
      </c>
      <c r="E406" t="s">
        <v>26</v>
      </c>
      <c r="F406" t="s">
        <v>4</v>
      </c>
      <c r="G406" t="s">
        <v>1813</v>
      </c>
      <c r="H406" t="s">
        <v>252</v>
      </c>
      <c r="I406" s="89">
        <v>0.9</v>
      </c>
      <c r="J406" s="1">
        <v>45712</v>
      </c>
      <c r="K406" s="1">
        <v>45713</v>
      </c>
      <c r="L406" t="s">
        <v>9</v>
      </c>
      <c r="M406" t="e">
        <v>#VALUE!</v>
      </c>
      <c r="N406" t="s">
        <v>24</v>
      </c>
      <c r="O406" t="s">
        <v>59</v>
      </c>
    </row>
    <row r="407" spans="1:15" hidden="1">
      <c r="A407" t="s">
        <v>45</v>
      </c>
      <c r="B407" t="s">
        <v>806</v>
      </c>
      <c r="C407" t="s">
        <v>811</v>
      </c>
      <c r="E407" t="s">
        <v>26</v>
      </c>
      <c r="F407" t="s">
        <v>4</v>
      </c>
      <c r="G407" t="s">
        <v>1813</v>
      </c>
      <c r="H407" t="s">
        <v>252</v>
      </c>
      <c r="I407" s="89">
        <v>0.9</v>
      </c>
      <c r="J407" s="1">
        <v>45712</v>
      </c>
      <c r="K407" s="1">
        <v>45713</v>
      </c>
      <c r="L407" t="s">
        <v>9</v>
      </c>
      <c r="M407" t="e">
        <v>#VALUE!</v>
      </c>
      <c r="N407" t="s">
        <v>24</v>
      </c>
      <c r="O407" t="s">
        <v>59</v>
      </c>
    </row>
    <row r="408" spans="1:15" hidden="1">
      <c r="A408" t="s">
        <v>45</v>
      </c>
      <c r="B408" t="s">
        <v>806</v>
      </c>
      <c r="C408" t="s">
        <v>812</v>
      </c>
      <c r="E408" t="s">
        <v>26</v>
      </c>
      <c r="F408" t="s">
        <v>4</v>
      </c>
      <c r="G408" t="s">
        <v>1813</v>
      </c>
      <c r="H408" t="s">
        <v>252</v>
      </c>
      <c r="I408" s="89">
        <v>0.9</v>
      </c>
      <c r="J408" s="1">
        <v>45712</v>
      </c>
      <c r="K408" s="1">
        <v>45713</v>
      </c>
      <c r="L408" t="s">
        <v>9</v>
      </c>
      <c r="M408" t="e">
        <v>#VALUE!</v>
      </c>
      <c r="N408" t="s">
        <v>24</v>
      </c>
      <c r="O408" t="s">
        <v>59</v>
      </c>
    </row>
    <row r="409" spans="1:15" hidden="1">
      <c r="A409" t="s">
        <v>7</v>
      </c>
      <c r="B409" t="s">
        <v>919</v>
      </c>
      <c r="C409" t="s">
        <v>920</v>
      </c>
      <c r="E409" t="s">
        <v>26</v>
      </c>
      <c r="F409" t="s">
        <v>4</v>
      </c>
      <c r="G409" t="s">
        <v>1813</v>
      </c>
      <c r="H409" t="s">
        <v>252</v>
      </c>
      <c r="I409" s="89">
        <v>0.9</v>
      </c>
      <c r="J409" s="1">
        <v>45544</v>
      </c>
      <c r="K409" s="1">
        <v>45547</v>
      </c>
      <c r="L409" t="s">
        <v>9</v>
      </c>
      <c r="M409" t="e">
        <v>#VALUE!</v>
      </c>
      <c r="N409" t="s">
        <v>24</v>
      </c>
      <c r="O409" t="s">
        <v>8</v>
      </c>
    </row>
    <row r="410" spans="1:15" hidden="1">
      <c r="A410" t="s">
        <v>45</v>
      </c>
      <c r="B410" t="s">
        <v>948</v>
      </c>
      <c r="C410" t="s">
        <v>953</v>
      </c>
      <c r="D410" t="s">
        <v>128</v>
      </c>
      <c r="E410" t="s">
        <v>5</v>
      </c>
      <c r="F410" t="s">
        <v>4</v>
      </c>
      <c r="G410" t="s">
        <v>1813</v>
      </c>
      <c r="H410" t="s">
        <v>403</v>
      </c>
      <c r="I410" s="89">
        <v>0</v>
      </c>
      <c r="J410" s="1">
        <v>45341</v>
      </c>
      <c r="K410" t="s">
        <v>9</v>
      </c>
      <c r="L410" t="s">
        <v>9</v>
      </c>
      <c r="M410" t="e">
        <v>#VALUE!</v>
      </c>
      <c r="N410" t="s">
        <v>1</v>
      </c>
      <c r="O410" t="s">
        <v>52</v>
      </c>
    </row>
    <row r="411" spans="1:15" hidden="1">
      <c r="A411" t="s">
        <v>45</v>
      </c>
      <c r="B411" t="s">
        <v>948</v>
      </c>
      <c r="C411" t="s">
        <v>954</v>
      </c>
      <c r="D411" t="s">
        <v>128</v>
      </c>
      <c r="E411" t="s">
        <v>5</v>
      </c>
      <c r="F411" t="s">
        <v>4</v>
      </c>
      <c r="G411" t="s">
        <v>1813</v>
      </c>
      <c r="H411" t="s">
        <v>403</v>
      </c>
      <c r="I411" s="89">
        <v>0</v>
      </c>
      <c r="J411" s="1">
        <v>45341</v>
      </c>
      <c r="K411" t="s">
        <v>9</v>
      </c>
      <c r="L411" t="s">
        <v>9</v>
      </c>
      <c r="M411" t="e">
        <v>#VALUE!</v>
      </c>
      <c r="N411" t="s">
        <v>1</v>
      </c>
      <c r="O411" t="s">
        <v>52</v>
      </c>
    </row>
    <row r="412" spans="1:15">
      <c r="A412" t="s">
        <v>873</v>
      </c>
      <c r="B412" t="s">
        <v>2393</v>
      </c>
      <c r="C412" t="s">
        <v>2451</v>
      </c>
      <c r="E412" t="s">
        <v>5</v>
      </c>
      <c r="F412" t="s">
        <v>4</v>
      </c>
      <c r="G412" t="s">
        <v>1813</v>
      </c>
      <c r="H412" t="s">
        <v>10</v>
      </c>
      <c r="I412" s="89">
        <v>0</v>
      </c>
      <c r="J412" s="1">
        <v>45932</v>
      </c>
      <c r="K412" s="1">
        <v>45947</v>
      </c>
      <c r="L412" t="s">
        <v>9</v>
      </c>
      <c r="M412" t="e">
        <v>#VALUE!</v>
      </c>
      <c r="N412" t="s">
        <v>1</v>
      </c>
      <c r="O412" t="s">
        <v>2387</v>
      </c>
    </row>
    <row r="413" spans="1:15">
      <c r="A413" t="s">
        <v>2290</v>
      </c>
      <c r="B413" t="s">
        <v>2291</v>
      </c>
      <c r="C413" t="s">
        <v>2292</v>
      </c>
      <c r="E413" t="s">
        <v>5</v>
      </c>
      <c r="F413" t="s">
        <v>25</v>
      </c>
      <c r="G413" t="s">
        <v>1813</v>
      </c>
      <c r="H413" t="s">
        <v>10</v>
      </c>
      <c r="I413" s="89">
        <v>0</v>
      </c>
      <c r="J413" s="1">
        <v>45909</v>
      </c>
      <c r="K413" s="1">
        <v>45941</v>
      </c>
      <c r="L413" t="s">
        <v>9</v>
      </c>
      <c r="M413" t="e">
        <v>#VALUE!</v>
      </c>
      <c r="N413" t="s">
        <v>1</v>
      </c>
      <c r="O413" t="s">
        <v>1953</v>
      </c>
    </row>
    <row r="414" spans="1:15">
      <c r="A414" t="s">
        <v>1738</v>
      </c>
      <c r="B414" t="s">
        <v>2052</v>
      </c>
      <c r="C414" t="s">
        <v>2452</v>
      </c>
      <c r="E414" t="s">
        <v>5</v>
      </c>
      <c r="F414" t="s">
        <v>4</v>
      </c>
      <c r="G414" t="s">
        <v>1813</v>
      </c>
      <c r="H414" t="s">
        <v>10</v>
      </c>
      <c r="I414" s="89">
        <v>0</v>
      </c>
      <c r="J414" t="s">
        <v>2440</v>
      </c>
      <c r="K414" t="s">
        <v>9</v>
      </c>
      <c r="L414" t="s">
        <v>9</v>
      </c>
      <c r="M414" t="e">
        <v>#VALUE!</v>
      </c>
      <c r="N414" t="s">
        <v>1</v>
      </c>
      <c r="O414" t="s">
        <v>2387</v>
      </c>
    </row>
    <row r="415" spans="1:15">
      <c r="A415" t="s">
        <v>1738</v>
      </c>
      <c r="B415" t="s">
        <v>2052</v>
      </c>
      <c r="C415" t="s">
        <v>2453</v>
      </c>
      <c r="E415" t="s">
        <v>5</v>
      </c>
      <c r="F415" t="s">
        <v>4</v>
      </c>
      <c r="G415" t="s">
        <v>1813</v>
      </c>
      <c r="H415" t="s">
        <v>10</v>
      </c>
      <c r="I415" s="89">
        <v>0</v>
      </c>
      <c r="J415" t="s">
        <v>2440</v>
      </c>
      <c r="K415" t="s">
        <v>9</v>
      </c>
      <c r="L415" t="s">
        <v>9</v>
      </c>
      <c r="M415" t="e">
        <v>#VALUE!</v>
      </c>
      <c r="N415" t="s">
        <v>1</v>
      </c>
      <c r="O415" t="s">
        <v>2387</v>
      </c>
    </row>
    <row r="416" spans="1:15">
      <c r="A416" t="s">
        <v>1738</v>
      </c>
      <c r="B416" t="s">
        <v>2052</v>
      </c>
      <c r="C416" t="s">
        <v>2454</v>
      </c>
      <c r="E416" t="s">
        <v>5</v>
      </c>
      <c r="F416" t="s">
        <v>4</v>
      </c>
      <c r="G416" t="s">
        <v>1813</v>
      </c>
      <c r="H416" t="s">
        <v>10</v>
      </c>
      <c r="I416" s="89">
        <v>0</v>
      </c>
      <c r="J416" t="s">
        <v>2440</v>
      </c>
      <c r="K416" t="s">
        <v>9</v>
      </c>
      <c r="L416" t="s">
        <v>9</v>
      </c>
      <c r="M416" t="e">
        <v>#VALUE!</v>
      </c>
      <c r="N416" t="s">
        <v>1</v>
      </c>
      <c r="O416" t="s">
        <v>2387</v>
      </c>
    </row>
    <row r="417" spans="1:15">
      <c r="A417" t="s">
        <v>1738</v>
      </c>
      <c r="B417" t="s">
        <v>2052</v>
      </c>
      <c r="C417" t="s">
        <v>2455</v>
      </c>
      <c r="E417" t="s">
        <v>5</v>
      </c>
      <c r="F417" t="s">
        <v>4</v>
      </c>
      <c r="G417" t="s">
        <v>1813</v>
      </c>
      <c r="H417" t="s">
        <v>10</v>
      </c>
      <c r="I417" s="89">
        <v>0</v>
      </c>
      <c r="J417" t="s">
        <v>2440</v>
      </c>
      <c r="K417" t="s">
        <v>9</v>
      </c>
      <c r="L417" t="s">
        <v>9</v>
      </c>
      <c r="M417" t="e">
        <v>#VALUE!</v>
      </c>
      <c r="N417" t="s">
        <v>1</v>
      </c>
      <c r="O417" t="s">
        <v>2387</v>
      </c>
    </row>
    <row r="418" spans="1:15">
      <c r="A418" t="s">
        <v>7</v>
      </c>
      <c r="B418" t="s">
        <v>1595</v>
      </c>
      <c r="E418" t="s">
        <v>5</v>
      </c>
      <c r="F418" t="s">
        <v>4</v>
      </c>
      <c r="G418" t="s">
        <v>1813</v>
      </c>
      <c r="H418" t="s">
        <v>10</v>
      </c>
      <c r="I418" s="89">
        <v>0</v>
      </c>
      <c r="J418" s="1">
        <v>45811</v>
      </c>
      <c r="K418" t="s">
        <v>9</v>
      </c>
      <c r="L418" t="s">
        <v>9</v>
      </c>
      <c r="M418" t="e">
        <v>#VALUE!</v>
      </c>
      <c r="N418" t="s">
        <v>1</v>
      </c>
      <c r="O418" t="s">
        <v>1487</v>
      </c>
    </row>
    <row r="419" spans="1:15">
      <c r="A419" t="s">
        <v>672</v>
      </c>
      <c r="B419" t="s">
        <v>1352</v>
      </c>
      <c r="C419" t="s">
        <v>1353</v>
      </c>
      <c r="D419" t="s">
        <v>1364</v>
      </c>
      <c r="E419" t="s">
        <v>79</v>
      </c>
      <c r="F419" t="s">
        <v>79</v>
      </c>
      <c r="G419" t="s">
        <v>1813</v>
      </c>
      <c r="H419" t="s">
        <v>10</v>
      </c>
      <c r="I419" s="89">
        <v>0</v>
      </c>
      <c r="J419" s="1">
        <v>45730</v>
      </c>
      <c r="K419" s="1">
        <v>45733</v>
      </c>
      <c r="L419" t="s">
        <v>9</v>
      </c>
      <c r="M419" t="e">
        <v>#VALUE!</v>
      </c>
      <c r="N419" t="s">
        <v>1</v>
      </c>
      <c r="O419" t="s">
        <v>1308</v>
      </c>
    </row>
    <row r="420" spans="1:15">
      <c r="A420" t="s">
        <v>696</v>
      </c>
      <c r="B420" t="s">
        <v>685</v>
      </c>
      <c r="C420" t="s">
        <v>686</v>
      </c>
      <c r="E420" t="s">
        <v>26</v>
      </c>
      <c r="F420" t="s">
        <v>4</v>
      </c>
      <c r="G420" t="s">
        <v>1813</v>
      </c>
      <c r="H420" t="s">
        <v>10</v>
      </c>
      <c r="I420" s="89">
        <v>0</v>
      </c>
      <c r="J420" t="s">
        <v>9</v>
      </c>
      <c r="K420" t="s">
        <v>9</v>
      </c>
      <c r="L420" t="s">
        <v>9</v>
      </c>
      <c r="M420" t="e">
        <v>#VALUE!</v>
      </c>
      <c r="N420" t="s">
        <v>24</v>
      </c>
      <c r="O420" t="s">
        <v>59</v>
      </c>
    </row>
    <row r="421" spans="1:15">
      <c r="A421" t="s">
        <v>696</v>
      </c>
      <c r="B421" t="s">
        <v>685</v>
      </c>
      <c r="C421" t="s">
        <v>687</v>
      </c>
      <c r="E421" t="s">
        <v>26</v>
      </c>
      <c r="F421" t="s">
        <v>4</v>
      </c>
      <c r="G421" t="s">
        <v>1813</v>
      </c>
      <c r="H421" t="s">
        <v>10</v>
      </c>
      <c r="I421" s="89">
        <v>0</v>
      </c>
      <c r="J421" t="s">
        <v>9</v>
      </c>
      <c r="K421" t="s">
        <v>9</v>
      </c>
      <c r="L421" t="s">
        <v>9</v>
      </c>
      <c r="M421" t="e">
        <v>#VALUE!</v>
      </c>
      <c r="N421" t="s">
        <v>24</v>
      </c>
      <c r="O421" t="s">
        <v>59</v>
      </c>
    </row>
    <row r="422" spans="1:15">
      <c r="A422" t="s">
        <v>696</v>
      </c>
      <c r="B422" t="s">
        <v>685</v>
      </c>
      <c r="C422" t="s">
        <v>688</v>
      </c>
      <c r="E422" t="s">
        <v>26</v>
      </c>
      <c r="F422" t="s">
        <v>4</v>
      </c>
      <c r="G422" t="s">
        <v>1813</v>
      </c>
      <c r="H422" t="s">
        <v>10</v>
      </c>
      <c r="I422" s="89">
        <v>0</v>
      </c>
      <c r="J422" t="s">
        <v>9</v>
      </c>
      <c r="K422" t="s">
        <v>9</v>
      </c>
      <c r="L422" t="s">
        <v>9</v>
      </c>
      <c r="M422" t="e">
        <v>#VALUE!</v>
      </c>
      <c r="N422" t="s">
        <v>24</v>
      </c>
      <c r="O422" t="s">
        <v>59</v>
      </c>
    </row>
    <row r="423" spans="1:15">
      <c r="A423" t="s">
        <v>45</v>
      </c>
      <c r="B423" t="s">
        <v>680</v>
      </c>
      <c r="C423" t="s">
        <v>681</v>
      </c>
      <c r="E423" t="s">
        <v>26</v>
      </c>
      <c r="F423" t="s">
        <v>25</v>
      </c>
      <c r="G423" t="s">
        <v>1813</v>
      </c>
      <c r="H423" t="s">
        <v>10</v>
      </c>
      <c r="I423" s="89">
        <v>0</v>
      </c>
      <c r="J423" t="s">
        <v>9</v>
      </c>
      <c r="K423" t="s">
        <v>9</v>
      </c>
      <c r="L423" t="s">
        <v>9</v>
      </c>
      <c r="M423" t="e">
        <v>#VALUE!</v>
      </c>
      <c r="N423" t="s">
        <v>24</v>
      </c>
      <c r="O423" t="s">
        <v>59</v>
      </c>
    </row>
    <row r="424" spans="1:15">
      <c r="A424" t="s">
        <v>45</v>
      </c>
      <c r="B424" t="s">
        <v>680</v>
      </c>
      <c r="C424" t="s">
        <v>682</v>
      </c>
      <c r="E424" t="s">
        <v>26</v>
      </c>
      <c r="F424" t="s">
        <v>25</v>
      </c>
      <c r="G424" t="s">
        <v>1813</v>
      </c>
      <c r="H424" t="s">
        <v>10</v>
      </c>
      <c r="I424" s="89">
        <v>0</v>
      </c>
      <c r="J424" t="s">
        <v>9</v>
      </c>
      <c r="K424" t="s">
        <v>9</v>
      </c>
      <c r="L424" t="s">
        <v>9</v>
      </c>
      <c r="M424" t="e">
        <v>#VALUE!</v>
      </c>
      <c r="N424" t="s">
        <v>24</v>
      </c>
      <c r="O424" t="s">
        <v>59</v>
      </c>
    </row>
    <row r="425" spans="1:15">
      <c r="A425" t="s">
        <v>45</v>
      </c>
      <c r="B425" t="s">
        <v>680</v>
      </c>
      <c r="C425" t="s">
        <v>683</v>
      </c>
      <c r="E425" t="s">
        <v>26</v>
      </c>
      <c r="F425" t="s">
        <v>25</v>
      </c>
      <c r="G425" t="s">
        <v>1813</v>
      </c>
      <c r="H425" t="s">
        <v>10</v>
      </c>
      <c r="I425" s="89">
        <v>0</v>
      </c>
      <c r="J425" t="s">
        <v>9</v>
      </c>
      <c r="K425" t="s">
        <v>9</v>
      </c>
      <c r="L425" t="s">
        <v>9</v>
      </c>
      <c r="M425" t="e">
        <v>#VALUE!</v>
      </c>
      <c r="N425" t="s">
        <v>24</v>
      </c>
      <c r="O425" t="s">
        <v>59</v>
      </c>
    </row>
    <row r="426" spans="1:15">
      <c r="A426" t="s">
        <v>45</v>
      </c>
      <c r="B426" t="s">
        <v>680</v>
      </c>
      <c r="C426" t="s">
        <v>684</v>
      </c>
      <c r="E426" t="s">
        <v>26</v>
      </c>
      <c r="F426" t="s">
        <v>25</v>
      </c>
      <c r="G426" t="s">
        <v>1813</v>
      </c>
      <c r="H426" t="s">
        <v>10</v>
      </c>
      <c r="I426" s="89">
        <v>0</v>
      </c>
      <c r="J426" t="s">
        <v>9</v>
      </c>
      <c r="K426" t="s">
        <v>9</v>
      </c>
      <c r="L426" t="s">
        <v>9</v>
      </c>
      <c r="M426" t="e">
        <v>#VALUE!</v>
      </c>
      <c r="N426" t="s">
        <v>24</v>
      </c>
      <c r="O426" t="s">
        <v>59</v>
      </c>
    </row>
    <row r="427" spans="1:15">
      <c r="A427" t="s">
        <v>7</v>
      </c>
      <c r="B427" t="s">
        <v>151</v>
      </c>
      <c r="C427" t="s">
        <v>850</v>
      </c>
      <c r="E427" t="s">
        <v>5</v>
      </c>
      <c r="F427" t="s">
        <v>4</v>
      </c>
      <c r="G427" t="s">
        <v>1813</v>
      </c>
      <c r="H427" t="s">
        <v>10</v>
      </c>
      <c r="I427" s="89">
        <v>0</v>
      </c>
      <c r="M427">
        <v>0</v>
      </c>
      <c r="N427" t="s">
        <v>1</v>
      </c>
      <c r="O427" t="s">
        <v>9</v>
      </c>
    </row>
    <row r="428" spans="1:15" hidden="1">
      <c r="A428" t="s">
        <v>672</v>
      </c>
      <c r="B428" t="s">
        <v>986</v>
      </c>
      <c r="C428" t="s">
        <v>987</v>
      </c>
      <c r="E428" t="s">
        <v>5</v>
      </c>
      <c r="F428" t="s">
        <v>25</v>
      </c>
      <c r="G428" t="s">
        <v>1813</v>
      </c>
      <c r="H428" t="s">
        <v>459</v>
      </c>
      <c r="I428" s="89">
        <v>0.95</v>
      </c>
      <c r="J428" s="1">
        <v>45397</v>
      </c>
      <c r="K428" s="1">
        <v>45401</v>
      </c>
      <c r="L428" t="s">
        <v>9</v>
      </c>
      <c r="M428" t="e">
        <v>#VALUE!</v>
      </c>
      <c r="N428" t="s">
        <v>1</v>
      </c>
      <c r="O428" t="s">
        <v>89</v>
      </c>
    </row>
    <row r="429" spans="1:15" hidden="1">
      <c r="A429" t="s">
        <v>672</v>
      </c>
      <c r="B429" t="s">
        <v>986</v>
      </c>
      <c r="C429" t="s">
        <v>988</v>
      </c>
      <c r="E429" t="s">
        <v>5</v>
      </c>
      <c r="F429" t="s">
        <v>4</v>
      </c>
      <c r="G429" t="s">
        <v>1813</v>
      </c>
      <c r="H429" t="s">
        <v>459</v>
      </c>
      <c r="I429" s="89">
        <v>0.95</v>
      </c>
      <c r="J429" s="1">
        <v>45397</v>
      </c>
      <c r="K429" s="1">
        <v>45401</v>
      </c>
      <c r="L429" t="s">
        <v>9</v>
      </c>
      <c r="M429" t="e">
        <v>#VALUE!</v>
      </c>
      <c r="N429" t="s">
        <v>1</v>
      </c>
      <c r="O429" t="s">
        <v>89</v>
      </c>
    </row>
    <row r="430" spans="1:15" hidden="1">
      <c r="A430" t="s">
        <v>672</v>
      </c>
      <c r="B430" t="s">
        <v>986</v>
      </c>
      <c r="C430" t="s">
        <v>989</v>
      </c>
      <c r="E430" t="s">
        <v>5</v>
      </c>
      <c r="F430" t="s">
        <v>4</v>
      </c>
      <c r="G430" t="s">
        <v>1813</v>
      </c>
      <c r="H430" t="s">
        <v>459</v>
      </c>
      <c r="I430" s="89">
        <v>0.95</v>
      </c>
      <c r="J430" s="1">
        <v>45397</v>
      </c>
      <c r="K430" s="1">
        <v>45401</v>
      </c>
      <c r="L430" t="s">
        <v>9</v>
      </c>
      <c r="M430" t="e">
        <v>#VALUE!</v>
      </c>
      <c r="N430" t="s">
        <v>1</v>
      </c>
      <c r="O430" t="s">
        <v>89</v>
      </c>
    </row>
    <row r="431" spans="1:15" hidden="1">
      <c r="A431" t="s">
        <v>672</v>
      </c>
      <c r="B431" t="s">
        <v>986</v>
      </c>
      <c r="C431" t="s">
        <v>990</v>
      </c>
      <c r="E431" t="s">
        <v>5</v>
      </c>
      <c r="F431" t="s">
        <v>4</v>
      </c>
      <c r="G431" t="s">
        <v>1813</v>
      </c>
      <c r="H431" t="s">
        <v>459</v>
      </c>
      <c r="I431" s="89">
        <v>0.95</v>
      </c>
      <c r="J431" s="1">
        <v>45397</v>
      </c>
      <c r="K431" s="1">
        <v>45397</v>
      </c>
      <c r="L431" t="s">
        <v>9</v>
      </c>
      <c r="M431" t="e">
        <v>#VALUE!</v>
      </c>
      <c r="N431" t="s">
        <v>1</v>
      </c>
      <c r="O431" t="s">
        <v>89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72253-FAB7-4450-9EA9-690E074E21AC}">
  <dimension ref="A1:O231"/>
  <sheetViews>
    <sheetView zoomScale="70" zoomScaleNormal="70" workbookViewId="0">
      <pane ySplit="3" topLeftCell="A28" activePane="bottomLeft" state="frozen"/>
      <selection activeCell="D1" sqref="D1"/>
      <selection pane="bottomLeft" activeCell="A9" sqref="A9"/>
    </sheetView>
  </sheetViews>
  <sheetFormatPr defaultRowHeight="15"/>
  <cols>
    <col min="1" max="1" width="34" bestFit="1" customWidth="1"/>
    <col min="2" max="2" width="73.42578125" bestFit="1" customWidth="1"/>
    <col min="3" max="3" width="79.85546875" bestFit="1" customWidth="1"/>
    <col min="4" max="4" width="49.140625" bestFit="1" customWidth="1"/>
    <col min="5" max="5" width="11.85546875" bestFit="1" customWidth="1"/>
    <col min="6" max="6" width="19.28515625" bestFit="1" customWidth="1"/>
    <col min="7" max="7" width="14.28515625" bestFit="1" customWidth="1"/>
    <col min="8" max="8" width="9.7109375" bestFit="1" customWidth="1"/>
    <col min="9" max="9" width="10.85546875" bestFit="1" customWidth="1"/>
    <col min="10" max="10" width="12" bestFit="1" customWidth="1"/>
    <col min="11" max="11" width="15.42578125" bestFit="1" customWidth="1"/>
    <col min="12" max="12" width="21.7109375" bestFit="1" customWidth="1"/>
    <col min="13" max="13" width="10.5703125" bestFit="1" customWidth="1"/>
    <col min="14" max="14" width="14.7109375" bestFit="1" customWidth="1"/>
    <col min="15" max="15" width="17.85546875" bestFit="1" customWidth="1"/>
  </cols>
  <sheetData>
    <row r="1" spans="1:15">
      <c r="A1" s="3" t="s">
        <v>2174</v>
      </c>
    </row>
    <row r="3" spans="1:15" s="22" customFormat="1" ht="37.5" customHeight="1">
      <c r="A3" s="22" t="s">
        <v>268</v>
      </c>
      <c r="B3" s="22" t="s">
        <v>267</v>
      </c>
      <c r="C3" s="22" t="s">
        <v>266</v>
      </c>
      <c r="D3" s="22" t="s">
        <v>265</v>
      </c>
      <c r="E3" s="22" t="s">
        <v>264</v>
      </c>
      <c r="F3" s="22" t="s">
        <v>263</v>
      </c>
      <c r="G3" s="22" t="s">
        <v>262</v>
      </c>
      <c r="H3" s="22" t="s">
        <v>261</v>
      </c>
      <c r="I3" s="22" t="s">
        <v>260</v>
      </c>
      <c r="J3" s="22" t="s">
        <v>259</v>
      </c>
      <c r="K3" s="22" t="s">
        <v>258</v>
      </c>
      <c r="L3" s="22" t="s">
        <v>257</v>
      </c>
      <c r="M3" s="22" t="s">
        <v>256</v>
      </c>
      <c r="N3" s="22" t="s">
        <v>255</v>
      </c>
      <c r="O3" s="22" t="s">
        <v>254</v>
      </c>
    </row>
    <row r="4" spans="1:15">
      <c r="A4" t="s">
        <v>1829</v>
      </c>
      <c r="B4" t="s">
        <v>2456</v>
      </c>
      <c r="C4" t="s">
        <v>2457</v>
      </c>
      <c r="G4" t="s">
        <v>1828</v>
      </c>
      <c r="H4" t="s">
        <v>2</v>
      </c>
      <c r="I4" s="89">
        <v>1</v>
      </c>
      <c r="J4" s="1">
        <v>45938</v>
      </c>
      <c r="K4" s="1">
        <v>45940</v>
      </c>
      <c r="L4" s="1">
        <v>45940</v>
      </c>
      <c r="M4">
        <v>2</v>
      </c>
      <c r="N4" t="s">
        <v>1</v>
      </c>
      <c r="O4" t="s">
        <v>2387</v>
      </c>
    </row>
    <row r="5" spans="1:15">
      <c r="A5" t="s">
        <v>1829</v>
      </c>
      <c r="B5" t="s">
        <v>2456</v>
      </c>
      <c r="C5" t="s">
        <v>1832</v>
      </c>
      <c r="G5" t="s">
        <v>1828</v>
      </c>
      <c r="H5" t="s">
        <v>2</v>
      </c>
      <c r="I5" s="89">
        <v>1</v>
      </c>
      <c r="J5" s="1">
        <v>45938</v>
      </c>
      <c r="K5" s="1">
        <v>45940</v>
      </c>
      <c r="L5" s="1">
        <v>45940</v>
      </c>
      <c r="M5">
        <v>2</v>
      </c>
      <c r="N5" t="s">
        <v>1</v>
      </c>
      <c r="O5" t="s">
        <v>2387</v>
      </c>
    </row>
    <row r="6" spans="1:15">
      <c r="A6" t="s">
        <v>1829</v>
      </c>
      <c r="B6" t="s">
        <v>2456</v>
      </c>
      <c r="C6" t="s">
        <v>2458</v>
      </c>
      <c r="G6" t="s">
        <v>1828</v>
      </c>
      <c r="H6" t="s">
        <v>2</v>
      </c>
      <c r="I6" s="89">
        <v>1</v>
      </c>
      <c r="J6" s="1">
        <v>45938</v>
      </c>
      <c r="K6" s="1">
        <v>45940</v>
      </c>
      <c r="L6" s="1">
        <v>45940</v>
      </c>
      <c r="M6">
        <v>2</v>
      </c>
      <c r="N6" t="s">
        <v>1</v>
      </c>
      <c r="O6" t="s">
        <v>2387</v>
      </c>
    </row>
    <row r="7" spans="1:15">
      <c r="A7" t="s">
        <v>1829</v>
      </c>
      <c r="B7" t="s">
        <v>2456</v>
      </c>
      <c r="C7" t="s">
        <v>2459</v>
      </c>
      <c r="G7" t="s">
        <v>1828</v>
      </c>
      <c r="H7" t="s">
        <v>2</v>
      </c>
      <c r="I7" s="89">
        <v>1</v>
      </c>
      <c r="J7" s="1">
        <v>45938</v>
      </c>
      <c r="K7" s="1">
        <v>45940</v>
      </c>
      <c r="L7" s="1">
        <v>45940</v>
      </c>
      <c r="M7">
        <v>2</v>
      </c>
      <c r="N7" t="s">
        <v>1</v>
      </c>
      <c r="O7" t="s">
        <v>2387</v>
      </c>
    </row>
    <row r="8" spans="1:15">
      <c r="A8" t="s">
        <v>1829</v>
      </c>
      <c r="B8" t="s">
        <v>2456</v>
      </c>
      <c r="C8" t="s">
        <v>1836</v>
      </c>
      <c r="G8" t="s">
        <v>1828</v>
      </c>
      <c r="H8" t="s">
        <v>2</v>
      </c>
      <c r="I8" s="89">
        <v>1</v>
      </c>
      <c r="J8" s="1">
        <v>45938</v>
      </c>
      <c r="K8" s="1">
        <v>45940</v>
      </c>
      <c r="L8" s="1">
        <v>45940</v>
      </c>
      <c r="M8">
        <v>2</v>
      </c>
      <c r="N8" t="s">
        <v>1</v>
      </c>
      <c r="O8" t="s">
        <v>2387</v>
      </c>
    </row>
    <row r="9" spans="1:15">
      <c r="A9" t="s">
        <v>1829</v>
      </c>
      <c r="B9" t="s">
        <v>2456</v>
      </c>
      <c r="C9" t="s">
        <v>2460</v>
      </c>
      <c r="G9" t="s">
        <v>1828</v>
      </c>
      <c r="H9" t="s">
        <v>2</v>
      </c>
      <c r="I9" s="89">
        <v>1</v>
      </c>
      <c r="J9" s="1">
        <v>45938</v>
      </c>
      <c r="K9" s="1">
        <v>45940</v>
      </c>
      <c r="L9" s="1">
        <v>45940</v>
      </c>
      <c r="M9">
        <v>2</v>
      </c>
      <c r="N9" t="s">
        <v>1</v>
      </c>
      <c r="O9" t="s">
        <v>2387</v>
      </c>
    </row>
    <row r="10" spans="1:15">
      <c r="A10" t="s">
        <v>1829</v>
      </c>
      <c r="B10" t="s">
        <v>2456</v>
      </c>
      <c r="C10" t="s">
        <v>2461</v>
      </c>
      <c r="G10" t="s">
        <v>1828</v>
      </c>
      <c r="H10" t="s">
        <v>2</v>
      </c>
      <c r="I10" s="89">
        <v>1</v>
      </c>
      <c r="J10" s="1">
        <v>45938</v>
      </c>
      <c r="K10" s="1">
        <v>45940</v>
      </c>
      <c r="L10" s="1">
        <v>45940</v>
      </c>
      <c r="M10">
        <v>2</v>
      </c>
      <c r="N10" t="s">
        <v>1</v>
      </c>
      <c r="O10" t="s">
        <v>2387</v>
      </c>
    </row>
    <row r="11" spans="1:15">
      <c r="A11" t="s">
        <v>1829</v>
      </c>
      <c r="B11" t="s">
        <v>2456</v>
      </c>
      <c r="C11" t="s">
        <v>2462</v>
      </c>
      <c r="G11" t="s">
        <v>1828</v>
      </c>
      <c r="H11" t="s">
        <v>2</v>
      </c>
      <c r="I11" s="89">
        <v>1</v>
      </c>
      <c r="J11" s="1">
        <v>45938</v>
      </c>
      <c r="K11" s="1">
        <v>45940</v>
      </c>
      <c r="L11" s="1">
        <v>45940</v>
      </c>
      <c r="M11">
        <v>2</v>
      </c>
      <c r="N11" t="s">
        <v>1</v>
      </c>
      <c r="O11" t="s">
        <v>2387</v>
      </c>
    </row>
    <row r="12" spans="1:15">
      <c r="A12" t="s">
        <v>1829</v>
      </c>
      <c r="B12" t="s">
        <v>2463</v>
      </c>
      <c r="C12" t="s">
        <v>2464</v>
      </c>
      <c r="D12" t="s">
        <v>2465</v>
      </c>
      <c r="E12" t="s">
        <v>26</v>
      </c>
      <c r="F12" t="s">
        <v>1847</v>
      </c>
      <c r="G12" t="s">
        <v>1828</v>
      </c>
      <c r="H12" t="s">
        <v>2</v>
      </c>
      <c r="I12" s="89">
        <v>1</v>
      </c>
      <c r="J12" s="1">
        <v>45940</v>
      </c>
      <c r="K12" s="1">
        <v>45940</v>
      </c>
      <c r="L12" s="1">
        <v>45940</v>
      </c>
      <c r="M12">
        <v>0</v>
      </c>
      <c r="N12" t="s">
        <v>24</v>
      </c>
      <c r="O12" t="s">
        <v>2387</v>
      </c>
    </row>
    <row r="13" spans="1:15">
      <c r="A13" t="s">
        <v>1829</v>
      </c>
      <c r="B13" t="s">
        <v>2463</v>
      </c>
      <c r="C13" t="s">
        <v>2466</v>
      </c>
      <c r="D13" t="s">
        <v>2465</v>
      </c>
      <c r="E13" t="s">
        <v>26</v>
      </c>
      <c r="F13" t="s">
        <v>1847</v>
      </c>
      <c r="G13" t="s">
        <v>1828</v>
      </c>
      <c r="H13" t="s">
        <v>2</v>
      </c>
      <c r="I13" s="89">
        <v>1</v>
      </c>
      <c r="J13" s="1">
        <v>45940</v>
      </c>
      <c r="K13" s="1">
        <v>45940</v>
      </c>
      <c r="L13" s="1">
        <v>45940</v>
      </c>
      <c r="M13">
        <v>0</v>
      </c>
      <c r="N13" t="s">
        <v>24</v>
      </c>
      <c r="O13" t="s">
        <v>2387</v>
      </c>
    </row>
    <row r="14" spans="1:15">
      <c r="A14" t="s">
        <v>1829</v>
      </c>
      <c r="B14" t="s">
        <v>2463</v>
      </c>
      <c r="C14" t="s">
        <v>2467</v>
      </c>
      <c r="D14" t="s">
        <v>2465</v>
      </c>
      <c r="E14" t="s">
        <v>26</v>
      </c>
      <c r="F14" t="s">
        <v>1847</v>
      </c>
      <c r="G14" t="s">
        <v>1828</v>
      </c>
      <c r="H14" t="s">
        <v>2</v>
      </c>
      <c r="I14" s="89">
        <v>1</v>
      </c>
      <c r="J14" s="1">
        <v>45940</v>
      </c>
      <c r="K14" s="1">
        <v>45940</v>
      </c>
      <c r="L14" s="1">
        <v>45940</v>
      </c>
      <c r="M14">
        <v>0</v>
      </c>
      <c r="N14" t="s">
        <v>24</v>
      </c>
      <c r="O14" t="s">
        <v>2387</v>
      </c>
    </row>
    <row r="15" spans="1:15">
      <c r="A15" t="s">
        <v>1829</v>
      </c>
      <c r="B15" t="s">
        <v>2463</v>
      </c>
      <c r="C15" t="s">
        <v>2468</v>
      </c>
      <c r="D15" t="s">
        <v>2465</v>
      </c>
      <c r="E15" t="s">
        <v>26</v>
      </c>
      <c r="F15" t="s">
        <v>1847</v>
      </c>
      <c r="G15" t="s">
        <v>1828</v>
      </c>
      <c r="H15" t="s">
        <v>2</v>
      </c>
      <c r="I15" s="89">
        <v>1</v>
      </c>
      <c r="J15" s="1">
        <v>45940</v>
      </c>
      <c r="K15" s="1">
        <v>45940</v>
      </c>
      <c r="L15" s="1">
        <v>45940</v>
      </c>
      <c r="M15">
        <v>0</v>
      </c>
      <c r="N15" t="s">
        <v>24</v>
      </c>
      <c r="O15" t="s">
        <v>2387</v>
      </c>
    </row>
    <row r="16" spans="1:15">
      <c r="A16" t="s">
        <v>1829</v>
      </c>
      <c r="B16" t="s">
        <v>2463</v>
      </c>
      <c r="C16" t="s">
        <v>2469</v>
      </c>
      <c r="D16" t="s">
        <v>2465</v>
      </c>
      <c r="E16" t="s">
        <v>26</v>
      </c>
      <c r="F16" t="s">
        <v>1847</v>
      </c>
      <c r="G16" t="s">
        <v>1828</v>
      </c>
      <c r="H16" t="s">
        <v>2</v>
      </c>
      <c r="I16" s="89">
        <v>1</v>
      </c>
      <c r="J16" s="1">
        <v>45940</v>
      </c>
      <c r="K16" s="1">
        <v>45940</v>
      </c>
      <c r="L16" s="1">
        <v>45940</v>
      </c>
      <c r="M16">
        <v>0</v>
      </c>
      <c r="N16" t="s">
        <v>24</v>
      </c>
      <c r="O16" t="s">
        <v>2387</v>
      </c>
    </row>
    <row r="17" spans="1:15">
      <c r="A17" t="s">
        <v>1829</v>
      </c>
      <c r="B17" t="s">
        <v>2463</v>
      </c>
      <c r="C17" t="s">
        <v>2470</v>
      </c>
      <c r="D17" t="s">
        <v>2471</v>
      </c>
      <c r="E17" t="s">
        <v>26</v>
      </c>
      <c r="F17" t="s">
        <v>1847</v>
      </c>
      <c r="G17" t="s">
        <v>1828</v>
      </c>
      <c r="H17" t="s">
        <v>2</v>
      </c>
      <c r="I17" s="89">
        <v>1</v>
      </c>
      <c r="J17" s="1">
        <v>45922</v>
      </c>
      <c r="K17" s="1">
        <v>45952</v>
      </c>
      <c r="L17" s="1">
        <v>45939</v>
      </c>
      <c r="M17">
        <v>17</v>
      </c>
      <c r="N17" t="s">
        <v>24</v>
      </c>
      <c r="O17" t="s">
        <v>2387</v>
      </c>
    </row>
    <row r="18" spans="1:15">
      <c r="A18" t="s">
        <v>1829</v>
      </c>
      <c r="B18" t="s">
        <v>2463</v>
      </c>
      <c r="C18" t="s">
        <v>2472</v>
      </c>
      <c r="D18" t="s">
        <v>2471</v>
      </c>
      <c r="E18" t="s">
        <v>26</v>
      </c>
      <c r="F18" t="s">
        <v>1847</v>
      </c>
      <c r="G18" t="s">
        <v>1828</v>
      </c>
      <c r="H18" t="s">
        <v>2</v>
      </c>
      <c r="I18" s="89">
        <v>1</v>
      </c>
      <c r="J18" s="1">
        <v>45922</v>
      </c>
      <c r="K18" s="1">
        <v>45952</v>
      </c>
      <c r="L18" s="1">
        <v>45939</v>
      </c>
      <c r="M18">
        <v>17</v>
      </c>
      <c r="N18" t="s">
        <v>24</v>
      </c>
      <c r="O18" t="s">
        <v>2387</v>
      </c>
    </row>
    <row r="19" spans="1:15">
      <c r="A19" t="s">
        <v>1829</v>
      </c>
      <c r="B19" t="s">
        <v>2463</v>
      </c>
      <c r="C19" t="s">
        <v>2473</v>
      </c>
      <c r="D19" t="s">
        <v>2471</v>
      </c>
      <c r="E19" t="s">
        <v>26</v>
      </c>
      <c r="F19" t="s">
        <v>1847</v>
      </c>
      <c r="G19" t="s">
        <v>1828</v>
      </c>
      <c r="H19" t="s">
        <v>2</v>
      </c>
      <c r="I19" s="89">
        <v>1</v>
      </c>
      <c r="J19" s="1">
        <v>45922</v>
      </c>
      <c r="K19" s="1">
        <v>45952</v>
      </c>
      <c r="L19" s="1">
        <v>45939</v>
      </c>
      <c r="M19">
        <v>17</v>
      </c>
      <c r="N19" t="s">
        <v>24</v>
      </c>
      <c r="O19" t="s">
        <v>2387</v>
      </c>
    </row>
    <row r="20" spans="1:15">
      <c r="A20" t="s">
        <v>1829</v>
      </c>
      <c r="B20" t="s">
        <v>2463</v>
      </c>
      <c r="C20" t="s">
        <v>2474</v>
      </c>
      <c r="D20" t="s">
        <v>2471</v>
      </c>
      <c r="E20" t="s">
        <v>26</v>
      </c>
      <c r="F20" t="s">
        <v>1847</v>
      </c>
      <c r="G20" t="s">
        <v>1828</v>
      </c>
      <c r="H20" t="s">
        <v>2</v>
      </c>
      <c r="I20" s="89">
        <v>1</v>
      </c>
      <c r="J20" s="1">
        <v>45922</v>
      </c>
      <c r="K20" s="1">
        <v>45952</v>
      </c>
      <c r="L20" s="1">
        <v>45939</v>
      </c>
      <c r="M20">
        <v>17</v>
      </c>
      <c r="N20" t="s">
        <v>24</v>
      </c>
      <c r="O20" t="s">
        <v>2387</v>
      </c>
    </row>
    <row r="21" spans="1:15">
      <c r="A21" t="s">
        <v>1829</v>
      </c>
      <c r="B21" t="s">
        <v>2463</v>
      </c>
      <c r="C21" t="s">
        <v>477</v>
      </c>
      <c r="D21" t="s">
        <v>2471</v>
      </c>
      <c r="E21" t="s">
        <v>26</v>
      </c>
      <c r="F21" t="s">
        <v>1847</v>
      </c>
      <c r="G21" t="s">
        <v>1828</v>
      </c>
      <c r="H21" t="s">
        <v>2</v>
      </c>
      <c r="I21" s="89">
        <v>1</v>
      </c>
      <c r="J21" s="1">
        <v>45922</v>
      </c>
      <c r="K21" s="1">
        <v>45952</v>
      </c>
      <c r="L21" s="1">
        <v>45939</v>
      </c>
      <c r="M21">
        <v>17</v>
      </c>
      <c r="N21" t="s">
        <v>24</v>
      </c>
      <c r="O21" t="s">
        <v>2387</v>
      </c>
    </row>
    <row r="22" spans="1:15">
      <c r="A22" t="s">
        <v>1829</v>
      </c>
      <c r="B22" t="s">
        <v>2463</v>
      </c>
      <c r="C22" t="s">
        <v>2475</v>
      </c>
      <c r="D22" t="s">
        <v>2476</v>
      </c>
      <c r="E22" t="s">
        <v>26</v>
      </c>
      <c r="F22" t="s">
        <v>1847</v>
      </c>
      <c r="G22" t="s">
        <v>1828</v>
      </c>
      <c r="H22" t="s">
        <v>2</v>
      </c>
      <c r="I22" s="89">
        <v>1</v>
      </c>
      <c r="J22" s="1">
        <v>45922</v>
      </c>
      <c r="K22" s="1">
        <v>45952</v>
      </c>
      <c r="L22" s="1">
        <v>45939</v>
      </c>
      <c r="M22">
        <v>17</v>
      </c>
      <c r="N22" t="s">
        <v>24</v>
      </c>
      <c r="O22" t="s">
        <v>2387</v>
      </c>
    </row>
    <row r="23" spans="1:15">
      <c r="A23" t="s">
        <v>1829</v>
      </c>
      <c r="B23" t="s">
        <v>2463</v>
      </c>
      <c r="C23" t="s">
        <v>2477</v>
      </c>
      <c r="D23" t="s">
        <v>2476</v>
      </c>
      <c r="E23" t="s">
        <v>26</v>
      </c>
      <c r="F23" t="s">
        <v>1847</v>
      </c>
      <c r="G23" t="s">
        <v>1828</v>
      </c>
      <c r="H23" t="s">
        <v>2</v>
      </c>
      <c r="I23" s="89">
        <v>1</v>
      </c>
      <c r="J23" s="1">
        <v>45922</v>
      </c>
      <c r="K23" s="1">
        <v>45952</v>
      </c>
      <c r="L23" s="1">
        <v>45939</v>
      </c>
      <c r="M23">
        <v>17</v>
      </c>
      <c r="N23" t="s">
        <v>24</v>
      </c>
      <c r="O23" t="s">
        <v>2387</v>
      </c>
    </row>
    <row r="24" spans="1:15">
      <c r="A24" t="s">
        <v>1829</v>
      </c>
      <c r="B24" t="s">
        <v>2463</v>
      </c>
      <c r="C24" t="s">
        <v>2478</v>
      </c>
      <c r="D24" t="s">
        <v>2476</v>
      </c>
      <c r="E24" t="s">
        <v>26</v>
      </c>
      <c r="F24" t="s">
        <v>1847</v>
      </c>
      <c r="G24" t="s">
        <v>1828</v>
      </c>
      <c r="H24" t="s">
        <v>2</v>
      </c>
      <c r="I24" s="89">
        <v>1</v>
      </c>
      <c r="J24" s="1">
        <v>45922</v>
      </c>
      <c r="K24" s="1">
        <v>45952</v>
      </c>
      <c r="L24" s="1">
        <v>45939</v>
      </c>
      <c r="M24">
        <v>17</v>
      </c>
      <c r="N24" t="s">
        <v>24</v>
      </c>
      <c r="O24" t="s">
        <v>2387</v>
      </c>
    </row>
    <row r="25" spans="1:15">
      <c r="A25" t="s">
        <v>1829</v>
      </c>
      <c r="B25" t="s">
        <v>2463</v>
      </c>
      <c r="C25" t="s">
        <v>2479</v>
      </c>
      <c r="D25" t="s">
        <v>2476</v>
      </c>
      <c r="E25" t="s">
        <v>26</v>
      </c>
      <c r="F25" t="s">
        <v>1847</v>
      </c>
      <c r="G25" t="s">
        <v>1828</v>
      </c>
      <c r="H25" t="s">
        <v>2</v>
      </c>
      <c r="I25" s="89">
        <v>1</v>
      </c>
      <c r="J25" s="1">
        <v>45922</v>
      </c>
      <c r="K25" s="1">
        <v>45952</v>
      </c>
      <c r="L25" s="1">
        <v>45939</v>
      </c>
      <c r="M25">
        <v>17</v>
      </c>
      <c r="N25" t="s">
        <v>24</v>
      </c>
      <c r="O25" t="s">
        <v>2387</v>
      </c>
    </row>
    <row r="26" spans="1:15">
      <c r="A26" t="s">
        <v>1829</v>
      </c>
      <c r="B26" t="s">
        <v>2463</v>
      </c>
      <c r="C26" t="s">
        <v>2476</v>
      </c>
      <c r="D26" t="s">
        <v>2476</v>
      </c>
      <c r="E26" t="s">
        <v>26</v>
      </c>
      <c r="F26" t="s">
        <v>1847</v>
      </c>
      <c r="G26" t="s">
        <v>1828</v>
      </c>
      <c r="H26" t="s">
        <v>2</v>
      </c>
      <c r="I26" s="89">
        <v>1</v>
      </c>
      <c r="J26" s="1">
        <v>45922</v>
      </c>
      <c r="K26" s="1">
        <v>45952</v>
      </c>
      <c r="L26" s="1">
        <v>45939</v>
      </c>
      <c r="M26">
        <v>17</v>
      </c>
      <c r="N26" t="s">
        <v>24</v>
      </c>
      <c r="O26" t="s">
        <v>2387</v>
      </c>
    </row>
    <row r="27" spans="1:15">
      <c r="A27" t="s">
        <v>1829</v>
      </c>
      <c r="B27" t="s">
        <v>2463</v>
      </c>
      <c r="C27" t="s">
        <v>477</v>
      </c>
      <c r="D27" t="s">
        <v>2476</v>
      </c>
      <c r="E27" t="s">
        <v>26</v>
      </c>
      <c r="F27" t="s">
        <v>1847</v>
      </c>
      <c r="G27" t="s">
        <v>1828</v>
      </c>
      <c r="H27" t="s">
        <v>2</v>
      </c>
      <c r="I27" s="89">
        <v>1</v>
      </c>
      <c r="J27" s="1">
        <v>45922</v>
      </c>
      <c r="K27" s="1">
        <v>45955</v>
      </c>
      <c r="L27" s="1">
        <v>45939</v>
      </c>
      <c r="M27">
        <v>17</v>
      </c>
      <c r="N27" t="s">
        <v>24</v>
      </c>
      <c r="O27" t="s">
        <v>2387</v>
      </c>
    </row>
    <row r="28" spans="1:15">
      <c r="A28" t="s">
        <v>1829</v>
      </c>
      <c r="B28" t="s">
        <v>2151</v>
      </c>
      <c r="C28" t="s">
        <v>2152</v>
      </c>
      <c r="E28" t="s">
        <v>26</v>
      </c>
      <c r="F28" t="s">
        <v>1847</v>
      </c>
      <c r="G28" t="s">
        <v>1828</v>
      </c>
      <c r="H28" t="s">
        <v>2</v>
      </c>
      <c r="I28" s="89">
        <v>1</v>
      </c>
      <c r="J28" s="1">
        <v>45918</v>
      </c>
      <c r="K28" s="1">
        <v>45918</v>
      </c>
      <c r="L28" s="1">
        <v>45918</v>
      </c>
      <c r="M28">
        <v>0</v>
      </c>
      <c r="N28" t="s">
        <v>24</v>
      </c>
      <c r="O28" t="s">
        <v>1953</v>
      </c>
    </row>
    <row r="29" spans="1:15">
      <c r="A29" t="s">
        <v>1829</v>
      </c>
      <c r="B29" t="s">
        <v>2151</v>
      </c>
      <c r="C29" t="s">
        <v>2153</v>
      </c>
      <c r="E29" t="s">
        <v>26</v>
      </c>
      <c r="F29" t="s">
        <v>1847</v>
      </c>
      <c r="G29" t="s">
        <v>1828</v>
      </c>
      <c r="H29" t="s">
        <v>2</v>
      </c>
      <c r="I29" s="89">
        <v>1</v>
      </c>
      <c r="J29" s="1">
        <v>45918</v>
      </c>
      <c r="K29" s="1">
        <v>45918</v>
      </c>
      <c r="L29" s="1">
        <v>45918</v>
      </c>
      <c r="M29">
        <v>0</v>
      </c>
      <c r="N29" t="s">
        <v>24</v>
      </c>
      <c r="O29" t="s">
        <v>1953</v>
      </c>
    </row>
    <row r="30" spans="1:15">
      <c r="A30" t="s">
        <v>1829</v>
      </c>
      <c r="B30" t="s">
        <v>2151</v>
      </c>
      <c r="C30" t="s">
        <v>2154</v>
      </c>
      <c r="E30" t="s">
        <v>26</v>
      </c>
      <c r="F30" t="s">
        <v>1847</v>
      </c>
      <c r="G30" t="s">
        <v>1828</v>
      </c>
      <c r="H30" t="s">
        <v>2</v>
      </c>
      <c r="I30" s="89">
        <v>1</v>
      </c>
      <c r="J30" s="1">
        <v>45918</v>
      </c>
      <c r="K30" s="1">
        <v>45918</v>
      </c>
      <c r="L30" s="1">
        <v>45918</v>
      </c>
      <c r="M30">
        <v>0</v>
      </c>
      <c r="N30" t="s">
        <v>24</v>
      </c>
      <c r="O30" t="s">
        <v>1953</v>
      </c>
    </row>
    <row r="31" spans="1:15">
      <c r="A31" t="s">
        <v>1829</v>
      </c>
      <c r="B31" t="s">
        <v>2151</v>
      </c>
      <c r="C31" t="s">
        <v>2155</v>
      </c>
      <c r="E31" t="s">
        <v>26</v>
      </c>
      <c r="F31" t="s">
        <v>1847</v>
      </c>
      <c r="G31" t="s">
        <v>1828</v>
      </c>
      <c r="H31" t="s">
        <v>2</v>
      </c>
      <c r="I31" s="89">
        <v>1</v>
      </c>
      <c r="J31" s="1">
        <v>45918</v>
      </c>
      <c r="K31" s="1">
        <v>45918</v>
      </c>
      <c r="L31" s="1">
        <v>45918</v>
      </c>
      <c r="M31">
        <v>0</v>
      </c>
      <c r="N31" t="s">
        <v>24</v>
      </c>
      <c r="O31" t="s">
        <v>1953</v>
      </c>
    </row>
    <row r="32" spans="1:15">
      <c r="A32" t="s">
        <v>1829</v>
      </c>
      <c r="B32" t="s">
        <v>2151</v>
      </c>
      <c r="C32" t="s">
        <v>2156</v>
      </c>
      <c r="E32" t="s">
        <v>26</v>
      </c>
      <c r="F32" t="s">
        <v>1847</v>
      </c>
      <c r="G32" t="s">
        <v>1828</v>
      </c>
      <c r="H32" t="s">
        <v>2</v>
      </c>
      <c r="I32" s="89">
        <v>1</v>
      </c>
      <c r="J32" s="1">
        <v>45918</v>
      </c>
      <c r="K32" s="1">
        <v>45918</v>
      </c>
      <c r="L32" s="1">
        <v>45918</v>
      </c>
      <c r="M32">
        <v>0</v>
      </c>
      <c r="N32" t="s">
        <v>24</v>
      </c>
      <c r="O32" t="s">
        <v>1953</v>
      </c>
    </row>
    <row r="33" spans="1:15">
      <c r="A33" t="s">
        <v>1829</v>
      </c>
      <c r="B33" t="s">
        <v>2151</v>
      </c>
      <c r="C33" t="s">
        <v>477</v>
      </c>
      <c r="E33" t="s">
        <v>26</v>
      </c>
      <c r="F33" t="s">
        <v>1847</v>
      </c>
      <c r="G33" t="s">
        <v>1828</v>
      </c>
      <c r="H33" t="s">
        <v>2</v>
      </c>
      <c r="I33" s="89">
        <v>1</v>
      </c>
      <c r="J33" s="1">
        <v>45918</v>
      </c>
      <c r="K33" s="1">
        <v>45918</v>
      </c>
      <c r="L33" s="1">
        <v>45918</v>
      </c>
      <c r="M33">
        <v>0</v>
      </c>
      <c r="N33" t="s">
        <v>24</v>
      </c>
      <c r="O33" t="s">
        <v>1953</v>
      </c>
    </row>
    <row r="34" spans="1:15">
      <c r="A34" t="s">
        <v>1829</v>
      </c>
      <c r="B34" t="s">
        <v>2157</v>
      </c>
      <c r="C34" t="s">
        <v>2158</v>
      </c>
      <c r="E34" t="s">
        <v>5</v>
      </c>
      <c r="F34" t="s">
        <v>1847</v>
      </c>
      <c r="G34" t="s">
        <v>1828</v>
      </c>
      <c r="H34" t="s">
        <v>2</v>
      </c>
      <c r="I34" s="89">
        <v>1</v>
      </c>
      <c r="J34" s="1">
        <v>45902</v>
      </c>
      <c r="K34" s="1">
        <v>45902</v>
      </c>
      <c r="L34" s="1">
        <v>45902</v>
      </c>
      <c r="M34">
        <v>0</v>
      </c>
      <c r="N34" t="s">
        <v>1</v>
      </c>
      <c r="O34" t="s">
        <v>1953</v>
      </c>
    </row>
    <row r="35" spans="1:15">
      <c r="A35" t="s">
        <v>1829</v>
      </c>
      <c r="B35" t="s">
        <v>2157</v>
      </c>
      <c r="C35" t="s">
        <v>2159</v>
      </c>
      <c r="E35" t="s">
        <v>5</v>
      </c>
      <c r="F35" t="s">
        <v>1847</v>
      </c>
      <c r="G35" t="s">
        <v>1828</v>
      </c>
      <c r="H35" t="s">
        <v>2</v>
      </c>
      <c r="I35" s="89">
        <v>1</v>
      </c>
      <c r="J35" s="1">
        <v>45901</v>
      </c>
      <c r="K35" s="1">
        <v>45901</v>
      </c>
      <c r="L35" s="1">
        <v>45901</v>
      </c>
      <c r="M35">
        <v>0</v>
      </c>
      <c r="N35" t="s">
        <v>1</v>
      </c>
      <c r="O35" t="s">
        <v>1953</v>
      </c>
    </row>
    <row r="36" spans="1:15">
      <c r="A36" t="s">
        <v>1829</v>
      </c>
      <c r="B36" t="s">
        <v>2157</v>
      </c>
      <c r="C36" t="s">
        <v>2160</v>
      </c>
      <c r="E36" t="s">
        <v>5</v>
      </c>
      <c r="F36" t="s">
        <v>1847</v>
      </c>
      <c r="G36" t="s">
        <v>1828</v>
      </c>
      <c r="H36" t="s">
        <v>2</v>
      </c>
      <c r="I36" s="89">
        <v>1</v>
      </c>
      <c r="J36" s="1">
        <v>45881</v>
      </c>
      <c r="K36" s="1">
        <v>45881</v>
      </c>
      <c r="L36" s="1">
        <v>45881</v>
      </c>
      <c r="M36">
        <v>0</v>
      </c>
      <c r="N36" t="s">
        <v>1</v>
      </c>
      <c r="O36" t="s">
        <v>1720</v>
      </c>
    </row>
    <row r="37" spans="1:15">
      <c r="A37" t="s">
        <v>1829</v>
      </c>
      <c r="B37" t="s">
        <v>2161</v>
      </c>
      <c r="C37" t="s">
        <v>2162</v>
      </c>
      <c r="E37" t="s">
        <v>5</v>
      </c>
      <c r="F37" t="s">
        <v>1847</v>
      </c>
      <c r="G37" t="s">
        <v>1828</v>
      </c>
      <c r="H37" t="s">
        <v>2</v>
      </c>
      <c r="I37" s="89">
        <v>1</v>
      </c>
      <c r="J37" s="1">
        <v>45880</v>
      </c>
      <c r="K37" s="1">
        <v>45880</v>
      </c>
      <c r="L37" s="1">
        <v>45880</v>
      </c>
      <c r="M37">
        <v>0</v>
      </c>
      <c r="N37" t="s">
        <v>1</v>
      </c>
      <c r="O37" t="s">
        <v>1720</v>
      </c>
    </row>
    <row r="38" spans="1:15">
      <c r="A38" t="s">
        <v>1829</v>
      </c>
      <c r="B38" t="s">
        <v>2161</v>
      </c>
      <c r="C38" t="s">
        <v>2163</v>
      </c>
      <c r="E38" t="s">
        <v>5</v>
      </c>
      <c r="F38" t="s">
        <v>1847</v>
      </c>
      <c r="G38" t="s">
        <v>1828</v>
      </c>
      <c r="H38" t="s">
        <v>2</v>
      </c>
      <c r="I38" s="89">
        <v>1</v>
      </c>
      <c r="J38" s="1">
        <v>45877</v>
      </c>
      <c r="K38" s="1">
        <v>45877</v>
      </c>
      <c r="L38" s="1">
        <v>45877</v>
      </c>
      <c r="M38">
        <v>0</v>
      </c>
      <c r="N38" t="s">
        <v>1</v>
      </c>
      <c r="O38" t="s">
        <v>1720</v>
      </c>
    </row>
    <row r="39" spans="1:15">
      <c r="A39" t="s">
        <v>1829</v>
      </c>
      <c r="B39" t="s">
        <v>2161</v>
      </c>
      <c r="C39" t="s">
        <v>2164</v>
      </c>
      <c r="E39" t="s">
        <v>5</v>
      </c>
      <c r="F39" t="s">
        <v>1847</v>
      </c>
      <c r="G39" t="s">
        <v>1828</v>
      </c>
      <c r="H39" t="s">
        <v>2</v>
      </c>
      <c r="I39" s="89">
        <v>1</v>
      </c>
      <c r="J39" s="1">
        <v>45874</v>
      </c>
      <c r="K39" s="1">
        <v>45874</v>
      </c>
      <c r="L39" s="1">
        <v>45874</v>
      </c>
      <c r="M39">
        <v>0</v>
      </c>
      <c r="N39" t="s">
        <v>1</v>
      </c>
      <c r="O39" t="s">
        <v>1720</v>
      </c>
    </row>
    <row r="40" spans="1:15">
      <c r="A40" t="s">
        <v>1829</v>
      </c>
      <c r="B40" t="s">
        <v>2165</v>
      </c>
      <c r="C40" t="s">
        <v>2166</v>
      </c>
      <c r="E40" t="s">
        <v>5</v>
      </c>
      <c r="F40" t="s">
        <v>1847</v>
      </c>
      <c r="G40" t="s">
        <v>1828</v>
      </c>
      <c r="H40" t="s">
        <v>2</v>
      </c>
      <c r="I40" s="89">
        <v>1</v>
      </c>
      <c r="J40" s="1">
        <v>45860</v>
      </c>
      <c r="K40" s="1">
        <v>45860</v>
      </c>
      <c r="L40" s="1">
        <v>45860</v>
      </c>
      <c r="M40">
        <v>0</v>
      </c>
      <c r="N40" t="s">
        <v>1</v>
      </c>
      <c r="O40" t="s">
        <v>1616</v>
      </c>
    </row>
    <row r="41" spans="1:15">
      <c r="A41" t="s">
        <v>1829</v>
      </c>
      <c r="B41" t="s">
        <v>2165</v>
      </c>
      <c r="C41" t="s">
        <v>2167</v>
      </c>
      <c r="E41" t="s">
        <v>5</v>
      </c>
      <c r="F41" t="s">
        <v>1847</v>
      </c>
      <c r="G41" t="s">
        <v>1828</v>
      </c>
      <c r="H41" t="s">
        <v>2</v>
      </c>
      <c r="I41" s="89">
        <v>1</v>
      </c>
      <c r="J41" s="1">
        <v>45841</v>
      </c>
      <c r="K41" s="1">
        <v>45841</v>
      </c>
      <c r="L41" s="1">
        <v>45841</v>
      </c>
      <c r="M41">
        <v>0</v>
      </c>
      <c r="N41" t="s">
        <v>1</v>
      </c>
      <c r="O41" t="s">
        <v>1616</v>
      </c>
    </row>
    <row r="42" spans="1:15">
      <c r="A42" t="s">
        <v>1829</v>
      </c>
      <c r="B42" t="s">
        <v>2165</v>
      </c>
      <c r="C42" t="s">
        <v>2168</v>
      </c>
      <c r="E42" t="s">
        <v>5</v>
      </c>
      <c r="F42" t="s">
        <v>1847</v>
      </c>
      <c r="G42" t="s">
        <v>1828</v>
      </c>
      <c r="H42" t="s">
        <v>2</v>
      </c>
      <c r="I42" s="89">
        <v>1</v>
      </c>
      <c r="J42" s="1">
        <v>45841</v>
      </c>
      <c r="K42" s="1">
        <v>45841</v>
      </c>
      <c r="L42" s="1">
        <v>45841</v>
      </c>
      <c r="M42">
        <v>0</v>
      </c>
      <c r="N42" t="s">
        <v>1</v>
      </c>
      <c r="O42" t="s">
        <v>1616</v>
      </c>
    </row>
    <row r="43" spans="1:15">
      <c r="A43" t="s">
        <v>1829</v>
      </c>
      <c r="B43" t="s">
        <v>1829</v>
      </c>
      <c r="C43" t="s">
        <v>2169</v>
      </c>
      <c r="E43" t="s">
        <v>5</v>
      </c>
      <c r="F43" t="s">
        <v>1847</v>
      </c>
      <c r="G43" t="s">
        <v>1828</v>
      </c>
      <c r="H43" t="s">
        <v>2</v>
      </c>
      <c r="I43" s="89">
        <v>1</v>
      </c>
      <c r="J43" s="1">
        <v>45832</v>
      </c>
      <c r="K43" s="1">
        <v>45832</v>
      </c>
      <c r="L43" s="1">
        <v>45832</v>
      </c>
      <c r="M43">
        <v>0</v>
      </c>
      <c r="N43" t="s">
        <v>1</v>
      </c>
      <c r="O43" t="s">
        <v>1487</v>
      </c>
    </row>
    <row r="44" spans="1:15">
      <c r="A44" t="s">
        <v>1829</v>
      </c>
      <c r="B44" t="s">
        <v>2170</v>
      </c>
      <c r="C44" t="s">
        <v>2171</v>
      </c>
      <c r="E44" t="s">
        <v>5</v>
      </c>
      <c r="F44" t="s">
        <v>1847</v>
      </c>
      <c r="G44" t="s">
        <v>1828</v>
      </c>
      <c r="H44" t="s">
        <v>2</v>
      </c>
      <c r="I44" s="89">
        <v>1</v>
      </c>
      <c r="J44" s="1">
        <v>45820</v>
      </c>
      <c r="K44" s="1">
        <v>45820</v>
      </c>
      <c r="L44" s="1">
        <v>45820</v>
      </c>
      <c r="M44">
        <v>0</v>
      </c>
      <c r="N44" t="s">
        <v>1</v>
      </c>
      <c r="O44" t="s">
        <v>1487</v>
      </c>
    </row>
    <row r="45" spans="1:15">
      <c r="A45" t="s">
        <v>1829</v>
      </c>
      <c r="B45" t="s">
        <v>2170</v>
      </c>
      <c r="C45" t="s">
        <v>2172</v>
      </c>
      <c r="E45" t="s">
        <v>5</v>
      </c>
      <c r="F45" t="s">
        <v>1847</v>
      </c>
      <c r="G45" t="s">
        <v>1828</v>
      </c>
      <c r="H45" t="s">
        <v>2</v>
      </c>
      <c r="I45" s="89">
        <v>1</v>
      </c>
      <c r="J45" s="1">
        <v>45813</v>
      </c>
      <c r="K45" s="1">
        <v>45813</v>
      </c>
      <c r="L45" s="1">
        <v>45813</v>
      </c>
      <c r="M45">
        <v>0</v>
      </c>
      <c r="N45" t="s">
        <v>1</v>
      </c>
      <c r="O45" t="s">
        <v>1487</v>
      </c>
    </row>
    <row r="46" spans="1:15">
      <c r="A46" t="s">
        <v>290</v>
      </c>
      <c r="B46" t="s">
        <v>1971</v>
      </c>
      <c r="C46" t="s">
        <v>2173</v>
      </c>
      <c r="E46" t="s">
        <v>5</v>
      </c>
      <c r="F46" t="s">
        <v>116</v>
      </c>
      <c r="G46" t="s">
        <v>1828</v>
      </c>
      <c r="H46" t="s">
        <v>2</v>
      </c>
      <c r="I46" s="89">
        <v>1</v>
      </c>
      <c r="J46" s="1">
        <v>45876</v>
      </c>
      <c r="K46" s="1">
        <v>45876</v>
      </c>
      <c r="L46" s="1">
        <v>45876</v>
      </c>
      <c r="M46">
        <v>0</v>
      </c>
      <c r="N46" t="s">
        <v>1</v>
      </c>
      <c r="O46" t="s">
        <v>1720</v>
      </c>
    </row>
    <row r="47" spans="1:15">
      <c r="A47" t="s">
        <v>1829</v>
      </c>
      <c r="B47" t="s">
        <v>1846</v>
      </c>
      <c r="C47" t="s">
        <v>1740</v>
      </c>
      <c r="E47" t="s">
        <v>26</v>
      </c>
      <c r="F47" t="s">
        <v>1847</v>
      </c>
      <c r="G47" t="s">
        <v>1828</v>
      </c>
      <c r="H47" t="s">
        <v>2</v>
      </c>
      <c r="I47" s="89">
        <v>1</v>
      </c>
      <c r="J47" s="1">
        <v>45845</v>
      </c>
      <c r="K47" s="1">
        <v>45846</v>
      </c>
      <c r="L47" s="1">
        <v>45846</v>
      </c>
      <c r="M47">
        <v>1</v>
      </c>
      <c r="N47" t="s">
        <v>24</v>
      </c>
      <c r="O47" t="s">
        <v>1616</v>
      </c>
    </row>
    <row r="48" spans="1:15">
      <c r="A48" t="s">
        <v>1829</v>
      </c>
      <c r="B48" t="s">
        <v>1846</v>
      </c>
      <c r="C48" t="s">
        <v>1741</v>
      </c>
      <c r="E48" t="s">
        <v>26</v>
      </c>
      <c r="F48" t="s">
        <v>1847</v>
      </c>
      <c r="G48" t="s">
        <v>1828</v>
      </c>
      <c r="H48" t="s">
        <v>2</v>
      </c>
      <c r="I48" s="89">
        <v>1</v>
      </c>
      <c r="J48" s="1">
        <v>45844</v>
      </c>
      <c r="K48" s="1">
        <v>45845</v>
      </c>
      <c r="L48" s="1">
        <v>45845</v>
      </c>
      <c r="M48">
        <v>1</v>
      </c>
      <c r="N48" t="s">
        <v>24</v>
      </c>
      <c r="O48" t="s">
        <v>1616</v>
      </c>
    </row>
    <row r="49" spans="1:15">
      <c r="A49" t="s">
        <v>1829</v>
      </c>
      <c r="B49" t="s">
        <v>1846</v>
      </c>
      <c r="C49" t="s">
        <v>1742</v>
      </c>
      <c r="E49" t="s">
        <v>26</v>
      </c>
      <c r="F49" t="s">
        <v>1847</v>
      </c>
      <c r="G49" t="s">
        <v>1828</v>
      </c>
      <c r="H49" t="s">
        <v>2</v>
      </c>
      <c r="I49" s="89">
        <v>1</v>
      </c>
      <c r="J49" s="1">
        <v>45843</v>
      </c>
      <c r="K49" s="1">
        <v>45844</v>
      </c>
      <c r="L49" s="1">
        <v>45844</v>
      </c>
      <c r="M49">
        <v>1</v>
      </c>
      <c r="N49" t="s">
        <v>24</v>
      </c>
      <c r="O49" t="s">
        <v>1616</v>
      </c>
    </row>
    <row r="50" spans="1:15">
      <c r="A50" t="s">
        <v>1829</v>
      </c>
      <c r="B50" t="s">
        <v>1846</v>
      </c>
      <c r="C50" t="s">
        <v>1743</v>
      </c>
      <c r="E50" t="s">
        <v>26</v>
      </c>
      <c r="F50" t="s">
        <v>1847</v>
      </c>
      <c r="G50" t="s">
        <v>1828</v>
      </c>
      <c r="H50" t="s">
        <v>2</v>
      </c>
      <c r="I50" s="89">
        <v>1</v>
      </c>
      <c r="J50" s="1">
        <v>45843</v>
      </c>
      <c r="K50" s="1">
        <v>45845</v>
      </c>
      <c r="L50" s="1">
        <v>45845</v>
      </c>
      <c r="M50">
        <v>2</v>
      </c>
      <c r="N50" t="s">
        <v>24</v>
      </c>
      <c r="O50" t="s">
        <v>1616</v>
      </c>
    </row>
    <row r="51" spans="1:15">
      <c r="A51" t="s">
        <v>1829</v>
      </c>
      <c r="B51" t="s">
        <v>1846</v>
      </c>
      <c r="C51" t="s">
        <v>1740</v>
      </c>
      <c r="E51" t="s">
        <v>26</v>
      </c>
      <c r="F51" t="s">
        <v>1847</v>
      </c>
      <c r="G51" t="s">
        <v>1828</v>
      </c>
      <c r="H51" t="s">
        <v>2</v>
      </c>
      <c r="I51" s="89">
        <v>1</v>
      </c>
      <c r="J51" s="1">
        <v>45841</v>
      </c>
      <c r="K51" s="1">
        <v>45842</v>
      </c>
      <c r="L51" s="1">
        <v>45842</v>
      </c>
      <c r="M51">
        <v>1</v>
      </c>
      <c r="N51" t="s">
        <v>24</v>
      </c>
      <c r="O51" t="s">
        <v>1616</v>
      </c>
    </row>
    <row r="52" spans="1:15">
      <c r="A52" t="s">
        <v>1829</v>
      </c>
      <c r="B52" t="s">
        <v>1846</v>
      </c>
      <c r="C52" t="s">
        <v>1741</v>
      </c>
      <c r="E52" t="s">
        <v>26</v>
      </c>
      <c r="F52" t="s">
        <v>1847</v>
      </c>
      <c r="G52" t="s">
        <v>1828</v>
      </c>
      <c r="H52" t="s">
        <v>2</v>
      </c>
      <c r="I52" s="89">
        <v>1</v>
      </c>
      <c r="J52" s="1">
        <v>45840</v>
      </c>
      <c r="K52" s="1">
        <v>45841</v>
      </c>
      <c r="L52" s="1">
        <v>45841</v>
      </c>
      <c r="M52">
        <v>1</v>
      </c>
      <c r="N52" t="s">
        <v>24</v>
      </c>
      <c r="O52" t="s">
        <v>1616</v>
      </c>
    </row>
    <row r="53" spans="1:15">
      <c r="A53" t="s">
        <v>1829</v>
      </c>
      <c r="B53" t="s">
        <v>1846</v>
      </c>
      <c r="C53" t="s">
        <v>1742</v>
      </c>
      <c r="E53" t="s">
        <v>26</v>
      </c>
      <c r="F53" t="s">
        <v>1847</v>
      </c>
      <c r="G53" t="s">
        <v>1828</v>
      </c>
      <c r="H53" t="s">
        <v>2</v>
      </c>
      <c r="I53" s="89">
        <v>1</v>
      </c>
      <c r="J53" s="1">
        <v>45839</v>
      </c>
      <c r="K53" s="1">
        <v>45840</v>
      </c>
      <c r="L53" s="1">
        <v>45840</v>
      </c>
      <c r="M53">
        <v>1</v>
      </c>
      <c r="N53" t="s">
        <v>24</v>
      </c>
      <c r="O53" t="s">
        <v>1616</v>
      </c>
    </row>
    <row r="54" spans="1:15">
      <c r="A54" t="s">
        <v>1829</v>
      </c>
      <c r="B54" t="s">
        <v>1846</v>
      </c>
      <c r="C54" t="s">
        <v>1744</v>
      </c>
      <c r="E54" t="s">
        <v>26</v>
      </c>
      <c r="F54" t="s">
        <v>1847</v>
      </c>
      <c r="G54" t="s">
        <v>1828</v>
      </c>
      <c r="H54" t="s">
        <v>2</v>
      </c>
      <c r="I54" s="89">
        <v>1</v>
      </c>
      <c r="J54" s="1">
        <v>45839</v>
      </c>
      <c r="K54" s="1">
        <v>45842</v>
      </c>
      <c r="L54" s="1">
        <v>45842</v>
      </c>
      <c r="M54">
        <v>3</v>
      </c>
      <c r="N54" t="s">
        <v>24</v>
      </c>
      <c r="O54" t="s">
        <v>1616</v>
      </c>
    </row>
    <row r="55" spans="1:15">
      <c r="A55" t="s">
        <v>1829</v>
      </c>
      <c r="B55" t="s">
        <v>1846</v>
      </c>
      <c r="C55" t="s">
        <v>1745</v>
      </c>
      <c r="E55" t="s">
        <v>26</v>
      </c>
      <c r="F55" t="s">
        <v>1847</v>
      </c>
      <c r="G55" t="s">
        <v>1828</v>
      </c>
      <c r="H55" t="s">
        <v>2</v>
      </c>
      <c r="I55" s="89">
        <v>1</v>
      </c>
      <c r="J55" s="1">
        <v>45834</v>
      </c>
      <c r="K55" s="1">
        <v>45835</v>
      </c>
      <c r="L55" s="1">
        <v>45835</v>
      </c>
      <c r="M55">
        <v>1</v>
      </c>
      <c r="N55" t="s">
        <v>24</v>
      </c>
      <c r="O55" t="s">
        <v>1616</v>
      </c>
    </row>
    <row r="56" spans="1:15">
      <c r="A56" t="s">
        <v>1829</v>
      </c>
      <c r="B56" t="s">
        <v>1846</v>
      </c>
      <c r="C56" t="s">
        <v>1740</v>
      </c>
      <c r="E56" t="s">
        <v>26</v>
      </c>
      <c r="F56" t="s">
        <v>1847</v>
      </c>
      <c r="G56" t="s">
        <v>1828</v>
      </c>
      <c r="H56" t="s">
        <v>2</v>
      </c>
      <c r="I56" s="89">
        <v>1</v>
      </c>
      <c r="J56" s="1">
        <v>45833</v>
      </c>
      <c r="K56" s="1">
        <v>45834</v>
      </c>
      <c r="L56" s="1">
        <v>45834</v>
      </c>
      <c r="M56">
        <v>1</v>
      </c>
      <c r="N56" t="s">
        <v>24</v>
      </c>
      <c r="O56" t="s">
        <v>1616</v>
      </c>
    </row>
    <row r="57" spans="1:15">
      <c r="A57" t="s">
        <v>1829</v>
      </c>
      <c r="B57" t="s">
        <v>1846</v>
      </c>
      <c r="C57" t="s">
        <v>1746</v>
      </c>
      <c r="E57" t="s">
        <v>26</v>
      </c>
      <c r="F57" t="s">
        <v>1847</v>
      </c>
      <c r="G57" t="s">
        <v>1828</v>
      </c>
      <c r="H57" t="s">
        <v>2</v>
      </c>
      <c r="I57" s="89">
        <v>1</v>
      </c>
      <c r="J57" s="1">
        <v>45832</v>
      </c>
      <c r="K57" s="1">
        <v>45833</v>
      </c>
      <c r="L57" s="1">
        <v>45833</v>
      </c>
      <c r="M57">
        <v>1</v>
      </c>
      <c r="N57" t="s">
        <v>24</v>
      </c>
      <c r="O57" t="s">
        <v>1616</v>
      </c>
    </row>
    <row r="58" spans="1:15">
      <c r="A58" t="s">
        <v>1829</v>
      </c>
      <c r="B58" t="s">
        <v>1846</v>
      </c>
      <c r="C58" t="s">
        <v>1747</v>
      </c>
      <c r="E58" t="s">
        <v>26</v>
      </c>
      <c r="F58" t="s">
        <v>1847</v>
      </c>
      <c r="G58" t="s">
        <v>1828</v>
      </c>
      <c r="H58" t="s">
        <v>2</v>
      </c>
      <c r="I58" s="89">
        <v>1</v>
      </c>
      <c r="J58" s="1">
        <v>45832</v>
      </c>
      <c r="K58" s="1">
        <v>45832</v>
      </c>
      <c r="L58" s="1">
        <v>45832</v>
      </c>
      <c r="M58">
        <v>0</v>
      </c>
      <c r="N58" t="s">
        <v>24</v>
      </c>
      <c r="O58" t="s">
        <v>1616</v>
      </c>
    </row>
    <row r="59" spans="1:15">
      <c r="A59" t="s">
        <v>1829</v>
      </c>
      <c r="B59" t="s">
        <v>1846</v>
      </c>
      <c r="C59" t="s">
        <v>1748</v>
      </c>
      <c r="E59" t="s">
        <v>26</v>
      </c>
      <c r="F59" t="s">
        <v>1847</v>
      </c>
      <c r="G59" t="s">
        <v>1828</v>
      </c>
      <c r="H59" t="s">
        <v>2</v>
      </c>
      <c r="I59" s="89">
        <v>1</v>
      </c>
      <c r="J59" s="1">
        <v>45832</v>
      </c>
      <c r="K59" s="1">
        <v>45835</v>
      </c>
      <c r="L59" s="1">
        <v>45835</v>
      </c>
      <c r="M59">
        <v>3</v>
      </c>
      <c r="N59" t="s">
        <v>24</v>
      </c>
      <c r="O59" t="s">
        <v>1616</v>
      </c>
    </row>
    <row r="60" spans="1:15">
      <c r="A60" t="s">
        <v>1829</v>
      </c>
      <c r="B60" t="s">
        <v>1846</v>
      </c>
      <c r="C60" t="s">
        <v>1749</v>
      </c>
      <c r="E60" t="s">
        <v>26</v>
      </c>
      <c r="F60" t="s">
        <v>1847</v>
      </c>
      <c r="G60" t="s">
        <v>1828</v>
      </c>
      <c r="H60" t="s">
        <v>2</v>
      </c>
      <c r="I60" s="89">
        <v>1</v>
      </c>
      <c r="J60" s="1">
        <v>45831</v>
      </c>
      <c r="K60" s="1">
        <v>45831</v>
      </c>
      <c r="L60" s="1">
        <v>45831</v>
      </c>
      <c r="M60">
        <v>0</v>
      </c>
      <c r="N60" t="s">
        <v>24</v>
      </c>
      <c r="O60" t="s">
        <v>1616</v>
      </c>
    </row>
    <row r="61" spans="1:15">
      <c r="A61" t="s">
        <v>1829</v>
      </c>
      <c r="B61" t="s">
        <v>1846</v>
      </c>
      <c r="C61" t="s">
        <v>477</v>
      </c>
      <c r="E61" t="s">
        <v>26</v>
      </c>
      <c r="F61" t="s">
        <v>1847</v>
      </c>
      <c r="G61" t="s">
        <v>1828</v>
      </c>
      <c r="H61" t="s">
        <v>2</v>
      </c>
      <c r="I61" s="89">
        <v>1</v>
      </c>
      <c r="J61" s="1">
        <v>45831</v>
      </c>
      <c r="K61" s="1">
        <v>45831</v>
      </c>
      <c r="L61" s="1">
        <v>45831</v>
      </c>
      <c r="M61">
        <v>0</v>
      </c>
      <c r="N61" t="s">
        <v>24</v>
      </c>
      <c r="O61" t="s">
        <v>1616</v>
      </c>
    </row>
    <row r="62" spans="1:15">
      <c r="A62" t="s">
        <v>1829</v>
      </c>
      <c r="B62" t="s">
        <v>1848</v>
      </c>
      <c r="C62" t="s">
        <v>1804</v>
      </c>
      <c r="E62" t="s">
        <v>26</v>
      </c>
      <c r="F62" t="s">
        <v>1847</v>
      </c>
      <c r="G62" t="s">
        <v>1828</v>
      </c>
      <c r="H62" t="s">
        <v>2</v>
      </c>
      <c r="I62" s="89">
        <v>1</v>
      </c>
      <c r="J62" s="1">
        <v>45858</v>
      </c>
      <c r="K62" s="1">
        <v>45858</v>
      </c>
      <c r="L62" s="1">
        <v>45858</v>
      </c>
      <c r="M62">
        <v>0</v>
      </c>
      <c r="N62" t="s">
        <v>24</v>
      </c>
      <c r="O62" t="s">
        <v>1616</v>
      </c>
    </row>
    <row r="63" spans="1:15">
      <c r="A63" t="s">
        <v>1829</v>
      </c>
      <c r="B63" t="s">
        <v>1848</v>
      </c>
      <c r="C63" t="s">
        <v>1805</v>
      </c>
      <c r="E63" t="s">
        <v>26</v>
      </c>
      <c r="F63" t="s">
        <v>1847</v>
      </c>
      <c r="G63" t="s">
        <v>1828</v>
      </c>
      <c r="H63" t="s">
        <v>2</v>
      </c>
      <c r="I63" s="89">
        <v>1</v>
      </c>
      <c r="J63" s="1">
        <v>45857</v>
      </c>
      <c r="K63" s="1">
        <v>45857</v>
      </c>
      <c r="L63" s="1">
        <v>45857</v>
      </c>
      <c r="M63">
        <v>0</v>
      </c>
      <c r="N63" t="s">
        <v>24</v>
      </c>
      <c r="O63" t="s">
        <v>1616</v>
      </c>
    </row>
    <row r="64" spans="1:15">
      <c r="A64" t="s">
        <v>1829</v>
      </c>
      <c r="B64" t="s">
        <v>1848</v>
      </c>
      <c r="C64" t="s">
        <v>1806</v>
      </c>
      <c r="E64" t="s">
        <v>26</v>
      </c>
      <c r="F64" t="s">
        <v>1847</v>
      </c>
      <c r="G64" t="s">
        <v>1828</v>
      </c>
      <c r="H64" t="s">
        <v>2</v>
      </c>
      <c r="I64" s="89">
        <v>1</v>
      </c>
      <c r="J64" s="1">
        <v>45856</v>
      </c>
      <c r="K64" s="1">
        <v>45856</v>
      </c>
      <c r="L64" s="1">
        <v>45856</v>
      </c>
      <c r="M64">
        <v>0</v>
      </c>
      <c r="N64" t="s">
        <v>24</v>
      </c>
      <c r="O64" t="s">
        <v>1616</v>
      </c>
    </row>
    <row r="65" spans="1:15">
      <c r="A65" t="s">
        <v>1829</v>
      </c>
      <c r="B65" t="s">
        <v>1848</v>
      </c>
      <c r="C65" t="s">
        <v>1797</v>
      </c>
      <c r="E65" t="s">
        <v>26</v>
      </c>
      <c r="F65" t="s">
        <v>1847</v>
      </c>
      <c r="G65" t="s">
        <v>1828</v>
      </c>
      <c r="H65" t="s">
        <v>2</v>
      </c>
      <c r="I65" s="89">
        <v>1</v>
      </c>
      <c r="J65" s="1">
        <v>45855</v>
      </c>
      <c r="K65" s="1">
        <v>45855</v>
      </c>
      <c r="L65" s="1">
        <v>45855</v>
      </c>
      <c r="M65">
        <v>0</v>
      </c>
      <c r="N65" t="s">
        <v>24</v>
      </c>
      <c r="O65" t="s">
        <v>1616</v>
      </c>
    </row>
    <row r="66" spans="1:15">
      <c r="A66" t="s">
        <v>1829</v>
      </c>
      <c r="B66" t="s">
        <v>1848</v>
      </c>
      <c r="C66" t="s">
        <v>1807</v>
      </c>
      <c r="E66" t="s">
        <v>26</v>
      </c>
      <c r="F66" t="s">
        <v>1847</v>
      </c>
      <c r="G66" t="s">
        <v>1828</v>
      </c>
      <c r="H66" t="s">
        <v>2</v>
      </c>
      <c r="I66" s="89">
        <v>1</v>
      </c>
      <c r="J66" s="1">
        <v>45854</v>
      </c>
      <c r="K66" s="1">
        <v>45854</v>
      </c>
      <c r="L66" s="1">
        <v>45854</v>
      </c>
      <c r="M66">
        <v>0</v>
      </c>
      <c r="N66" t="s">
        <v>24</v>
      </c>
      <c r="O66" t="s">
        <v>1616</v>
      </c>
    </row>
    <row r="67" spans="1:15">
      <c r="A67" t="s">
        <v>1829</v>
      </c>
      <c r="B67" t="s">
        <v>1848</v>
      </c>
      <c r="C67" t="s">
        <v>1800</v>
      </c>
      <c r="E67" t="s">
        <v>26</v>
      </c>
      <c r="F67" t="s">
        <v>1847</v>
      </c>
      <c r="G67" t="s">
        <v>1828</v>
      </c>
      <c r="H67" t="s">
        <v>2</v>
      </c>
      <c r="I67" s="89">
        <v>1</v>
      </c>
      <c r="J67" s="1">
        <v>45853</v>
      </c>
      <c r="K67" s="1">
        <v>45853</v>
      </c>
      <c r="L67" s="1">
        <v>45853</v>
      </c>
      <c r="M67">
        <v>0</v>
      </c>
      <c r="N67" t="s">
        <v>24</v>
      </c>
      <c r="O67" t="s">
        <v>1616</v>
      </c>
    </row>
    <row r="68" spans="1:15">
      <c r="A68" t="s">
        <v>1829</v>
      </c>
      <c r="B68" t="s">
        <v>1848</v>
      </c>
      <c r="C68" t="s">
        <v>477</v>
      </c>
      <c r="E68" t="s">
        <v>26</v>
      </c>
      <c r="F68" t="s">
        <v>1847</v>
      </c>
      <c r="G68" t="s">
        <v>1828</v>
      </c>
      <c r="H68" t="s">
        <v>2</v>
      </c>
      <c r="I68" s="89">
        <v>1</v>
      </c>
      <c r="J68" s="1">
        <v>45852</v>
      </c>
      <c r="K68" s="1">
        <v>45852</v>
      </c>
      <c r="L68" s="1">
        <v>45852</v>
      </c>
      <c r="M68">
        <v>0</v>
      </c>
      <c r="N68" t="s">
        <v>24</v>
      </c>
      <c r="O68" t="s">
        <v>1616</v>
      </c>
    </row>
    <row r="69" spans="1:15">
      <c r="A69" t="s">
        <v>1829</v>
      </c>
      <c r="B69" t="s">
        <v>1849</v>
      </c>
      <c r="C69" t="s">
        <v>1812</v>
      </c>
      <c r="E69" t="s">
        <v>26</v>
      </c>
      <c r="F69" t="s">
        <v>1847</v>
      </c>
      <c r="G69" t="s">
        <v>1828</v>
      </c>
      <c r="H69" t="s">
        <v>2</v>
      </c>
      <c r="I69" s="89">
        <v>1</v>
      </c>
      <c r="J69" s="1">
        <v>45795</v>
      </c>
      <c r="K69" s="1">
        <v>45762</v>
      </c>
      <c r="L69" s="1">
        <v>45796</v>
      </c>
      <c r="M69">
        <v>1</v>
      </c>
      <c r="N69" t="s">
        <v>24</v>
      </c>
      <c r="O69" t="s">
        <v>1616</v>
      </c>
    </row>
    <row r="70" spans="1:15">
      <c r="A70" t="s">
        <v>1829</v>
      </c>
      <c r="B70" t="s">
        <v>1849</v>
      </c>
      <c r="C70" t="s">
        <v>1814</v>
      </c>
      <c r="E70" t="s">
        <v>26</v>
      </c>
      <c r="F70" t="s">
        <v>1847</v>
      </c>
      <c r="G70" t="s">
        <v>1828</v>
      </c>
      <c r="H70" t="s">
        <v>2</v>
      </c>
      <c r="I70" s="89">
        <v>1</v>
      </c>
      <c r="J70" s="1">
        <v>45793</v>
      </c>
      <c r="K70" s="1">
        <v>45762</v>
      </c>
      <c r="L70" s="1">
        <v>45794</v>
      </c>
      <c r="M70">
        <v>1</v>
      </c>
      <c r="N70" t="s">
        <v>24</v>
      </c>
      <c r="O70" t="s">
        <v>1616</v>
      </c>
    </row>
    <row r="71" spans="1:15">
      <c r="A71" t="s">
        <v>1829</v>
      </c>
      <c r="B71" t="s">
        <v>1849</v>
      </c>
      <c r="C71" t="s">
        <v>1819</v>
      </c>
      <c r="E71" t="s">
        <v>26</v>
      </c>
      <c r="F71" t="s">
        <v>1847</v>
      </c>
      <c r="G71" t="s">
        <v>1828</v>
      </c>
      <c r="H71" t="s">
        <v>2</v>
      </c>
      <c r="I71" s="89">
        <v>1</v>
      </c>
      <c r="J71" s="1">
        <v>45791</v>
      </c>
      <c r="K71" s="1">
        <v>45762</v>
      </c>
      <c r="L71" s="1">
        <v>45792</v>
      </c>
      <c r="M71">
        <v>1</v>
      </c>
      <c r="N71" t="s">
        <v>24</v>
      </c>
      <c r="O71" t="s">
        <v>1616</v>
      </c>
    </row>
    <row r="72" spans="1:15">
      <c r="A72" t="s">
        <v>1829</v>
      </c>
      <c r="B72" t="s">
        <v>1849</v>
      </c>
      <c r="C72" t="s">
        <v>1815</v>
      </c>
      <c r="E72" t="s">
        <v>26</v>
      </c>
      <c r="F72" t="s">
        <v>1847</v>
      </c>
      <c r="G72" t="s">
        <v>1828</v>
      </c>
      <c r="H72" t="s">
        <v>2</v>
      </c>
      <c r="I72" s="89">
        <v>1</v>
      </c>
      <c r="J72" s="1">
        <v>45789</v>
      </c>
      <c r="K72" s="1">
        <v>45762</v>
      </c>
      <c r="L72" s="1">
        <v>45790</v>
      </c>
      <c r="M72">
        <v>1</v>
      </c>
      <c r="N72" t="s">
        <v>24</v>
      </c>
      <c r="O72" t="s">
        <v>1616</v>
      </c>
    </row>
    <row r="73" spans="1:15">
      <c r="A73" t="s">
        <v>1829</v>
      </c>
      <c r="B73" t="s">
        <v>1849</v>
      </c>
      <c r="C73" t="s">
        <v>1816</v>
      </c>
      <c r="E73" t="s">
        <v>26</v>
      </c>
      <c r="F73" t="s">
        <v>1847</v>
      </c>
      <c r="G73" t="s">
        <v>1828</v>
      </c>
      <c r="H73" t="s">
        <v>2</v>
      </c>
      <c r="I73" s="89">
        <v>1</v>
      </c>
      <c r="J73" s="1">
        <v>45787</v>
      </c>
      <c r="K73" s="1">
        <v>45762</v>
      </c>
      <c r="L73" s="1">
        <v>45788</v>
      </c>
      <c r="M73">
        <v>1</v>
      </c>
      <c r="N73" t="s">
        <v>24</v>
      </c>
      <c r="O73" t="s">
        <v>1616</v>
      </c>
    </row>
    <row r="74" spans="1:15">
      <c r="A74" t="s">
        <v>1829</v>
      </c>
      <c r="B74" t="s">
        <v>1849</v>
      </c>
      <c r="C74" t="s">
        <v>477</v>
      </c>
      <c r="E74" t="s">
        <v>26</v>
      </c>
      <c r="F74" t="s">
        <v>1847</v>
      </c>
      <c r="G74" t="s">
        <v>1828</v>
      </c>
      <c r="H74" t="s">
        <v>2</v>
      </c>
      <c r="I74" s="89">
        <v>1</v>
      </c>
      <c r="J74" s="1">
        <v>45785</v>
      </c>
      <c r="K74" s="1">
        <v>45762</v>
      </c>
      <c r="L74" s="1">
        <v>45786</v>
      </c>
      <c r="M74">
        <v>1</v>
      </c>
      <c r="N74" t="s">
        <v>24</v>
      </c>
      <c r="O74" t="s">
        <v>1616</v>
      </c>
    </row>
    <row r="75" spans="1:15">
      <c r="A75" t="s">
        <v>1829</v>
      </c>
      <c r="B75" t="s">
        <v>1849</v>
      </c>
      <c r="C75" t="s">
        <v>1850</v>
      </c>
      <c r="E75" t="s">
        <v>26</v>
      </c>
      <c r="F75" t="s">
        <v>1847</v>
      </c>
      <c r="G75" t="s">
        <v>1828</v>
      </c>
      <c r="H75" t="s">
        <v>2</v>
      </c>
      <c r="I75" s="89">
        <v>1</v>
      </c>
      <c r="J75" s="1">
        <v>45783</v>
      </c>
      <c r="K75" s="1">
        <v>45762</v>
      </c>
      <c r="L75" s="1">
        <v>45784</v>
      </c>
      <c r="M75">
        <v>1</v>
      </c>
      <c r="N75" t="s">
        <v>24</v>
      </c>
      <c r="O75" t="s">
        <v>1616</v>
      </c>
    </row>
    <row r="76" spans="1:15">
      <c r="A76" t="s">
        <v>1829</v>
      </c>
      <c r="B76" t="s">
        <v>1849</v>
      </c>
      <c r="C76" t="s">
        <v>1851</v>
      </c>
      <c r="E76" t="s">
        <v>26</v>
      </c>
      <c r="F76" t="s">
        <v>1847</v>
      </c>
      <c r="G76" t="s">
        <v>1828</v>
      </c>
      <c r="H76" t="s">
        <v>2</v>
      </c>
      <c r="I76" s="89">
        <v>1</v>
      </c>
      <c r="J76" s="1">
        <v>45781</v>
      </c>
      <c r="K76" s="1">
        <v>45762</v>
      </c>
      <c r="L76" s="1">
        <v>45782</v>
      </c>
      <c r="M76">
        <v>1</v>
      </c>
      <c r="N76" t="s">
        <v>24</v>
      </c>
      <c r="O76" t="s">
        <v>1616</v>
      </c>
    </row>
    <row r="77" spans="1:15">
      <c r="A77" t="s">
        <v>1829</v>
      </c>
      <c r="B77" t="s">
        <v>1849</v>
      </c>
      <c r="C77" t="s">
        <v>1852</v>
      </c>
      <c r="E77" t="s">
        <v>26</v>
      </c>
      <c r="F77" t="s">
        <v>1847</v>
      </c>
      <c r="G77" t="s">
        <v>1828</v>
      </c>
      <c r="H77" t="s">
        <v>2</v>
      </c>
      <c r="I77" s="89">
        <v>1</v>
      </c>
      <c r="J77" s="1">
        <v>45779</v>
      </c>
      <c r="K77" s="1">
        <v>45762</v>
      </c>
      <c r="L77" s="1">
        <v>45780</v>
      </c>
      <c r="M77">
        <v>1</v>
      </c>
      <c r="N77" t="s">
        <v>24</v>
      </c>
      <c r="O77" t="s">
        <v>1616</v>
      </c>
    </row>
    <row r="78" spans="1:15">
      <c r="A78" t="s">
        <v>1829</v>
      </c>
      <c r="B78" t="s">
        <v>1849</v>
      </c>
      <c r="C78" t="s">
        <v>1819</v>
      </c>
      <c r="E78" t="s">
        <v>26</v>
      </c>
      <c r="F78" t="s">
        <v>1847</v>
      </c>
      <c r="G78" t="s">
        <v>1828</v>
      </c>
      <c r="H78" t="s">
        <v>2</v>
      </c>
      <c r="I78" s="89">
        <v>1</v>
      </c>
      <c r="J78" s="1">
        <v>45777</v>
      </c>
      <c r="K78" s="1">
        <v>45762</v>
      </c>
      <c r="L78" s="1">
        <v>45778</v>
      </c>
      <c r="M78">
        <v>1</v>
      </c>
      <c r="N78" t="s">
        <v>24</v>
      </c>
      <c r="O78" t="s">
        <v>1616</v>
      </c>
    </row>
    <row r="79" spans="1:15">
      <c r="A79" t="s">
        <v>1829</v>
      </c>
      <c r="B79" t="s">
        <v>1849</v>
      </c>
      <c r="C79" t="s">
        <v>1815</v>
      </c>
      <c r="E79" t="s">
        <v>26</v>
      </c>
      <c r="F79" t="s">
        <v>1847</v>
      </c>
      <c r="G79" t="s">
        <v>1828</v>
      </c>
      <c r="H79" t="s">
        <v>2</v>
      </c>
      <c r="I79" s="89">
        <v>1</v>
      </c>
      <c r="J79" s="1">
        <v>45775</v>
      </c>
      <c r="K79" s="1">
        <v>45762</v>
      </c>
      <c r="L79" s="1">
        <v>45776</v>
      </c>
      <c r="M79">
        <v>1</v>
      </c>
      <c r="N79" t="s">
        <v>24</v>
      </c>
      <c r="O79" t="s">
        <v>1616</v>
      </c>
    </row>
    <row r="80" spans="1:15">
      <c r="A80" t="s">
        <v>1829</v>
      </c>
      <c r="B80" t="s">
        <v>1849</v>
      </c>
      <c r="C80" t="s">
        <v>1816</v>
      </c>
      <c r="E80" t="s">
        <v>26</v>
      </c>
      <c r="F80" t="s">
        <v>1847</v>
      </c>
      <c r="G80" t="s">
        <v>1828</v>
      </c>
      <c r="H80" t="s">
        <v>2</v>
      </c>
      <c r="I80" s="89">
        <v>1</v>
      </c>
      <c r="J80" s="1">
        <v>45773</v>
      </c>
      <c r="K80" s="1">
        <v>45762</v>
      </c>
      <c r="L80" s="1">
        <v>45774</v>
      </c>
      <c r="M80">
        <v>1</v>
      </c>
      <c r="N80" t="s">
        <v>24</v>
      </c>
      <c r="O80" t="s">
        <v>1616</v>
      </c>
    </row>
    <row r="81" spans="1:15">
      <c r="A81" t="s">
        <v>1829</v>
      </c>
      <c r="B81" t="s">
        <v>1849</v>
      </c>
      <c r="C81" t="s">
        <v>477</v>
      </c>
      <c r="E81" t="s">
        <v>26</v>
      </c>
      <c r="F81" t="s">
        <v>1847</v>
      </c>
      <c r="G81" t="s">
        <v>1828</v>
      </c>
      <c r="H81" t="s">
        <v>2</v>
      </c>
      <c r="I81" s="89">
        <v>1</v>
      </c>
      <c r="J81" s="1">
        <v>45771</v>
      </c>
      <c r="K81" s="1">
        <v>45762</v>
      </c>
      <c r="L81" s="1">
        <v>45772</v>
      </c>
      <c r="M81">
        <v>1</v>
      </c>
      <c r="N81" t="s">
        <v>24</v>
      </c>
      <c r="O81" t="s">
        <v>1616</v>
      </c>
    </row>
    <row r="82" spans="1:15">
      <c r="A82" t="s">
        <v>1829</v>
      </c>
      <c r="B82" t="s">
        <v>1849</v>
      </c>
      <c r="C82" t="s">
        <v>1853</v>
      </c>
      <c r="E82" t="s">
        <v>26</v>
      </c>
      <c r="F82" t="s">
        <v>1847</v>
      </c>
      <c r="G82" t="s">
        <v>1828</v>
      </c>
      <c r="H82" t="s">
        <v>2</v>
      </c>
      <c r="I82" s="89">
        <v>1</v>
      </c>
      <c r="J82" s="1">
        <v>45769</v>
      </c>
      <c r="K82" s="1">
        <v>45762</v>
      </c>
      <c r="L82" s="1">
        <v>45770</v>
      </c>
      <c r="M82">
        <v>1</v>
      </c>
      <c r="N82" t="s">
        <v>24</v>
      </c>
      <c r="O82" t="s">
        <v>1616</v>
      </c>
    </row>
    <row r="83" spans="1:15">
      <c r="A83" t="s">
        <v>1829</v>
      </c>
      <c r="B83" t="s">
        <v>1849</v>
      </c>
      <c r="C83" t="s">
        <v>1819</v>
      </c>
      <c r="E83" t="s">
        <v>26</v>
      </c>
      <c r="F83" t="s">
        <v>1847</v>
      </c>
      <c r="G83" t="s">
        <v>1828</v>
      </c>
      <c r="H83" t="s">
        <v>2</v>
      </c>
      <c r="I83" s="89">
        <v>1</v>
      </c>
      <c r="J83" s="1">
        <v>45767</v>
      </c>
      <c r="K83" s="1">
        <v>45762</v>
      </c>
      <c r="L83" s="1">
        <v>45768</v>
      </c>
      <c r="M83">
        <v>1</v>
      </c>
      <c r="N83" t="s">
        <v>24</v>
      </c>
      <c r="O83" t="s">
        <v>1616</v>
      </c>
    </row>
    <row r="84" spans="1:15">
      <c r="A84" t="s">
        <v>1829</v>
      </c>
      <c r="B84" t="s">
        <v>1849</v>
      </c>
      <c r="C84" t="s">
        <v>1815</v>
      </c>
      <c r="E84" t="s">
        <v>26</v>
      </c>
      <c r="F84" t="s">
        <v>1847</v>
      </c>
      <c r="G84" t="s">
        <v>1828</v>
      </c>
      <c r="H84" t="s">
        <v>2</v>
      </c>
      <c r="I84" s="89">
        <v>1</v>
      </c>
      <c r="J84" s="1">
        <v>45765</v>
      </c>
      <c r="K84" s="1">
        <v>45762</v>
      </c>
      <c r="L84" s="1">
        <v>45766</v>
      </c>
      <c r="M84">
        <v>1</v>
      </c>
      <c r="N84" t="s">
        <v>24</v>
      </c>
      <c r="O84" t="s">
        <v>1616</v>
      </c>
    </row>
    <row r="85" spans="1:15">
      <c r="A85" t="s">
        <v>1829</v>
      </c>
      <c r="B85" t="s">
        <v>1849</v>
      </c>
      <c r="C85" t="s">
        <v>1816</v>
      </c>
      <c r="E85" t="s">
        <v>26</v>
      </c>
      <c r="F85" t="s">
        <v>1847</v>
      </c>
      <c r="G85" t="s">
        <v>1828</v>
      </c>
      <c r="H85" t="s">
        <v>2</v>
      </c>
      <c r="I85" s="89">
        <v>1</v>
      </c>
      <c r="J85" s="1">
        <v>45763</v>
      </c>
      <c r="K85" s="1">
        <v>45762</v>
      </c>
      <c r="L85" s="1">
        <v>45764</v>
      </c>
      <c r="M85">
        <v>1</v>
      </c>
      <c r="N85" t="s">
        <v>24</v>
      </c>
      <c r="O85" t="s">
        <v>1616</v>
      </c>
    </row>
    <row r="86" spans="1:15">
      <c r="A86" t="s">
        <v>1829</v>
      </c>
      <c r="B86" t="s">
        <v>1849</v>
      </c>
      <c r="C86" t="s">
        <v>1854</v>
      </c>
      <c r="E86" t="s">
        <v>26</v>
      </c>
      <c r="F86" t="s">
        <v>1847</v>
      </c>
      <c r="G86" t="s">
        <v>1828</v>
      </c>
      <c r="H86" t="s">
        <v>2</v>
      </c>
      <c r="I86" s="89">
        <v>1</v>
      </c>
      <c r="J86" s="1">
        <v>45762</v>
      </c>
      <c r="K86" s="1">
        <v>45762</v>
      </c>
      <c r="L86" s="1">
        <v>45762</v>
      </c>
      <c r="M86">
        <v>0</v>
      </c>
      <c r="N86" t="s">
        <v>24</v>
      </c>
      <c r="O86" t="s">
        <v>1616</v>
      </c>
    </row>
    <row r="87" spans="1:15">
      <c r="A87" t="s">
        <v>1829</v>
      </c>
      <c r="B87" t="s">
        <v>1855</v>
      </c>
      <c r="E87" t="s">
        <v>5</v>
      </c>
      <c r="F87" t="s">
        <v>1847</v>
      </c>
      <c r="G87" t="s">
        <v>1828</v>
      </c>
      <c r="H87" t="s">
        <v>2</v>
      </c>
      <c r="I87" s="89">
        <v>1</v>
      </c>
      <c r="J87" s="1">
        <v>45798</v>
      </c>
      <c r="K87" s="1">
        <v>45811</v>
      </c>
      <c r="L87" s="1">
        <v>45811</v>
      </c>
      <c r="M87">
        <v>13</v>
      </c>
      <c r="N87" t="s">
        <v>1</v>
      </c>
      <c r="O87" t="s">
        <v>1373</v>
      </c>
    </row>
    <row r="88" spans="1:15">
      <c r="A88" t="s">
        <v>1829</v>
      </c>
      <c r="B88" t="s">
        <v>1830</v>
      </c>
      <c r="C88" t="s">
        <v>1831</v>
      </c>
      <c r="E88" t="s">
        <v>26</v>
      </c>
      <c r="F88" t="s">
        <v>1847</v>
      </c>
      <c r="G88" t="s">
        <v>1828</v>
      </c>
      <c r="H88" t="s">
        <v>2</v>
      </c>
      <c r="I88" s="89">
        <v>1</v>
      </c>
      <c r="J88" s="1">
        <v>45373</v>
      </c>
      <c r="K88" s="1">
        <v>45373</v>
      </c>
      <c r="L88" s="1">
        <v>45854</v>
      </c>
      <c r="M88">
        <v>481</v>
      </c>
      <c r="N88" t="s">
        <v>24</v>
      </c>
      <c r="O88" t="s">
        <v>1616</v>
      </c>
    </row>
    <row r="89" spans="1:15">
      <c r="A89" t="s">
        <v>1829</v>
      </c>
      <c r="B89" t="s">
        <v>1830</v>
      </c>
      <c r="C89" t="s">
        <v>1832</v>
      </c>
      <c r="E89" t="s">
        <v>26</v>
      </c>
      <c r="F89" t="s">
        <v>1847</v>
      </c>
      <c r="G89" t="s">
        <v>1828</v>
      </c>
      <c r="H89" t="s">
        <v>2</v>
      </c>
      <c r="I89" s="89">
        <v>1</v>
      </c>
      <c r="J89" s="1">
        <v>45372</v>
      </c>
      <c r="K89" s="1">
        <v>45372</v>
      </c>
      <c r="L89" s="1">
        <v>45854</v>
      </c>
      <c r="M89">
        <v>482</v>
      </c>
      <c r="N89" t="s">
        <v>24</v>
      </c>
      <c r="O89" t="s">
        <v>1616</v>
      </c>
    </row>
    <row r="90" spans="1:15">
      <c r="A90" t="s">
        <v>1829</v>
      </c>
      <c r="B90" t="s">
        <v>1830</v>
      </c>
      <c r="C90" t="s">
        <v>1833</v>
      </c>
      <c r="E90" t="s">
        <v>26</v>
      </c>
      <c r="F90" t="s">
        <v>1847</v>
      </c>
      <c r="G90" t="s">
        <v>1828</v>
      </c>
      <c r="H90" t="s">
        <v>2</v>
      </c>
      <c r="I90" s="89">
        <v>1</v>
      </c>
      <c r="J90" s="1">
        <v>45371</v>
      </c>
      <c r="K90" s="1">
        <v>45371</v>
      </c>
      <c r="L90" s="1">
        <v>45854</v>
      </c>
      <c r="M90">
        <v>483</v>
      </c>
      <c r="N90" t="s">
        <v>24</v>
      </c>
      <c r="O90" t="s">
        <v>1616</v>
      </c>
    </row>
    <row r="91" spans="1:15">
      <c r="A91" t="s">
        <v>1829</v>
      </c>
      <c r="B91" t="s">
        <v>1830</v>
      </c>
      <c r="C91" t="s">
        <v>1834</v>
      </c>
      <c r="E91" t="s">
        <v>26</v>
      </c>
      <c r="F91" t="s">
        <v>1847</v>
      </c>
      <c r="G91" t="s">
        <v>1828</v>
      </c>
      <c r="H91" t="s">
        <v>2</v>
      </c>
      <c r="I91" s="89">
        <v>1</v>
      </c>
      <c r="J91" s="1">
        <v>45370</v>
      </c>
      <c r="K91" s="1">
        <v>45370</v>
      </c>
      <c r="L91" s="1">
        <v>45854</v>
      </c>
      <c r="M91">
        <v>484</v>
      </c>
      <c r="N91" t="s">
        <v>24</v>
      </c>
      <c r="O91" t="s">
        <v>1616</v>
      </c>
    </row>
    <row r="92" spans="1:15">
      <c r="A92" t="s">
        <v>1829</v>
      </c>
      <c r="B92" t="s">
        <v>1830</v>
      </c>
      <c r="C92" t="s">
        <v>1835</v>
      </c>
      <c r="E92" t="s">
        <v>26</v>
      </c>
      <c r="F92" t="s">
        <v>1847</v>
      </c>
      <c r="G92" t="s">
        <v>1828</v>
      </c>
      <c r="H92" t="s">
        <v>2</v>
      </c>
      <c r="I92" s="89">
        <v>1</v>
      </c>
      <c r="J92" s="1">
        <v>45369</v>
      </c>
      <c r="K92" s="1">
        <v>45369</v>
      </c>
      <c r="L92" s="1">
        <v>45854</v>
      </c>
      <c r="M92">
        <v>485</v>
      </c>
      <c r="N92" t="s">
        <v>24</v>
      </c>
      <c r="O92" t="s">
        <v>1616</v>
      </c>
    </row>
    <row r="93" spans="1:15">
      <c r="A93" t="s">
        <v>1829</v>
      </c>
      <c r="B93" t="s">
        <v>1830</v>
      </c>
      <c r="C93" t="s">
        <v>1836</v>
      </c>
      <c r="E93" t="s">
        <v>26</v>
      </c>
      <c r="F93" t="s">
        <v>1847</v>
      </c>
      <c r="G93" t="s">
        <v>1828</v>
      </c>
      <c r="H93" t="s">
        <v>2</v>
      </c>
      <c r="I93" s="89">
        <v>1</v>
      </c>
      <c r="J93" s="1">
        <v>45368</v>
      </c>
      <c r="K93" s="1">
        <v>45368</v>
      </c>
      <c r="L93" s="1">
        <v>45854</v>
      </c>
      <c r="M93">
        <v>486</v>
      </c>
      <c r="N93" t="s">
        <v>24</v>
      </c>
      <c r="O93" t="s">
        <v>1616</v>
      </c>
    </row>
    <row r="94" spans="1:15">
      <c r="A94" t="s">
        <v>1829</v>
      </c>
      <c r="B94" t="s">
        <v>1830</v>
      </c>
      <c r="C94" t="s">
        <v>1837</v>
      </c>
      <c r="E94" t="s">
        <v>26</v>
      </c>
      <c r="F94" t="s">
        <v>1847</v>
      </c>
      <c r="G94" t="s">
        <v>1828</v>
      </c>
      <c r="H94" t="s">
        <v>2</v>
      </c>
      <c r="I94" s="89">
        <v>1</v>
      </c>
      <c r="J94" s="1">
        <v>45367</v>
      </c>
      <c r="K94" s="1">
        <v>45367</v>
      </c>
      <c r="L94" s="1">
        <v>45854</v>
      </c>
      <c r="M94">
        <v>487</v>
      </c>
      <c r="N94" t="s">
        <v>24</v>
      </c>
      <c r="O94" t="s">
        <v>1616</v>
      </c>
    </row>
    <row r="95" spans="1:15">
      <c r="A95" t="s">
        <v>1829</v>
      </c>
      <c r="B95" t="s">
        <v>1830</v>
      </c>
      <c r="C95" t="s">
        <v>1838</v>
      </c>
      <c r="E95" t="s">
        <v>26</v>
      </c>
      <c r="F95" t="s">
        <v>1847</v>
      </c>
      <c r="G95" t="s">
        <v>1828</v>
      </c>
      <c r="H95" t="s">
        <v>2</v>
      </c>
      <c r="I95" s="89">
        <v>1</v>
      </c>
      <c r="J95" s="1">
        <v>45366</v>
      </c>
      <c r="K95" s="1">
        <v>45366</v>
      </c>
      <c r="L95" s="1">
        <v>45854</v>
      </c>
      <c r="M95">
        <v>488</v>
      </c>
      <c r="N95" t="s">
        <v>24</v>
      </c>
      <c r="O95" t="s">
        <v>1616</v>
      </c>
    </row>
    <row r="96" spans="1:15">
      <c r="A96" t="s">
        <v>1829</v>
      </c>
      <c r="B96" t="s">
        <v>1830</v>
      </c>
      <c r="C96" t="s">
        <v>1839</v>
      </c>
      <c r="E96" t="s">
        <v>26</v>
      </c>
      <c r="F96" t="s">
        <v>1847</v>
      </c>
      <c r="G96" t="s">
        <v>1828</v>
      </c>
      <c r="H96" t="s">
        <v>2</v>
      </c>
      <c r="I96" s="89">
        <v>1</v>
      </c>
      <c r="J96" s="1">
        <v>45365</v>
      </c>
      <c r="K96" s="1">
        <v>45365</v>
      </c>
      <c r="L96" s="1">
        <v>45854</v>
      </c>
      <c r="M96">
        <v>489</v>
      </c>
      <c r="N96" t="s">
        <v>24</v>
      </c>
      <c r="O96" t="s">
        <v>1616</v>
      </c>
    </row>
    <row r="97" spans="1:15">
      <c r="A97" t="s">
        <v>1829</v>
      </c>
      <c r="B97" t="s">
        <v>1830</v>
      </c>
      <c r="C97" t="s">
        <v>1840</v>
      </c>
      <c r="E97" t="s">
        <v>26</v>
      </c>
      <c r="F97" t="s">
        <v>1847</v>
      </c>
      <c r="G97" t="s">
        <v>1828</v>
      </c>
      <c r="H97" t="s">
        <v>2</v>
      </c>
      <c r="I97" s="89">
        <v>1</v>
      </c>
      <c r="J97" s="1">
        <v>45364</v>
      </c>
      <c r="K97" s="1">
        <v>45364</v>
      </c>
      <c r="L97" s="1">
        <v>45854</v>
      </c>
      <c r="M97">
        <v>490</v>
      </c>
      <c r="N97" t="s">
        <v>24</v>
      </c>
      <c r="O97" t="s">
        <v>1616</v>
      </c>
    </row>
    <row r="98" spans="1:15">
      <c r="A98" t="s">
        <v>1829</v>
      </c>
      <c r="B98" t="s">
        <v>1830</v>
      </c>
      <c r="C98" t="s">
        <v>1841</v>
      </c>
      <c r="E98" t="s">
        <v>26</v>
      </c>
      <c r="F98" t="s">
        <v>1847</v>
      </c>
      <c r="G98" t="s">
        <v>1828</v>
      </c>
      <c r="H98" t="s">
        <v>2</v>
      </c>
      <c r="I98" s="89">
        <v>1</v>
      </c>
      <c r="J98" s="1">
        <v>45363</v>
      </c>
      <c r="K98" s="1">
        <v>45363</v>
      </c>
      <c r="L98" s="1">
        <v>45854</v>
      </c>
      <c r="M98">
        <v>491</v>
      </c>
      <c r="N98" t="s">
        <v>24</v>
      </c>
      <c r="O98" t="s">
        <v>1616</v>
      </c>
    </row>
    <row r="99" spans="1:15">
      <c r="A99" t="s">
        <v>1829</v>
      </c>
      <c r="B99" t="s">
        <v>1830</v>
      </c>
      <c r="C99" t="s">
        <v>1800</v>
      </c>
      <c r="E99" t="s">
        <v>26</v>
      </c>
      <c r="F99" t="s">
        <v>1847</v>
      </c>
      <c r="G99" t="s">
        <v>1828</v>
      </c>
      <c r="H99" t="s">
        <v>2</v>
      </c>
      <c r="I99" s="89">
        <v>1</v>
      </c>
      <c r="J99" s="1">
        <v>45362</v>
      </c>
      <c r="K99" s="1">
        <v>45362</v>
      </c>
      <c r="L99" s="1">
        <v>45854</v>
      </c>
      <c r="M99">
        <v>492</v>
      </c>
      <c r="N99" t="s">
        <v>24</v>
      </c>
      <c r="O99" t="s">
        <v>1616</v>
      </c>
    </row>
    <row r="100" spans="1:15">
      <c r="A100" t="s">
        <v>1829</v>
      </c>
      <c r="B100" t="s">
        <v>1830</v>
      </c>
      <c r="C100" t="s">
        <v>477</v>
      </c>
      <c r="E100" t="s">
        <v>26</v>
      </c>
      <c r="F100" t="s">
        <v>1847</v>
      </c>
      <c r="G100" t="s">
        <v>1828</v>
      </c>
      <c r="H100" t="s">
        <v>2</v>
      </c>
      <c r="I100" s="89">
        <v>1</v>
      </c>
      <c r="J100" s="1">
        <v>45361</v>
      </c>
      <c r="K100" s="1">
        <v>45361</v>
      </c>
      <c r="L100" s="1">
        <v>45854</v>
      </c>
      <c r="M100">
        <v>493</v>
      </c>
      <c r="N100" t="s">
        <v>24</v>
      </c>
      <c r="O100" t="s">
        <v>1616</v>
      </c>
    </row>
    <row r="101" spans="1:15">
      <c r="A101" t="s">
        <v>1829</v>
      </c>
      <c r="B101" t="s">
        <v>1856</v>
      </c>
      <c r="C101" t="s">
        <v>1857</v>
      </c>
      <c r="E101" t="s">
        <v>5</v>
      </c>
      <c r="F101" t="s">
        <v>1847</v>
      </c>
      <c r="G101" t="s">
        <v>1828</v>
      </c>
      <c r="H101" t="s">
        <v>2</v>
      </c>
      <c r="I101" s="89">
        <v>1</v>
      </c>
      <c r="J101" s="1">
        <v>45659</v>
      </c>
      <c r="K101" s="1">
        <v>45666</v>
      </c>
      <c r="L101" s="1">
        <v>45720</v>
      </c>
      <c r="M101">
        <v>61</v>
      </c>
      <c r="N101" t="s">
        <v>1</v>
      </c>
      <c r="O101" t="s">
        <v>101</v>
      </c>
    </row>
    <row r="102" spans="1:15">
      <c r="A102" t="s">
        <v>1829</v>
      </c>
      <c r="B102" t="s">
        <v>1856</v>
      </c>
      <c r="C102" t="s">
        <v>1858</v>
      </c>
      <c r="E102" t="s">
        <v>5</v>
      </c>
      <c r="F102" t="s">
        <v>1847</v>
      </c>
      <c r="G102" t="s">
        <v>1828</v>
      </c>
      <c r="H102" t="s">
        <v>2</v>
      </c>
      <c r="I102" s="89">
        <v>1</v>
      </c>
      <c r="J102" s="1">
        <v>45659</v>
      </c>
      <c r="K102" s="1">
        <v>45666</v>
      </c>
      <c r="L102" s="1">
        <v>45720</v>
      </c>
      <c r="M102">
        <v>61</v>
      </c>
      <c r="N102" t="s">
        <v>1</v>
      </c>
      <c r="O102" t="s">
        <v>101</v>
      </c>
    </row>
    <row r="103" spans="1:15">
      <c r="A103" t="s">
        <v>1829</v>
      </c>
      <c r="B103" t="s">
        <v>1856</v>
      </c>
      <c r="C103" t="s">
        <v>1859</v>
      </c>
      <c r="E103" t="s">
        <v>5</v>
      </c>
      <c r="F103" t="s">
        <v>1847</v>
      </c>
      <c r="G103" t="s">
        <v>1828</v>
      </c>
      <c r="H103" t="s">
        <v>2</v>
      </c>
      <c r="I103" s="89">
        <v>1</v>
      </c>
      <c r="J103" s="1">
        <v>45659</v>
      </c>
      <c r="K103" s="1">
        <v>45666</v>
      </c>
      <c r="L103" s="1">
        <v>45720</v>
      </c>
      <c r="M103">
        <v>61</v>
      </c>
      <c r="N103" t="s">
        <v>1</v>
      </c>
      <c r="O103" t="s">
        <v>101</v>
      </c>
    </row>
    <row r="104" spans="1:15">
      <c r="A104" t="s">
        <v>1829</v>
      </c>
      <c r="B104" t="s">
        <v>1856</v>
      </c>
      <c r="C104" t="s">
        <v>1860</v>
      </c>
      <c r="E104" t="s">
        <v>5</v>
      </c>
      <c r="F104" t="s">
        <v>1847</v>
      </c>
      <c r="G104" t="s">
        <v>1828</v>
      </c>
      <c r="H104" t="s">
        <v>2</v>
      </c>
      <c r="I104" s="89">
        <v>1</v>
      </c>
      <c r="J104" s="1">
        <v>45659</v>
      </c>
      <c r="K104" s="1">
        <v>45666</v>
      </c>
      <c r="L104" s="1">
        <v>45720</v>
      </c>
      <c r="M104">
        <v>61</v>
      </c>
      <c r="N104" t="s">
        <v>1</v>
      </c>
      <c r="O104" t="s">
        <v>101</v>
      </c>
    </row>
    <row r="105" spans="1:15">
      <c r="A105" t="s">
        <v>1829</v>
      </c>
      <c r="B105" t="s">
        <v>1856</v>
      </c>
      <c r="C105" t="s">
        <v>1861</v>
      </c>
      <c r="E105" t="s">
        <v>5</v>
      </c>
      <c r="F105" t="s">
        <v>1847</v>
      </c>
      <c r="G105" t="s">
        <v>1828</v>
      </c>
      <c r="H105" t="s">
        <v>2</v>
      </c>
      <c r="I105" s="89">
        <v>1</v>
      </c>
      <c r="J105" s="1">
        <v>45659</v>
      </c>
      <c r="K105" s="1">
        <v>45666</v>
      </c>
      <c r="L105" s="1">
        <v>45720</v>
      </c>
      <c r="M105">
        <v>61</v>
      </c>
      <c r="N105" t="s">
        <v>1</v>
      </c>
      <c r="O105" t="s">
        <v>101</v>
      </c>
    </row>
    <row r="106" spans="1:15">
      <c r="A106" t="s">
        <v>1829</v>
      </c>
      <c r="B106" t="s">
        <v>482</v>
      </c>
      <c r="C106" t="s">
        <v>483</v>
      </c>
      <c r="D106" t="s">
        <v>1862</v>
      </c>
      <c r="E106" t="s">
        <v>26</v>
      </c>
      <c r="F106" t="s">
        <v>1847</v>
      </c>
      <c r="G106" t="s">
        <v>1828</v>
      </c>
      <c r="H106" t="s">
        <v>2</v>
      </c>
      <c r="I106" s="89">
        <v>1</v>
      </c>
      <c r="J106" s="1">
        <v>45569</v>
      </c>
      <c r="K106" s="1">
        <v>45573</v>
      </c>
      <c r="L106" s="1">
        <v>45573</v>
      </c>
      <c r="M106">
        <v>4</v>
      </c>
      <c r="N106" t="s">
        <v>24</v>
      </c>
      <c r="O106" t="s">
        <v>153</v>
      </c>
    </row>
    <row r="107" spans="1:15">
      <c r="A107" t="s">
        <v>1829</v>
      </c>
      <c r="B107" t="s">
        <v>482</v>
      </c>
      <c r="C107" t="s">
        <v>484</v>
      </c>
      <c r="D107" t="s">
        <v>1862</v>
      </c>
      <c r="E107" t="s">
        <v>26</v>
      </c>
      <c r="F107" t="s">
        <v>1847</v>
      </c>
      <c r="G107" t="s">
        <v>1828</v>
      </c>
      <c r="H107" t="s">
        <v>2</v>
      </c>
      <c r="I107" s="89">
        <v>1</v>
      </c>
      <c r="J107" s="1">
        <v>45569</v>
      </c>
      <c r="K107" s="1">
        <v>45573</v>
      </c>
      <c r="L107" s="1">
        <v>45573</v>
      </c>
      <c r="M107">
        <v>4</v>
      </c>
      <c r="N107" t="s">
        <v>24</v>
      </c>
      <c r="O107" t="s">
        <v>153</v>
      </c>
    </row>
    <row r="108" spans="1:15">
      <c r="A108" t="s">
        <v>1829</v>
      </c>
      <c r="B108" t="s">
        <v>482</v>
      </c>
      <c r="C108" t="s">
        <v>485</v>
      </c>
      <c r="D108" t="s">
        <v>1862</v>
      </c>
      <c r="E108" t="s">
        <v>26</v>
      </c>
      <c r="F108" t="s">
        <v>1847</v>
      </c>
      <c r="G108" t="s">
        <v>1828</v>
      </c>
      <c r="H108" t="s">
        <v>2</v>
      </c>
      <c r="I108" s="89">
        <v>1</v>
      </c>
      <c r="J108" s="1">
        <v>45569</v>
      </c>
      <c r="K108" s="1">
        <v>45573</v>
      </c>
      <c r="L108" s="1">
        <v>45573</v>
      </c>
      <c r="M108">
        <v>4</v>
      </c>
      <c r="N108" t="s">
        <v>24</v>
      </c>
      <c r="O108" t="s">
        <v>153</v>
      </c>
    </row>
    <row r="109" spans="1:15">
      <c r="A109" t="s">
        <v>1829</v>
      </c>
      <c r="B109" t="s">
        <v>482</v>
      </c>
      <c r="C109" t="s">
        <v>486</v>
      </c>
      <c r="D109" t="s">
        <v>1862</v>
      </c>
      <c r="E109" t="s">
        <v>26</v>
      </c>
      <c r="F109" t="s">
        <v>1847</v>
      </c>
      <c r="G109" t="s">
        <v>1828</v>
      </c>
      <c r="H109" t="s">
        <v>2</v>
      </c>
      <c r="I109" s="89">
        <v>1</v>
      </c>
      <c r="J109" s="1">
        <v>45569</v>
      </c>
      <c r="K109" s="1">
        <v>45573</v>
      </c>
      <c r="L109" s="1">
        <v>45573</v>
      </c>
      <c r="M109">
        <v>4</v>
      </c>
      <c r="N109" t="s">
        <v>24</v>
      </c>
      <c r="O109" t="s">
        <v>153</v>
      </c>
    </row>
    <row r="110" spans="1:15">
      <c r="A110" t="s">
        <v>1829</v>
      </c>
      <c r="B110" t="s">
        <v>482</v>
      </c>
      <c r="C110" t="s">
        <v>487</v>
      </c>
      <c r="D110" t="s">
        <v>1862</v>
      </c>
      <c r="E110" t="s">
        <v>26</v>
      </c>
      <c r="F110" t="s">
        <v>1847</v>
      </c>
      <c r="G110" t="s">
        <v>1828</v>
      </c>
      <c r="H110" t="s">
        <v>2</v>
      </c>
      <c r="I110" s="89">
        <v>1</v>
      </c>
      <c r="J110" s="1">
        <v>45569</v>
      </c>
      <c r="K110" s="1">
        <v>45573</v>
      </c>
      <c r="L110" s="1">
        <v>45573</v>
      </c>
      <c r="M110">
        <v>4</v>
      </c>
      <c r="N110" t="s">
        <v>24</v>
      </c>
      <c r="O110" t="s">
        <v>153</v>
      </c>
    </row>
    <row r="111" spans="1:15">
      <c r="A111" t="s">
        <v>1829</v>
      </c>
      <c r="B111" t="s">
        <v>512</v>
      </c>
      <c r="D111" t="s">
        <v>1862</v>
      </c>
      <c r="E111" t="s">
        <v>26</v>
      </c>
      <c r="F111" t="s">
        <v>1847</v>
      </c>
      <c r="G111" t="s">
        <v>1828</v>
      </c>
      <c r="H111" t="s">
        <v>2</v>
      </c>
      <c r="I111" s="89">
        <v>1</v>
      </c>
      <c r="J111" s="1">
        <v>45569</v>
      </c>
      <c r="K111" s="1">
        <v>45573</v>
      </c>
      <c r="L111" s="1">
        <v>45573</v>
      </c>
      <c r="M111">
        <v>4</v>
      </c>
      <c r="N111" t="s">
        <v>24</v>
      </c>
      <c r="O111" t="s">
        <v>153</v>
      </c>
    </row>
    <row r="112" spans="1:15">
      <c r="A112" t="s">
        <v>1829</v>
      </c>
      <c r="B112" t="s">
        <v>497</v>
      </c>
      <c r="C112" t="s">
        <v>498</v>
      </c>
      <c r="D112" t="s">
        <v>1862</v>
      </c>
      <c r="E112" t="s">
        <v>26</v>
      </c>
      <c r="F112" t="s">
        <v>1847</v>
      </c>
      <c r="G112" t="s">
        <v>1828</v>
      </c>
      <c r="H112" t="s">
        <v>2</v>
      </c>
      <c r="I112" s="89">
        <v>1</v>
      </c>
      <c r="J112" s="1">
        <v>45569</v>
      </c>
      <c r="K112" s="1">
        <v>45573</v>
      </c>
      <c r="L112" s="1">
        <v>45573</v>
      </c>
      <c r="M112">
        <v>4</v>
      </c>
      <c r="N112" t="s">
        <v>24</v>
      </c>
      <c r="O112" t="s">
        <v>153</v>
      </c>
    </row>
    <row r="113" spans="1:15">
      <c r="A113" t="s">
        <v>1829</v>
      </c>
      <c r="B113" t="s">
        <v>497</v>
      </c>
      <c r="C113" t="s">
        <v>499</v>
      </c>
      <c r="D113" t="s">
        <v>1862</v>
      </c>
      <c r="E113" t="s">
        <v>26</v>
      </c>
      <c r="F113" t="s">
        <v>1847</v>
      </c>
      <c r="G113" t="s">
        <v>1828</v>
      </c>
      <c r="H113" t="s">
        <v>2</v>
      </c>
      <c r="I113" s="89">
        <v>1</v>
      </c>
      <c r="J113" s="1">
        <v>45569</v>
      </c>
      <c r="K113" s="1">
        <v>45573</v>
      </c>
      <c r="L113" s="1">
        <v>45573</v>
      </c>
      <c r="M113">
        <v>4</v>
      </c>
      <c r="N113" t="s">
        <v>24</v>
      </c>
      <c r="O113" t="s">
        <v>153</v>
      </c>
    </row>
    <row r="114" spans="1:15">
      <c r="A114" t="s">
        <v>1829</v>
      </c>
      <c r="B114" t="s">
        <v>497</v>
      </c>
      <c r="C114" t="s">
        <v>500</v>
      </c>
      <c r="D114" t="s">
        <v>1862</v>
      </c>
      <c r="E114" t="s">
        <v>26</v>
      </c>
      <c r="F114" t="s">
        <v>1847</v>
      </c>
      <c r="G114" t="s">
        <v>1828</v>
      </c>
      <c r="H114" t="s">
        <v>2</v>
      </c>
      <c r="I114" s="89">
        <v>1</v>
      </c>
      <c r="J114" s="1">
        <v>45569</v>
      </c>
      <c r="K114" s="1">
        <v>45573</v>
      </c>
      <c r="L114" s="1">
        <v>45573</v>
      </c>
      <c r="M114">
        <v>4</v>
      </c>
      <c r="N114" t="s">
        <v>24</v>
      </c>
      <c r="O114" t="s">
        <v>153</v>
      </c>
    </row>
    <row r="115" spans="1:15">
      <c r="A115" t="s">
        <v>1829</v>
      </c>
      <c r="B115" t="s">
        <v>497</v>
      </c>
      <c r="C115" t="s">
        <v>501</v>
      </c>
      <c r="D115" t="s">
        <v>1862</v>
      </c>
      <c r="E115" t="s">
        <v>26</v>
      </c>
      <c r="F115" t="s">
        <v>1847</v>
      </c>
      <c r="G115" t="s">
        <v>1828</v>
      </c>
      <c r="H115" t="s">
        <v>2</v>
      </c>
      <c r="I115" s="89">
        <v>1</v>
      </c>
      <c r="J115" s="1">
        <v>45569</v>
      </c>
      <c r="K115" s="1">
        <v>45573</v>
      </c>
      <c r="L115" s="1">
        <v>45573</v>
      </c>
      <c r="M115">
        <v>4</v>
      </c>
      <c r="N115" t="s">
        <v>24</v>
      </c>
      <c r="O115" t="s">
        <v>153</v>
      </c>
    </row>
    <row r="116" spans="1:15">
      <c r="A116" t="s">
        <v>1829</v>
      </c>
      <c r="B116" t="s">
        <v>497</v>
      </c>
      <c r="C116" t="s">
        <v>502</v>
      </c>
      <c r="D116" t="s">
        <v>1862</v>
      </c>
      <c r="E116" t="s">
        <v>26</v>
      </c>
      <c r="F116" t="s">
        <v>1847</v>
      </c>
      <c r="G116" t="s">
        <v>1828</v>
      </c>
      <c r="H116" t="s">
        <v>2</v>
      </c>
      <c r="I116" s="89">
        <v>1</v>
      </c>
      <c r="J116" s="1">
        <v>45569</v>
      </c>
      <c r="K116" s="1">
        <v>45573</v>
      </c>
      <c r="L116" s="1">
        <v>45573</v>
      </c>
      <c r="M116">
        <v>4</v>
      </c>
      <c r="N116" t="s">
        <v>24</v>
      </c>
      <c r="O116" t="s">
        <v>153</v>
      </c>
    </row>
    <row r="117" spans="1:15">
      <c r="A117" t="s">
        <v>1829</v>
      </c>
      <c r="B117" t="s">
        <v>497</v>
      </c>
      <c r="C117" t="s">
        <v>503</v>
      </c>
      <c r="D117" t="s">
        <v>1862</v>
      </c>
      <c r="E117" t="s">
        <v>26</v>
      </c>
      <c r="F117" t="s">
        <v>1847</v>
      </c>
      <c r="G117" t="s">
        <v>1828</v>
      </c>
      <c r="H117" t="s">
        <v>2</v>
      </c>
      <c r="I117" s="89">
        <v>1</v>
      </c>
      <c r="J117" s="1">
        <v>45569</v>
      </c>
      <c r="K117" s="1">
        <v>45573</v>
      </c>
      <c r="L117" s="1">
        <v>45573</v>
      </c>
      <c r="M117">
        <v>4</v>
      </c>
      <c r="N117" t="s">
        <v>24</v>
      </c>
      <c r="O117" t="s">
        <v>153</v>
      </c>
    </row>
    <row r="118" spans="1:15">
      <c r="A118" t="s">
        <v>1829</v>
      </c>
      <c r="B118" t="s">
        <v>497</v>
      </c>
      <c r="C118" t="s">
        <v>504</v>
      </c>
      <c r="D118" t="s">
        <v>1862</v>
      </c>
      <c r="E118" t="s">
        <v>26</v>
      </c>
      <c r="F118" t="s">
        <v>1847</v>
      </c>
      <c r="G118" t="s">
        <v>1828</v>
      </c>
      <c r="H118" t="s">
        <v>2</v>
      </c>
      <c r="I118" s="89">
        <v>1</v>
      </c>
      <c r="J118" s="1">
        <v>45569</v>
      </c>
      <c r="K118" s="1">
        <v>45573</v>
      </c>
      <c r="L118" s="1">
        <v>45573</v>
      </c>
      <c r="M118">
        <v>4</v>
      </c>
      <c r="N118" t="s">
        <v>24</v>
      </c>
      <c r="O118" t="s">
        <v>153</v>
      </c>
    </row>
    <row r="119" spans="1:15">
      <c r="A119" t="s">
        <v>1829</v>
      </c>
      <c r="B119" t="s">
        <v>497</v>
      </c>
      <c r="C119" t="s">
        <v>505</v>
      </c>
      <c r="D119" t="s">
        <v>1862</v>
      </c>
      <c r="E119" t="s">
        <v>26</v>
      </c>
      <c r="F119" t="s">
        <v>1847</v>
      </c>
      <c r="G119" t="s">
        <v>1828</v>
      </c>
      <c r="H119" t="s">
        <v>2</v>
      </c>
      <c r="I119" s="89">
        <v>1</v>
      </c>
      <c r="J119" s="1">
        <v>45569</v>
      </c>
      <c r="K119" s="1">
        <v>45573</v>
      </c>
      <c r="L119" s="1">
        <v>45573</v>
      </c>
      <c r="M119">
        <v>4</v>
      </c>
      <c r="N119" t="s">
        <v>24</v>
      </c>
      <c r="O119" t="s">
        <v>153</v>
      </c>
    </row>
    <row r="120" spans="1:15">
      <c r="A120" t="s">
        <v>1829</v>
      </c>
      <c r="B120" t="s">
        <v>497</v>
      </c>
      <c r="C120" t="s">
        <v>506</v>
      </c>
      <c r="D120" t="s">
        <v>1862</v>
      </c>
      <c r="E120" t="s">
        <v>26</v>
      </c>
      <c r="F120" t="s">
        <v>1847</v>
      </c>
      <c r="G120" t="s">
        <v>1828</v>
      </c>
      <c r="H120" t="s">
        <v>2</v>
      </c>
      <c r="I120" s="89">
        <v>1</v>
      </c>
      <c r="J120" s="1">
        <v>45569</v>
      </c>
      <c r="K120" s="1">
        <v>45573</v>
      </c>
      <c r="L120" s="1">
        <v>45573</v>
      </c>
      <c r="M120">
        <v>4</v>
      </c>
      <c r="N120" t="s">
        <v>24</v>
      </c>
      <c r="O120" t="s">
        <v>153</v>
      </c>
    </row>
    <row r="121" spans="1:15">
      <c r="A121" t="s">
        <v>1829</v>
      </c>
      <c r="B121" t="s">
        <v>497</v>
      </c>
      <c r="C121" t="s">
        <v>507</v>
      </c>
      <c r="D121" t="s">
        <v>1862</v>
      </c>
      <c r="E121" t="s">
        <v>26</v>
      </c>
      <c r="F121" t="s">
        <v>1847</v>
      </c>
      <c r="G121" t="s">
        <v>1828</v>
      </c>
      <c r="H121" t="s">
        <v>2</v>
      </c>
      <c r="I121" s="89">
        <v>1</v>
      </c>
      <c r="J121" s="1">
        <v>45569</v>
      </c>
      <c r="K121" s="1">
        <v>45573</v>
      </c>
      <c r="L121" s="1">
        <v>45573</v>
      </c>
      <c r="M121">
        <v>4</v>
      </c>
      <c r="N121" t="s">
        <v>24</v>
      </c>
      <c r="O121" t="s">
        <v>153</v>
      </c>
    </row>
    <row r="122" spans="1:15">
      <c r="A122" t="s">
        <v>1829</v>
      </c>
      <c r="B122" t="s">
        <v>497</v>
      </c>
      <c r="C122" t="s">
        <v>508</v>
      </c>
      <c r="D122" t="s">
        <v>1862</v>
      </c>
      <c r="E122" t="s">
        <v>26</v>
      </c>
      <c r="F122" t="s">
        <v>1847</v>
      </c>
      <c r="G122" t="s">
        <v>1828</v>
      </c>
      <c r="H122" t="s">
        <v>2</v>
      </c>
      <c r="I122" s="89">
        <v>1</v>
      </c>
      <c r="J122" s="1">
        <v>45569</v>
      </c>
      <c r="K122" s="1">
        <v>45573</v>
      </c>
      <c r="L122" s="1">
        <v>45573</v>
      </c>
      <c r="M122">
        <v>4</v>
      </c>
      <c r="N122" t="s">
        <v>24</v>
      </c>
      <c r="O122" t="s">
        <v>153</v>
      </c>
    </row>
    <row r="123" spans="1:15">
      <c r="A123" t="s">
        <v>1829</v>
      </c>
      <c r="B123" t="s">
        <v>497</v>
      </c>
      <c r="C123" t="s">
        <v>509</v>
      </c>
      <c r="D123" t="s">
        <v>1862</v>
      </c>
      <c r="E123" t="s">
        <v>26</v>
      </c>
      <c r="F123" t="s">
        <v>1847</v>
      </c>
      <c r="G123" t="s">
        <v>1828</v>
      </c>
      <c r="H123" t="s">
        <v>2</v>
      </c>
      <c r="I123" s="89">
        <v>1</v>
      </c>
      <c r="J123" s="1">
        <v>45569</v>
      </c>
      <c r="K123" s="1">
        <v>45573</v>
      </c>
      <c r="L123" s="1">
        <v>45573</v>
      </c>
      <c r="M123">
        <v>4</v>
      </c>
      <c r="N123" t="s">
        <v>24</v>
      </c>
      <c r="O123" t="s">
        <v>153</v>
      </c>
    </row>
    <row r="124" spans="1:15">
      <c r="A124" t="s">
        <v>1829</v>
      </c>
      <c r="B124" t="s">
        <v>497</v>
      </c>
      <c r="C124" t="s">
        <v>510</v>
      </c>
      <c r="D124" t="s">
        <v>1862</v>
      </c>
      <c r="E124" t="s">
        <v>26</v>
      </c>
      <c r="F124" t="s">
        <v>1847</v>
      </c>
      <c r="G124" t="s">
        <v>1828</v>
      </c>
      <c r="H124" t="s">
        <v>2</v>
      </c>
      <c r="I124" s="89">
        <v>1</v>
      </c>
      <c r="J124" s="1">
        <v>45569</v>
      </c>
      <c r="K124" s="1">
        <v>45573</v>
      </c>
      <c r="L124" s="1">
        <v>45573</v>
      </c>
      <c r="M124">
        <v>4</v>
      </c>
      <c r="N124" t="s">
        <v>24</v>
      </c>
      <c r="O124" t="s">
        <v>153</v>
      </c>
    </row>
    <row r="125" spans="1:15">
      <c r="A125" t="s">
        <v>1829</v>
      </c>
      <c r="B125" t="s">
        <v>497</v>
      </c>
      <c r="C125" t="s">
        <v>511</v>
      </c>
      <c r="D125" t="s">
        <v>1862</v>
      </c>
      <c r="E125" t="s">
        <v>26</v>
      </c>
      <c r="F125" t="s">
        <v>1847</v>
      </c>
      <c r="G125" t="s">
        <v>1828</v>
      </c>
      <c r="H125" t="s">
        <v>2</v>
      </c>
      <c r="I125" s="89">
        <v>1</v>
      </c>
      <c r="J125" s="1">
        <v>45569</v>
      </c>
      <c r="K125" s="1">
        <v>45573</v>
      </c>
      <c r="L125" s="1">
        <v>45573</v>
      </c>
      <c r="M125">
        <v>4</v>
      </c>
      <c r="N125" t="s">
        <v>24</v>
      </c>
      <c r="O125" t="s">
        <v>153</v>
      </c>
    </row>
    <row r="126" spans="1:15">
      <c r="A126" t="s">
        <v>1829</v>
      </c>
      <c r="B126" t="s">
        <v>483</v>
      </c>
      <c r="D126" t="s">
        <v>1862</v>
      </c>
      <c r="E126" t="s">
        <v>26</v>
      </c>
      <c r="F126" t="s">
        <v>1847</v>
      </c>
      <c r="G126" t="s">
        <v>1828</v>
      </c>
      <c r="H126" t="s">
        <v>2</v>
      </c>
      <c r="I126" s="89">
        <v>1</v>
      </c>
      <c r="J126" s="1">
        <v>45569</v>
      </c>
      <c r="K126" s="1">
        <v>45573</v>
      </c>
      <c r="L126" s="1">
        <v>45573</v>
      </c>
      <c r="M126">
        <v>4</v>
      </c>
      <c r="N126" t="s">
        <v>24</v>
      </c>
      <c r="O126" t="s">
        <v>153</v>
      </c>
    </row>
    <row r="127" spans="1:15">
      <c r="A127" t="s">
        <v>1829</v>
      </c>
      <c r="B127" t="s">
        <v>479</v>
      </c>
      <c r="C127" t="s">
        <v>480</v>
      </c>
      <c r="D127" t="s">
        <v>1862</v>
      </c>
      <c r="E127" t="s">
        <v>26</v>
      </c>
      <c r="F127" t="s">
        <v>1847</v>
      </c>
      <c r="G127" t="s">
        <v>1828</v>
      </c>
      <c r="H127" t="s">
        <v>2</v>
      </c>
      <c r="I127" s="89">
        <v>1</v>
      </c>
      <c r="J127" s="1">
        <v>45569</v>
      </c>
      <c r="K127" s="1">
        <v>45573</v>
      </c>
      <c r="L127" s="1">
        <v>45573</v>
      </c>
      <c r="M127">
        <v>4</v>
      </c>
      <c r="N127" t="s">
        <v>24</v>
      </c>
      <c r="O127" t="s">
        <v>153</v>
      </c>
    </row>
    <row r="128" spans="1:15">
      <c r="A128" t="s">
        <v>1829</v>
      </c>
      <c r="B128" t="s">
        <v>482</v>
      </c>
      <c r="C128" t="s">
        <v>488</v>
      </c>
      <c r="D128" t="s">
        <v>1862</v>
      </c>
      <c r="E128" t="s">
        <v>26</v>
      </c>
      <c r="F128" t="s">
        <v>1847</v>
      </c>
      <c r="G128" t="s">
        <v>1828</v>
      </c>
      <c r="H128" t="s">
        <v>2</v>
      </c>
      <c r="I128" s="89">
        <v>1</v>
      </c>
      <c r="J128" s="1">
        <v>45569</v>
      </c>
      <c r="K128" s="1">
        <v>45573</v>
      </c>
      <c r="L128" s="1">
        <v>45573</v>
      </c>
      <c r="M128">
        <v>4</v>
      </c>
      <c r="N128" t="s">
        <v>24</v>
      </c>
      <c r="O128" t="s">
        <v>153</v>
      </c>
    </row>
    <row r="129" spans="1:15">
      <c r="A129" t="s">
        <v>1829</v>
      </c>
      <c r="B129" t="s">
        <v>512</v>
      </c>
      <c r="C129" t="s">
        <v>513</v>
      </c>
      <c r="D129" t="s">
        <v>1862</v>
      </c>
      <c r="E129" t="s">
        <v>26</v>
      </c>
      <c r="F129" t="s">
        <v>1847</v>
      </c>
      <c r="G129" t="s">
        <v>1828</v>
      </c>
      <c r="H129" t="s">
        <v>2</v>
      </c>
      <c r="I129" s="89">
        <v>1</v>
      </c>
      <c r="J129" s="1">
        <v>45569</v>
      </c>
      <c r="K129" s="1">
        <v>45573</v>
      </c>
      <c r="L129" s="1">
        <v>45573</v>
      </c>
      <c r="M129">
        <v>4</v>
      </c>
      <c r="N129" t="s">
        <v>24</v>
      </c>
      <c r="O129" t="s">
        <v>153</v>
      </c>
    </row>
    <row r="130" spans="1:15">
      <c r="A130" t="s">
        <v>1829</v>
      </c>
      <c r="B130" t="s">
        <v>493</v>
      </c>
      <c r="C130" t="s">
        <v>494</v>
      </c>
      <c r="D130" t="s">
        <v>1862</v>
      </c>
      <c r="E130" t="s">
        <v>26</v>
      </c>
      <c r="F130" t="s">
        <v>1847</v>
      </c>
      <c r="G130" t="s">
        <v>1828</v>
      </c>
      <c r="H130" t="s">
        <v>2</v>
      </c>
      <c r="I130" s="89">
        <v>1</v>
      </c>
      <c r="J130" s="1">
        <v>45569</v>
      </c>
      <c r="K130" s="1">
        <v>45573</v>
      </c>
      <c r="L130" s="1">
        <v>45573</v>
      </c>
      <c r="M130">
        <v>4</v>
      </c>
      <c r="N130" t="s">
        <v>24</v>
      </c>
      <c r="O130" t="s">
        <v>153</v>
      </c>
    </row>
    <row r="131" spans="1:15">
      <c r="A131" t="s">
        <v>1829</v>
      </c>
      <c r="B131" t="s">
        <v>493</v>
      </c>
      <c r="C131" t="s">
        <v>495</v>
      </c>
      <c r="D131" t="s">
        <v>1862</v>
      </c>
      <c r="E131" t="s">
        <v>26</v>
      </c>
      <c r="F131" t="s">
        <v>1847</v>
      </c>
      <c r="G131" t="s">
        <v>1828</v>
      </c>
      <c r="H131" t="s">
        <v>2</v>
      </c>
      <c r="I131" s="89">
        <v>1</v>
      </c>
      <c r="J131" s="1">
        <v>45569</v>
      </c>
      <c r="K131" s="1">
        <v>45573</v>
      </c>
      <c r="L131" s="1">
        <v>45573</v>
      </c>
      <c r="M131">
        <v>4</v>
      </c>
      <c r="N131" t="s">
        <v>24</v>
      </c>
      <c r="O131" t="s">
        <v>153</v>
      </c>
    </row>
    <row r="132" spans="1:15">
      <c r="A132" t="s">
        <v>1829</v>
      </c>
      <c r="B132" t="s">
        <v>493</v>
      </c>
      <c r="C132" t="s">
        <v>488</v>
      </c>
      <c r="D132" t="s">
        <v>1862</v>
      </c>
      <c r="E132" t="s">
        <v>26</v>
      </c>
      <c r="F132" t="s">
        <v>1847</v>
      </c>
      <c r="G132" t="s">
        <v>1828</v>
      </c>
      <c r="H132" t="s">
        <v>2</v>
      </c>
      <c r="I132" s="89">
        <v>1</v>
      </c>
      <c r="J132" s="1">
        <v>45569</v>
      </c>
      <c r="K132" s="1">
        <v>45573</v>
      </c>
      <c r="L132" s="1">
        <v>45573</v>
      </c>
      <c r="M132">
        <v>4</v>
      </c>
      <c r="N132" t="s">
        <v>24</v>
      </c>
      <c r="O132" t="s">
        <v>153</v>
      </c>
    </row>
    <row r="133" spans="1:15">
      <c r="A133" t="s">
        <v>1829</v>
      </c>
      <c r="B133" t="s">
        <v>493</v>
      </c>
      <c r="C133" t="s">
        <v>496</v>
      </c>
      <c r="D133" t="s">
        <v>1862</v>
      </c>
      <c r="E133" t="s">
        <v>26</v>
      </c>
      <c r="F133" t="s">
        <v>1847</v>
      </c>
      <c r="G133" t="s">
        <v>1828</v>
      </c>
      <c r="H133" t="s">
        <v>2</v>
      </c>
      <c r="I133" s="89">
        <v>1</v>
      </c>
      <c r="J133" s="1">
        <v>45569</v>
      </c>
      <c r="K133" s="1">
        <v>45573</v>
      </c>
      <c r="L133" s="1">
        <v>45573</v>
      </c>
      <c r="M133">
        <v>4</v>
      </c>
      <c r="N133" t="s">
        <v>24</v>
      </c>
      <c r="O133" t="s">
        <v>153</v>
      </c>
    </row>
    <row r="134" spans="1:15">
      <c r="A134" t="s">
        <v>1829</v>
      </c>
      <c r="B134" t="s">
        <v>474</v>
      </c>
      <c r="C134" t="s">
        <v>475</v>
      </c>
      <c r="D134" t="s">
        <v>1862</v>
      </c>
      <c r="E134" t="s">
        <v>26</v>
      </c>
      <c r="F134" t="s">
        <v>1847</v>
      </c>
      <c r="G134" t="s">
        <v>1828</v>
      </c>
      <c r="H134" t="s">
        <v>2</v>
      </c>
      <c r="I134" s="89">
        <v>1</v>
      </c>
      <c r="J134" s="1">
        <v>45569</v>
      </c>
      <c r="K134" s="1">
        <v>45573</v>
      </c>
      <c r="L134" s="1">
        <v>45573</v>
      </c>
      <c r="M134">
        <v>4</v>
      </c>
      <c r="N134" t="s">
        <v>24</v>
      </c>
      <c r="O134" t="s">
        <v>153</v>
      </c>
    </row>
    <row r="135" spans="1:15">
      <c r="A135" t="s">
        <v>1829</v>
      </c>
      <c r="B135" t="s">
        <v>474</v>
      </c>
      <c r="C135" t="s">
        <v>476</v>
      </c>
      <c r="D135" t="s">
        <v>1862</v>
      </c>
      <c r="E135" t="s">
        <v>26</v>
      </c>
      <c r="F135" t="s">
        <v>1847</v>
      </c>
      <c r="G135" t="s">
        <v>1828</v>
      </c>
      <c r="H135" t="s">
        <v>2</v>
      </c>
      <c r="I135" s="89">
        <v>1</v>
      </c>
      <c r="J135" s="1">
        <v>45569</v>
      </c>
      <c r="K135" s="1">
        <v>45573</v>
      </c>
      <c r="L135" s="1">
        <v>45573</v>
      </c>
      <c r="M135">
        <v>4</v>
      </c>
      <c r="N135" t="s">
        <v>24</v>
      </c>
      <c r="O135" t="s">
        <v>153</v>
      </c>
    </row>
    <row r="136" spans="1:15">
      <c r="A136" t="s">
        <v>1829</v>
      </c>
      <c r="B136" t="s">
        <v>609</v>
      </c>
      <c r="C136" t="s">
        <v>1863</v>
      </c>
      <c r="E136" t="s">
        <v>26</v>
      </c>
      <c r="F136" t="s">
        <v>1847</v>
      </c>
      <c r="G136" t="s">
        <v>1828</v>
      </c>
      <c r="H136" t="s">
        <v>2</v>
      </c>
      <c r="I136" s="89">
        <v>1</v>
      </c>
      <c r="J136" s="1">
        <v>45290</v>
      </c>
      <c r="K136" s="1">
        <v>45310</v>
      </c>
      <c r="L136" s="1">
        <v>45310</v>
      </c>
      <c r="M136">
        <v>20</v>
      </c>
      <c r="N136" t="s">
        <v>24</v>
      </c>
      <c r="O136" t="s">
        <v>1864</v>
      </c>
    </row>
    <row r="137" spans="1:15">
      <c r="A137" t="s">
        <v>1829</v>
      </c>
      <c r="B137" t="s">
        <v>1865</v>
      </c>
      <c r="C137" t="s">
        <v>1866</v>
      </c>
      <c r="E137" t="s">
        <v>26</v>
      </c>
      <c r="F137" t="s">
        <v>1847</v>
      </c>
      <c r="G137" t="s">
        <v>1828</v>
      </c>
      <c r="H137" t="s">
        <v>2</v>
      </c>
      <c r="I137" s="89">
        <v>1</v>
      </c>
      <c r="J137" s="1">
        <v>45290</v>
      </c>
      <c r="K137" s="1">
        <v>45310</v>
      </c>
      <c r="L137" s="1">
        <v>45310</v>
      </c>
      <c r="M137">
        <v>20</v>
      </c>
      <c r="N137" t="s">
        <v>24</v>
      </c>
      <c r="O137" t="s">
        <v>1864</v>
      </c>
    </row>
    <row r="138" spans="1:15">
      <c r="A138" t="s">
        <v>1829</v>
      </c>
      <c r="B138" t="s">
        <v>1865</v>
      </c>
      <c r="C138" t="s">
        <v>1867</v>
      </c>
      <c r="E138" t="s">
        <v>26</v>
      </c>
      <c r="F138" t="s">
        <v>1847</v>
      </c>
      <c r="G138" t="s">
        <v>1828</v>
      </c>
      <c r="H138" t="s">
        <v>2</v>
      </c>
      <c r="I138" s="89">
        <v>1</v>
      </c>
      <c r="J138" s="1">
        <v>45290</v>
      </c>
      <c r="K138" s="1">
        <v>45310</v>
      </c>
      <c r="L138" s="1">
        <v>45310</v>
      </c>
      <c r="M138">
        <v>20</v>
      </c>
      <c r="N138" t="s">
        <v>24</v>
      </c>
      <c r="O138" t="s">
        <v>1864</v>
      </c>
    </row>
    <row r="139" spans="1:15">
      <c r="A139" t="s">
        <v>1829</v>
      </c>
      <c r="B139" t="s">
        <v>1868</v>
      </c>
      <c r="C139" t="s">
        <v>1869</v>
      </c>
      <c r="E139" t="s">
        <v>26</v>
      </c>
      <c r="F139" t="s">
        <v>1847</v>
      </c>
      <c r="G139" t="s">
        <v>1828</v>
      </c>
      <c r="H139" t="s">
        <v>2</v>
      </c>
      <c r="I139" s="89">
        <v>1</v>
      </c>
      <c r="J139" s="1">
        <v>45290</v>
      </c>
      <c r="K139" s="1">
        <v>45310</v>
      </c>
      <c r="L139" s="1">
        <v>45310</v>
      </c>
      <c r="M139">
        <v>20</v>
      </c>
      <c r="N139" t="s">
        <v>24</v>
      </c>
      <c r="O139" t="s">
        <v>1864</v>
      </c>
    </row>
    <row r="140" spans="1:15">
      <c r="A140" t="s">
        <v>1829</v>
      </c>
      <c r="B140" t="s">
        <v>1868</v>
      </c>
      <c r="C140" t="s">
        <v>1870</v>
      </c>
      <c r="E140" t="s">
        <v>26</v>
      </c>
      <c r="F140" t="s">
        <v>1847</v>
      </c>
      <c r="G140" t="s">
        <v>1828</v>
      </c>
      <c r="H140" t="s">
        <v>2</v>
      </c>
      <c r="I140" s="89">
        <v>1</v>
      </c>
      <c r="J140" s="1">
        <v>45290</v>
      </c>
      <c r="K140" s="1">
        <v>45310</v>
      </c>
      <c r="L140" s="1">
        <v>45310</v>
      </c>
      <c r="M140">
        <v>20</v>
      </c>
      <c r="N140" t="s">
        <v>24</v>
      </c>
      <c r="O140" t="s">
        <v>1864</v>
      </c>
    </row>
    <row r="141" spans="1:15">
      <c r="A141" t="s">
        <v>1829</v>
      </c>
      <c r="B141" t="s">
        <v>1868</v>
      </c>
      <c r="C141" t="s">
        <v>1871</v>
      </c>
      <c r="E141" t="s">
        <v>26</v>
      </c>
      <c r="F141" t="s">
        <v>1847</v>
      </c>
      <c r="G141" t="s">
        <v>1828</v>
      </c>
      <c r="H141" t="s">
        <v>2</v>
      </c>
      <c r="I141" s="89">
        <v>1</v>
      </c>
      <c r="J141" s="1">
        <v>45290</v>
      </c>
      <c r="K141" s="1">
        <v>45310</v>
      </c>
      <c r="L141" s="1">
        <v>45310</v>
      </c>
      <c r="M141">
        <v>20</v>
      </c>
      <c r="N141" t="s">
        <v>24</v>
      </c>
      <c r="O141" t="s">
        <v>1864</v>
      </c>
    </row>
    <row r="142" spans="1:15">
      <c r="A142" t="s">
        <v>1829</v>
      </c>
      <c r="B142" t="s">
        <v>1868</v>
      </c>
      <c r="C142" t="s">
        <v>1872</v>
      </c>
      <c r="E142" t="s">
        <v>26</v>
      </c>
      <c r="F142" t="s">
        <v>1847</v>
      </c>
      <c r="G142" t="s">
        <v>1828</v>
      </c>
      <c r="H142" t="s">
        <v>2</v>
      </c>
      <c r="I142" s="89">
        <v>1</v>
      </c>
      <c r="J142" s="1">
        <v>45290</v>
      </c>
      <c r="K142" s="1">
        <v>45310</v>
      </c>
      <c r="L142" s="1">
        <v>45310</v>
      </c>
      <c r="M142">
        <v>20</v>
      </c>
      <c r="N142" t="s">
        <v>24</v>
      </c>
      <c r="O142" t="s">
        <v>1864</v>
      </c>
    </row>
    <row r="143" spans="1:15">
      <c r="A143" t="s">
        <v>1829</v>
      </c>
      <c r="B143" t="s">
        <v>1868</v>
      </c>
      <c r="C143" t="s">
        <v>1873</v>
      </c>
      <c r="E143" t="s">
        <v>26</v>
      </c>
      <c r="F143" t="s">
        <v>1847</v>
      </c>
      <c r="G143" t="s">
        <v>1828</v>
      </c>
      <c r="H143" t="s">
        <v>2</v>
      </c>
      <c r="I143" s="89">
        <v>1</v>
      </c>
      <c r="J143" s="1">
        <v>45290</v>
      </c>
      <c r="K143" s="1">
        <v>45310</v>
      </c>
      <c r="L143" s="1">
        <v>45310</v>
      </c>
      <c r="M143">
        <v>20</v>
      </c>
      <c r="N143" t="s">
        <v>24</v>
      </c>
      <c r="O143" t="s">
        <v>1864</v>
      </c>
    </row>
    <row r="144" spans="1:15">
      <c r="A144" t="s">
        <v>1829</v>
      </c>
      <c r="B144" t="s">
        <v>1868</v>
      </c>
      <c r="C144" t="s">
        <v>1874</v>
      </c>
      <c r="E144" t="s">
        <v>26</v>
      </c>
      <c r="F144" t="s">
        <v>1847</v>
      </c>
      <c r="G144" t="s">
        <v>1828</v>
      </c>
      <c r="H144" t="s">
        <v>2</v>
      </c>
      <c r="I144" s="89">
        <v>1</v>
      </c>
      <c r="J144" s="1">
        <v>45290</v>
      </c>
      <c r="K144" s="1">
        <v>45310</v>
      </c>
      <c r="L144" s="1">
        <v>45310</v>
      </c>
      <c r="M144">
        <v>20</v>
      </c>
      <c r="N144" t="s">
        <v>24</v>
      </c>
      <c r="O144" t="s">
        <v>1864</v>
      </c>
    </row>
    <row r="145" spans="1:15">
      <c r="A145" t="s">
        <v>1829</v>
      </c>
      <c r="B145" t="s">
        <v>1868</v>
      </c>
      <c r="C145" t="s">
        <v>1875</v>
      </c>
      <c r="E145" t="s">
        <v>26</v>
      </c>
      <c r="F145" t="s">
        <v>1847</v>
      </c>
      <c r="G145" t="s">
        <v>1828</v>
      </c>
      <c r="H145" t="s">
        <v>2</v>
      </c>
      <c r="I145" s="89">
        <v>1</v>
      </c>
      <c r="J145" s="1">
        <v>45290</v>
      </c>
      <c r="K145" s="1">
        <v>45310</v>
      </c>
      <c r="L145" s="1">
        <v>45310</v>
      </c>
      <c r="M145">
        <v>20</v>
      </c>
      <c r="N145" t="s">
        <v>24</v>
      </c>
      <c r="O145" t="s">
        <v>1864</v>
      </c>
    </row>
    <row r="146" spans="1:15">
      <c r="A146" t="s">
        <v>1829</v>
      </c>
      <c r="B146" t="s">
        <v>1868</v>
      </c>
      <c r="C146" t="s">
        <v>1876</v>
      </c>
      <c r="E146" t="s">
        <v>26</v>
      </c>
      <c r="F146" t="s">
        <v>1847</v>
      </c>
      <c r="G146" t="s">
        <v>1828</v>
      </c>
      <c r="H146" t="s">
        <v>2</v>
      </c>
      <c r="I146" s="89">
        <v>1</v>
      </c>
      <c r="J146" s="1">
        <v>45290</v>
      </c>
      <c r="K146" s="1">
        <v>45310</v>
      </c>
      <c r="L146" s="1">
        <v>45310</v>
      </c>
      <c r="M146">
        <v>20</v>
      </c>
      <c r="N146" t="s">
        <v>24</v>
      </c>
      <c r="O146" t="s">
        <v>1864</v>
      </c>
    </row>
    <row r="147" spans="1:15">
      <c r="A147" t="s">
        <v>1829</v>
      </c>
      <c r="B147" t="s">
        <v>1868</v>
      </c>
      <c r="C147" t="s">
        <v>1877</v>
      </c>
      <c r="E147" t="s">
        <v>26</v>
      </c>
      <c r="F147" t="s">
        <v>1847</v>
      </c>
      <c r="G147" t="s">
        <v>1828</v>
      </c>
      <c r="H147" t="s">
        <v>2</v>
      </c>
      <c r="I147" s="89">
        <v>1</v>
      </c>
      <c r="J147" s="1">
        <v>45290</v>
      </c>
      <c r="K147" s="1">
        <v>45310</v>
      </c>
      <c r="L147" s="1">
        <v>45310</v>
      </c>
      <c r="M147">
        <v>20</v>
      </c>
      <c r="N147" t="s">
        <v>24</v>
      </c>
      <c r="O147" t="s">
        <v>1864</v>
      </c>
    </row>
    <row r="148" spans="1:15">
      <c r="A148" t="s">
        <v>1829</v>
      </c>
      <c r="B148" t="s">
        <v>475</v>
      </c>
      <c r="C148" t="s">
        <v>1878</v>
      </c>
      <c r="E148" t="s">
        <v>26</v>
      </c>
      <c r="F148" t="s">
        <v>1847</v>
      </c>
      <c r="G148" t="s">
        <v>1828</v>
      </c>
      <c r="H148" t="s">
        <v>2</v>
      </c>
      <c r="I148" s="89">
        <v>1</v>
      </c>
      <c r="J148" s="1">
        <v>45290</v>
      </c>
      <c r="K148" s="1">
        <v>45310</v>
      </c>
      <c r="L148" s="1">
        <v>45310</v>
      </c>
      <c r="M148">
        <v>20</v>
      </c>
      <c r="N148" t="s">
        <v>24</v>
      </c>
      <c r="O148" t="s">
        <v>1864</v>
      </c>
    </row>
    <row r="149" spans="1:15">
      <c r="A149" t="s">
        <v>1829</v>
      </c>
      <c r="B149" t="s">
        <v>477</v>
      </c>
      <c r="C149" t="s">
        <v>1879</v>
      </c>
      <c r="E149" t="s">
        <v>26</v>
      </c>
      <c r="F149" t="s">
        <v>1847</v>
      </c>
      <c r="G149" t="s">
        <v>1828</v>
      </c>
      <c r="H149" t="s">
        <v>2</v>
      </c>
      <c r="I149" s="89">
        <v>1</v>
      </c>
      <c r="J149" s="1">
        <v>45290</v>
      </c>
      <c r="K149" s="1">
        <v>45310</v>
      </c>
      <c r="L149" s="1">
        <v>45310</v>
      </c>
      <c r="M149">
        <v>20</v>
      </c>
      <c r="N149" t="s">
        <v>24</v>
      </c>
      <c r="O149" t="s">
        <v>1864</v>
      </c>
    </row>
    <row r="150" spans="1:15">
      <c r="A150" t="s">
        <v>1829</v>
      </c>
      <c r="B150" t="s">
        <v>1880</v>
      </c>
      <c r="C150" t="s">
        <v>1881</v>
      </c>
      <c r="E150" t="s">
        <v>5</v>
      </c>
      <c r="F150" t="s">
        <v>1847</v>
      </c>
      <c r="G150" t="s">
        <v>1828</v>
      </c>
      <c r="H150" t="s">
        <v>2</v>
      </c>
      <c r="I150" s="89">
        <v>1</v>
      </c>
      <c r="J150" s="1">
        <v>45588</v>
      </c>
      <c r="K150" s="1">
        <v>45596</v>
      </c>
      <c r="L150" s="1">
        <v>45650</v>
      </c>
      <c r="M150">
        <v>62</v>
      </c>
      <c r="N150" t="s">
        <v>24</v>
      </c>
      <c r="O150" t="s">
        <v>153</v>
      </c>
    </row>
    <row r="151" spans="1:15">
      <c r="A151" t="s">
        <v>1829</v>
      </c>
      <c r="B151" t="s">
        <v>1880</v>
      </c>
      <c r="C151" t="s">
        <v>1882</v>
      </c>
      <c r="E151" t="s">
        <v>5</v>
      </c>
      <c r="F151" t="s">
        <v>1847</v>
      </c>
      <c r="G151" t="s">
        <v>1828</v>
      </c>
      <c r="H151" t="s">
        <v>2</v>
      </c>
      <c r="I151" s="89">
        <v>1</v>
      </c>
      <c r="J151" s="1">
        <v>45588</v>
      </c>
      <c r="K151" s="1">
        <v>45596</v>
      </c>
      <c r="L151" s="1">
        <v>45650</v>
      </c>
      <c r="M151">
        <v>62</v>
      </c>
      <c r="N151" t="s">
        <v>24</v>
      </c>
      <c r="O151" t="s">
        <v>153</v>
      </c>
    </row>
    <row r="152" spans="1:15">
      <c r="A152" t="s">
        <v>1829</v>
      </c>
      <c r="B152" t="s">
        <v>1880</v>
      </c>
      <c r="C152" t="s">
        <v>1883</v>
      </c>
      <c r="E152" t="s">
        <v>5</v>
      </c>
      <c r="F152" t="s">
        <v>1847</v>
      </c>
      <c r="G152" t="s">
        <v>1828</v>
      </c>
      <c r="H152" t="s">
        <v>2</v>
      </c>
      <c r="I152" s="89">
        <v>1</v>
      </c>
      <c r="J152" s="1">
        <v>45588</v>
      </c>
      <c r="K152" s="1">
        <v>45596</v>
      </c>
      <c r="L152" s="1">
        <v>45650</v>
      </c>
      <c r="M152">
        <v>62</v>
      </c>
      <c r="N152" t="s">
        <v>24</v>
      </c>
      <c r="O152" t="s">
        <v>153</v>
      </c>
    </row>
    <row r="153" spans="1:15">
      <c r="A153" t="s">
        <v>1829</v>
      </c>
      <c r="B153" t="s">
        <v>1880</v>
      </c>
      <c r="C153" t="s">
        <v>1884</v>
      </c>
      <c r="E153" t="s">
        <v>5</v>
      </c>
      <c r="F153" t="s">
        <v>1847</v>
      </c>
      <c r="G153" t="s">
        <v>1828</v>
      </c>
      <c r="H153" t="s">
        <v>2</v>
      </c>
      <c r="I153" s="89">
        <v>1</v>
      </c>
      <c r="J153" s="1">
        <v>45588</v>
      </c>
      <c r="K153" s="1">
        <v>45596</v>
      </c>
      <c r="L153" s="1">
        <v>45650</v>
      </c>
      <c r="M153">
        <v>62</v>
      </c>
      <c r="N153" t="s">
        <v>24</v>
      </c>
      <c r="O153" t="s">
        <v>153</v>
      </c>
    </row>
    <row r="154" spans="1:15">
      <c r="A154" t="s">
        <v>1829</v>
      </c>
      <c r="B154" t="s">
        <v>1885</v>
      </c>
      <c r="C154" t="s">
        <v>664</v>
      </c>
      <c r="E154" t="s">
        <v>26</v>
      </c>
      <c r="F154" t="s">
        <v>1847</v>
      </c>
      <c r="G154" t="s">
        <v>1828</v>
      </c>
      <c r="H154" t="s">
        <v>2</v>
      </c>
      <c r="I154" s="89">
        <v>1</v>
      </c>
      <c r="J154" s="1">
        <v>45342</v>
      </c>
      <c r="K154" s="1">
        <v>45344</v>
      </c>
      <c r="L154" s="1">
        <v>45344</v>
      </c>
      <c r="M154">
        <v>2</v>
      </c>
      <c r="N154" t="s">
        <v>24</v>
      </c>
      <c r="O154" t="s">
        <v>52</v>
      </c>
    </row>
    <row r="155" spans="1:15">
      <c r="A155" t="s">
        <v>1829</v>
      </c>
      <c r="B155" t="s">
        <v>1885</v>
      </c>
      <c r="C155" t="s">
        <v>665</v>
      </c>
      <c r="E155" t="s">
        <v>26</v>
      </c>
      <c r="F155" t="s">
        <v>1847</v>
      </c>
      <c r="G155" t="s">
        <v>1828</v>
      </c>
      <c r="H155" t="s">
        <v>2</v>
      </c>
      <c r="I155" s="89">
        <v>1</v>
      </c>
      <c r="J155" s="1">
        <v>45342</v>
      </c>
      <c r="K155" s="1">
        <v>45344</v>
      </c>
      <c r="L155" s="1">
        <v>45344</v>
      </c>
      <c r="M155">
        <v>2</v>
      </c>
      <c r="N155" t="s">
        <v>24</v>
      </c>
      <c r="O155" t="s">
        <v>52</v>
      </c>
    </row>
    <row r="156" spans="1:15">
      <c r="A156" t="s">
        <v>1829</v>
      </c>
      <c r="B156" t="s">
        <v>1885</v>
      </c>
      <c r="C156" t="s">
        <v>1886</v>
      </c>
      <c r="E156" t="s">
        <v>26</v>
      </c>
      <c r="F156" t="s">
        <v>1847</v>
      </c>
      <c r="G156" t="s">
        <v>1828</v>
      </c>
      <c r="H156" t="s">
        <v>2</v>
      </c>
      <c r="I156" s="89">
        <v>1</v>
      </c>
      <c r="J156" s="1">
        <v>45342</v>
      </c>
      <c r="K156" s="1">
        <v>45344</v>
      </c>
      <c r="L156" s="1">
        <v>45344</v>
      </c>
      <c r="M156">
        <v>2</v>
      </c>
      <c r="N156" t="s">
        <v>24</v>
      </c>
      <c r="O156" t="s">
        <v>52</v>
      </c>
    </row>
    <row r="157" spans="1:15">
      <c r="A157" t="s">
        <v>1829</v>
      </c>
      <c r="B157" t="s">
        <v>1885</v>
      </c>
      <c r="C157" t="s">
        <v>667</v>
      </c>
      <c r="E157" t="s">
        <v>26</v>
      </c>
      <c r="F157" t="s">
        <v>1847</v>
      </c>
      <c r="G157" t="s">
        <v>1828</v>
      </c>
      <c r="H157" t="s">
        <v>2</v>
      </c>
      <c r="I157" s="89">
        <v>1</v>
      </c>
      <c r="J157" s="1">
        <v>45342</v>
      </c>
      <c r="K157" s="1">
        <v>45344</v>
      </c>
      <c r="L157" s="1">
        <v>45344</v>
      </c>
      <c r="M157">
        <v>2</v>
      </c>
      <c r="N157" t="s">
        <v>24</v>
      </c>
      <c r="O157" t="s">
        <v>52</v>
      </c>
    </row>
    <row r="158" spans="1:15">
      <c r="A158" t="s">
        <v>1829</v>
      </c>
      <c r="B158" t="s">
        <v>1885</v>
      </c>
      <c r="C158" t="s">
        <v>608</v>
      </c>
      <c r="E158" t="s">
        <v>26</v>
      </c>
      <c r="F158" t="s">
        <v>1847</v>
      </c>
      <c r="G158" t="s">
        <v>1828</v>
      </c>
      <c r="H158" t="s">
        <v>2</v>
      </c>
      <c r="I158" s="89">
        <v>1</v>
      </c>
      <c r="J158" s="1">
        <v>45342</v>
      </c>
      <c r="K158" s="1">
        <v>45344</v>
      </c>
      <c r="L158" s="1">
        <v>45344</v>
      </c>
      <c r="M158">
        <v>2</v>
      </c>
      <c r="N158" t="s">
        <v>24</v>
      </c>
      <c r="O158" t="s">
        <v>52</v>
      </c>
    </row>
    <row r="159" spans="1:15">
      <c r="A159" t="s">
        <v>1829</v>
      </c>
      <c r="B159" t="s">
        <v>1885</v>
      </c>
      <c r="C159" t="s">
        <v>469</v>
      </c>
      <c r="E159" t="s">
        <v>26</v>
      </c>
      <c r="F159" t="s">
        <v>1847</v>
      </c>
      <c r="G159" t="s">
        <v>1828</v>
      </c>
      <c r="H159" t="s">
        <v>2</v>
      </c>
      <c r="I159" s="89">
        <v>1</v>
      </c>
      <c r="J159" s="1">
        <v>45342</v>
      </c>
      <c r="K159" s="1">
        <v>45344</v>
      </c>
      <c r="L159" s="1">
        <v>45344</v>
      </c>
      <c r="M159">
        <v>2</v>
      </c>
      <c r="N159" t="s">
        <v>24</v>
      </c>
      <c r="O159" t="s">
        <v>52</v>
      </c>
    </row>
    <row r="160" spans="1:15">
      <c r="A160" t="s">
        <v>1829</v>
      </c>
      <c r="B160" t="s">
        <v>1885</v>
      </c>
      <c r="C160" t="s">
        <v>625</v>
      </c>
      <c r="E160" t="s">
        <v>26</v>
      </c>
      <c r="F160" t="s">
        <v>1847</v>
      </c>
      <c r="G160" t="s">
        <v>1828</v>
      </c>
      <c r="H160" t="s">
        <v>2</v>
      </c>
      <c r="I160" s="89">
        <v>1</v>
      </c>
      <c r="J160" s="1">
        <v>45342</v>
      </c>
      <c r="K160" s="1">
        <v>45344</v>
      </c>
      <c r="L160" s="1">
        <v>45344</v>
      </c>
      <c r="M160">
        <v>2</v>
      </c>
      <c r="N160" t="s">
        <v>24</v>
      </c>
      <c r="O160" t="s">
        <v>52</v>
      </c>
    </row>
    <row r="161" spans="1:15">
      <c r="A161" t="s">
        <v>1829</v>
      </c>
      <c r="B161" t="s">
        <v>1885</v>
      </c>
      <c r="C161" t="s">
        <v>626</v>
      </c>
      <c r="E161" t="s">
        <v>26</v>
      </c>
      <c r="F161" t="s">
        <v>1847</v>
      </c>
      <c r="G161" t="s">
        <v>1828</v>
      </c>
      <c r="H161" t="s">
        <v>2</v>
      </c>
      <c r="I161" s="89">
        <v>1</v>
      </c>
      <c r="J161" s="1">
        <v>45342</v>
      </c>
      <c r="K161" s="1">
        <v>45344</v>
      </c>
      <c r="L161" s="1">
        <v>45344</v>
      </c>
      <c r="M161">
        <v>2</v>
      </c>
      <c r="N161" t="s">
        <v>24</v>
      </c>
      <c r="O161" t="s">
        <v>52</v>
      </c>
    </row>
    <row r="162" spans="1:15">
      <c r="A162" t="s">
        <v>1829</v>
      </c>
      <c r="B162" t="s">
        <v>1885</v>
      </c>
      <c r="C162" t="s">
        <v>259</v>
      </c>
      <c r="E162" t="s">
        <v>26</v>
      </c>
      <c r="F162" t="s">
        <v>1847</v>
      </c>
      <c r="G162" t="s">
        <v>1828</v>
      </c>
      <c r="H162" t="s">
        <v>2</v>
      </c>
      <c r="I162" s="89">
        <v>1</v>
      </c>
      <c r="J162" s="1">
        <v>45342</v>
      </c>
      <c r="K162" s="1">
        <v>45344</v>
      </c>
      <c r="L162" s="1">
        <v>45344</v>
      </c>
      <c r="M162">
        <v>2</v>
      </c>
      <c r="N162" t="s">
        <v>24</v>
      </c>
      <c r="O162" t="s">
        <v>52</v>
      </c>
    </row>
    <row r="163" spans="1:15">
      <c r="A163" t="s">
        <v>1829</v>
      </c>
      <c r="B163" t="s">
        <v>1885</v>
      </c>
      <c r="C163" t="s">
        <v>1887</v>
      </c>
      <c r="E163" t="s">
        <v>26</v>
      </c>
      <c r="F163" t="s">
        <v>1847</v>
      </c>
      <c r="G163" t="s">
        <v>1828</v>
      </c>
      <c r="H163" t="s">
        <v>2</v>
      </c>
      <c r="I163" s="89">
        <v>1</v>
      </c>
      <c r="J163" s="1">
        <v>45342</v>
      </c>
      <c r="K163" s="1">
        <v>45344</v>
      </c>
      <c r="L163" s="1">
        <v>45344</v>
      </c>
      <c r="M163">
        <v>2</v>
      </c>
      <c r="N163" t="s">
        <v>24</v>
      </c>
      <c r="O163" t="s">
        <v>52</v>
      </c>
    </row>
    <row r="164" spans="1:15">
      <c r="A164" t="s">
        <v>1829</v>
      </c>
      <c r="B164" t="s">
        <v>1885</v>
      </c>
      <c r="C164" t="s">
        <v>628</v>
      </c>
      <c r="E164" t="s">
        <v>26</v>
      </c>
      <c r="F164" t="s">
        <v>1847</v>
      </c>
      <c r="G164" t="s">
        <v>1828</v>
      </c>
      <c r="H164" t="s">
        <v>2</v>
      </c>
      <c r="I164" s="89">
        <v>1</v>
      </c>
      <c r="J164" s="1">
        <v>45342</v>
      </c>
      <c r="K164" s="1">
        <v>45344</v>
      </c>
      <c r="L164" s="1">
        <v>45344</v>
      </c>
      <c r="M164">
        <v>2</v>
      </c>
      <c r="N164" t="s">
        <v>24</v>
      </c>
      <c r="O164" t="s">
        <v>52</v>
      </c>
    </row>
    <row r="165" spans="1:15">
      <c r="A165" t="s">
        <v>1829</v>
      </c>
      <c r="B165" t="s">
        <v>1885</v>
      </c>
      <c r="C165" t="s">
        <v>629</v>
      </c>
      <c r="E165" t="s">
        <v>26</v>
      </c>
      <c r="F165" t="s">
        <v>1847</v>
      </c>
      <c r="G165" t="s">
        <v>1828</v>
      </c>
      <c r="H165" t="s">
        <v>2</v>
      </c>
      <c r="I165" s="89">
        <v>1</v>
      </c>
      <c r="J165" s="1">
        <v>45342</v>
      </c>
      <c r="K165" s="1">
        <v>45344</v>
      </c>
      <c r="L165" s="1">
        <v>45344</v>
      </c>
      <c r="M165">
        <v>2</v>
      </c>
      <c r="N165" t="s">
        <v>24</v>
      </c>
      <c r="O165" t="s">
        <v>52</v>
      </c>
    </row>
    <row r="166" spans="1:15">
      <c r="A166" t="s">
        <v>1829</v>
      </c>
      <c r="B166" t="s">
        <v>1888</v>
      </c>
      <c r="C166" t="s">
        <v>1889</v>
      </c>
      <c r="E166" t="s">
        <v>26</v>
      </c>
      <c r="F166" t="s">
        <v>1847</v>
      </c>
      <c r="G166" t="s">
        <v>1828</v>
      </c>
      <c r="H166" t="s">
        <v>2</v>
      </c>
      <c r="I166" s="89">
        <v>1</v>
      </c>
      <c r="J166" s="1">
        <v>45310</v>
      </c>
      <c r="K166" s="1">
        <v>45318</v>
      </c>
      <c r="L166" s="1">
        <v>45318</v>
      </c>
      <c r="M166">
        <v>8</v>
      </c>
      <c r="N166" t="s">
        <v>24</v>
      </c>
      <c r="O166" t="s">
        <v>0</v>
      </c>
    </row>
    <row r="167" spans="1:15">
      <c r="A167" t="s">
        <v>1829</v>
      </c>
      <c r="B167" t="s">
        <v>1888</v>
      </c>
      <c r="C167" t="s">
        <v>1890</v>
      </c>
      <c r="E167" t="s">
        <v>26</v>
      </c>
      <c r="F167" t="s">
        <v>1847</v>
      </c>
      <c r="G167" t="s">
        <v>1828</v>
      </c>
      <c r="H167" t="s">
        <v>2</v>
      </c>
      <c r="I167" s="89">
        <v>1</v>
      </c>
      <c r="J167" s="1">
        <v>45310</v>
      </c>
      <c r="K167" s="1">
        <v>45318</v>
      </c>
      <c r="L167" s="1">
        <v>45318</v>
      </c>
      <c r="M167">
        <v>8</v>
      </c>
      <c r="N167" t="s">
        <v>24</v>
      </c>
      <c r="O167" t="s">
        <v>0</v>
      </c>
    </row>
    <row r="168" spans="1:15">
      <c r="A168" t="s">
        <v>1829</v>
      </c>
      <c r="B168" t="s">
        <v>1888</v>
      </c>
      <c r="C168" t="s">
        <v>1891</v>
      </c>
      <c r="E168" t="s">
        <v>26</v>
      </c>
      <c r="F168" t="s">
        <v>1847</v>
      </c>
      <c r="G168" t="s">
        <v>1828</v>
      </c>
      <c r="H168" t="s">
        <v>2</v>
      </c>
      <c r="I168" s="89">
        <v>1</v>
      </c>
      <c r="J168" s="1">
        <v>45310</v>
      </c>
      <c r="K168" s="1">
        <v>45318</v>
      </c>
      <c r="L168" s="1">
        <v>45318</v>
      </c>
      <c r="M168">
        <v>8</v>
      </c>
      <c r="N168" t="s">
        <v>24</v>
      </c>
      <c r="O168" t="s">
        <v>0</v>
      </c>
    </row>
    <row r="169" spans="1:15">
      <c r="A169" t="s">
        <v>1829</v>
      </c>
      <c r="B169" t="s">
        <v>1888</v>
      </c>
      <c r="C169" t="s">
        <v>1892</v>
      </c>
      <c r="E169" t="s">
        <v>26</v>
      </c>
      <c r="F169" t="s">
        <v>1847</v>
      </c>
      <c r="G169" t="s">
        <v>1828</v>
      </c>
      <c r="H169" t="s">
        <v>2</v>
      </c>
      <c r="I169" s="89">
        <v>1</v>
      </c>
      <c r="J169" s="1">
        <v>45310</v>
      </c>
      <c r="K169" s="1">
        <v>45318</v>
      </c>
      <c r="L169" s="1">
        <v>45318</v>
      </c>
      <c r="M169">
        <v>8</v>
      </c>
      <c r="N169" t="s">
        <v>24</v>
      </c>
      <c r="O169" t="s">
        <v>0</v>
      </c>
    </row>
    <row r="170" spans="1:15">
      <c r="A170" t="s">
        <v>1829</v>
      </c>
      <c r="B170" t="s">
        <v>1888</v>
      </c>
      <c r="C170" t="s">
        <v>1893</v>
      </c>
      <c r="E170" t="s">
        <v>26</v>
      </c>
      <c r="F170" t="s">
        <v>1847</v>
      </c>
      <c r="G170" t="s">
        <v>1828</v>
      </c>
      <c r="H170" t="s">
        <v>2</v>
      </c>
      <c r="I170" s="89">
        <v>1</v>
      </c>
      <c r="J170" s="1">
        <v>45310</v>
      </c>
      <c r="K170" s="1">
        <v>45318</v>
      </c>
      <c r="L170" s="1">
        <v>45318</v>
      </c>
      <c r="M170">
        <v>8</v>
      </c>
      <c r="N170" t="s">
        <v>24</v>
      </c>
      <c r="O170" t="s">
        <v>0</v>
      </c>
    </row>
    <row r="171" spans="1:15">
      <c r="A171" t="s">
        <v>1829</v>
      </c>
      <c r="B171" t="s">
        <v>1888</v>
      </c>
      <c r="C171" t="s">
        <v>1894</v>
      </c>
      <c r="E171" t="s">
        <v>26</v>
      </c>
      <c r="F171" t="s">
        <v>1847</v>
      </c>
      <c r="G171" t="s">
        <v>1828</v>
      </c>
      <c r="H171" t="s">
        <v>2</v>
      </c>
      <c r="I171" s="89">
        <v>1</v>
      </c>
      <c r="J171" s="1">
        <v>45310</v>
      </c>
      <c r="K171" s="1">
        <v>45318</v>
      </c>
      <c r="L171" s="1">
        <v>45318</v>
      </c>
      <c r="M171">
        <v>8</v>
      </c>
      <c r="N171" t="s">
        <v>24</v>
      </c>
      <c r="O171" t="s">
        <v>0</v>
      </c>
    </row>
    <row r="172" spans="1:15">
      <c r="A172" t="s">
        <v>1829</v>
      </c>
      <c r="B172" t="s">
        <v>1888</v>
      </c>
      <c r="C172" t="s">
        <v>1895</v>
      </c>
      <c r="E172" t="s">
        <v>26</v>
      </c>
      <c r="F172" t="s">
        <v>1847</v>
      </c>
      <c r="G172" t="s">
        <v>1828</v>
      </c>
      <c r="H172" t="s">
        <v>2</v>
      </c>
      <c r="I172" s="89">
        <v>1</v>
      </c>
      <c r="J172" s="1">
        <v>45310</v>
      </c>
      <c r="K172" s="1">
        <v>45318</v>
      </c>
      <c r="L172" s="1">
        <v>45318</v>
      </c>
      <c r="M172">
        <v>8</v>
      </c>
      <c r="N172" t="s">
        <v>24</v>
      </c>
      <c r="O172" t="s">
        <v>0</v>
      </c>
    </row>
    <row r="173" spans="1:15">
      <c r="A173" t="s">
        <v>1829</v>
      </c>
      <c r="B173" t="s">
        <v>1896</v>
      </c>
      <c r="C173" t="s">
        <v>1897</v>
      </c>
      <c r="E173" t="s">
        <v>26</v>
      </c>
      <c r="F173" t="s">
        <v>1847</v>
      </c>
      <c r="G173" t="s">
        <v>1828</v>
      </c>
      <c r="H173" t="s">
        <v>2</v>
      </c>
      <c r="I173" s="89">
        <v>1</v>
      </c>
      <c r="J173" s="1">
        <v>45316</v>
      </c>
      <c r="K173" s="1">
        <v>45317</v>
      </c>
      <c r="L173" s="1">
        <v>45317</v>
      </c>
      <c r="M173">
        <v>1</v>
      </c>
      <c r="N173" t="s">
        <v>24</v>
      </c>
      <c r="O173" t="s">
        <v>0</v>
      </c>
    </row>
    <row r="174" spans="1:15">
      <c r="A174" t="s">
        <v>1829</v>
      </c>
      <c r="B174" t="s">
        <v>1896</v>
      </c>
      <c r="C174" t="s">
        <v>1898</v>
      </c>
      <c r="E174" t="s">
        <v>26</v>
      </c>
      <c r="F174" t="s">
        <v>1847</v>
      </c>
      <c r="G174" t="s">
        <v>1828</v>
      </c>
      <c r="H174" t="s">
        <v>2</v>
      </c>
      <c r="I174" s="89">
        <v>1</v>
      </c>
      <c r="J174" s="1">
        <v>45316</v>
      </c>
      <c r="K174" s="1">
        <v>45317</v>
      </c>
      <c r="L174" s="1">
        <v>45317</v>
      </c>
      <c r="M174">
        <v>1</v>
      </c>
      <c r="N174" t="s">
        <v>24</v>
      </c>
      <c r="O174" t="s">
        <v>0</v>
      </c>
    </row>
    <row r="175" spans="1:15">
      <c r="A175" t="s">
        <v>1829</v>
      </c>
      <c r="B175" t="s">
        <v>1896</v>
      </c>
      <c r="C175" t="s">
        <v>1899</v>
      </c>
      <c r="E175" t="s">
        <v>26</v>
      </c>
      <c r="F175" t="s">
        <v>1847</v>
      </c>
      <c r="G175" t="s">
        <v>1828</v>
      </c>
      <c r="H175" t="s">
        <v>2</v>
      </c>
      <c r="I175" s="89">
        <v>1</v>
      </c>
      <c r="J175" s="1">
        <v>45316</v>
      </c>
      <c r="K175" s="1">
        <v>45317</v>
      </c>
      <c r="L175" s="1">
        <v>45317</v>
      </c>
      <c r="M175">
        <v>1</v>
      </c>
      <c r="N175" t="s">
        <v>24</v>
      </c>
      <c r="O175" t="s">
        <v>0</v>
      </c>
    </row>
    <row r="176" spans="1:15">
      <c r="A176" t="s">
        <v>1829</v>
      </c>
      <c r="B176" t="s">
        <v>1896</v>
      </c>
      <c r="C176" t="s">
        <v>609</v>
      </c>
      <c r="E176" t="s">
        <v>26</v>
      </c>
      <c r="F176" t="s">
        <v>1847</v>
      </c>
      <c r="G176" t="s">
        <v>1828</v>
      </c>
      <c r="H176" t="s">
        <v>2</v>
      </c>
      <c r="I176" s="89">
        <v>1</v>
      </c>
      <c r="J176" s="1">
        <v>45316</v>
      </c>
      <c r="K176" s="1">
        <v>45317</v>
      </c>
      <c r="L176" s="1">
        <v>45317</v>
      </c>
      <c r="M176">
        <v>1</v>
      </c>
      <c r="N176" t="s">
        <v>24</v>
      </c>
      <c r="O176" t="s">
        <v>0</v>
      </c>
    </row>
    <row r="177" spans="1:15">
      <c r="A177" t="s">
        <v>1829</v>
      </c>
      <c r="B177" t="s">
        <v>1896</v>
      </c>
      <c r="C177" t="s">
        <v>541</v>
      </c>
      <c r="E177" t="s">
        <v>26</v>
      </c>
      <c r="F177" t="s">
        <v>1847</v>
      </c>
      <c r="G177" t="s">
        <v>1828</v>
      </c>
      <c r="H177" t="s">
        <v>2</v>
      </c>
      <c r="I177" s="89">
        <v>1</v>
      </c>
      <c r="J177" s="1">
        <v>45316</v>
      </c>
      <c r="K177" s="1">
        <v>45317</v>
      </c>
      <c r="L177" s="1">
        <v>45317</v>
      </c>
      <c r="M177">
        <v>1</v>
      </c>
      <c r="N177" t="s">
        <v>24</v>
      </c>
      <c r="O177" t="s">
        <v>0</v>
      </c>
    </row>
    <row r="178" spans="1:15">
      <c r="A178" t="s">
        <v>1829</v>
      </c>
      <c r="B178" t="s">
        <v>1896</v>
      </c>
      <c r="C178" t="s">
        <v>542</v>
      </c>
      <c r="E178" t="s">
        <v>26</v>
      </c>
      <c r="F178" t="s">
        <v>1847</v>
      </c>
      <c r="G178" t="s">
        <v>1828</v>
      </c>
      <c r="H178" t="s">
        <v>2</v>
      </c>
      <c r="I178" s="89">
        <v>1</v>
      </c>
      <c r="J178" s="1">
        <v>45316</v>
      </c>
      <c r="K178" s="1">
        <v>45317</v>
      </c>
      <c r="L178" s="1">
        <v>45317</v>
      </c>
      <c r="M178">
        <v>1</v>
      </c>
      <c r="N178" t="s">
        <v>24</v>
      </c>
      <c r="O178" t="s">
        <v>0</v>
      </c>
    </row>
    <row r="179" spans="1:15">
      <c r="A179" t="s">
        <v>1829</v>
      </c>
      <c r="B179" t="s">
        <v>1896</v>
      </c>
      <c r="C179" t="s">
        <v>543</v>
      </c>
      <c r="E179" t="s">
        <v>26</v>
      </c>
      <c r="F179" t="s">
        <v>1847</v>
      </c>
      <c r="G179" t="s">
        <v>1828</v>
      </c>
      <c r="H179" t="s">
        <v>2</v>
      </c>
      <c r="I179" s="89">
        <v>1</v>
      </c>
      <c r="J179" s="1">
        <v>45316</v>
      </c>
      <c r="K179" s="1">
        <v>45317</v>
      </c>
      <c r="L179" s="1">
        <v>45317</v>
      </c>
      <c r="M179">
        <v>1</v>
      </c>
      <c r="N179" t="s">
        <v>24</v>
      </c>
      <c r="O179" t="s">
        <v>0</v>
      </c>
    </row>
    <row r="180" spans="1:15">
      <c r="A180" t="s">
        <v>1829</v>
      </c>
      <c r="B180" t="s">
        <v>1896</v>
      </c>
      <c r="C180" t="s">
        <v>611</v>
      </c>
      <c r="E180" t="s">
        <v>26</v>
      </c>
      <c r="F180" t="s">
        <v>1847</v>
      </c>
      <c r="G180" t="s">
        <v>1828</v>
      </c>
      <c r="H180" t="s">
        <v>2</v>
      </c>
      <c r="I180" s="89">
        <v>1</v>
      </c>
      <c r="J180" s="1">
        <v>45316</v>
      </c>
      <c r="K180" s="1">
        <v>45317</v>
      </c>
      <c r="L180" s="1">
        <v>45317</v>
      </c>
      <c r="M180">
        <v>1</v>
      </c>
      <c r="N180" t="s">
        <v>24</v>
      </c>
      <c r="O180" t="s">
        <v>0</v>
      </c>
    </row>
    <row r="181" spans="1:15">
      <c r="A181" t="s">
        <v>1829</v>
      </c>
      <c r="B181" t="s">
        <v>1896</v>
      </c>
      <c r="C181" t="s">
        <v>1900</v>
      </c>
      <c r="E181" t="s">
        <v>26</v>
      </c>
      <c r="F181" t="s">
        <v>1847</v>
      </c>
      <c r="G181" t="s">
        <v>1828</v>
      </c>
      <c r="H181" t="s">
        <v>2</v>
      </c>
      <c r="I181" s="89">
        <v>1</v>
      </c>
      <c r="J181" s="1">
        <v>45316</v>
      </c>
      <c r="K181" s="1">
        <v>45317</v>
      </c>
      <c r="L181" s="1">
        <v>45317</v>
      </c>
      <c r="M181">
        <v>1</v>
      </c>
      <c r="N181" t="s">
        <v>24</v>
      </c>
      <c r="O181" t="s">
        <v>0</v>
      </c>
    </row>
    <row r="182" spans="1:15">
      <c r="A182" t="s">
        <v>1829</v>
      </c>
      <c r="B182" t="s">
        <v>1896</v>
      </c>
      <c r="C182" t="s">
        <v>562</v>
      </c>
      <c r="E182" t="s">
        <v>26</v>
      </c>
      <c r="F182" t="s">
        <v>1847</v>
      </c>
      <c r="G182" t="s">
        <v>1828</v>
      </c>
      <c r="H182" t="s">
        <v>2</v>
      </c>
      <c r="I182" s="89">
        <v>1</v>
      </c>
      <c r="J182" s="1">
        <v>45316</v>
      </c>
      <c r="K182" s="1">
        <v>45317</v>
      </c>
      <c r="L182" s="1">
        <v>45317</v>
      </c>
      <c r="M182">
        <v>1</v>
      </c>
      <c r="N182" t="s">
        <v>24</v>
      </c>
      <c r="O182" t="s">
        <v>0</v>
      </c>
    </row>
    <row r="183" spans="1:15">
      <c r="A183" t="s">
        <v>1829</v>
      </c>
      <c r="B183" t="s">
        <v>1896</v>
      </c>
      <c r="C183" t="s">
        <v>563</v>
      </c>
      <c r="E183" t="s">
        <v>26</v>
      </c>
      <c r="F183" t="s">
        <v>1847</v>
      </c>
      <c r="G183" t="s">
        <v>1828</v>
      </c>
      <c r="H183" t="s">
        <v>2</v>
      </c>
      <c r="I183" s="89">
        <v>1</v>
      </c>
      <c r="J183" s="1">
        <v>45316</v>
      </c>
      <c r="K183" s="1">
        <v>45317</v>
      </c>
      <c r="L183" s="1">
        <v>45317</v>
      </c>
      <c r="M183">
        <v>1</v>
      </c>
      <c r="N183" t="s">
        <v>24</v>
      </c>
      <c r="O183" t="s">
        <v>0</v>
      </c>
    </row>
    <row r="184" spans="1:15">
      <c r="A184" t="s">
        <v>1829</v>
      </c>
      <c r="B184" t="s">
        <v>1896</v>
      </c>
      <c r="C184" t="s">
        <v>564</v>
      </c>
      <c r="E184" t="s">
        <v>26</v>
      </c>
      <c r="F184" t="s">
        <v>1847</v>
      </c>
      <c r="G184" t="s">
        <v>1828</v>
      </c>
      <c r="H184" t="s">
        <v>2</v>
      </c>
      <c r="I184" s="89">
        <v>1</v>
      </c>
      <c r="J184" s="1">
        <v>45316</v>
      </c>
      <c r="K184" s="1">
        <v>45317</v>
      </c>
      <c r="L184" s="1">
        <v>45317</v>
      </c>
      <c r="M184">
        <v>1</v>
      </c>
      <c r="N184" t="s">
        <v>24</v>
      </c>
      <c r="O184" t="s">
        <v>0</v>
      </c>
    </row>
    <row r="185" spans="1:15">
      <c r="A185" t="s">
        <v>1829</v>
      </c>
      <c r="B185" t="s">
        <v>1896</v>
      </c>
      <c r="C185" t="s">
        <v>1901</v>
      </c>
      <c r="E185" t="s">
        <v>26</v>
      </c>
      <c r="F185" t="s">
        <v>1847</v>
      </c>
      <c r="G185" t="s">
        <v>1828</v>
      </c>
      <c r="H185" t="s">
        <v>2</v>
      </c>
      <c r="I185" s="89">
        <v>1</v>
      </c>
      <c r="J185" s="1">
        <v>45316</v>
      </c>
      <c r="K185" s="1">
        <v>45317</v>
      </c>
      <c r="L185" s="1">
        <v>45317</v>
      </c>
      <c r="M185">
        <v>1</v>
      </c>
      <c r="N185" t="s">
        <v>24</v>
      </c>
      <c r="O185" t="s">
        <v>0</v>
      </c>
    </row>
    <row r="186" spans="1:15">
      <c r="A186" t="s">
        <v>1829</v>
      </c>
      <c r="B186" t="s">
        <v>1896</v>
      </c>
      <c r="C186" t="s">
        <v>1902</v>
      </c>
      <c r="E186" t="s">
        <v>26</v>
      </c>
      <c r="F186" t="s">
        <v>1847</v>
      </c>
      <c r="G186" t="s">
        <v>1828</v>
      </c>
      <c r="H186" t="s">
        <v>2</v>
      </c>
      <c r="I186" s="89">
        <v>1</v>
      </c>
      <c r="J186" s="1">
        <v>45316</v>
      </c>
      <c r="K186" s="1">
        <v>45317</v>
      </c>
      <c r="L186" s="1">
        <v>45317</v>
      </c>
      <c r="M186">
        <v>1</v>
      </c>
      <c r="N186" t="s">
        <v>24</v>
      </c>
      <c r="O186" t="s">
        <v>0</v>
      </c>
    </row>
    <row r="187" spans="1:15">
      <c r="A187" t="s">
        <v>1829</v>
      </c>
      <c r="B187" t="s">
        <v>1896</v>
      </c>
      <c r="C187" t="s">
        <v>475</v>
      </c>
      <c r="E187" t="s">
        <v>26</v>
      </c>
      <c r="F187" t="s">
        <v>1847</v>
      </c>
      <c r="G187" t="s">
        <v>1828</v>
      </c>
      <c r="H187" t="s">
        <v>2</v>
      </c>
      <c r="I187" s="89">
        <v>1</v>
      </c>
      <c r="J187" s="1">
        <v>45316</v>
      </c>
      <c r="K187" s="1">
        <v>45317</v>
      </c>
      <c r="L187" s="1">
        <v>45317</v>
      </c>
      <c r="M187">
        <v>1</v>
      </c>
      <c r="N187" t="s">
        <v>24</v>
      </c>
      <c r="O187" t="s">
        <v>0</v>
      </c>
    </row>
    <row r="188" spans="1:15">
      <c r="A188" t="s">
        <v>1829</v>
      </c>
      <c r="B188" t="s">
        <v>1896</v>
      </c>
      <c r="C188" t="s">
        <v>477</v>
      </c>
      <c r="E188" t="s">
        <v>26</v>
      </c>
      <c r="F188" t="s">
        <v>1847</v>
      </c>
      <c r="G188" t="s">
        <v>1828</v>
      </c>
      <c r="H188" t="s">
        <v>2</v>
      </c>
      <c r="I188" s="89">
        <v>1</v>
      </c>
      <c r="J188" s="1">
        <v>45316</v>
      </c>
      <c r="K188" s="1">
        <v>45317</v>
      </c>
      <c r="L188" s="1">
        <v>45317</v>
      </c>
      <c r="M188">
        <v>1</v>
      </c>
      <c r="N188" t="s">
        <v>24</v>
      </c>
      <c r="O188" t="s">
        <v>0</v>
      </c>
    </row>
    <row r="189" spans="1:15">
      <c r="A189" t="s">
        <v>1829</v>
      </c>
      <c r="B189" t="s">
        <v>1903</v>
      </c>
      <c r="C189" t="s">
        <v>570</v>
      </c>
      <c r="E189" t="s">
        <v>26</v>
      </c>
      <c r="F189" t="s">
        <v>1847</v>
      </c>
      <c r="G189" t="s">
        <v>1828</v>
      </c>
      <c r="H189" t="s">
        <v>2</v>
      </c>
      <c r="I189" s="89">
        <v>1</v>
      </c>
      <c r="J189" s="1">
        <v>45316</v>
      </c>
      <c r="K189" s="1">
        <v>45318</v>
      </c>
      <c r="L189" s="1">
        <v>45318</v>
      </c>
      <c r="M189">
        <v>2</v>
      </c>
      <c r="N189" t="s">
        <v>24</v>
      </c>
      <c r="O189" t="s">
        <v>0</v>
      </c>
    </row>
    <row r="190" spans="1:15">
      <c r="A190" t="s">
        <v>1829</v>
      </c>
      <c r="B190" t="s">
        <v>1903</v>
      </c>
      <c r="C190" t="s">
        <v>571</v>
      </c>
      <c r="E190" t="s">
        <v>26</v>
      </c>
      <c r="F190" t="s">
        <v>1847</v>
      </c>
      <c r="G190" t="s">
        <v>1828</v>
      </c>
      <c r="H190" t="s">
        <v>2</v>
      </c>
      <c r="I190" s="89">
        <v>1</v>
      </c>
      <c r="J190" s="1">
        <v>45316</v>
      </c>
      <c r="K190" s="1">
        <v>45318</v>
      </c>
      <c r="L190" s="1">
        <v>45318</v>
      </c>
      <c r="M190">
        <v>2</v>
      </c>
      <c r="N190" t="s">
        <v>24</v>
      </c>
      <c r="O190" t="s">
        <v>0</v>
      </c>
    </row>
    <row r="191" spans="1:15">
      <c r="A191" t="s">
        <v>1829</v>
      </c>
      <c r="B191" t="s">
        <v>1903</v>
      </c>
      <c r="C191" t="s">
        <v>1904</v>
      </c>
      <c r="E191" t="s">
        <v>26</v>
      </c>
      <c r="F191" t="s">
        <v>1847</v>
      </c>
      <c r="G191" t="s">
        <v>1828</v>
      </c>
      <c r="H191" t="s">
        <v>2</v>
      </c>
      <c r="I191" s="89">
        <v>1</v>
      </c>
      <c r="J191" s="1">
        <v>45316</v>
      </c>
      <c r="K191" s="1">
        <v>45318</v>
      </c>
      <c r="L191" s="1">
        <v>45318</v>
      </c>
      <c r="M191">
        <v>2</v>
      </c>
      <c r="N191" t="s">
        <v>24</v>
      </c>
      <c r="O191" t="s">
        <v>0</v>
      </c>
    </row>
    <row r="192" spans="1:15">
      <c r="A192" t="s">
        <v>1829</v>
      </c>
      <c r="B192" t="s">
        <v>1903</v>
      </c>
      <c r="C192" t="s">
        <v>573</v>
      </c>
      <c r="E192" t="s">
        <v>26</v>
      </c>
      <c r="F192" t="s">
        <v>1847</v>
      </c>
      <c r="G192" t="s">
        <v>1828</v>
      </c>
      <c r="H192" t="s">
        <v>2</v>
      </c>
      <c r="I192" s="89">
        <v>1</v>
      </c>
      <c r="J192" s="1">
        <v>45316</v>
      </c>
      <c r="K192" s="1">
        <v>45318</v>
      </c>
      <c r="L192" s="1">
        <v>45318</v>
      </c>
      <c r="M192">
        <v>2</v>
      </c>
      <c r="N192" t="s">
        <v>24</v>
      </c>
      <c r="O192" t="s">
        <v>0</v>
      </c>
    </row>
    <row r="193" spans="1:15">
      <c r="A193" t="s">
        <v>1829</v>
      </c>
      <c r="B193" t="s">
        <v>1903</v>
      </c>
      <c r="C193" t="s">
        <v>1905</v>
      </c>
      <c r="E193" t="s">
        <v>26</v>
      </c>
      <c r="F193" t="s">
        <v>1847</v>
      </c>
      <c r="G193" t="s">
        <v>1828</v>
      </c>
      <c r="H193" t="s">
        <v>2</v>
      </c>
      <c r="I193" s="89">
        <v>1</v>
      </c>
      <c r="J193" s="1">
        <v>45316</v>
      </c>
      <c r="K193" s="1">
        <v>45318</v>
      </c>
      <c r="L193" s="1">
        <v>45318</v>
      </c>
      <c r="M193">
        <v>2</v>
      </c>
      <c r="N193" t="s">
        <v>24</v>
      </c>
      <c r="O193" t="s">
        <v>0</v>
      </c>
    </row>
    <row r="194" spans="1:15">
      <c r="A194" t="s">
        <v>1829</v>
      </c>
      <c r="B194" t="s">
        <v>1903</v>
      </c>
      <c r="C194" t="s">
        <v>609</v>
      </c>
      <c r="E194" t="s">
        <v>26</v>
      </c>
      <c r="F194" t="s">
        <v>1847</v>
      </c>
      <c r="G194" t="s">
        <v>1828</v>
      </c>
      <c r="H194" t="s">
        <v>2</v>
      </c>
      <c r="I194" s="89">
        <v>1</v>
      </c>
      <c r="J194" s="1">
        <v>45316</v>
      </c>
      <c r="K194" s="1">
        <v>45318</v>
      </c>
      <c r="L194" s="1">
        <v>45318</v>
      </c>
      <c r="M194">
        <v>2</v>
      </c>
      <c r="N194" t="s">
        <v>24</v>
      </c>
      <c r="O194" t="s">
        <v>0</v>
      </c>
    </row>
    <row r="195" spans="1:15">
      <c r="A195" t="s">
        <v>1829</v>
      </c>
      <c r="B195" t="s">
        <v>1903</v>
      </c>
      <c r="C195" t="s">
        <v>475</v>
      </c>
      <c r="E195" t="s">
        <v>26</v>
      </c>
      <c r="F195" t="s">
        <v>1847</v>
      </c>
      <c r="G195" t="s">
        <v>1828</v>
      </c>
      <c r="H195" t="s">
        <v>2</v>
      </c>
      <c r="I195" s="89">
        <v>1</v>
      </c>
      <c r="J195" s="1">
        <v>45316</v>
      </c>
      <c r="K195" s="1">
        <v>45318</v>
      </c>
      <c r="L195" s="1">
        <v>45318</v>
      </c>
      <c r="M195">
        <v>2</v>
      </c>
      <c r="N195" t="s">
        <v>24</v>
      </c>
      <c r="O195" t="s">
        <v>0</v>
      </c>
    </row>
    <row r="196" spans="1:15">
      <c r="A196" t="s">
        <v>1829</v>
      </c>
      <c r="B196" t="s">
        <v>1903</v>
      </c>
      <c r="C196" t="s">
        <v>477</v>
      </c>
      <c r="E196" t="s">
        <v>26</v>
      </c>
      <c r="F196" t="s">
        <v>1847</v>
      </c>
      <c r="G196" t="s">
        <v>1828</v>
      </c>
      <c r="H196" t="s">
        <v>2</v>
      </c>
      <c r="I196" s="89">
        <v>1</v>
      </c>
      <c r="J196" s="1">
        <v>45315</v>
      </c>
      <c r="K196" s="1">
        <v>45317</v>
      </c>
      <c r="L196" s="1">
        <v>45317</v>
      </c>
      <c r="M196">
        <v>2</v>
      </c>
      <c r="N196" t="s">
        <v>24</v>
      </c>
      <c r="O196" t="s">
        <v>0</v>
      </c>
    </row>
    <row r="197" spans="1:15">
      <c r="A197" t="s">
        <v>1829</v>
      </c>
      <c r="B197" t="s">
        <v>1906</v>
      </c>
      <c r="C197" t="s">
        <v>1907</v>
      </c>
      <c r="D197" t="s">
        <v>1908</v>
      </c>
      <c r="E197" t="s">
        <v>26</v>
      </c>
      <c r="F197" t="s">
        <v>1847</v>
      </c>
      <c r="G197" t="s">
        <v>1828</v>
      </c>
      <c r="H197" t="s">
        <v>2</v>
      </c>
      <c r="I197" s="89">
        <v>1</v>
      </c>
      <c r="J197" s="1">
        <v>45318</v>
      </c>
      <c r="K197" s="1">
        <v>45326</v>
      </c>
      <c r="L197" s="1">
        <v>45326</v>
      </c>
      <c r="M197">
        <v>8</v>
      </c>
      <c r="N197" t="s">
        <v>24</v>
      </c>
      <c r="O197" t="s">
        <v>0</v>
      </c>
    </row>
    <row r="198" spans="1:15">
      <c r="A198" t="s">
        <v>1829</v>
      </c>
      <c r="B198" t="s">
        <v>1906</v>
      </c>
      <c r="C198" t="s">
        <v>1907</v>
      </c>
      <c r="D198" t="s">
        <v>1909</v>
      </c>
      <c r="E198" t="s">
        <v>26</v>
      </c>
      <c r="F198" t="s">
        <v>1847</v>
      </c>
      <c r="G198" t="s">
        <v>1828</v>
      </c>
      <c r="H198" t="s">
        <v>2</v>
      </c>
      <c r="I198" s="89">
        <v>1</v>
      </c>
      <c r="J198" s="1">
        <v>45318</v>
      </c>
      <c r="K198" s="1">
        <v>45326</v>
      </c>
      <c r="L198" s="1">
        <v>45326</v>
      </c>
      <c r="M198">
        <v>8</v>
      </c>
      <c r="N198" t="s">
        <v>24</v>
      </c>
      <c r="O198" t="s">
        <v>0</v>
      </c>
    </row>
    <row r="199" spans="1:15">
      <c r="A199" t="s">
        <v>1829</v>
      </c>
      <c r="B199" t="s">
        <v>1906</v>
      </c>
      <c r="C199" t="s">
        <v>1910</v>
      </c>
      <c r="D199" t="s">
        <v>1911</v>
      </c>
      <c r="E199" t="s">
        <v>26</v>
      </c>
      <c r="F199" t="s">
        <v>1847</v>
      </c>
      <c r="G199" t="s">
        <v>1828</v>
      </c>
      <c r="H199" t="s">
        <v>2</v>
      </c>
      <c r="I199" s="89">
        <v>1</v>
      </c>
      <c r="J199" s="1">
        <v>45318</v>
      </c>
      <c r="K199" s="1">
        <v>45326</v>
      </c>
      <c r="L199" s="1">
        <v>45326</v>
      </c>
      <c r="M199">
        <v>8</v>
      </c>
      <c r="N199" t="s">
        <v>24</v>
      </c>
      <c r="O199" t="s">
        <v>0</v>
      </c>
    </row>
    <row r="200" spans="1:15">
      <c r="A200" t="s">
        <v>1829</v>
      </c>
      <c r="B200" t="s">
        <v>1906</v>
      </c>
      <c r="C200" t="s">
        <v>475</v>
      </c>
      <c r="E200" t="s">
        <v>26</v>
      </c>
      <c r="F200" t="s">
        <v>1847</v>
      </c>
      <c r="G200" t="s">
        <v>1828</v>
      </c>
      <c r="H200" t="s">
        <v>2</v>
      </c>
      <c r="I200" s="89">
        <v>1</v>
      </c>
      <c r="J200" s="1">
        <v>45318</v>
      </c>
      <c r="K200" s="1">
        <v>45326</v>
      </c>
      <c r="L200" s="1">
        <v>45326</v>
      </c>
      <c r="M200">
        <v>8</v>
      </c>
      <c r="N200" t="s">
        <v>24</v>
      </c>
      <c r="O200" t="s">
        <v>0</v>
      </c>
    </row>
    <row r="201" spans="1:15">
      <c r="A201" t="s">
        <v>1829</v>
      </c>
      <c r="B201" t="s">
        <v>1906</v>
      </c>
      <c r="C201" t="s">
        <v>477</v>
      </c>
      <c r="D201" t="s">
        <v>1912</v>
      </c>
      <c r="E201" t="s">
        <v>26</v>
      </c>
      <c r="F201" t="s">
        <v>1847</v>
      </c>
      <c r="G201" t="s">
        <v>1828</v>
      </c>
      <c r="H201" t="s">
        <v>2</v>
      </c>
      <c r="I201" s="89">
        <v>1</v>
      </c>
      <c r="J201" s="1">
        <v>45318</v>
      </c>
      <c r="K201" s="1">
        <v>45326</v>
      </c>
      <c r="L201" s="1">
        <v>45326</v>
      </c>
      <c r="M201">
        <v>8</v>
      </c>
      <c r="N201" t="s">
        <v>24</v>
      </c>
      <c r="O201" t="s">
        <v>0</v>
      </c>
    </row>
    <row r="202" spans="1:15">
      <c r="A202" t="s">
        <v>1829</v>
      </c>
      <c r="B202" t="s">
        <v>1906</v>
      </c>
      <c r="C202" t="s">
        <v>477</v>
      </c>
      <c r="D202" t="s">
        <v>1913</v>
      </c>
      <c r="E202" t="s">
        <v>26</v>
      </c>
      <c r="F202" t="s">
        <v>1847</v>
      </c>
      <c r="G202" t="s">
        <v>1828</v>
      </c>
      <c r="H202" t="s">
        <v>2</v>
      </c>
      <c r="I202" s="89">
        <v>1</v>
      </c>
      <c r="J202" s="1">
        <v>45318</v>
      </c>
      <c r="K202" s="1">
        <v>45326</v>
      </c>
      <c r="L202" s="1">
        <v>45326</v>
      </c>
      <c r="M202">
        <v>8</v>
      </c>
      <c r="N202" t="s">
        <v>24</v>
      </c>
      <c r="O202" t="s">
        <v>0</v>
      </c>
    </row>
    <row r="203" spans="1:15">
      <c r="A203" t="s">
        <v>1829</v>
      </c>
      <c r="B203" t="s">
        <v>1906</v>
      </c>
      <c r="C203" t="s">
        <v>477</v>
      </c>
      <c r="D203" t="s">
        <v>1914</v>
      </c>
      <c r="E203" t="s">
        <v>26</v>
      </c>
      <c r="F203" t="s">
        <v>1847</v>
      </c>
      <c r="G203" t="s">
        <v>1828</v>
      </c>
      <c r="H203" t="s">
        <v>2</v>
      </c>
      <c r="I203" s="89">
        <v>1</v>
      </c>
      <c r="J203" s="1">
        <v>45318</v>
      </c>
      <c r="K203" s="1">
        <v>45326</v>
      </c>
      <c r="L203" s="1">
        <v>45326</v>
      </c>
      <c r="M203">
        <v>8</v>
      </c>
      <c r="N203" t="s">
        <v>24</v>
      </c>
      <c r="O203" t="s">
        <v>0</v>
      </c>
    </row>
    <row r="204" spans="1:15">
      <c r="A204" t="s">
        <v>1829</v>
      </c>
      <c r="B204" t="s">
        <v>609</v>
      </c>
      <c r="C204" t="s">
        <v>1863</v>
      </c>
      <c r="D204" t="s">
        <v>1915</v>
      </c>
      <c r="E204" t="s">
        <v>26</v>
      </c>
      <c r="F204" t="s">
        <v>1847</v>
      </c>
      <c r="G204" t="s">
        <v>1828</v>
      </c>
      <c r="H204" t="s">
        <v>2</v>
      </c>
      <c r="I204" s="89">
        <v>1</v>
      </c>
      <c r="J204" s="1">
        <v>45328</v>
      </c>
      <c r="K204" s="1">
        <v>45343</v>
      </c>
      <c r="L204" s="1">
        <v>45343</v>
      </c>
      <c r="M204">
        <v>15</v>
      </c>
      <c r="N204" t="s">
        <v>24</v>
      </c>
      <c r="O204" t="s">
        <v>52</v>
      </c>
    </row>
    <row r="205" spans="1:15">
      <c r="A205" t="s">
        <v>1829</v>
      </c>
      <c r="B205" t="s">
        <v>1916</v>
      </c>
      <c r="C205" t="s">
        <v>1917</v>
      </c>
      <c r="D205" t="s">
        <v>1915</v>
      </c>
      <c r="E205" t="s">
        <v>26</v>
      </c>
      <c r="F205" t="s">
        <v>1847</v>
      </c>
      <c r="G205" t="s">
        <v>1828</v>
      </c>
      <c r="H205" t="s">
        <v>2</v>
      </c>
      <c r="I205" s="89">
        <v>1</v>
      </c>
      <c r="J205" s="1">
        <v>45328</v>
      </c>
      <c r="K205" s="1">
        <v>45343</v>
      </c>
      <c r="L205" s="1">
        <v>45343</v>
      </c>
      <c r="M205">
        <v>15</v>
      </c>
      <c r="N205" t="s">
        <v>24</v>
      </c>
      <c r="O205" t="s">
        <v>52</v>
      </c>
    </row>
    <row r="206" spans="1:15">
      <c r="A206" t="s">
        <v>1829</v>
      </c>
      <c r="B206" t="s">
        <v>1918</v>
      </c>
      <c r="C206" t="s">
        <v>1919</v>
      </c>
      <c r="D206" t="s">
        <v>1915</v>
      </c>
      <c r="E206" t="s">
        <v>26</v>
      </c>
      <c r="F206" t="s">
        <v>1847</v>
      </c>
      <c r="G206" t="s">
        <v>1828</v>
      </c>
      <c r="H206" t="s">
        <v>2</v>
      </c>
      <c r="I206" s="89">
        <v>1</v>
      </c>
      <c r="J206" s="1">
        <v>45328</v>
      </c>
      <c r="K206" s="1">
        <v>45343</v>
      </c>
      <c r="L206" s="1">
        <v>45343</v>
      </c>
      <c r="M206">
        <v>15</v>
      </c>
      <c r="N206" t="s">
        <v>24</v>
      </c>
      <c r="O206" t="s">
        <v>52</v>
      </c>
    </row>
    <row r="207" spans="1:15">
      <c r="A207" t="s">
        <v>1829</v>
      </c>
      <c r="B207" t="s">
        <v>1918</v>
      </c>
      <c r="C207" t="s">
        <v>1920</v>
      </c>
      <c r="D207" t="s">
        <v>1915</v>
      </c>
      <c r="E207" t="s">
        <v>26</v>
      </c>
      <c r="F207" t="s">
        <v>1847</v>
      </c>
      <c r="G207" t="s">
        <v>1828</v>
      </c>
      <c r="H207" t="s">
        <v>2</v>
      </c>
      <c r="I207" s="89">
        <v>1</v>
      </c>
      <c r="J207" s="1">
        <v>45328</v>
      </c>
      <c r="K207" s="1">
        <v>45343</v>
      </c>
      <c r="L207" s="1">
        <v>45343</v>
      </c>
      <c r="M207">
        <v>15</v>
      </c>
      <c r="N207" t="s">
        <v>24</v>
      </c>
      <c r="O207" t="s">
        <v>52</v>
      </c>
    </row>
    <row r="208" spans="1:15">
      <c r="A208" t="s">
        <v>1829</v>
      </c>
      <c r="B208" t="s">
        <v>1918</v>
      </c>
      <c r="C208" t="s">
        <v>1921</v>
      </c>
      <c r="D208" t="s">
        <v>1915</v>
      </c>
      <c r="E208" t="s">
        <v>26</v>
      </c>
      <c r="F208" t="s">
        <v>1847</v>
      </c>
      <c r="G208" t="s">
        <v>1828</v>
      </c>
      <c r="H208" t="s">
        <v>2</v>
      </c>
      <c r="I208" s="89">
        <v>1</v>
      </c>
      <c r="J208" s="1">
        <v>45328</v>
      </c>
      <c r="K208" s="1">
        <v>45343</v>
      </c>
      <c r="L208" s="1">
        <v>45343</v>
      </c>
      <c r="M208">
        <v>15</v>
      </c>
      <c r="N208" t="s">
        <v>24</v>
      </c>
      <c r="O208" t="s">
        <v>52</v>
      </c>
    </row>
    <row r="209" spans="1:15">
      <c r="A209" t="s">
        <v>1829</v>
      </c>
      <c r="B209" t="s">
        <v>1918</v>
      </c>
      <c r="C209" t="s">
        <v>1922</v>
      </c>
      <c r="D209" t="s">
        <v>1915</v>
      </c>
      <c r="E209" t="s">
        <v>26</v>
      </c>
      <c r="F209" t="s">
        <v>1847</v>
      </c>
      <c r="G209" t="s">
        <v>1828</v>
      </c>
      <c r="H209" t="s">
        <v>2</v>
      </c>
      <c r="I209" s="89">
        <v>1</v>
      </c>
      <c r="J209" s="1">
        <v>45328</v>
      </c>
      <c r="K209" s="1">
        <v>45343</v>
      </c>
      <c r="L209" s="1">
        <v>45343</v>
      </c>
      <c r="M209">
        <v>15</v>
      </c>
      <c r="N209" t="s">
        <v>24</v>
      </c>
      <c r="O209" t="s">
        <v>52</v>
      </c>
    </row>
    <row r="210" spans="1:15">
      <c r="A210" t="s">
        <v>1829</v>
      </c>
      <c r="B210" t="s">
        <v>1918</v>
      </c>
      <c r="C210" t="s">
        <v>1923</v>
      </c>
      <c r="D210" t="s">
        <v>1915</v>
      </c>
      <c r="E210" t="s">
        <v>26</v>
      </c>
      <c r="F210" t="s">
        <v>1847</v>
      </c>
      <c r="G210" t="s">
        <v>1828</v>
      </c>
      <c r="H210" t="s">
        <v>2</v>
      </c>
      <c r="I210" s="89">
        <v>1</v>
      </c>
      <c r="J210" s="1">
        <v>45328</v>
      </c>
      <c r="K210" s="1">
        <v>45343</v>
      </c>
      <c r="L210" s="1">
        <v>45343</v>
      </c>
      <c r="M210">
        <v>15</v>
      </c>
      <c r="N210" t="s">
        <v>24</v>
      </c>
      <c r="O210" t="s">
        <v>52</v>
      </c>
    </row>
    <row r="211" spans="1:15">
      <c r="A211" t="s">
        <v>1829</v>
      </c>
      <c r="B211" t="s">
        <v>1918</v>
      </c>
      <c r="C211" t="s">
        <v>1798</v>
      </c>
      <c r="D211" t="s">
        <v>1915</v>
      </c>
      <c r="E211" t="s">
        <v>26</v>
      </c>
      <c r="F211" t="s">
        <v>1847</v>
      </c>
      <c r="G211" t="s">
        <v>1828</v>
      </c>
      <c r="H211" t="s">
        <v>2</v>
      </c>
      <c r="I211" s="89">
        <v>1</v>
      </c>
      <c r="J211" s="1">
        <v>45328</v>
      </c>
      <c r="K211" s="1">
        <v>45343</v>
      </c>
      <c r="L211" s="1">
        <v>45343</v>
      </c>
      <c r="M211">
        <v>15</v>
      </c>
      <c r="N211" t="s">
        <v>24</v>
      </c>
      <c r="O211" t="s">
        <v>52</v>
      </c>
    </row>
    <row r="212" spans="1:15">
      <c r="A212" t="s">
        <v>1829</v>
      </c>
      <c r="B212" t="s">
        <v>1918</v>
      </c>
      <c r="C212" t="s">
        <v>1877</v>
      </c>
      <c r="D212" t="s">
        <v>1915</v>
      </c>
      <c r="E212" t="s">
        <v>26</v>
      </c>
      <c r="F212" t="s">
        <v>1847</v>
      </c>
      <c r="G212" t="s">
        <v>1828</v>
      </c>
      <c r="H212" t="s">
        <v>2</v>
      </c>
      <c r="I212" s="89">
        <v>1</v>
      </c>
      <c r="J212" s="1">
        <v>45328</v>
      </c>
      <c r="K212" s="1">
        <v>45343</v>
      </c>
      <c r="L212" s="1">
        <v>45343</v>
      </c>
      <c r="M212">
        <v>15</v>
      </c>
      <c r="N212" t="s">
        <v>24</v>
      </c>
      <c r="O212" t="s">
        <v>52</v>
      </c>
    </row>
    <row r="213" spans="1:15">
      <c r="A213" t="s">
        <v>1829</v>
      </c>
      <c r="B213" t="s">
        <v>1918</v>
      </c>
      <c r="C213" t="s">
        <v>1924</v>
      </c>
      <c r="D213" t="s">
        <v>1915</v>
      </c>
      <c r="E213" t="s">
        <v>26</v>
      </c>
      <c r="F213" t="s">
        <v>1847</v>
      </c>
      <c r="G213" t="s">
        <v>1828</v>
      </c>
      <c r="H213" t="s">
        <v>2</v>
      </c>
      <c r="I213" s="89">
        <v>1</v>
      </c>
      <c r="J213" s="1">
        <v>45328</v>
      </c>
      <c r="K213" s="1">
        <v>45343</v>
      </c>
      <c r="L213" s="1">
        <v>45343</v>
      </c>
      <c r="M213">
        <v>15</v>
      </c>
      <c r="N213" t="s">
        <v>24</v>
      </c>
      <c r="O213" t="s">
        <v>52</v>
      </c>
    </row>
    <row r="214" spans="1:15">
      <c r="A214" t="s">
        <v>1829</v>
      </c>
      <c r="B214" t="s">
        <v>475</v>
      </c>
      <c r="C214" t="s">
        <v>1878</v>
      </c>
      <c r="D214" t="s">
        <v>1915</v>
      </c>
      <c r="E214" t="s">
        <v>26</v>
      </c>
      <c r="F214" t="s">
        <v>1847</v>
      </c>
      <c r="G214" t="s">
        <v>1828</v>
      </c>
      <c r="H214" t="s">
        <v>2</v>
      </c>
      <c r="I214" s="89">
        <v>1</v>
      </c>
      <c r="J214" s="1">
        <v>45328</v>
      </c>
      <c r="K214" s="1">
        <v>45343</v>
      </c>
      <c r="L214" s="1">
        <v>45343</v>
      </c>
      <c r="M214">
        <v>15</v>
      </c>
      <c r="N214" t="s">
        <v>24</v>
      </c>
      <c r="O214" t="s">
        <v>52</v>
      </c>
    </row>
    <row r="215" spans="1:15">
      <c r="A215" t="s">
        <v>1829</v>
      </c>
      <c r="B215" t="s">
        <v>477</v>
      </c>
      <c r="C215" t="s">
        <v>1879</v>
      </c>
      <c r="D215" t="s">
        <v>1915</v>
      </c>
      <c r="E215" t="s">
        <v>26</v>
      </c>
      <c r="F215" t="s">
        <v>1847</v>
      </c>
      <c r="G215" t="s">
        <v>1828</v>
      </c>
      <c r="H215" t="s">
        <v>2</v>
      </c>
      <c r="I215" s="89">
        <v>1</v>
      </c>
      <c r="J215" s="1">
        <v>45328</v>
      </c>
      <c r="K215" s="1">
        <v>45343</v>
      </c>
      <c r="L215" s="1">
        <v>45343</v>
      </c>
      <c r="M215">
        <v>15</v>
      </c>
      <c r="N215" t="s">
        <v>24</v>
      </c>
      <c r="O215" t="s">
        <v>52</v>
      </c>
    </row>
    <row r="216" spans="1:15">
      <c r="A216" t="s">
        <v>1829</v>
      </c>
      <c r="B216" t="s">
        <v>636</v>
      </c>
      <c r="C216" t="s">
        <v>1925</v>
      </c>
      <c r="D216" t="s">
        <v>1843</v>
      </c>
      <c r="E216" t="s">
        <v>26</v>
      </c>
      <c r="F216" t="s">
        <v>1847</v>
      </c>
      <c r="G216" t="s">
        <v>1828</v>
      </c>
      <c r="H216" t="s">
        <v>2</v>
      </c>
      <c r="I216" s="89">
        <v>1</v>
      </c>
      <c r="J216" s="1">
        <v>45493</v>
      </c>
      <c r="K216" s="1">
        <v>45499</v>
      </c>
      <c r="L216" s="1">
        <v>45600</v>
      </c>
      <c r="M216">
        <v>107</v>
      </c>
      <c r="N216" t="s">
        <v>24</v>
      </c>
      <c r="O216" t="s">
        <v>115</v>
      </c>
    </row>
    <row r="217" spans="1:15">
      <c r="A217" t="s">
        <v>1829</v>
      </c>
      <c r="B217" t="s">
        <v>636</v>
      </c>
      <c r="C217" t="s">
        <v>1926</v>
      </c>
      <c r="D217" t="s">
        <v>1843</v>
      </c>
      <c r="E217" t="s">
        <v>26</v>
      </c>
      <c r="F217" t="s">
        <v>1847</v>
      </c>
      <c r="G217" t="s">
        <v>1828</v>
      </c>
      <c r="H217" t="s">
        <v>2</v>
      </c>
      <c r="I217" s="89">
        <v>1</v>
      </c>
      <c r="J217" s="1">
        <v>45493</v>
      </c>
      <c r="K217" s="1">
        <v>45499</v>
      </c>
      <c r="L217" s="1">
        <v>45600</v>
      </c>
      <c r="M217">
        <v>107</v>
      </c>
      <c r="N217" t="s">
        <v>24</v>
      </c>
      <c r="O217" t="s">
        <v>115</v>
      </c>
    </row>
    <row r="218" spans="1:15">
      <c r="A218" t="s">
        <v>470</v>
      </c>
      <c r="B218" t="s">
        <v>636</v>
      </c>
      <c r="C218" t="s">
        <v>1842</v>
      </c>
      <c r="D218" t="s">
        <v>1843</v>
      </c>
      <c r="E218" t="s">
        <v>26</v>
      </c>
      <c r="F218" t="s">
        <v>4</v>
      </c>
      <c r="G218" t="s">
        <v>1828</v>
      </c>
      <c r="H218" t="s">
        <v>2</v>
      </c>
      <c r="I218" s="89">
        <v>1</v>
      </c>
      <c r="J218" s="1">
        <v>45493</v>
      </c>
      <c r="K218" s="1">
        <v>45499</v>
      </c>
      <c r="L218" s="1">
        <v>45600</v>
      </c>
      <c r="M218">
        <v>107</v>
      </c>
      <c r="N218" t="s">
        <v>24</v>
      </c>
      <c r="O218" t="s">
        <v>115</v>
      </c>
    </row>
    <row r="219" spans="1:15">
      <c r="A219" t="s">
        <v>1829</v>
      </c>
      <c r="B219" t="s">
        <v>636</v>
      </c>
      <c r="C219" t="s">
        <v>1927</v>
      </c>
      <c r="D219" t="s">
        <v>1843</v>
      </c>
      <c r="E219" t="s">
        <v>26</v>
      </c>
      <c r="F219" t="s">
        <v>1847</v>
      </c>
      <c r="G219" t="s">
        <v>1828</v>
      </c>
      <c r="H219" t="s">
        <v>2</v>
      </c>
      <c r="I219" s="89">
        <v>1</v>
      </c>
      <c r="J219" s="1">
        <v>45493</v>
      </c>
      <c r="K219" s="1">
        <v>45499</v>
      </c>
      <c r="L219" s="1">
        <v>45600</v>
      </c>
      <c r="M219">
        <v>107</v>
      </c>
      <c r="N219" t="s">
        <v>24</v>
      </c>
      <c r="O219" t="s">
        <v>115</v>
      </c>
    </row>
    <row r="220" spans="1:15">
      <c r="A220" t="s">
        <v>1829</v>
      </c>
      <c r="B220" t="s">
        <v>636</v>
      </c>
      <c r="C220" t="s">
        <v>1928</v>
      </c>
      <c r="D220" t="s">
        <v>1843</v>
      </c>
      <c r="E220" t="s">
        <v>26</v>
      </c>
      <c r="F220" t="s">
        <v>1847</v>
      </c>
      <c r="G220" t="s">
        <v>1828</v>
      </c>
      <c r="H220" t="s">
        <v>2</v>
      </c>
      <c r="I220" s="89">
        <v>1</v>
      </c>
      <c r="J220" s="1">
        <v>45493</v>
      </c>
      <c r="K220" s="1">
        <v>45499</v>
      </c>
      <c r="L220" s="1">
        <v>45600</v>
      </c>
      <c r="M220">
        <v>107</v>
      </c>
      <c r="N220" t="s">
        <v>24</v>
      </c>
      <c r="O220" t="s">
        <v>115</v>
      </c>
    </row>
    <row r="221" spans="1:15">
      <c r="A221" t="s">
        <v>1829</v>
      </c>
      <c r="B221" t="s">
        <v>636</v>
      </c>
      <c r="C221" t="s">
        <v>1929</v>
      </c>
      <c r="D221" t="s">
        <v>1843</v>
      </c>
      <c r="E221" t="s">
        <v>26</v>
      </c>
      <c r="F221" t="s">
        <v>1847</v>
      </c>
      <c r="G221" t="s">
        <v>1828</v>
      </c>
      <c r="H221" t="s">
        <v>2</v>
      </c>
      <c r="I221" s="89">
        <v>1</v>
      </c>
      <c r="J221" s="1">
        <v>45493</v>
      </c>
      <c r="K221" s="1">
        <v>45499</v>
      </c>
      <c r="L221" s="1">
        <v>45600</v>
      </c>
      <c r="M221">
        <v>107</v>
      </c>
      <c r="N221" t="s">
        <v>24</v>
      </c>
      <c r="O221" t="s">
        <v>115</v>
      </c>
    </row>
    <row r="222" spans="1:15">
      <c r="A222" t="s">
        <v>1829</v>
      </c>
      <c r="B222" t="s">
        <v>636</v>
      </c>
      <c r="C222" t="s">
        <v>1930</v>
      </c>
      <c r="D222" t="s">
        <v>1843</v>
      </c>
      <c r="E222" t="s">
        <v>26</v>
      </c>
      <c r="F222" t="s">
        <v>1847</v>
      </c>
      <c r="G222" t="s">
        <v>1828</v>
      </c>
      <c r="H222" t="s">
        <v>2</v>
      </c>
      <c r="I222" s="89">
        <v>1</v>
      </c>
      <c r="J222" s="1">
        <v>45493</v>
      </c>
      <c r="K222" s="1">
        <v>45499</v>
      </c>
      <c r="L222" s="1">
        <v>45600</v>
      </c>
      <c r="M222">
        <v>107</v>
      </c>
      <c r="N222" t="s">
        <v>24</v>
      </c>
      <c r="O222" t="s">
        <v>115</v>
      </c>
    </row>
    <row r="223" spans="1:15">
      <c r="A223" t="s">
        <v>1829</v>
      </c>
      <c r="B223" t="s">
        <v>636</v>
      </c>
      <c r="C223" t="s">
        <v>1931</v>
      </c>
      <c r="D223" t="s">
        <v>1843</v>
      </c>
      <c r="E223" t="s">
        <v>26</v>
      </c>
      <c r="F223" t="s">
        <v>1847</v>
      </c>
      <c r="G223" t="s">
        <v>1828</v>
      </c>
      <c r="H223" t="s">
        <v>2</v>
      </c>
      <c r="I223" s="89">
        <v>1</v>
      </c>
      <c r="J223" s="1">
        <v>45493</v>
      </c>
      <c r="K223" s="1">
        <v>45499</v>
      </c>
      <c r="L223" s="1">
        <v>45600</v>
      </c>
      <c r="M223">
        <v>107</v>
      </c>
      <c r="N223" t="s">
        <v>24</v>
      </c>
      <c r="O223" t="s">
        <v>115</v>
      </c>
    </row>
    <row r="224" spans="1:15">
      <c r="A224" t="s">
        <v>1829</v>
      </c>
      <c r="B224" t="s">
        <v>636</v>
      </c>
      <c r="C224" t="s">
        <v>1932</v>
      </c>
      <c r="D224" t="s">
        <v>1843</v>
      </c>
      <c r="E224" t="s">
        <v>26</v>
      </c>
      <c r="F224" t="s">
        <v>1847</v>
      </c>
      <c r="G224" t="s">
        <v>1828</v>
      </c>
      <c r="H224" t="s">
        <v>2</v>
      </c>
      <c r="I224" s="89">
        <v>1</v>
      </c>
      <c r="J224" s="1">
        <v>45493</v>
      </c>
      <c r="K224" s="1">
        <v>45499</v>
      </c>
      <c r="L224" s="1">
        <v>45600</v>
      </c>
      <c r="M224">
        <v>107</v>
      </c>
      <c r="N224" t="s">
        <v>24</v>
      </c>
      <c r="O224" t="s">
        <v>115</v>
      </c>
    </row>
    <row r="225" spans="1:15">
      <c r="A225" t="s">
        <v>1829</v>
      </c>
      <c r="B225" t="s">
        <v>636</v>
      </c>
      <c r="C225" t="s">
        <v>1933</v>
      </c>
      <c r="D225" t="s">
        <v>1843</v>
      </c>
      <c r="E225" t="s">
        <v>26</v>
      </c>
      <c r="F225" t="s">
        <v>1847</v>
      </c>
      <c r="G225" t="s">
        <v>1828</v>
      </c>
      <c r="H225" t="s">
        <v>2</v>
      </c>
      <c r="I225" s="89">
        <v>1</v>
      </c>
      <c r="J225" s="1">
        <v>45493</v>
      </c>
      <c r="K225" s="1">
        <v>45499</v>
      </c>
      <c r="L225" s="1">
        <v>45600</v>
      </c>
      <c r="M225">
        <v>107</v>
      </c>
      <c r="N225" t="s">
        <v>24</v>
      </c>
      <c r="O225" t="s">
        <v>115</v>
      </c>
    </row>
    <row r="226" spans="1:15">
      <c r="A226" t="s">
        <v>1829</v>
      </c>
      <c r="B226" t="s">
        <v>636</v>
      </c>
      <c r="C226" t="s">
        <v>1934</v>
      </c>
      <c r="D226" t="s">
        <v>1843</v>
      </c>
      <c r="E226" t="s">
        <v>26</v>
      </c>
      <c r="F226" t="s">
        <v>1847</v>
      </c>
      <c r="G226" t="s">
        <v>1828</v>
      </c>
      <c r="H226" t="s">
        <v>2</v>
      </c>
      <c r="I226" s="89">
        <v>1</v>
      </c>
      <c r="J226" s="1">
        <v>45493</v>
      </c>
      <c r="K226" s="1">
        <v>45499</v>
      </c>
      <c r="L226" s="1">
        <v>45600</v>
      </c>
      <c r="M226">
        <v>107</v>
      </c>
      <c r="N226" t="s">
        <v>24</v>
      </c>
      <c r="O226" t="s">
        <v>115</v>
      </c>
    </row>
    <row r="227" spans="1:15">
      <c r="A227" t="s">
        <v>1829</v>
      </c>
      <c r="B227" t="s">
        <v>636</v>
      </c>
      <c r="C227" t="s">
        <v>1935</v>
      </c>
      <c r="D227" t="s">
        <v>1843</v>
      </c>
      <c r="E227" t="s">
        <v>26</v>
      </c>
      <c r="F227" t="s">
        <v>1847</v>
      </c>
      <c r="G227" t="s">
        <v>1828</v>
      </c>
      <c r="H227" t="s">
        <v>2</v>
      </c>
      <c r="I227" s="89">
        <v>1</v>
      </c>
      <c r="J227" s="1">
        <v>45493</v>
      </c>
      <c r="K227" s="1">
        <v>45499</v>
      </c>
      <c r="L227" s="1">
        <v>45600</v>
      </c>
      <c r="M227">
        <v>107</v>
      </c>
      <c r="N227" t="s">
        <v>24</v>
      </c>
      <c r="O227" t="s">
        <v>115</v>
      </c>
    </row>
    <row r="228" spans="1:15">
      <c r="A228" t="s">
        <v>1829</v>
      </c>
      <c r="B228" t="s">
        <v>636</v>
      </c>
      <c r="C228" t="s">
        <v>1936</v>
      </c>
      <c r="D228" t="s">
        <v>1843</v>
      </c>
      <c r="E228" t="s">
        <v>26</v>
      </c>
      <c r="F228" t="s">
        <v>1847</v>
      </c>
      <c r="G228" t="s">
        <v>1828</v>
      </c>
      <c r="H228" t="s">
        <v>2</v>
      </c>
      <c r="I228" s="89">
        <v>1</v>
      </c>
      <c r="J228" s="1">
        <v>45493</v>
      </c>
      <c r="K228" s="1">
        <v>45499</v>
      </c>
      <c r="L228" s="1">
        <v>45600</v>
      </c>
      <c r="M228">
        <v>107</v>
      </c>
      <c r="N228" t="s">
        <v>24</v>
      </c>
      <c r="O228" t="s">
        <v>115</v>
      </c>
    </row>
    <row r="229" spans="1:15">
      <c r="A229" t="s">
        <v>1829</v>
      </c>
      <c r="B229" t="s">
        <v>636</v>
      </c>
      <c r="C229" t="s">
        <v>1937</v>
      </c>
      <c r="D229" t="s">
        <v>1843</v>
      </c>
      <c r="E229" t="s">
        <v>26</v>
      </c>
      <c r="F229" t="s">
        <v>1847</v>
      </c>
      <c r="G229" t="s">
        <v>1828</v>
      </c>
      <c r="H229" t="s">
        <v>2</v>
      </c>
      <c r="I229" s="89">
        <v>1</v>
      </c>
      <c r="J229" s="1">
        <v>45493</v>
      </c>
      <c r="K229" s="1">
        <v>45499</v>
      </c>
      <c r="L229" s="1">
        <v>45600</v>
      </c>
      <c r="M229">
        <v>107</v>
      </c>
      <c r="N229" t="s">
        <v>24</v>
      </c>
      <c r="O229" t="s">
        <v>115</v>
      </c>
    </row>
    <row r="230" spans="1:15">
      <c r="A230" t="s">
        <v>873</v>
      </c>
      <c r="B230" t="s">
        <v>1844</v>
      </c>
      <c r="C230" t="s">
        <v>1845</v>
      </c>
      <c r="E230" t="s">
        <v>5</v>
      </c>
      <c r="F230" t="s">
        <v>4</v>
      </c>
      <c r="G230" t="s">
        <v>1828</v>
      </c>
      <c r="H230" t="s">
        <v>2</v>
      </c>
      <c r="I230" s="89">
        <v>1</v>
      </c>
      <c r="J230" s="1">
        <v>45408</v>
      </c>
      <c r="K230" s="1">
        <v>45411</v>
      </c>
      <c r="L230" s="1">
        <v>45411</v>
      </c>
      <c r="M230">
        <v>3</v>
      </c>
      <c r="N230" t="s">
        <v>1</v>
      </c>
      <c r="O230" t="s">
        <v>89</v>
      </c>
    </row>
    <row r="231" spans="1:15">
      <c r="A231" t="s">
        <v>7</v>
      </c>
      <c r="B231" t="s">
        <v>1827</v>
      </c>
      <c r="D231" t="s">
        <v>116</v>
      </c>
      <c r="E231" t="s">
        <v>5</v>
      </c>
      <c r="F231" t="s">
        <v>116</v>
      </c>
      <c r="G231" t="s">
        <v>1828</v>
      </c>
      <c r="H231" t="s">
        <v>2</v>
      </c>
      <c r="I231" s="89">
        <v>1</v>
      </c>
      <c r="J231" s="1">
        <v>45329</v>
      </c>
      <c r="K231" s="1">
        <v>45331</v>
      </c>
      <c r="L231" s="1">
        <v>45335</v>
      </c>
      <c r="M231">
        <v>6</v>
      </c>
      <c r="N231" t="s">
        <v>1</v>
      </c>
      <c r="O231" t="s">
        <v>52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Task Priority</vt:lpstr>
      <vt:lpstr>Agung Saputra</vt:lpstr>
      <vt:lpstr>Teddy Juanda</vt:lpstr>
      <vt:lpstr>Komang Tri</vt:lpstr>
      <vt:lpstr>Haeriah</vt:lpstr>
      <vt:lpstr>Suryana</vt:lpstr>
      <vt:lpstr>Hafidz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Yudistira Deffvan Restandi</dc:creator>
  <cp:lastModifiedBy>Yudistira Deffvan Restandi</cp:lastModifiedBy>
  <dcterms:created xsi:type="dcterms:W3CDTF">2025-02-25T03:31:04Z</dcterms:created>
  <dcterms:modified xsi:type="dcterms:W3CDTF">2025-10-23T03:32:18Z</dcterms:modified>
</cp:coreProperties>
</file>