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D573CF68-9FF0-4B87-B09D-A2EDE22199CB}" xr6:coauthVersionLast="47" xr6:coauthVersionMax="47" xr10:uidLastSave="{00000000-0000-0000-0000-000000000000}"/>
  <bookViews>
    <workbookView xWindow="-120" yWindow="-120" windowWidth="29040" windowHeight="15720" activeTab="1" xr2:uid="{F59D9EA6-31E6-4D8C-9410-A8BE9A94645C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C23" i="2"/>
  <c r="B23" i="2"/>
  <c r="I25" i="2"/>
  <c r="H25" i="2"/>
  <c r="G25" i="2"/>
  <c r="I24" i="2"/>
  <c r="H24" i="2"/>
  <c r="G24" i="2"/>
  <c r="I23" i="2"/>
  <c r="H23" i="2"/>
  <c r="H26" i="2" s="1"/>
  <c r="G4" i="2" s="1"/>
  <c r="G23" i="2"/>
  <c r="I22" i="2"/>
  <c r="I26" i="2" s="1"/>
  <c r="G5" i="2" s="1"/>
  <c r="G22" i="2"/>
  <c r="G26" i="2" s="1"/>
  <c r="G3" i="2" s="1"/>
  <c r="H5" i="2"/>
  <c r="H4" i="2"/>
  <c r="E5" i="2"/>
  <c r="E4" i="2"/>
  <c r="D5" i="2"/>
  <c r="D4" i="2"/>
  <c r="H3" i="2"/>
  <c r="E3" i="2"/>
  <c r="D3" i="2"/>
  <c r="C3" i="2"/>
  <c r="C5" i="2"/>
  <c r="C4" i="2"/>
  <c r="B5" i="2"/>
  <c r="B4" i="2"/>
  <c r="B3" i="2"/>
  <c r="S17" i="2"/>
  <c r="R17" i="2"/>
  <c r="R19" i="2" s="1"/>
  <c r="Q17" i="2"/>
  <c r="S16" i="2"/>
  <c r="R16" i="2"/>
  <c r="Q16" i="2"/>
  <c r="S15" i="2"/>
  <c r="S19" i="2" s="1"/>
  <c r="Q15" i="2"/>
  <c r="Q19" i="2" s="1"/>
  <c r="M26" i="2"/>
  <c r="N24" i="2"/>
  <c r="M24" i="2"/>
  <c r="L24" i="2"/>
  <c r="N23" i="2"/>
  <c r="M23" i="2"/>
  <c r="L23" i="2"/>
  <c r="N22" i="2"/>
  <c r="N26" i="2" s="1"/>
  <c r="L22" i="2"/>
  <c r="L26" i="2" s="1"/>
  <c r="C26" i="2"/>
  <c r="F4" i="2" s="1"/>
  <c r="D24" i="2"/>
  <c r="C24" i="2"/>
  <c r="B24" i="2"/>
  <c r="D22" i="2"/>
  <c r="D26" i="2" s="1"/>
  <c r="F5" i="2" s="1"/>
  <c r="B22" i="2"/>
  <c r="N17" i="2"/>
  <c r="M17" i="2"/>
  <c r="L17" i="2"/>
  <c r="N16" i="2"/>
  <c r="M16" i="2"/>
  <c r="L16" i="2"/>
  <c r="N15" i="2"/>
  <c r="L15" i="2"/>
  <c r="H19" i="2"/>
  <c r="I18" i="2"/>
  <c r="H18" i="2"/>
  <c r="G18" i="2"/>
  <c r="I17" i="2"/>
  <c r="H17" i="2"/>
  <c r="G17" i="2"/>
  <c r="I16" i="2"/>
  <c r="I19" i="2" s="1"/>
  <c r="H16" i="2"/>
  <c r="G16" i="2"/>
  <c r="I15" i="2"/>
  <c r="G15" i="2"/>
  <c r="G19" i="2" s="1"/>
  <c r="D18" i="2"/>
  <c r="D17" i="2"/>
  <c r="D19" i="2" s="1"/>
  <c r="D16" i="2"/>
  <c r="D15" i="2"/>
  <c r="C18" i="2"/>
  <c r="C17" i="2"/>
  <c r="C16" i="2"/>
  <c r="B18" i="2"/>
  <c r="B17" i="2"/>
  <c r="B16" i="2"/>
  <c r="B15" i="2"/>
  <c r="M2" i="2"/>
  <c r="L2" i="2"/>
  <c r="P22" i="1"/>
  <c r="K30" i="1"/>
  <c r="J30" i="1"/>
  <c r="J11" i="1"/>
  <c r="P31" i="1"/>
  <c r="P34" i="1" s="1"/>
  <c r="O31" i="1"/>
  <c r="O34" i="1" s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5" i="1"/>
  <c r="N25" i="1"/>
  <c r="P23" i="1"/>
  <c r="O23" i="1"/>
  <c r="O20" i="1"/>
  <c r="J20" i="1"/>
  <c r="N23" i="1"/>
  <c r="P21" i="1"/>
  <c r="O21" i="1"/>
  <c r="N21" i="1"/>
  <c r="K22" i="1"/>
  <c r="J22" i="1"/>
  <c r="J24" i="1" s="1"/>
  <c r="I22" i="1"/>
  <c r="K21" i="1"/>
  <c r="K24" i="1" s="1"/>
  <c r="J21" i="1"/>
  <c r="I21" i="1"/>
  <c r="P16" i="1"/>
  <c r="O16" i="1"/>
  <c r="N16" i="1"/>
  <c r="P13" i="1"/>
  <c r="O13" i="1"/>
  <c r="N13" i="1"/>
  <c r="P12" i="1"/>
  <c r="O12" i="1"/>
  <c r="N12" i="1"/>
  <c r="P14" i="1"/>
  <c r="N14" i="1"/>
  <c r="O14" i="1"/>
  <c r="P7" i="1"/>
  <c r="O7" i="1"/>
  <c r="N7" i="1"/>
  <c r="K7" i="1"/>
  <c r="J7" i="1"/>
  <c r="I7" i="1"/>
  <c r="K13" i="1"/>
  <c r="J13" i="1"/>
  <c r="J15" i="1" s="1"/>
  <c r="I13" i="1"/>
  <c r="K12" i="1"/>
  <c r="J12" i="1"/>
  <c r="I12" i="1"/>
  <c r="K15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B9" i="2" l="1"/>
  <c r="B8" i="2"/>
  <c r="B26" i="2"/>
  <c r="F3" i="2" s="1"/>
  <c r="B7" i="2"/>
  <c r="N19" i="2"/>
  <c r="M19" i="2"/>
  <c r="L19" i="2"/>
  <c r="C19" i="2"/>
  <c r="B19" i="2"/>
  <c r="I24" i="1"/>
</calcChain>
</file>

<file path=xl/sharedStrings.xml><?xml version="1.0" encoding="utf-8"?>
<sst xmlns="http://schemas.openxmlformats.org/spreadsheetml/2006/main" count="170" uniqueCount="81">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</sst>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0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ill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5" totalsRowShown="0" headerRowDxfId="9" headerRowBorderDxfId="8" tableBorderDxfId="7" totalsRowBorderDxfId="6">
  <autoFilter ref="A1:F25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D31" sqref="D31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5" si="0">B2/C2</f>
        <v>0.22</v>
      </c>
      <c r="E2" s="5">
        <v>36.200000000000003</v>
      </c>
      <c r="F2" s="13">
        <f t="shared" ref="F2:F25" si="1">B2/E2</f>
        <v>0.91160220994475127</v>
      </c>
      <c r="I2" s="18" t="s">
        <v>1</v>
      </c>
      <c r="J2" s="18" t="s">
        <v>0</v>
      </c>
      <c r="K2" s="18" t="s">
        <v>40</v>
      </c>
      <c r="N2" s="18" t="s">
        <v>1</v>
      </c>
      <c r="O2" s="18" t="s">
        <v>0</v>
      </c>
      <c r="P2" s="18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16">
        <v>0.33</v>
      </c>
      <c r="M3" s="15" t="s">
        <v>37</v>
      </c>
      <c r="N3" s="3">
        <v>185</v>
      </c>
      <c r="O3" s="3">
        <v>0</v>
      </c>
      <c r="P3" s="16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7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16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8" t="s">
        <v>1</v>
      </c>
      <c r="J10" s="18" t="s">
        <v>0</v>
      </c>
      <c r="K10" s="18" t="s">
        <v>40</v>
      </c>
      <c r="N10" s="18" t="s">
        <v>1</v>
      </c>
      <c r="O10" s="18" t="s">
        <v>0</v>
      </c>
      <c r="P10" s="18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16">
        <v>0.33</v>
      </c>
      <c r="M11" s="15" t="s">
        <v>37</v>
      </c>
      <c r="N11" s="3">
        <v>185</v>
      </c>
      <c r="O11" s="3">
        <v>0</v>
      </c>
      <c r="P11" s="16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7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7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16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16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7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8" t="s">
        <v>1</v>
      </c>
      <c r="J19" s="18" t="s">
        <v>0</v>
      </c>
      <c r="K19" s="18" t="s">
        <v>40</v>
      </c>
      <c r="N19" s="18" t="s">
        <v>1</v>
      </c>
      <c r="O19" s="18" t="s">
        <v>0</v>
      </c>
      <c r="P19" s="18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16">
        <v>0.33</v>
      </c>
      <c r="M20" s="15" t="s">
        <v>37</v>
      </c>
      <c r="N20" s="3">
        <v>185</v>
      </c>
      <c r="O20" s="3">
        <f>0.4*3</f>
        <v>1.2000000000000002</v>
      </c>
      <c r="P20" s="16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7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7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16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9"/>
      <c r="I23" s="3"/>
      <c r="J23" s="3"/>
      <c r="K23" s="16"/>
      <c r="M23" s="15" t="s">
        <v>41</v>
      </c>
      <c r="N23" s="3">
        <f>257*1</f>
        <v>257</v>
      </c>
      <c r="O23" s="3">
        <f>9.2*1</f>
        <v>9.1999999999999993</v>
      </c>
      <c r="P23" s="16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D26" s="1"/>
      <c r="E26" s="2"/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8" t="s">
        <v>1</v>
      </c>
      <c r="O28" s="18" t="s">
        <v>0</v>
      </c>
      <c r="P28" s="18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16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7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16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16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S26"/>
  <sheetViews>
    <sheetView tabSelected="1" workbookViewId="0">
      <selection activeCell="W16" sqref="W1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</cols>
  <sheetData>
    <row r="1" spans="1:19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</row>
    <row r="2" spans="1:19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20">
        <v>0.22</v>
      </c>
    </row>
    <row r="3" spans="1:19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20">
        <v>1.0900000000000001</v>
      </c>
    </row>
    <row r="4" spans="1:19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20">
        <v>0.33</v>
      </c>
    </row>
    <row r="5" spans="1:19" x14ac:dyDescent="0.25">
      <c r="A5" s="15" t="s">
        <v>40</v>
      </c>
      <c r="B5" s="21">
        <f>D19</f>
        <v>4.1100000000000003</v>
      </c>
      <c r="C5" s="21">
        <f>I19</f>
        <v>4.1100000000000003</v>
      </c>
      <c r="D5" s="21">
        <f>N19</f>
        <v>4.0500000000000007</v>
      </c>
      <c r="E5" s="21">
        <f>S19</f>
        <v>4.0500000000000007</v>
      </c>
      <c r="F5" s="21">
        <f>D26</f>
        <v>4.2699999999999996</v>
      </c>
      <c r="G5" s="21">
        <f>I26</f>
        <v>4.1100000000000003</v>
      </c>
      <c r="H5" s="21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20">
        <v>0.28000000000000003</v>
      </c>
    </row>
    <row r="7" spans="1:19" x14ac:dyDescent="0.25">
      <c r="A7" s="15" t="s">
        <v>78</v>
      </c>
      <c r="B7" s="3">
        <f>AVERAGE(B3:H3)</f>
        <v>1943.0857142857144</v>
      </c>
    </row>
    <row r="8" spans="1:19" x14ac:dyDescent="0.25">
      <c r="A8" s="15" t="s">
        <v>79</v>
      </c>
      <c r="B8" s="3">
        <f t="shared" ref="B8:B9" si="0">AVERAGE(B4:H4)</f>
        <v>151.56428571428572</v>
      </c>
    </row>
    <row r="9" spans="1:19" x14ac:dyDescent="0.25">
      <c r="A9" s="15" t="s">
        <v>80</v>
      </c>
      <c r="B9" s="3">
        <f t="shared" si="0"/>
        <v>4.1071428571428568</v>
      </c>
    </row>
    <row r="14" spans="1:19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19" x14ac:dyDescent="0.25">
      <c r="A15" s="15" t="s">
        <v>63</v>
      </c>
      <c r="B15" s="3">
        <f>$L$4</f>
        <v>185</v>
      </c>
      <c r="C15" s="3">
        <v>0</v>
      </c>
      <c r="D15" s="21">
        <f>$O$4</f>
        <v>0.33</v>
      </c>
      <c r="F15" s="15" t="s">
        <v>63</v>
      </c>
      <c r="G15" s="3">
        <f>$L$4</f>
        <v>185</v>
      </c>
      <c r="H15" s="3">
        <v>0</v>
      </c>
      <c r="I15" s="21">
        <f>$O$4</f>
        <v>0.33</v>
      </c>
      <c r="K15" s="15" t="s">
        <v>63</v>
      </c>
      <c r="L15" s="3">
        <f>$L$4</f>
        <v>185</v>
      </c>
      <c r="M15" s="3">
        <v>0</v>
      </c>
      <c r="N15" s="21">
        <f>$O$4</f>
        <v>0.33</v>
      </c>
      <c r="P15" s="15" t="s">
        <v>63</v>
      </c>
      <c r="Q15" s="3">
        <f>$L$4</f>
        <v>185</v>
      </c>
      <c r="R15" s="3">
        <v>0</v>
      </c>
      <c r="S15" s="21">
        <f>$O$4</f>
        <v>0.33</v>
      </c>
    </row>
    <row r="16" spans="1:19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1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1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1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1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1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1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1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1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1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1">
        <f>$O$5</f>
        <v>0.28000000000000003</v>
      </c>
      <c r="K18" s="15"/>
      <c r="L18" s="3">
        <v>0</v>
      </c>
      <c r="M18" s="3">
        <v>0</v>
      </c>
      <c r="N18" s="21">
        <v>0</v>
      </c>
      <c r="P18" s="15"/>
      <c r="Q18" s="3">
        <v>0</v>
      </c>
      <c r="R18" s="3">
        <v>0</v>
      </c>
      <c r="S18" s="21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1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1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1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1">
        <f>SUM(S15:S18)</f>
        <v>4.0500000000000007</v>
      </c>
    </row>
    <row r="20" spans="1:19" x14ac:dyDescent="0.25">
      <c r="P20" s="22"/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1">
        <f>$O$4</f>
        <v>0.33</v>
      </c>
      <c r="F22" s="15" t="s">
        <v>63</v>
      </c>
      <c r="G22" s="3">
        <f>$L$4</f>
        <v>185</v>
      </c>
      <c r="H22" s="3">
        <v>0</v>
      </c>
      <c r="I22" s="21">
        <f>$O$4</f>
        <v>0.33</v>
      </c>
      <c r="K22" s="15" t="s">
        <v>63</v>
      </c>
      <c r="L22" s="3">
        <f>$L$4</f>
        <v>185</v>
      </c>
      <c r="M22" s="3">
        <v>0</v>
      </c>
      <c r="N22" s="21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1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1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1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1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1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1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1">
        <v>0</v>
      </c>
      <c r="F25" s="15" t="s">
        <v>67</v>
      </c>
      <c r="G25" s="3">
        <f>$L$5</f>
        <v>257</v>
      </c>
      <c r="H25" s="3">
        <f>$M$5</f>
        <v>9.1999999999999993</v>
      </c>
      <c r="I25" s="21">
        <f>$O$5</f>
        <v>0.28000000000000003</v>
      </c>
      <c r="K25" s="15"/>
      <c r="L25" s="3">
        <v>0</v>
      </c>
      <c r="M25" s="3">
        <v>0</v>
      </c>
      <c r="N25" s="21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1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1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1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2022-12-02T23:40:27Z</dcterms:modified>
</cp:coreProperties>
</file>