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AA727010-AEC9-43D9-AF7D-ADDD6B136AFB}" xr6:coauthVersionLast="47" xr6:coauthVersionMax="47" xr10:uidLastSave="{00000000-0000-0000-0000-000000000000}"/>
  <bookViews>
    <workbookView xWindow="-108" yWindow="-108" windowWidth="23256" windowHeight="13896" xr2:uid="{1815E3BB-48B3-4D23-BBC1-C9CC3001C8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X21" i="1"/>
  <c r="U21" i="1"/>
  <c r="O21" i="1"/>
  <c r="L21" i="1"/>
  <c r="G20" i="1"/>
  <c r="I20" i="1" s="1"/>
  <c r="G19" i="1"/>
  <c r="F17" i="1"/>
  <c r="B20" i="1"/>
  <c r="D20" i="1" s="1"/>
  <c r="A17" i="1"/>
  <c r="B19" i="1"/>
  <c r="B21" i="1" l="1"/>
  <c r="G21" i="1"/>
  <c r="I19" i="1"/>
  <c r="H24" i="1" s="1"/>
  <c r="D19" i="1"/>
  <c r="C24" i="1" s="1"/>
</calcChain>
</file>

<file path=xl/sharedStrings.xml><?xml version="1.0" encoding="utf-8"?>
<sst xmlns="http://schemas.openxmlformats.org/spreadsheetml/2006/main" count="142" uniqueCount="62">
  <si>
    <t>exercise</t>
  </si>
  <si>
    <t>sets</t>
  </si>
  <si>
    <t>muscle group</t>
  </si>
  <si>
    <t>bench press</t>
  </si>
  <si>
    <t>abs</t>
  </si>
  <si>
    <t>back</t>
  </si>
  <si>
    <t>biceps</t>
  </si>
  <si>
    <t>calves</t>
  </si>
  <si>
    <t>chest</t>
  </si>
  <si>
    <t>forearms</t>
  </si>
  <si>
    <t>hamstrings</t>
  </si>
  <si>
    <t>neck</t>
  </si>
  <si>
    <t>quads</t>
  </si>
  <si>
    <t>shoulders</t>
  </si>
  <si>
    <t>triceps</t>
  </si>
  <si>
    <t>upper traps</t>
  </si>
  <si>
    <t>sets per week</t>
  </si>
  <si>
    <t>upper/lower</t>
  </si>
  <si>
    <t>u</t>
  </si>
  <si>
    <t>l</t>
  </si>
  <si>
    <t>tot upper per week</t>
  </si>
  <si>
    <t>tot lower per week</t>
  </si>
  <si>
    <t>tot sum</t>
  </si>
  <si>
    <t>diff</t>
  </si>
  <si>
    <t>tot upper per workout</t>
  </si>
  <si>
    <t>tot lower per workout</t>
  </si>
  <si>
    <t>min</t>
  </si>
  <si>
    <t>min for longest workout</t>
  </si>
  <si>
    <t>ex week 1</t>
  </si>
  <si>
    <t>Monday/ upper</t>
  </si>
  <si>
    <t>cable crossovers</t>
  </si>
  <si>
    <t>lat pulldowns</t>
  </si>
  <si>
    <t>rows</t>
  </si>
  <si>
    <t>cable lateral raises</t>
  </si>
  <si>
    <t>dumbbell lateral raise</t>
  </si>
  <si>
    <t>face pulls</t>
  </si>
  <si>
    <t>biceps curls</t>
  </si>
  <si>
    <t>triceps extension cable</t>
  </si>
  <si>
    <t>triceps pushdowns</t>
  </si>
  <si>
    <t>total sets</t>
  </si>
  <si>
    <t>Twesday/ lower</t>
  </si>
  <si>
    <t>barbell squats</t>
  </si>
  <si>
    <t>leg extension</t>
  </si>
  <si>
    <t>sissy squats</t>
  </si>
  <si>
    <t>romanian deadlift</t>
  </si>
  <si>
    <t>leg curl</t>
  </si>
  <si>
    <t>crunches</t>
  </si>
  <si>
    <t>leg raises</t>
  </si>
  <si>
    <t>calf raises</t>
  </si>
  <si>
    <t>forearm flexion</t>
  </si>
  <si>
    <t>forearm extension</t>
  </si>
  <si>
    <t>neck flexion</t>
  </si>
  <si>
    <t>next extension</t>
  </si>
  <si>
    <t>shrugs</t>
  </si>
  <si>
    <t>Thursday/ upper</t>
  </si>
  <si>
    <t>Friday/ lower</t>
  </si>
  <si>
    <t>Wednesday/ cardio</t>
  </si>
  <si>
    <t>time</t>
  </si>
  <si>
    <t>cyclette</t>
  </si>
  <si>
    <t>tapis roulant (light run)</t>
  </si>
  <si>
    <t>stretching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</si>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</sst>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B636-1598-47AB-9C62-A0A9D016D7C1}">
  <dimension ref="A2:X24"/>
  <sheetViews>
    <sheetView tabSelected="1" topLeftCell="F1" workbookViewId="0">
      <selection activeCell="T27" sqref="T27"/>
    </sheetView>
  </sheetViews>
  <sheetFormatPr defaultRowHeight="14.4" x14ac:dyDescent="0.3"/>
  <cols>
    <col min="1" max="1" width="17.33203125" customWidth="1"/>
    <col min="2" max="2" width="13" customWidth="1"/>
    <col min="3" max="3" width="21.44140625" style="1" customWidth="1"/>
    <col min="6" max="6" width="17.5546875" customWidth="1"/>
    <col min="7" max="7" width="12.5546875" customWidth="1"/>
    <col min="8" max="8" width="20.77734375" customWidth="1"/>
    <col min="11" max="11" width="19.88671875" customWidth="1"/>
    <col min="14" max="14" width="15.6640625" customWidth="1"/>
    <col min="17" max="17" width="19.44140625" customWidth="1"/>
    <col min="20" max="20" width="20.21875" customWidth="1"/>
    <col min="23" max="23" width="16.21875" customWidth="1"/>
  </cols>
  <sheetData>
    <row r="2" spans="1:24" x14ac:dyDescent="0.3">
      <c r="A2" s="4" t="s">
        <v>2</v>
      </c>
      <c r="B2" s="4" t="s">
        <v>16</v>
      </c>
      <c r="C2" s="5" t="s">
        <v>17</v>
      </c>
      <c r="F2" s="4" t="s">
        <v>2</v>
      </c>
      <c r="G2" s="4" t="s">
        <v>16</v>
      </c>
      <c r="H2" s="5" t="s">
        <v>17</v>
      </c>
      <c r="K2" s="4" t="s">
        <v>28</v>
      </c>
    </row>
    <row r="3" spans="1:24" x14ac:dyDescent="0.3">
      <c r="A3" s="2" t="s">
        <v>4</v>
      </c>
      <c r="B3" s="3">
        <v>12</v>
      </c>
      <c r="C3" s="3" t="s">
        <v>19</v>
      </c>
      <c r="F3" s="2" t="s">
        <v>4</v>
      </c>
      <c r="G3" s="3">
        <v>8</v>
      </c>
      <c r="H3" s="3" t="s">
        <v>19</v>
      </c>
    </row>
    <row r="4" spans="1:24" x14ac:dyDescent="0.3">
      <c r="A4" s="2" t="s">
        <v>5</v>
      </c>
      <c r="B4" s="3">
        <v>24</v>
      </c>
      <c r="C4" s="3" t="s">
        <v>18</v>
      </c>
      <c r="F4" s="2" t="s">
        <v>5</v>
      </c>
      <c r="G4" s="3">
        <v>18</v>
      </c>
      <c r="H4" s="3" t="s">
        <v>18</v>
      </c>
      <c r="K4" s="4" t="s">
        <v>29</v>
      </c>
      <c r="N4" s="4" t="s">
        <v>40</v>
      </c>
      <c r="Q4" s="4" t="s">
        <v>56</v>
      </c>
      <c r="T4" s="4" t="s">
        <v>54</v>
      </c>
      <c r="W4" s="4" t="s">
        <v>55</v>
      </c>
    </row>
    <row r="5" spans="1:24" x14ac:dyDescent="0.3">
      <c r="A5" s="2" t="s">
        <v>6</v>
      </c>
      <c r="B5" s="3">
        <v>12</v>
      </c>
      <c r="C5" s="3" t="s">
        <v>18</v>
      </c>
      <c r="F5" s="2" t="s">
        <v>6</v>
      </c>
      <c r="G5" s="3">
        <v>10</v>
      </c>
      <c r="H5" s="3" t="s">
        <v>18</v>
      </c>
    </row>
    <row r="6" spans="1:24" x14ac:dyDescent="0.3">
      <c r="A6" s="2" t="s">
        <v>7</v>
      </c>
      <c r="B6" s="3">
        <v>8</v>
      </c>
      <c r="C6" s="3" t="s">
        <v>19</v>
      </c>
      <c r="F6" s="2" t="s">
        <v>7</v>
      </c>
      <c r="G6" s="3">
        <v>8</v>
      </c>
      <c r="H6" s="3" t="s">
        <v>19</v>
      </c>
      <c r="K6" s="4" t="s">
        <v>0</v>
      </c>
      <c r="L6" s="4" t="s">
        <v>1</v>
      </c>
      <c r="N6" s="6" t="s">
        <v>0</v>
      </c>
      <c r="O6" s="6" t="s">
        <v>1</v>
      </c>
      <c r="P6" s="7"/>
      <c r="Q6" s="4" t="s">
        <v>0</v>
      </c>
      <c r="R6" s="4" t="s">
        <v>57</v>
      </c>
      <c r="T6" s="4" t="s">
        <v>0</v>
      </c>
      <c r="U6" s="4" t="s">
        <v>1</v>
      </c>
      <c r="W6" s="6" t="s">
        <v>0</v>
      </c>
      <c r="X6" s="6" t="s">
        <v>1</v>
      </c>
    </row>
    <row r="7" spans="1:24" x14ac:dyDescent="0.3">
      <c r="A7" s="2" t="s">
        <v>8</v>
      </c>
      <c r="B7" s="3">
        <v>20</v>
      </c>
      <c r="C7" s="3" t="s">
        <v>18</v>
      </c>
      <c r="F7" s="2" t="s">
        <v>8</v>
      </c>
      <c r="G7" s="3">
        <v>18</v>
      </c>
      <c r="H7" s="3" t="s">
        <v>18</v>
      </c>
      <c r="K7" s="2" t="s">
        <v>3</v>
      </c>
      <c r="L7" s="2">
        <v>5</v>
      </c>
      <c r="N7" s="2" t="s">
        <v>41</v>
      </c>
      <c r="O7" s="2">
        <v>5</v>
      </c>
      <c r="Q7" s="2" t="s">
        <v>59</v>
      </c>
      <c r="R7" s="2">
        <v>30</v>
      </c>
      <c r="T7" s="2" t="s">
        <v>3</v>
      </c>
      <c r="U7" s="2">
        <v>5</v>
      </c>
      <c r="W7" s="2" t="s">
        <v>41</v>
      </c>
      <c r="X7" s="2">
        <v>5</v>
      </c>
    </row>
    <row r="8" spans="1:24" x14ac:dyDescent="0.3">
      <c r="A8" s="2" t="s">
        <v>9</v>
      </c>
      <c r="B8" s="3">
        <v>8</v>
      </c>
      <c r="C8" s="3" t="s">
        <v>19</v>
      </c>
      <c r="F8" s="2" t="s">
        <v>9</v>
      </c>
      <c r="G8" s="3">
        <v>8</v>
      </c>
      <c r="H8" s="3" t="s">
        <v>19</v>
      </c>
      <c r="K8" s="2" t="s">
        <v>30</v>
      </c>
      <c r="L8" s="2">
        <v>4</v>
      </c>
      <c r="N8" s="2" t="s">
        <v>42</v>
      </c>
      <c r="O8" s="2">
        <v>3</v>
      </c>
      <c r="Q8" s="2" t="s">
        <v>58</v>
      </c>
      <c r="R8" s="2">
        <v>10</v>
      </c>
      <c r="T8" s="2" t="s">
        <v>30</v>
      </c>
      <c r="U8" s="2">
        <v>4</v>
      </c>
      <c r="W8" s="2" t="s">
        <v>42</v>
      </c>
      <c r="X8" s="2">
        <v>3</v>
      </c>
    </row>
    <row r="9" spans="1:24" x14ac:dyDescent="0.3">
      <c r="A9" s="2" t="s">
        <v>10</v>
      </c>
      <c r="B9" s="3">
        <v>14</v>
      </c>
      <c r="C9" s="3" t="s">
        <v>19</v>
      </c>
      <c r="F9" s="2" t="s">
        <v>10</v>
      </c>
      <c r="G9" s="3">
        <v>14</v>
      </c>
      <c r="H9" s="3" t="s">
        <v>19</v>
      </c>
      <c r="K9" s="2" t="s">
        <v>31</v>
      </c>
      <c r="L9" s="2">
        <v>5</v>
      </c>
      <c r="N9" s="2" t="s">
        <v>43</v>
      </c>
      <c r="O9" s="2">
        <v>2</v>
      </c>
      <c r="Q9" s="2" t="s">
        <v>60</v>
      </c>
      <c r="R9" s="2">
        <v>10</v>
      </c>
      <c r="T9" s="2" t="s">
        <v>31</v>
      </c>
      <c r="U9" s="2">
        <v>5</v>
      </c>
      <c r="W9" s="2" t="s">
        <v>43</v>
      </c>
      <c r="X9" s="2">
        <v>2</v>
      </c>
    </row>
    <row r="10" spans="1:24" x14ac:dyDescent="0.3">
      <c r="A10" s="2" t="s">
        <v>11</v>
      </c>
      <c r="B10" s="3">
        <v>6</v>
      </c>
      <c r="C10" s="3" t="s">
        <v>19</v>
      </c>
      <c r="F10" s="2" t="s">
        <v>11</v>
      </c>
      <c r="G10" s="3">
        <v>4</v>
      </c>
      <c r="H10" s="3" t="s">
        <v>19</v>
      </c>
      <c r="K10" s="2" t="s">
        <v>32</v>
      </c>
      <c r="L10" s="2">
        <v>4</v>
      </c>
      <c r="N10" s="2" t="s">
        <v>44</v>
      </c>
      <c r="O10" s="2">
        <v>4</v>
      </c>
      <c r="Q10" s="8"/>
      <c r="R10" s="8"/>
      <c r="T10" s="2" t="s">
        <v>32</v>
      </c>
      <c r="U10" s="2">
        <v>4</v>
      </c>
      <c r="W10" s="2" t="s">
        <v>44</v>
      </c>
      <c r="X10" s="2">
        <v>4</v>
      </c>
    </row>
    <row r="11" spans="1:24" x14ac:dyDescent="0.3">
      <c r="A11" s="2" t="s">
        <v>12</v>
      </c>
      <c r="B11" s="3">
        <v>20</v>
      </c>
      <c r="C11" s="3" t="s">
        <v>19</v>
      </c>
      <c r="F11" s="2" t="s">
        <v>12</v>
      </c>
      <c r="G11" s="3">
        <v>20</v>
      </c>
      <c r="H11" s="3" t="s">
        <v>19</v>
      </c>
      <c r="K11" s="2" t="s">
        <v>35</v>
      </c>
      <c r="L11" s="2">
        <v>3</v>
      </c>
      <c r="N11" s="2" t="s">
        <v>45</v>
      </c>
      <c r="O11" s="2">
        <v>3</v>
      </c>
      <c r="Q11" s="8"/>
      <c r="R11" s="8"/>
      <c r="T11" s="2" t="s">
        <v>35</v>
      </c>
      <c r="U11" s="2">
        <v>3</v>
      </c>
      <c r="W11" s="2" t="s">
        <v>45</v>
      </c>
      <c r="X11" s="2">
        <v>3</v>
      </c>
    </row>
    <row r="12" spans="1:24" x14ac:dyDescent="0.3">
      <c r="A12" s="2" t="s">
        <v>13</v>
      </c>
      <c r="B12" s="3">
        <v>20</v>
      </c>
      <c r="C12" s="3" t="s">
        <v>18</v>
      </c>
      <c r="F12" s="2" t="s">
        <v>13</v>
      </c>
      <c r="G12" s="3">
        <v>20</v>
      </c>
      <c r="H12" s="3" t="s">
        <v>18</v>
      </c>
      <c r="K12" s="2" t="s">
        <v>33</v>
      </c>
      <c r="L12" s="2">
        <v>5</v>
      </c>
      <c r="N12" s="2" t="s">
        <v>46</v>
      </c>
      <c r="O12" s="2">
        <v>2</v>
      </c>
      <c r="Q12" s="8"/>
      <c r="R12" s="8"/>
      <c r="T12" s="2" t="s">
        <v>33</v>
      </c>
      <c r="U12" s="2">
        <v>5</v>
      </c>
      <c r="W12" s="2" t="s">
        <v>46</v>
      </c>
      <c r="X12" s="2">
        <v>2</v>
      </c>
    </row>
    <row r="13" spans="1:24" x14ac:dyDescent="0.3">
      <c r="A13" s="2" t="s">
        <v>14</v>
      </c>
      <c r="B13" s="3">
        <v>14</v>
      </c>
      <c r="C13" s="3" t="s">
        <v>18</v>
      </c>
      <c r="F13" s="2" t="s">
        <v>14</v>
      </c>
      <c r="G13" s="3">
        <v>14</v>
      </c>
      <c r="H13" s="3" t="s">
        <v>18</v>
      </c>
      <c r="K13" s="2" t="s">
        <v>34</v>
      </c>
      <c r="L13" s="2">
        <v>2</v>
      </c>
      <c r="N13" s="2" t="s">
        <v>47</v>
      </c>
      <c r="O13" s="2">
        <v>2</v>
      </c>
      <c r="Q13" s="8"/>
      <c r="R13" s="8"/>
      <c r="T13" s="2" t="s">
        <v>34</v>
      </c>
      <c r="U13" s="2">
        <v>2</v>
      </c>
      <c r="W13" s="2" t="s">
        <v>47</v>
      </c>
      <c r="X13" s="2">
        <v>2</v>
      </c>
    </row>
    <row r="14" spans="1:24" x14ac:dyDescent="0.3">
      <c r="A14" s="2" t="s">
        <v>15</v>
      </c>
      <c r="B14" s="3">
        <v>6</v>
      </c>
      <c r="C14" s="3" t="s">
        <v>19</v>
      </c>
      <c r="F14" s="2" t="s">
        <v>15</v>
      </c>
      <c r="G14" s="3">
        <v>4</v>
      </c>
      <c r="H14" s="3" t="s">
        <v>19</v>
      </c>
      <c r="K14" s="2" t="s">
        <v>36</v>
      </c>
      <c r="L14" s="2">
        <v>5</v>
      </c>
      <c r="N14" s="2" t="s">
        <v>48</v>
      </c>
      <c r="O14" s="2">
        <v>4</v>
      </c>
      <c r="Q14" s="8"/>
      <c r="R14" s="8"/>
      <c r="T14" s="2" t="s">
        <v>36</v>
      </c>
      <c r="U14" s="2">
        <v>5</v>
      </c>
      <c r="W14" s="2" t="s">
        <v>48</v>
      </c>
      <c r="X14" s="2">
        <v>4</v>
      </c>
    </row>
    <row r="15" spans="1:24" x14ac:dyDescent="0.3">
      <c r="H15" s="1"/>
      <c r="K15" s="2" t="s">
        <v>37</v>
      </c>
      <c r="L15" s="2">
        <v>4</v>
      </c>
      <c r="N15" s="2" t="s">
        <v>49</v>
      </c>
      <c r="O15" s="2">
        <v>2</v>
      </c>
      <c r="Q15" s="8"/>
      <c r="R15" s="8"/>
      <c r="T15" s="2" t="s">
        <v>37</v>
      </c>
      <c r="U15" s="2">
        <v>4</v>
      </c>
      <c r="W15" s="2" t="s">
        <v>49</v>
      </c>
      <c r="X15" s="2">
        <v>2</v>
      </c>
    </row>
    <row r="16" spans="1:24" x14ac:dyDescent="0.3">
      <c r="A16" s="4" t="s">
        <v>22</v>
      </c>
      <c r="F16" s="4" t="s">
        <v>22</v>
      </c>
      <c r="H16" s="1"/>
      <c r="K16" s="2" t="s">
        <v>38</v>
      </c>
      <c r="L16" s="2">
        <v>3</v>
      </c>
      <c r="N16" s="2" t="s">
        <v>50</v>
      </c>
      <c r="O16" s="2">
        <v>2</v>
      </c>
      <c r="Q16" s="8"/>
      <c r="R16" s="8"/>
      <c r="T16" s="2" t="s">
        <v>38</v>
      </c>
      <c r="U16" s="2">
        <v>3</v>
      </c>
      <c r="W16" s="2" t="s">
        <v>50</v>
      </c>
      <c r="X16" s="2">
        <v>2</v>
      </c>
    </row>
    <row r="17" spans="1:24" x14ac:dyDescent="0.3">
      <c r="A17" s="2">
        <f>SUM(B3:B14)</f>
        <v>164</v>
      </c>
      <c r="F17" s="2">
        <f>SUM(G3:G14)</f>
        <v>146</v>
      </c>
      <c r="H17" s="1"/>
      <c r="N17" s="2" t="s">
        <v>51</v>
      </c>
      <c r="O17" s="2">
        <v>1</v>
      </c>
      <c r="W17" s="2" t="s">
        <v>51</v>
      </c>
      <c r="X17" s="2">
        <v>1</v>
      </c>
    </row>
    <row r="18" spans="1:24" x14ac:dyDescent="0.3">
      <c r="H18" s="1"/>
      <c r="N18" s="2" t="s">
        <v>52</v>
      </c>
      <c r="O18" s="2">
        <v>1</v>
      </c>
      <c r="W18" s="2" t="s">
        <v>52</v>
      </c>
      <c r="X18" s="2">
        <v>1</v>
      </c>
    </row>
    <row r="19" spans="1:24" x14ac:dyDescent="0.3">
      <c r="A19" s="4" t="s">
        <v>20</v>
      </c>
      <c r="B19" s="2">
        <f>SUMIF(C3:C14,"u",B3:B14)</f>
        <v>90</v>
      </c>
      <c r="C19" s="5" t="s">
        <v>24</v>
      </c>
      <c r="D19" s="2">
        <f>B19/2</f>
        <v>45</v>
      </c>
      <c r="F19" s="4" t="s">
        <v>20</v>
      </c>
      <c r="G19" s="2">
        <f>SUMIF(H3:H14,"u",G3:G14)</f>
        <v>80</v>
      </c>
      <c r="H19" s="5" t="s">
        <v>24</v>
      </c>
      <c r="I19" s="2">
        <f>G19/2</f>
        <v>40</v>
      </c>
      <c r="N19" s="2" t="s">
        <v>53</v>
      </c>
      <c r="O19" s="2">
        <v>2</v>
      </c>
      <c r="W19" s="2" t="s">
        <v>53</v>
      </c>
      <c r="X19" s="2">
        <v>2</v>
      </c>
    </row>
    <row r="20" spans="1:24" x14ac:dyDescent="0.3">
      <c r="A20" s="4" t="s">
        <v>21</v>
      </c>
      <c r="B20" s="2">
        <f>SUMIF(C3:C14,"l",B3:B14)</f>
        <v>74</v>
      </c>
      <c r="C20" s="5" t="s">
        <v>25</v>
      </c>
      <c r="D20" s="2">
        <f>B20/2</f>
        <v>37</v>
      </c>
      <c r="F20" s="4" t="s">
        <v>21</v>
      </c>
      <c r="G20" s="2">
        <f>SUMIF(H3:H14,"l",G3:G14)</f>
        <v>66</v>
      </c>
      <c r="H20" s="5" t="s">
        <v>25</v>
      </c>
      <c r="I20" s="2">
        <f>G20/2</f>
        <v>33</v>
      </c>
    </row>
    <row r="21" spans="1:24" x14ac:dyDescent="0.3">
      <c r="A21" s="4" t="s">
        <v>23</v>
      </c>
      <c r="B21" s="2">
        <f>B19-B20</f>
        <v>16</v>
      </c>
      <c r="F21" s="4" t="s">
        <v>23</v>
      </c>
      <c r="G21" s="2">
        <f>G19-G20</f>
        <v>14</v>
      </c>
      <c r="H21" s="1"/>
      <c r="K21" s="4" t="s">
        <v>39</v>
      </c>
      <c r="L21" s="2">
        <f>SUM(L7:L16)</f>
        <v>40</v>
      </c>
      <c r="N21" s="4" t="s">
        <v>39</v>
      </c>
      <c r="O21" s="2">
        <f>SUM(O7:O19)</f>
        <v>33</v>
      </c>
      <c r="Q21" s="4" t="s">
        <v>61</v>
      </c>
      <c r="R21" s="2">
        <f>SUM(R7:R19)</f>
        <v>50</v>
      </c>
      <c r="T21" s="4" t="s">
        <v>39</v>
      </c>
      <c r="U21" s="2">
        <f>SUM(U7:U16)</f>
        <v>40</v>
      </c>
      <c r="W21" s="4" t="s">
        <v>39</v>
      </c>
      <c r="X21" s="2">
        <f>SUM(X7:X19)</f>
        <v>33</v>
      </c>
    </row>
    <row r="22" spans="1:24" x14ac:dyDescent="0.3">
      <c r="H22" s="1"/>
    </row>
    <row r="23" spans="1:24" x14ac:dyDescent="0.3">
      <c r="A23" s="4" t="s">
        <v>1</v>
      </c>
      <c r="B23" s="4" t="s">
        <v>26</v>
      </c>
      <c r="C23" s="5" t="s">
        <v>27</v>
      </c>
      <c r="F23" s="4" t="s">
        <v>1</v>
      </c>
      <c r="G23" s="4" t="s">
        <v>26</v>
      </c>
      <c r="H23" s="5" t="s">
        <v>27</v>
      </c>
    </row>
    <row r="24" spans="1:24" x14ac:dyDescent="0.3">
      <c r="A24" s="2">
        <v>26</v>
      </c>
      <c r="B24" s="2">
        <v>80</v>
      </c>
      <c r="C24" s="3">
        <f>(B24/A24)*D19</f>
        <v>138.46153846153848</v>
      </c>
      <c r="F24" s="2">
        <v>26</v>
      </c>
      <c r="G24" s="2">
        <v>80</v>
      </c>
      <c r="H24" s="3">
        <f>(G24/F24)*I19</f>
        <v>123.07692307692308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2025-02-13T15:38:05Z</dcterms:created>
  <dcterms:modified xsi:type="dcterms:W3CDTF">2025-02-15T16:32:40Z</dcterms:modified>
</cp:coreProperties>
</file>