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gram_tax\"/>
    </mc:Choice>
  </mc:AlternateContent>
  <xr:revisionPtr revIDLastSave="0" documentId="13_ncr:1_{A6C8A7ED-D6D5-4F01-838E-A656D54EABC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ransfer Records" sheetId="1" r:id="rId1"/>
    <sheet name="Summary" sheetId="2" r:id="rId2"/>
  </sheets>
  <calcPr calcId="191029"/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I19" i="1"/>
  <c r="J19" i="1" s="1"/>
  <c r="H19" i="1"/>
  <c r="H18" i="1"/>
  <c r="H17" i="1"/>
  <c r="H16" i="1"/>
  <c r="H15" i="1"/>
  <c r="H14" i="1"/>
  <c r="J18" i="1" l="1"/>
  <c r="J25" i="1"/>
  <c r="I20" i="1"/>
  <c r="J20" i="1" s="1"/>
  <c r="I14" i="1"/>
  <c r="J14" i="1" s="1"/>
  <c r="I21" i="1"/>
  <c r="J21" i="1" s="1"/>
  <c r="I15" i="1"/>
  <c r="J15" i="1" s="1"/>
  <c r="I22" i="1"/>
  <c r="J22" i="1" s="1"/>
  <c r="I16" i="1"/>
  <c r="J16" i="1" s="1"/>
  <c r="I23" i="1"/>
  <c r="J23" i="1" s="1"/>
  <c r="I17" i="1"/>
  <c r="J17" i="1" s="1"/>
  <c r="I24" i="1"/>
  <c r="J24" i="1" s="1"/>
  <c r="I18" i="1"/>
  <c r="I25" i="1"/>
</calcChain>
</file>

<file path=xl/sharedStrings.xml><?xml version="1.0" encoding="utf-8"?>
<sst xmlns="http://schemas.openxmlformats.org/spreadsheetml/2006/main" count="206" uniqueCount="105">
  <si>
    <t>ชื่อ (Name)</t>
  </si>
  <si>
    <t>นามสกุล (Surname)</t>
  </si>
  <si>
    <t>จำนวนโอน (Transfer)</t>
  </si>
  <si>
    <t>วันที่ (Date)</t>
  </si>
  <si>
    <t>เลขบัตรประชาชน (ID Card)</t>
  </si>
  <si>
    <t>ที่อยู่ (Address)</t>
  </si>
  <si>
    <t>เปอร์เซ็นต์ (%)</t>
  </si>
  <si>
    <t>ยอดรวม (Total)</t>
  </si>
  <si>
    <t>ค่าธรรมเนียม (Fee)</t>
  </si>
  <si>
    <t>ยอดสุทธิ (Net)</t>
  </si>
  <si>
    <t>วัชรินทร</t>
  </si>
  <si>
    <t>เจริญผล</t>
  </si>
  <si>
    <t>172854.00</t>
  </si>
  <si>
    <t>04/07/2025</t>
  </si>
  <si>
    <t>3800300262059</t>
  </si>
  <si>
    <t>38/135 หมู 3 ต.บอผุด อ.เกาะสมุย จ.สุราษฎรธานี</t>
  </si>
  <si>
    <t>3.00</t>
  </si>
  <si>
    <t>178200.00</t>
  </si>
  <si>
    <t>5346.00</t>
  </si>
  <si>
    <t>ชนากานต</t>
  </si>
  <si>
    <t>ริตตา</t>
  </si>
  <si>
    <t>5000.00</t>
  </si>
  <si>
    <t>2400901034897</t>
  </si>
  <si>
    <t>185 หมู2 ต.กุดปลาดุก อ.ชื่นชม จ.มหาสารคาม</t>
  </si>
  <si>
    <t>5154.64</t>
  </si>
  <si>
    <t>154.64</t>
  </si>
  <si>
    <t>นัยนภนต</t>
  </si>
  <si>
    <t>ชวยเกิด</t>
  </si>
  <si>
    <t>3840300150137</t>
  </si>
  <si>
    <t>78หมู2 ค.ดอนสัก อ.ดอนสัก จ.สุราษฎรธานี</t>
  </si>
  <si>
    <t>บุลากร</t>
  </si>
  <si>
    <t>ลนทม</t>
  </si>
  <si>
    <t>14000.00</t>
  </si>
  <si>
    <t>05/07/2025</t>
  </si>
  <si>
    <t>1560300246831</t>
  </si>
  <si>
    <t>323 หมู4 ต.อางทอง อ.เชียงคํา จ.พะเยา</t>
  </si>
  <si>
    <t>14432.99</t>
  </si>
  <si>
    <t>432.99</t>
  </si>
  <si>
    <t>2000.00</t>
  </si>
  <si>
    <t>06/07/2025</t>
  </si>
  <si>
    <t>2061.86</t>
  </si>
  <si>
    <t>61.86</t>
  </si>
  <si>
    <t>อุทุมพร</t>
  </si>
  <si>
    <t>รัตนรักษ</t>
  </si>
  <si>
    <t>100000.00</t>
  </si>
  <si>
    <t>09/07/2025</t>
  </si>
  <si>
    <t>3840400237498</t>
  </si>
  <si>
    <t>232/3 หมู1 อมนํ้า อ.เกาะสมุย จ.สุราษฎรธานี</t>
  </si>
  <si>
    <t>103092.78</t>
  </si>
  <si>
    <t>3092.78</t>
  </si>
  <si>
    <t>อภิเชษฐ</t>
  </si>
  <si>
    <t>1849900289502</t>
  </si>
  <si>
    <t>ณัชชา</t>
  </si>
  <si>
    <t>เนตรวงศ</t>
  </si>
  <si>
    <t>7000.00</t>
  </si>
  <si>
    <t>11/07/2025</t>
  </si>
  <si>
    <t>1461300072037</t>
  </si>
  <si>
    <t>88 หมูที่ 7 ตศรีสมเด็จ อสมเด็จ จกาฬสินธุ</t>
  </si>
  <si>
    <t>7216.49</t>
  </si>
  <si>
    <t>216.49</t>
  </si>
  <si>
    <t>6500.00</t>
  </si>
  <si>
    <t>12/07/2025</t>
  </si>
  <si>
    <t>6701.03</t>
  </si>
  <si>
    <t>201.03</t>
  </si>
  <si>
    <t>30000.00</t>
  </si>
  <si>
    <t>17/07/2025</t>
  </si>
  <si>
    <t>30927.84</t>
  </si>
  <si>
    <t>927.84</t>
  </si>
  <si>
    <t>22/07/2025</t>
  </si>
  <si>
    <t>ธนคล</t>
  </si>
  <si>
    <t>ทองสมสี</t>
  </si>
  <si>
    <t>40000.00</t>
  </si>
  <si>
    <t>28/07/2025</t>
  </si>
  <si>
    <t>1909802303755</t>
  </si>
  <si>
    <t>80/8 หมู4 ต.นาหมอ อนาหมอม จ.สงขลา</t>
  </si>
  <si>
    <t>41237.11</t>
  </si>
  <si>
    <t>1237.11</t>
  </si>
  <si>
    <t>รายการ (Item)</t>
  </si>
  <si>
    <t>จำนวน (Amount)</t>
  </si>
  <si>
    <t>จำนวนรายการทั้งหมด</t>
  </si>
  <si>
    <t>12 รายการ</t>
  </si>
  <si>
    <t>ยอดโอนรวม</t>
  </si>
  <si>
    <t>฿655,208.00</t>
  </si>
  <si>
    <t>ค่าธรรมเนียมรวม</t>
  </si>
  <si>
    <t>฿20,264.16</t>
  </si>
  <si>
    <t>ยอดสุทธิรวม</t>
  </si>
  <si>
    <t>ยอดเงินรวมทั้งหมด</t>
  </si>
  <si>
    <t>฿675,472.16</t>
  </si>
  <si>
    <t xml:space="preserve">วัชรินทร์ </t>
  </si>
  <si>
    <t>38/135 หมู่ 3 ต.บ่อผุด อ.เกาะสมุย จ.สุราษฎร์ธานี</t>
  </si>
  <si>
    <t>ค่าธรรมเนี่ยม</t>
  </si>
  <si>
    <t>ชนากานต์</t>
  </si>
  <si>
    <t>185 หมู่2 ต.กุดปลาดุก อ.ชื่นชม จ.มหาสารคาม</t>
  </si>
  <si>
    <t>เงินเดือน</t>
  </si>
  <si>
    <t>นัยนภนต์</t>
  </si>
  <si>
    <t>ช่วยเกิด</t>
  </si>
  <si>
    <t>78หมู่2 ค.ดอนสัก อ.ดอนสัก จ.สุราษฎร์ธานี</t>
  </si>
  <si>
    <t>ล้นทม</t>
  </si>
  <si>
    <t>323 หมู่4 ต.อ่างทอง อ.เชียงคำ จ.พะเยา</t>
  </si>
  <si>
    <t>รัตนรักษ์</t>
  </si>
  <si>
    <t>232/3 หมู่1 อม่น้ำ อ.เกาะสมุย จ.าุราษฎร์ธานี</t>
  </si>
  <si>
    <t>เนตรวงศ์</t>
  </si>
  <si>
    <t>88 หมู่ที่ 7 ตศรีสมเด็จ อสมเด็จ จกาฬสินธุ์</t>
  </si>
  <si>
    <t>80/8 หมู่4 ต.นาหม่อ อนาหม่อม จ.สงขลา</t>
  </si>
  <si>
    <t>หมายเหตุ(remark)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</si>
</sst>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(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/>
    <xf numFmtId="2" fontId="2" fillId="2" borderId="0" xfId="0" applyNumberFormat="1" applyFont="1" applyFill="1"/>
    <xf numFmtId="165" fontId="2" fillId="2" borderId="0" xfId="0" applyNumberFormat="1" applyFont="1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1" sqref="K1"/>
    </sheetView>
  </sheetViews>
  <sheetFormatPr defaultRowHeight="15" x14ac:dyDescent="0.25"/>
  <cols>
    <col min="1" max="1" width="13" customWidth="1"/>
    <col min="2" max="2" width="19" customWidth="1"/>
    <col min="3" max="3" width="21" customWidth="1"/>
    <col min="4" max="4" width="15" customWidth="1"/>
    <col min="5" max="5" width="26" customWidth="1"/>
    <col min="6" max="6" width="47" customWidth="1"/>
    <col min="7" max="7" width="17" customWidth="1"/>
    <col min="8" max="8" width="16" customWidth="1"/>
    <col min="9" max="9" width="20" customWidth="1"/>
    <col min="10" max="10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104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  <c r="K2" s="5" t="s">
        <v>90</v>
      </c>
    </row>
    <row r="3" spans="1:11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21</v>
      </c>
      <c r="K3" s="5" t="s">
        <v>93</v>
      </c>
    </row>
    <row r="4" spans="1:11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16</v>
      </c>
      <c r="H4" t="s">
        <v>17</v>
      </c>
      <c r="I4" t="s">
        <v>18</v>
      </c>
      <c r="J4" t="s">
        <v>12</v>
      </c>
      <c r="K4" s="5" t="s">
        <v>90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16</v>
      </c>
      <c r="H5" t="s">
        <v>36</v>
      </c>
      <c r="I5" t="s">
        <v>37</v>
      </c>
      <c r="J5" t="s">
        <v>32</v>
      </c>
      <c r="K5" s="5" t="s">
        <v>93</v>
      </c>
    </row>
    <row r="6" spans="1:11" x14ac:dyDescent="0.25">
      <c r="A6" t="s">
        <v>30</v>
      </c>
      <c r="B6" t="s">
        <v>31</v>
      </c>
      <c r="C6" t="s">
        <v>38</v>
      </c>
      <c r="D6" t="s">
        <v>39</v>
      </c>
      <c r="E6" t="s">
        <v>34</v>
      </c>
      <c r="F6" t="s">
        <v>35</v>
      </c>
      <c r="G6" t="s">
        <v>16</v>
      </c>
      <c r="H6" t="s">
        <v>40</v>
      </c>
      <c r="I6" t="s">
        <v>41</v>
      </c>
      <c r="J6" t="s">
        <v>38</v>
      </c>
      <c r="K6" s="5" t="s">
        <v>93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44</v>
      </c>
      <c r="K7" s="5" t="s">
        <v>90</v>
      </c>
    </row>
    <row r="8" spans="1:11" x14ac:dyDescent="0.25">
      <c r="A8" t="s">
        <v>50</v>
      </c>
      <c r="B8" t="s">
        <v>43</v>
      </c>
      <c r="C8" t="s">
        <v>44</v>
      </c>
      <c r="D8" t="s">
        <v>45</v>
      </c>
      <c r="E8" t="s">
        <v>51</v>
      </c>
      <c r="F8" t="s">
        <v>47</v>
      </c>
      <c r="G8" t="s">
        <v>16</v>
      </c>
      <c r="H8" t="s">
        <v>48</v>
      </c>
      <c r="I8" t="s">
        <v>49</v>
      </c>
      <c r="J8" t="s">
        <v>44</v>
      </c>
      <c r="K8" s="5" t="s">
        <v>90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16</v>
      </c>
      <c r="H9" t="s">
        <v>58</v>
      </c>
      <c r="I9" t="s">
        <v>59</v>
      </c>
      <c r="J9" t="s">
        <v>54</v>
      </c>
      <c r="K9" s="5" t="s">
        <v>93</v>
      </c>
    </row>
    <row r="10" spans="1:11" x14ac:dyDescent="0.25">
      <c r="A10" t="s">
        <v>19</v>
      </c>
      <c r="B10" t="s">
        <v>20</v>
      </c>
      <c r="C10" t="s">
        <v>60</v>
      </c>
      <c r="D10" t="s">
        <v>61</v>
      </c>
      <c r="E10" t="s">
        <v>22</v>
      </c>
      <c r="F10" t="s">
        <v>23</v>
      </c>
      <c r="G10" t="s">
        <v>16</v>
      </c>
      <c r="H10" t="s">
        <v>62</v>
      </c>
      <c r="I10" t="s">
        <v>63</v>
      </c>
      <c r="J10" t="s">
        <v>60</v>
      </c>
      <c r="K10" s="5" t="s">
        <v>93</v>
      </c>
    </row>
    <row r="11" spans="1:11" x14ac:dyDescent="0.25">
      <c r="A11" t="s">
        <v>10</v>
      </c>
      <c r="B11" t="s">
        <v>11</v>
      </c>
      <c r="C11" t="s">
        <v>64</v>
      </c>
      <c r="D11" t="s">
        <v>65</v>
      </c>
      <c r="E11" t="s">
        <v>14</v>
      </c>
      <c r="F11" t="s">
        <v>15</v>
      </c>
      <c r="G11" t="s">
        <v>16</v>
      </c>
      <c r="H11" t="s">
        <v>66</v>
      </c>
      <c r="I11" t="s">
        <v>67</v>
      </c>
      <c r="J11" t="s">
        <v>64</v>
      </c>
      <c r="K11" s="5" t="s">
        <v>93</v>
      </c>
    </row>
    <row r="12" spans="1:11" x14ac:dyDescent="0.25">
      <c r="A12" t="s">
        <v>19</v>
      </c>
      <c r="B12" t="s">
        <v>20</v>
      </c>
      <c r="C12" t="s">
        <v>21</v>
      </c>
      <c r="D12" t="s">
        <v>68</v>
      </c>
      <c r="E12" t="s">
        <v>22</v>
      </c>
      <c r="F12" t="s">
        <v>23</v>
      </c>
      <c r="G12" t="s">
        <v>16</v>
      </c>
      <c r="H12" t="s">
        <v>24</v>
      </c>
      <c r="I12" t="s">
        <v>25</v>
      </c>
      <c r="J12" t="s">
        <v>21</v>
      </c>
      <c r="K12" s="5" t="s">
        <v>93</v>
      </c>
    </row>
    <row r="13" spans="1:11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75</v>
      </c>
      <c r="I13" t="s">
        <v>76</v>
      </c>
      <c r="J13" t="s">
        <v>71</v>
      </c>
      <c r="K13" s="5" t="s">
        <v>93</v>
      </c>
    </row>
    <row r="14" spans="1:11" x14ac:dyDescent="0.25">
      <c r="A14" s="2" t="s">
        <v>88</v>
      </c>
      <c r="B14" s="2" t="s">
        <v>11</v>
      </c>
      <c r="C14" s="3">
        <v>172854</v>
      </c>
      <c r="D14" s="4">
        <v>45754</v>
      </c>
      <c r="E14" s="5">
        <v>3800300262059</v>
      </c>
      <c r="F14" s="2" t="s">
        <v>89</v>
      </c>
      <c r="G14" s="2">
        <v>3</v>
      </c>
      <c r="H14" s="6">
        <f t="shared" ref="H14:H25" si="0">C14*100/(100-G14)</f>
        <v>178200</v>
      </c>
      <c r="I14" s="6">
        <f t="shared" ref="I14:I25" si="1">H14*G14/100</f>
        <v>5346</v>
      </c>
      <c r="J14" s="6">
        <f t="shared" ref="J14:J25" si="2">H14-I14</f>
        <v>172854</v>
      </c>
      <c r="K14" s="5" t="s">
        <v>90</v>
      </c>
    </row>
    <row r="15" spans="1:11" x14ac:dyDescent="0.25">
      <c r="A15" s="2" t="s">
        <v>91</v>
      </c>
      <c r="B15" s="2" t="s">
        <v>20</v>
      </c>
      <c r="C15" s="3">
        <v>5000</v>
      </c>
      <c r="D15" s="4">
        <v>45754</v>
      </c>
      <c r="E15" s="5">
        <v>2400901034897</v>
      </c>
      <c r="F15" s="2" t="s">
        <v>92</v>
      </c>
      <c r="G15" s="2">
        <v>3</v>
      </c>
      <c r="H15" s="6">
        <f t="shared" si="0"/>
        <v>5154.6391752577319</v>
      </c>
      <c r="I15" s="6">
        <f t="shared" si="1"/>
        <v>154.63917525773195</v>
      </c>
      <c r="J15" s="6">
        <f t="shared" si="2"/>
        <v>5000</v>
      </c>
      <c r="K15" s="5" t="s">
        <v>93</v>
      </c>
    </row>
    <row r="16" spans="1:11" x14ac:dyDescent="0.25">
      <c r="A16" s="2" t="s">
        <v>94</v>
      </c>
      <c r="B16" s="2" t="s">
        <v>95</v>
      </c>
      <c r="C16" s="3">
        <v>172854</v>
      </c>
      <c r="D16" s="4">
        <v>45754</v>
      </c>
      <c r="E16" s="5">
        <v>3840300150137</v>
      </c>
      <c r="F16" s="2" t="s">
        <v>96</v>
      </c>
      <c r="G16" s="2">
        <v>3</v>
      </c>
      <c r="H16" s="6">
        <f t="shared" si="0"/>
        <v>178200</v>
      </c>
      <c r="I16" s="6">
        <f t="shared" si="1"/>
        <v>5346</v>
      </c>
      <c r="J16" s="6">
        <f t="shared" si="2"/>
        <v>172854</v>
      </c>
      <c r="K16" s="5" t="s">
        <v>90</v>
      </c>
    </row>
    <row r="17" spans="1:11" x14ac:dyDescent="0.25">
      <c r="A17" s="2" t="s">
        <v>30</v>
      </c>
      <c r="B17" s="2" t="s">
        <v>97</v>
      </c>
      <c r="C17" s="3">
        <v>14000</v>
      </c>
      <c r="D17" s="4">
        <v>45784</v>
      </c>
      <c r="E17" s="5">
        <v>1560300246831</v>
      </c>
      <c r="F17" s="2" t="s">
        <v>98</v>
      </c>
      <c r="G17" s="2">
        <v>3</v>
      </c>
      <c r="H17" s="6">
        <f t="shared" si="0"/>
        <v>14432.98969072165</v>
      </c>
      <c r="I17" s="6">
        <f t="shared" si="1"/>
        <v>432.98969072164954</v>
      </c>
      <c r="J17" s="6">
        <f t="shared" si="2"/>
        <v>14000</v>
      </c>
      <c r="K17" s="5" t="s">
        <v>93</v>
      </c>
    </row>
    <row r="18" spans="1:11" x14ac:dyDescent="0.25">
      <c r="A18" s="2" t="s">
        <v>30</v>
      </c>
      <c r="B18" s="2" t="s">
        <v>97</v>
      </c>
      <c r="C18" s="3">
        <v>2000</v>
      </c>
      <c r="D18" s="4">
        <v>45815</v>
      </c>
      <c r="E18" s="5">
        <v>1560300246831</v>
      </c>
      <c r="F18" s="2" t="s">
        <v>98</v>
      </c>
      <c r="G18" s="2">
        <v>3</v>
      </c>
      <c r="H18" s="3">
        <f t="shared" si="0"/>
        <v>2061.855670103093</v>
      </c>
      <c r="I18" s="3">
        <f t="shared" si="1"/>
        <v>61.855670103092791</v>
      </c>
      <c r="J18" s="3">
        <f t="shared" si="2"/>
        <v>2000.0000000000002</v>
      </c>
      <c r="K18" s="5" t="s">
        <v>93</v>
      </c>
    </row>
    <row r="19" spans="1:11" x14ac:dyDescent="0.25">
      <c r="A19" s="2" t="s">
        <v>42</v>
      </c>
      <c r="B19" s="2" t="s">
        <v>99</v>
      </c>
      <c r="C19" s="3">
        <v>100000</v>
      </c>
      <c r="D19" s="4">
        <v>45907</v>
      </c>
      <c r="E19" s="5">
        <v>3840400237498</v>
      </c>
      <c r="F19" s="2" t="s">
        <v>100</v>
      </c>
      <c r="G19" s="2">
        <v>3</v>
      </c>
      <c r="H19" s="6">
        <f t="shared" si="0"/>
        <v>103092.78350515464</v>
      </c>
      <c r="I19" s="6">
        <f t="shared" si="1"/>
        <v>3092.783505154639</v>
      </c>
      <c r="J19" s="6">
        <f t="shared" si="2"/>
        <v>100000</v>
      </c>
      <c r="K19" s="5" t="s">
        <v>90</v>
      </c>
    </row>
    <row r="20" spans="1:11" x14ac:dyDescent="0.25">
      <c r="A20" s="2" t="s">
        <v>50</v>
      </c>
      <c r="B20" s="2" t="s">
        <v>99</v>
      </c>
      <c r="C20" s="3">
        <v>100000</v>
      </c>
      <c r="D20" s="4">
        <v>45907</v>
      </c>
      <c r="E20" s="5">
        <v>1849900289502</v>
      </c>
      <c r="F20" s="2" t="s">
        <v>100</v>
      </c>
      <c r="G20" s="2">
        <v>3</v>
      </c>
      <c r="H20" s="6">
        <f t="shared" si="0"/>
        <v>103092.78350515464</v>
      </c>
      <c r="I20" s="6">
        <f t="shared" si="1"/>
        <v>3092.783505154639</v>
      </c>
      <c r="J20" s="6">
        <f t="shared" si="2"/>
        <v>100000</v>
      </c>
      <c r="K20" s="5" t="s">
        <v>90</v>
      </c>
    </row>
    <row r="21" spans="1:11" x14ac:dyDescent="0.25">
      <c r="A21" s="2" t="s">
        <v>52</v>
      </c>
      <c r="B21" s="2" t="s">
        <v>101</v>
      </c>
      <c r="C21" s="3">
        <v>7000</v>
      </c>
      <c r="D21" s="4">
        <v>45968</v>
      </c>
      <c r="E21" s="5">
        <v>1461300072037</v>
      </c>
      <c r="F21" s="2" t="s">
        <v>102</v>
      </c>
      <c r="G21" s="2">
        <v>3</v>
      </c>
      <c r="H21" s="6">
        <f t="shared" si="0"/>
        <v>7216.4948453608249</v>
      </c>
      <c r="I21" s="6">
        <f t="shared" si="1"/>
        <v>216.49484536082477</v>
      </c>
      <c r="J21" s="6">
        <f t="shared" si="2"/>
        <v>7000</v>
      </c>
      <c r="K21" s="5" t="s">
        <v>93</v>
      </c>
    </row>
    <row r="22" spans="1:11" x14ac:dyDescent="0.25">
      <c r="A22" s="2" t="s">
        <v>91</v>
      </c>
      <c r="B22" s="2" t="s">
        <v>20</v>
      </c>
      <c r="C22" s="3">
        <v>6500</v>
      </c>
      <c r="D22" s="4">
        <v>45998</v>
      </c>
      <c r="E22" s="5">
        <v>2400901034897</v>
      </c>
      <c r="F22" s="2" t="s">
        <v>92</v>
      </c>
      <c r="G22" s="2">
        <v>3</v>
      </c>
      <c r="H22" s="6">
        <f t="shared" si="0"/>
        <v>6701.0309278350514</v>
      </c>
      <c r="I22" s="6">
        <f t="shared" si="1"/>
        <v>201.03092783505156</v>
      </c>
      <c r="J22" s="6">
        <f t="shared" si="2"/>
        <v>6500</v>
      </c>
      <c r="K22" s="5" t="s">
        <v>93</v>
      </c>
    </row>
    <row r="23" spans="1:11" x14ac:dyDescent="0.25">
      <c r="A23" s="2" t="s">
        <v>88</v>
      </c>
      <c r="B23" s="2" t="s">
        <v>11</v>
      </c>
      <c r="C23" s="2">
        <v>30000</v>
      </c>
      <c r="D23" s="2" t="s">
        <v>65</v>
      </c>
      <c r="E23" s="2">
        <v>3800300262059</v>
      </c>
      <c r="F23" s="2" t="s">
        <v>89</v>
      </c>
      <c r="G23" s="2">
        <v>3</v>
      </c>
      <c r="H23" s="7">
        <f t="shared" si="0"/>
        <v>30927.835051546394</v>
      </c>
      <c r="I23" s="3">
        <f t="shared" si="1"/>
        <v>927.83505154639181</v>
      </c>
      <c r="J23" s="3">
        <f t="shared" si="2"/>
        <v>30000</v>
      </c>
      <c r="K23" s="5" t="s">
        <v>93</v>
      </c>
    </row>
    <row r="24" spans="1:11" x14ac:dyDescent="0.25">
      <c r="A24" s="2" t="s">
        <v>91</v>
      </c>
      <c r="B24" s="2" t="s">
        <v>20</v>
      </c>
      <c r="C24" s="3">
        <v>5000</v>
      </c>
      <c r="D24" s="5" t="s">
        <v>68</v>
      </c>
      <c r="E24" s="5">
        <v>2400901034897</v>
      </c>
      <c r="F24" s="2" t="s">
        <v>92</v>
      </c>
      <c r="G24" s="2">
        <v>3</v>
      </c>
      <c r="H24" s="8">
        <f t="shared" si="0"/>
        <v>5154.6391752577319</v>
      </c>
      <c r="I24" s="6">
        <f t="shared" si="1"/>
        <v>154.63917525773195</v>
      </c>
      <c r="J24" s="6">
        <f t="shared" si="2"/>
        <v>5000</v>
      </c>
      <c r="K24" s="5" t="s">
        <v>93</v>
      </c>
    </row>
    <row r="25" spans="1:11" x14ac:dyDescent="0.25">
      <c r="A25" s="2" t="s">
        <v>69</v>
      </c>
      <c r="B25" s="2" t="s">
        <v>70</v>
      </c>
      <c r="C25" s="3">
        <v>40000</v>
      </c>
      <c r="D25" s="5" t="s">
        <v>72</v>
      </c>
      <c r="E25" s="5">
        <v>1909802303755</v>
      </c>
      <c r="F25" s="2" t="s">
        <v>103</v>
      </c>
      <c r="G25" s="2">
        <v>3</v>
      </c>
      <c r="H25" s="8">
        <f t="shared" si="0"/>
        <v>41237.113402061856</v>
      </c>
      <c r="I25" s="6">
        <f t="shared" si="1"/>
        <v>1237.1134020618556</v>
      </c>
      <c r="J25" s="6">
        <f t="shared" si="2"/>
        <v>40000</v>
      </c>
      <c r="K25" s="5" t="s">
        <v>93</v>
      </c>
    </row>
  </sheetData>
  <conditionalFormatting sqref="H14:H22 H24">
    <cfRule type="notContainsBlanks" dxfId="0" priority="1">
      <formula>LEN(TRIM(H14))&gt;0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0" customWidth="1"/>
    <col min="2" max="2" width="16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83</v>
      </c>
      <c r="B4" t="s">
        <v>84</v>
      </c>
    </row>
    <row r="5" spans="1:2" x14ac:dyDescent="0.25">
      <c r="A5" t="s">
        <v>85</v>
      </c>
      <c r="B5" t="s">
        <v>82</v>
      </c>
    </row>
    <row r="6" spans="1:2" x14ac:dyDescent="0.25">
      <c r="A6" t="s">
        <v>86</v>
      </c>
      <c r="B6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Records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2025-08-08T06:49:40Z</dcterms:created>
  <dcterms:modified xsi:type="dcterms:W3CDTF">2025-08-13T04:44:48Z</dcterms:modified>
</cp:coreProperties>
</file>