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\Personal Process for Software Development\lab12\"/>
    </mc:Choice>
  </mc:AlternateContent>
  <xr:revisionPtr revIDLastSave="0" documentId="13_ncr:40001_{843ED031-F80F-43AD-B958-802ACE7A5C75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definedNames>
    <definedName name="Completion_rate">Sheet1!$F$20</definedName>
    <definedName name="completionrate">Sheet1!$G$19</definedName>
    <definedName name="totaldevtime">Sheet1!$C$16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6" i="1"/>
  <c r="G19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3" i="1"/>
  <c r="D2" i="1"/>
  <c r="C16" i="1"/>
</calcChain>
</file>

<file path=xl/sharedStrings.xml><?xml version="1.0" encoding="utf-8"?>
<sst xmlns="http://schemas.openxmlformats.org/spreadsheetml/2006/main" count="43" uniqueCount="39">
  <si>
    <t>NO</t>
  </si>
  <si>
    <t>Task</t>
  </si>
  <si>
    <t>Days</t>
  </si>
  <si>
    <t>Cummulative</t>
  </si>
  <si>
    <t>Cumm.PV</t>
  </si>
  <si>
    <t>Agile</t>
  </si>
  <si>
    <t>Total</t>
  </si>
  <si>
    <t>Plan</t>
  </si>
  <si>
    <t>Design A</t>
  </si>
  <si>
    <t>Code A</t>
  </si>
  <si>
    <t>Compile A</t>
  </si>
  <si>
    <t>Test A</t>
  </si>
  <si>
    <t>Design B</t>
  </si>
  <si>
    <t>Code B</t>
  </si>
  <si>
    <t>Compile B</t>
  </si>
  <si>
    <t>Test B</t>
  </si>
  <si>
    <t>Design C</t>
  </si>
  <si>
    <t>Code C</t>
  </si>
  <si>
    <t>Compile C</t>
  </si>
  <si>
    <t>Test C</t>
  </si>
  <si>
    <t>Reflect</t>
  </si>
  <si>
    <t>Week</t>
  </si>
  <si>
    <t>Cumm.</t>
  </si>
  <si>
    <t>Tasks</t>
  </si>
  <si>
    <t>WPV</t>
  </si>
  <si>
    <t>Actual</t>
  </si>
  <si>
    <t>1, 2</t>
  </si>
  <si>
    <t>-</t>
  </si>
  <si>
    <t>3,4</t>
  </si>
  <si>
    <t>6,7</t>
  </si>
  <si>
    <t>9,10</t>
  </si>
  <si>
    <t>13,14</t>
  </si>
  <si>
    <t>PBS</t>
  </si>
  <si>
    <t>Product Backlog</t>
  </si>
  <si>
    <t>completion rate</t>
  </si>
  <si>
    <t>Velocity</t>
  </si>
  <si>
    <t>Burn up rate</t>
  </si>
  <si>
    <t>Burn down rate</t>
  </si>
  <si>
    <t>six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</si>
</sst>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E-42F5-AC38-66EC606BC3E4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Cumm.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Sheet1!$K$2:$K$17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E-42F5-AC38-66EC606BC3E4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Tasks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Sheet1!$L$2:$L$17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11</c:v>
                </c:pt>
                <c:pt idx="10">
                  <c:v>12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E-42F5-AC38-66EC606BC3E4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WPV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Sheet1!$M$2:$M$17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34</c:v>
                </c:pt>
                <c:pt idx="4">
                  <c:v>34</c:v>
                </c:pt>
                <c:pt idx="5">
                  <c:v>50</c:v>
                </c:pt>
                <c:pt idx="6">
                  <c:v>58</c:v>
                </c:pt>
                <c:pt idx="7">
                  <c:v>64</c:v>
                </c:pt>
                <c:pt idx="8">
                  <c:v>72</c:v>
                </c:pt>
                <c:pt idx="9">
                  <c:v>86</c:v>
                </c:pt>
                <c:pt idx="10">
                  <c:v>91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9E-42F5-AC38-66EC606BC3E4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Sheet1!$N$2:$N$17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E-42F5-AC38-66EC606B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049215"/>
        <c:axId val="1161243583"/>
      </c:scatterChart>
      <c:valAx>
        <c:axId val="14050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583"/>
        <c:crosses val="autoZero"/>
        <c:crossBetween val="midCat"/>
      </c:valAx>
      <c:valAx>
        <c:axId val="11612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4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497609</xdr:colOff>
      <xdr:row>0</xdr:row>
      <xdr:rowOff>168218</xdr:rowOff>
    </xdr:from>
    <xdr:to>
      <xdr:col>22</xdr:col>
      <xdr:colOff>196273</xdr:colOff>
      <xdr:row>15</xdr:row>
      <xdr:rowOff>168218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E4328C-CCA5-3CD9-DC5E-9017B3D7D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B1" zoomScale="88" zoomScaleNormal="130" workbookViewId="0">
      <selection activeCell="U20" sqref="U20"/>
    </sheetView>
  </sheetViews>
  <sheetFormatPr defaultRowHeight="14.4" x14ac:dyDescent="0.3"/>
  <cols>
    <col min="2" max="2" width="12.33203125" customWidth="1"/>
    <col min="4" max="4" width="14.109375" customWidth="1"/>
    <col min="5" max="5" width="16.44140625" customWidth="1"/>
    <col min="6" max="6" width="16.6640625" customWidth="1"/>
    <col min="9" max="12" width="8.8867187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21</v>
      </c>
      <c r="J1" s="2" t="s">
        <v>2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 x14ac:dyDescent="0.3">
      <c r="A2" s="3">
        <v>1</v>
      </c>
      <c r="B2" s="3" t="s">
        <v>7</v>
      </c>
      <c r="C2" s="3">
        <v>1</v>
      </c>
      <c r="D2" s="3">
        <f>C2</f>
        <v>1</v>
      </c>
      <c r="E2" s="3">
        <f>D2/totaldevtime*100</f>
        <v>2</v>
      </c>
      <c r="F2" s="3">
        <v>1</v>
      </c>
      <c r="G2" s="3">
        <f>totaldevtime-D2</f>
        <v>49</v>
      </c>
      <c r="I2" s="8">
        <v>1</v>
      </c>
      <c r="J2" s="7">
        <v>5</v>
      </c>
      <c r="K2" s="7">
        <v>5</v>
      </c>
      <c r="L2" s="7" t="s">
        <v>26</v>
      </c>
      <c r="M2" s="7">
        <v>4</v>
      </c>
      <c r="N2" s="7">
        <v>1</v>
      </c>
    </row>
    <row r="3" spans="1:14" x14ac:dyDescent="0.3">
      <c r="A3" s="3">
        <v>2</v>
      </c>
      <c r="B3" s="3" t="s">
        <v>8</v>
      </c>
      <c r="C3" s="3">
        <v>1</v>
      </c>
      <c r="D3" s="3">
        <f>C3+D2</f>
        <v>2</v>
      </c>
      <c r="E3" s="3">
        <f>D3/totaldevtime*100</f>
        <v>4</v>
      </c>
      <c r="F3" s="3">
        <v>1</v>
      </c>
      <c r="G3" s="3">
        <f>totaldevtime-D3</f>
        <v>48</v>
      </c>
      <c r="I3" s="8">
        <v>2</v>
      </c>
      <c r="J3" s="7" t="s">
        <v>27</v>
      </c>
      <c r="K3" s="7">
        <v>5</v>
      </c>
      <c r="L3" s="7" t="s">
        <v>27</v>
      </c>
      <c r="M3" s="7">
        <v>4</v>
      </c>
      <c r="N3" s="7">
        <v>1</v>
      </c>
    </row>
    <row r="4" spans="1:14" x14ac:dyDescent="0.3">
      <c r="A4" s="3">
        <v>3</v>
      </c>
      <c r="B4" s="3" t="s">
        <v>9</v>
      </c>
      <c r="C4" s="3">
        <v>10</v>
      </c>
      <c r="D4" s="3">
        <f t="shared" ref="D4:D16" si="0">C4+D3</f>
        <v>12</v>
      </c>
      <c r="E4" s="3">
        <f>D4/totaldevtime*100</f>
        <v>24</v>
      </c>
      <c r="F4" s="3">
        <v>1</v>
      </c>
      <c r="G4" s="3">
        <f>totaldevtime-D4</f>
        <v>38</v>
      </c>
      <c r="I4" s="8">
        <v>3</v>
      </c>
      <c r="J4" s="7">
        <v>5</v>
      </c>
      <c r="K4" s="7">
        <v>10</v>
      </c>
      <c r="L4" s="7" t="s">
        <v>27</v>
      </c>
      <c r="M4" s="7">
        <v>4</v>
      </c>
      <c r="N4" s="7">
        <v>1</v>
      </c>
    </row>
    <row r="5" spans="1:14" x14ac:dyDescent="0.3">
      <c r="A5" s="3">
        <v>4</v>
      </c>
      <c r="B5" s="3" t="s">
        <v>10</v>
      </c>
      <c r="C5" s="3">
        <v>5</v>
      </c>
      <c r="D5" s="3">
        <f t="shared" si="0"/>
        <v>17</v>
      </c>
      <c r="E5" s="3">
        <f>D5/totaldevtime*100</f>
        <v>34</v>
      </c>
      <c r="F5" s="3">
        <v>1</v>
      </c>
      <c r="G5" s="3">
        <f>totaldevtime-D5</f>
        <v>33</v>
      </c>
      <c r="I5" s="8">
        <v>4</v>
      </c>
      <c r="J5" s="7">
        <v>5</v>
      </c>
      <c r="K5" s="7">
        <v>15</v>
      </c>
      <c r="L5" s="7" t="s">
        <v>28</v>
      </c>
      <c r="M5" s="7">
        <v>34</v>
      </c>
      <c r="N5" s="7">
        <v>24</v>
      </c>
    </row>
    <row r="6" spans="1:14" x14ac:dyDescent="0.3">
      <c r="A6" s="5">
        <v>5</v>
      </c>
      <c r="B6" s="5" t="s">
        <v>11</v>
      </c>
      <c r="C6" s="5">
        <v>8</v>
      </c>
      <c r="D6" s="5">
        <f t="shared" si="0"/>
        <v>25</v>
      </c>
      <c r="E6" s="5">
        <f>D6/totaldevtime*100</f>
        <v>50</v>
      </c>
      <c r="F6" s="5">
        <v>25</v>
      </c>
      <c r="G6" s="5">
        <f>totaldevtime-D6</f>
        <v>25</v>
      </c>
      <c r="I6" s="8">
        <v>5</v>
      </c>
      <c r="J6" s="7">
        <v>5</v>
      </c>
      <c r="K6" s="7">
        <v>20</v>
      </c>
      <c r="L6" s="7" t="s">
        <v>27</v>
      </c>
      <c r="M6" s="7">
        <v>34</v>
      </c>
      <c r="N6" s="7">
        <f>N5+completionrate</f>
        <v>30</v>
      </c>
    </row>
    <row r="7" spans="1:14" x14ac:dyDescent="0.3">
      <c r="A7" s="3">
        <v>6</v>
      </c>
      <c r="B7" s="3" t="s">
        <v>12</v>
      </c>
      <c r="C7" s="3">
        <v>1</v>
      </c>
      <c r="D7" s="3">
        <f t="shared" si="0"/>
        <v>26</v>
      </c>
      <c r="E7" s="3">
        <f>D7/totaldevtime*100</f>
        <v>52</v>
      </c>
      <c r="F7" s="3">
        <v>25</v>
      </c>
      <c r="G7" s="3">
        <f>totaldevtime-D7</f>
        <v>24</v>
      </c>
      <c r="I7" s="9">
        <v>6</v>
      </c>
      <c r="J7" s="4">
        <v>5</v>
      </c>
      <c r="K7" s="4">
        <v>25</v>
      </c>
      <c r="L7" s="4">
        <v>5</v>
      </c>
      <c r="M7" s="4">
        <v>50</v>
      </c>
      <c r="N7" s="7">
        <f>N6+completionrate</f>
        <v>36</v>
      </c>
    </row>
    <row r="8" spans="1:14" x14ac:dyDescent="0.3">
      <c r="A8" s="3">
        <v>7</v>
      </c>
      <c r="B8" s="3" t="s">
        <v>13</v>
      </c>
      <c r="C8" s="3">
        <v>3</v>
      </c>
      <c r="D8" s="3">
        <f t="shared" si="0"/>
        <v>29</v>
      </c>
      <c r="E8" s="3">
        <f>D8/totaldevtime*100</f>
        <v>57.999999999999993</v>
      </c>
      <c r="F8" s="3">
        <v>25</v>
      </c>
      <c r="G8" s="3">
        <f>totaldevtime-D8</f>
        <v>21</v>
      </c>
      <c r="I8" s="8">
        <v>7</v>
      </c>
      <c r="J8" s="7">
        <v>5</v>
      </c>
      <c r="K8" s="7">
        <v>30</v>
      </c>
      <c r="L8" s="7" t="s">
        <v>29</v>
      </c>
      <c r="M8" s="7">
        <v>58</v>
      </c>
      <c r="N8" s="7">
        <f>N7+completionrate</f>
        <v>42</v>
      </c>
    </row>
    <row r="9" spans="1:14" x14ac:dyDescent="0.3">
      <c r="A9" s="3">
        <v>8</v>
      </c>
      <c r="B9" s="3" t="s">
        <v>14</v>
      </c>
      <c r="C9" s="3">
        <v>3</v>
      </c>
      <c r="D9" s="3">
        <f t="shared" si="0"/>
        <v>32</v>
      </c>
      <c r="E9" s="3">
        <f>D9/totaldevtime*100</f>
        <v>64</v>
      </c>
      <c r="F9" s="3">
        <v>25</v>
      </c>
      <c r="G9" s="3">
        <f>totaldevtime-D9</f>
        <v>18</v>
      </c>
      <c r="I9" s="8">
        <v>8</v>
      </c>
      <c r="J9" s="7">
        <v>4</v>
      </c>
      <c r="K9" s="7">
        <v>34</v>
      </c>
      <c r="L9" s="7">
        <v>8</v>
      </c>
      <c r="M9" s="7">
        <v>64</v>
      </c>
      <c r="N9" s="7">
        <f>N8+completionrate</f>
        <v>48</v>
      </c>
    </row>
    <row r="10" spans="1:14" x14ac:dyDescent="0.3">
      <c r="A10" s="5">
        <v>9</v>
      </c>
      <c r="B10" s="5" t="s">
        <v>15</v>
      </c>
      <c r="C10" s="5">
        <v>3</v>
      </c>
      <c r="D10" s="5">
        <f t="shared" si="0"/>
        <v>35</v>
      </c>
      <c r="E10" s="5">
        <f>D10/totaldevtime*100</f>
        <v>70</v>
      </c>
      <c r="F10" s="5">
        <v>70</v>
      </c>
      <c r="G10" s="5">
        <f>totaldevtime-D10</f>
        <v>15</v>
      </c>
      <c r="I10" s="9">
        <v>9</v>
      </c>
      <c r="J10" s="4">
        <v>5</v>
      </c>
      <c r="K10" s="4">
        <v>39</v>
      </c>
      <c r="L10" s="4" t="s">
        <v>30</v>
      </c>
      <c r="M10" s="4">
        <v>72</v>
      </c>
      <c r="N10" s="7">
        <f>N9+completionrate</f>
        <v>54</v>
      </c>
    </row>
    <row r="11" spans="1:14" x14ac:dyDescent="0.3">
      <c r="A11" s="3">
        <v>10</v>
      </c>
      <c r="B11" s="3" t="s">
        <v>16</v>
      </c>
      <c r="C11" s="3">
        <v>1</v>
      </c>
      <c r="D11" s="3">
        <f t="shared" si="0"/>
        <v>36</v>
      </c>
      <c r="E11" s="3">
        <f>D11/totaldevtime*100</f>
        <v>72</v>
      </c>
      <c r="F11" s="3">
        <v>70</v>
      </c>
      <c r="G11" s="3">
        <f>totaldevtime-D11</f>
        <v>14</v>
      </c>
      <c r="I11" s="8">
        <v>10</v>
      </c>
      <c r="J11" s="7">
        <v>4</v>
      </c>
      <c r="K11" s="7">
        <v>43</v>
      </c>
      <c r="L11" s="7">
        <v>11</v>
      </c>
      <c r="M11" s="7">
        <v>86</v>
      </c>
      <c r="N11" s="7">
        <f>N10+completionrate</f>
        <v>60</v>
      </c>
    </row>
    <row r="12" spans="1:14" x14ac:dyDescent="0.3">
      <c r="A12" s="3">
        <v>11</v>
      </c>
      <c r="B12" s="3" t="s">
        <v>17</v>
      </c>
      <c r="C12" s="3">
        <v>7</v>
      </c>
      <c r="D12" s="3">
        <f t="shared" si="0"/>
        <v>43</v>
      </c>
      <c r="E12" s="3">
        <f>D12/totaldevtime*100</f>
        <v>86</v>
      </c>
      <c r="F12" s="3">
        <v>70</v>
      </c>
      <c r="G12" s="3">
        <f>totaldevtime-D12</f>
        <v>7</v>
      </c>
      <c r="I12" s="8">
        <v>11</v>
      </c>
      <c r="J12" s="7">
        <v>4</v>
      </c>
      <c r="K12" s="7">
        <v>47</v>
      </c>
      <c r="L12" s="7">
        <v>12</v>
      </c>
      <c r="M12" s="7">
        <v>91</v>
      </c>
      <c r="N12" s="7">
        <f>N11+completionrate</f>
        <v>66</v>
      </c>
    </row>
    <row r="13" spans="1:14" x14ac:dyDescent="0.3">
      <c r="A13" s="3">
        <v>12</v>
      </c>
      <c r="B13" s="3" t="s">
        <v>18</v>
      </c>
      <c r="C13" s="3">
        <v>3</v>
      </c>
      <c r="D13" s="3">
        <f t="shared" si="0"/>
        <v>46</v>
      </c>
      <c r="E13" s="3">
        <f>D13/totaldevtime*100</f>
        <v>92</v>
      </c>
      <c r="F13" s="3">
        <v>70</v>
      </c>
      <c r="G13" s="3">
        <f>totaldevtime-D13</f>
        <v>4</v>
      </c>
      <c r="I13" s="9">
        <v>12</v>
      </c>
      <c r="J13" s="4">
        <v>3</v>
      </c>
      <c r="K13" s="4">
        <v>50</v>
      </c>
      <c r="L13" s="4" t="s">
        <v>31</v>
      </c>
      <c r="M13" s="4">
        <v>100</v>
      </c>
      <c r="N13" s="7">
        <f>N12+completionrate</f>
        <v>72</v>
      </c>
    </row>
    <row r="14" spans="1:14" x14ac:dyDescent="0.3">
      <c r="A14" s="5">
        <v>13</v>
      </c>
      <c r="B14" s="5" t="s">
        <v>19</v>
      </c>
      <c r="C14" s="5">
        <v>3</v>
      </c>
      <c r="D14" s="5">
        <f t="shared" si="0"/>
        <v>49</v>
      </c>
      <c r="E14" s="5">
        <f>D14/totaldevtime*100</f>
        <v>98</v>
      </c>
      <c r="F14" s="5">
        <v>98</v>
      </c>
      <c r="G14" s="5">
        <f>totaldevtime-D14</f>
        <v>1</v>
      </c>
      <c r="I14">
        <v>13</v>
      </c>
      <c r="N14" s="7">
        <f>N13+completionrate</f>
        <v>78</v>
      </c>
    </row>
    <row r="15" spans="1:14" x14ac:dyDescent="0.3">
      <c r="A15" s="4">
        <v>14</v>
      </c>
      <c r="B15" s="4" t="s">
        <v>20</v>
      </c>
      <c r="C15" s="4">
        <v>1</v>
      </c>
      <c r="D15" s="4">
        <f t="shared" si="0"/>
        <v>50</v>
      </c>
      <c r="E15" s="4">
        <f>D15/totaldevtime*100</f>
        <v>100</v>
      </c>
      <c r="F15" s="4">
        <v>100</v>
      </c>
      <c r="G15" s="4">
        <f>totaldevtime-D15</f>
        <v>0</v>
      </c>
      <c r="I15">
        <v>14</v>
      </c>
      <c r="N15" s="7">
        <f>N14+completionrate</f>
        <v>84</v>
      </c>
    </row>
    <row r="16" spans="1:14" x14ac:dyDescent="0.3">
      <c r="A16" s="6"/>
      <c r="B16" s="6"/>
      <c r="C16" s="6">
        <f>SUM(C2:C15)</f>
        <v>50</v>
      </c>
      <c r="D16" s="1"/>
      <c r="F16" t="s">
        <v>32</v>
      </c>
      <c r="I16">
        <v>15</v>
      </c>
      <c r="N16" s="7">
        <f>N15+completionrate</f>
        <v>90</v>
      </c>
    </row>
    <row r="17" spans="6:14" x14ac:dyDescent="0.3">
      <c r="F17" t="s">
        <v>33</v>
      </c>
      <c r="I17">
        <v>16</v>
      </c>
      <c r="N17" s="7">
        <f>N16+completionrate</f>
        <v>96</v>
      </c>
    </row>
    <row r="19" spans="6:14" x14ac:dyDescent="0.3">
      <c r="F19" t="s">
        <v>34</v>
      </c>
      <c r="G19">
        <f>N5/4</f>
        <v>6</v>
      </c>
      <c r="I19" t="s">
        <v>38</v>
      </c>
    </row>
    <row r="21" spans="6:14" x14ac:dyDescent="0.3">
      <c r="F21" t="s">
        <v>35</v>
      </c>
    </row>
    <row r="22" spans="6:14" x14ac:dyDescent="0.3">
      <c r="F22" t="s">
        <v>37</v>
      </c>
    </row>
    <row r="23" spans="6:14" x14ac:dyDescent="0.3">
      <c r="F23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Completion_rate</vt:lpstr>
      <vt:lpstr>completionrate</vt:lpstr>
      <vt:lpstr>totaldevtime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TEERAPHAT MUAKSANG</dc:creator>
  <cp:lastModifiedBy>TEERAPHAT MUAKSANG</cp:lastModifiedBy>
  <dcterms:created xsi:type="dcterms:W3CDTF">2023-09-10T12:38:50Z</dcterms:created>
  <dcterms:modified xsi:type="dcterms:W3CDTF">2023-09-10T13:39:52Z</dcterms:modified>
</cp:coreProperties>
</file>