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Северсталь\"/>
    </mc:Choice>
  </mc:AlternateContent>
  <xr:revisionPtr revIDLastSave="0" documentId="13_ncr:1_{0216B82C-0DEA-45E4-9F93-1307E2E51B00}" xr6:coauthVersionLast="47" xr6:coauthVersionMax="47" xr10:uidLastSave="{00000000-0000-0000-0000-000000000000}"/>
  <bookViews>
    <workbookView xWindow="-108" yWindow="-108" windowWidth="23256" windowHeight="12576" tabRatio="761" xr2:uid="{00000000-000D-0000-FFFF-FFFF00000000}"/>
  </bookViews>
  <sheets>
    <sheet name="Ore" sheetId="11" r:id="rId1"/>
    <sheet name="Gas" sheetId="12" r:id="rId2"/>
    <sheet name="Disel" sheetId="13" r:id="rId3"/>
    <sheet name="Steel" sheetId="14" r:id="rId4"/>
    <sheet name="Sheet metal" sheetId="15" r:id="rId5"/>
    <sheet name="Profiles" sheetId="16" r:id="rId6"/>
    <sheet name="Rails wheels" sheetId="18" r:id="rId7"/>
    <sheet name="Machines" sheetId="19" r:id="rId8"/>
    <sheet name="Vehicle" sheetId="20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" i="20" l="1"/>
  <c r="AB3" i="20"/>
  <c r="AC3" i="20"/>
  <c r="AD3" i="20"/>
  <c r="AE3" i="20"/>
  <c r="AF3" i="20"/>
  <c r="AG3" i="20"/>
  <c r="AH3" i="20"/>
  <c r="AI3" i="20"/>
  <c r="AJ3" i="20"/>
  <c r="AK3" i="20"/>
  <c r="Z3" i="20"/>
  <c r="D3" i="20"/>
  <c r="E3" i="20"/>
  <c r="F3" i="20" s="1"/>
  <c r="G3" i="20" s="1"/>
  <c r="H3" i="20" s="1"/>
  <c r="I3" i="20" s="1"/>
  <c r="J3" i="20" s="1"/>
  <c r="K3" i="20" s="1"/>
  <c r="L3" i="20" s="1"/>
  <c r="M3" i="20" s="1"/>
  <c r="N3" i="20" s="1"/>
  <c r="O3" i="20" s="1"/>
  <c r="P3" i="20" s="1"/>
  <c r="Q3" i="20" s="1"/>
  <c r="R3" i="20" s="1"/>
  <c r="S3" i="20" s="1"/>
  <c r="T3" i="20" s="1"/>
  <c r="U3" i="20" s="1"/>
  <c r="V3" i="20" s="1"/>
  <c r="W3" i="20" s="1"/>
  <c r="X3" i="20" s="1"/>
  <c r="Y3" i="20" s="1"/>
  <c r="C3" i="20"/>
  <c r="AA11" i="19"/>
  <c r="AB11" i="19"/>
  <c r="AC11" i="19"/>
  <c r="AD11" i="19"/>
  <c r="AE11" i="19"/>
  <c r="AF11" i="19"/>
  <c r="AG11" i="19"/>
  <c r="AH11" i="19"/>
  <c r="AI11" i="19"/>
  <c r="AJ11" i="19"/>
  <c r="AK11" i="19"/>
  <c r="AA9" i="19"/>
  <c r="AB9" i="19"/>
  <c r="AC9" i="19"/>
  <c r="AD9" i="19"/>
  <c r="AE9" i="19"/>
  <c r="AF9" i="19"/>
  <c r="AG9" i="19"/>
  <c r="AH9" i="19"/>
  <c r="AI9" i="19"/>
  <c r="AJ9" i="19"/>
  <c r="AK9" i="19"/>
  <c r="AA7" i="19"/>
  <c r="AB7" i="19"/>
  <c r="AC7" i="19"/>
  <c r="AD7" i="19"/>
  <c r="AE7" i="19"/>
  <c r="AF7" i="19"/>
  <c r="AG7" i="19"/>
  <c r="AH7" i="19"/>
  <c r="AI7" i="19"/>
  <c r="AJ7" i="19"/>
  <c r="AK7" i="19"/>
  <c r="AA5" i="19"/>
  <c r="AB5" i="19"/>
  <c r="AC5" i="19"/>
  <c r="AD5" i="19"/>
  <c r="AE5" i="19"/>
  <c r="AF5" i="19"/>
  <c r="AG5" i="19"/>
  <c r="AH5" i="19"/>
  <c r="AI5" i="19"/>
  <c r="AJ5" i="19"/>
  <c r="AK5" i="19"/>
  <c r="AA3" i="19"/>
  <c r="AB3" i="19"/>
  <c r="AC3" i="19"/>
  <c r="AD3" i="19"/>
  <c r="AE3" i="19"/>
  <c r="AF3" i="19"/>
  <c r="AG3" i="19"/>
  <c r="AH3" i="19"/>
  <c r="AI3" i="19"/>
  <c r="AJ3" i="19"/>
  <c r="AK3" i="19"/>
  <c r="Z11" i="19"/>
  <c r="Z9" i="19"/>
  <c r="Z7" i="19"/>
  <c r="Z5" i="19"/>
  <c r="Z3" i="19"/>
  <c r="D11" i="19"/>
  <c r="E11" i="19" s="1"/>
  <c r="F11" i="19" s="1"/>
  <c r="G11" i="19" s="1"/>
  <c r="H11" i="19" s="1"/>
  <c r="I11" i="19" s="1"/>
  <c r="J11" i="19" s="1"/>
  <c r="K11" i="19" s="1"/>
  <c r="L11" i="19" s="1"/>
  <c r="M11" i="19" s="1"/>
  <c r="N11" i="19" s="1"/>
  <c r="O11" i="19" s="1"/>
  <c r="P11" i="19" s="1"/>
  <c r="Q11" i="19" s="1"/>
  <c r="R11" i="19" s="1"/>
  <c r="S11" i="19" s="1"/>
  <c r="T11" i="19" s="1"/>
  <c r="U11" i="19" s="1"/>
  <c r="V11" i="19" s="1"/>
  <c r="W11" i="19" s="1"/>
  <c r="X11" i="19" s="1"/>
  <c r="Y11" i="19" s="1"/>
  <c r="C11" i="19"/>
  <c r="D9" i="19"/>
  <c r="E9" i="19" s="1"/>
  <c r="F9" i="19" s="1"/>
  <c r="G9" i="19" s="1"/>
  <c r="H9" i="19" s="1"/>
  <c r="I9" i="19" s="1"/>
  <c r="J9" i="19" s="1"/>
  <c r="K9" i="19" s="1"/>
  <c r="L9" i="19" s="1"/>
  <c r="M9" i="19" s="1"/>
  <c r="N9" i="19" s="1"/>
  <c r="O9" i="19" s="1"/>
  <c r="P9" i="19" s="1"/>
  <c r="Q9" i="19" s="1"/>
  <c r="R9" i="19" s="1"/>
  <c r="S9" i="19" s="1"/>
  <c r="T9" i="19" s="1"/>
  <c r="U9" i="19" s="1"/>
  <c r="V9" i="19" s="1"/>
  <c r="W9" i="19" s="1"/>
  <c r="X9" i="19" s="1"/>
  <c r="Y9" i="19" s="1"/>
  <c r="D7" i="19"/>
  <c r="E7" i="19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D5" i="19"/>
  <c r="E5" i="19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D3" i="19"/>
  <c r="E3" i="19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C9" i="19"/>
  <c r="C7" i="19"/>
  <c r="C5" i="19"/>
  <c r="C3" i="19"/>
  <c r="AA9" i="18"/>
  <c r="AB9" i="18"/>
  <c r="AC9" i="18"/>
  <c r="AD9" i="18"/>
  <c r="AE9" i="18"/>
  <c r="AF9" i="18"/>
  <c r="AG9" i="18"/>
  <c r="AH9" i="18"/>
  <c r="AI9" i="18"/>
  <c r="AJ9" i="18"/>
  <c r="AK9" i="18"/>
  <c r="AA7" i="18"/>
  <c r="AB7" i="18"/>
  <c r="AC7" i="18"/>
  <c r="AD7" i="18"/>
  <c r="AE7" i="18"/>
  <c r="AF7" i="18"/>
  <c r="AG7" i="18"/>
  <c r="AH7" i="18"/>
  <c r="AI7" i="18"/>
  <c r="AJ7" i="18"/>
  <c r="AK7" i="18"/>
  <c r="AA5" i="18"/>
  <c r="AB5" i="18"/>
  <c r="AC5" i="18"/>
  <c r="AD5" i="18"/>
  <c r="AE5" i="18"/>
  <c r="AF5" i="18"/>
  <c r="AG5" i="18"/>
  <c r="AH5" i="18"/>
  <c r="AI5" i="18"/>
  <c r="AJ5" i="18"/>
  <c r="AK5" i="18"/>
  <c r="AA3" i="18"/>
  <c r="AB3" i="18"/>
  <c r="AC3" i="18"/>
  <c r="AD3" i="18"/>
  <c r="AE3" i="18"/>
  <c r="AF3" i="18"/>
  <c r="AG3" i="18"/>
  <c r="AH3" i="18"/>
  <c r="AI3" i="18"/>
  <c r="AJ3" i="18"/>
  <c r="AK3" i="18"/>
  <c r="Z9" i="18"/>
  <c r="Z7" i="18"/>
  <c r="Z5" i="18"/>
  <c r="Z3" i="18"/>
  <c r="D9" i="18"/>
  <c r="E9" i="18"/>
  <c r="F9" i="18" s="1"/>
  <c r="G9" i="18" s="1"/>
  <c r="H9" i="18" s="1"/>
  <c r="I9" i="18" s="1"/>
  <c r="J9" i="18" s="1"/>
  <c r="K9" i="18" s="1"/>
  <c r="L9" i="18" s="1"/>
  <c r="M9" i="18" s="1"/>
  <c r="N9" i="18" s="1"/>
  <c r="O9" i="18" s="1"/>
  <c r="P9" i="18" s="1"/>
  <c r="Q9" i="18" s="1"/>
  <c r="R9" i="18" s="1"/>
  <c r="S9" i="18" s="1"/>
  <c r="T9" i="18" s="1"/>
  <c r="U9" i="18" s="1"/>
  <c r="V9" i="18" s="1"/>
  <c r="W9" i="18" s="1"/>
  <c r="X9" i="18" s="1"/>
  <c r="Y9" i="18" s="1"/>
  <c r="D7" i="18"/>
  <c r="E7" i="18" s="1"/>
  <c r="F7" i="18" s="1"/>
  <c r="G7" i="18" s="1"/>
  <c r="H7" i="18" s="1"/>
  <c r="I7" i="18" s="1"/>
  <c r="J7" i="18" s="1"/>
  <c r="K7" i="18" s="1"/>
  <c r="L7" i="18" s="1"/>
  <c r="M7" i="18" s="1"/>
  <c r="N7" i="18" s="1"/>
  <c r="O7" i="18" s="1"/>
  <c r="P7" i="18" s="1"/>
  <c r="Q7" i="18" s="1"/>
  <c r="R7" i="18" s="1"/>
  <c r="S7" i="18" s="1"/>
  <c r="T7" i="18" s="1"/>
  <c r="U7" i="18" s="1"/>
  <c r="V7" i="18" s="1"/>
  <c r="W7" i="18" s="1"/>
  <c r="X7" i="18" s="1"/>
  <c r="Y7" i="18" s="1"/>
  <c r="D5" i="18"/>
  <c r="E5" i="18"/>
  <c r="F5" i="18" s="1"/>
  <c r="G5" i="18" s="1"/>
  <c r="H5" i="18" s="1"/>
  <c r="I5" i="18" s="1"/>
  <c r="J5" i="18" s="1"/>
  <c r="K5" i="18" s="1"/>
  <c r="L5" i="18" s="1"/>
  <c r="M5" i="18" s="1"/>
  <c r="N5" i="18" s="1"/>
  <c r="O5" i="18" s="1"/>
  <c r="P5" i="18" s="1"/>
  <c r="Q5" i="18" s="1"/>
  <c r="R5" i="18" s="1"/>
  <c r="S5" i="18" s="1"/>
  <c r="T5" i="18" s="1"/>
  <c r="U5" i="18" s="1"/>
  <c r="V5" i="18" s="1"/>
  <c r="W5" i="18" s="1"/>
  <c r="X5" i="18" s="1"/>
  <c r="Y5" i="18" s="1"/>
  <c r="D3" i="18"/>
  <c r="E3" i="18" s="1"/>
  <c r="F3" i="18" s="1"/>
  <c r="G3" i="18" s="1"/>
  <c r="H3" i="18" s="1"/>
  <c r="I3" i="18" s="1"/>
  <c r="J3" i="18" s="1"/>
  <c r="K3" i="18" s="1"/>
  <c r="L3" i="18" s="1"/>
  <c r="M3" i="18" s="1"/>
  <c r="N3" i="18" s="1"/>
  <c r="O3" i="18" s="1"/>
  <c r="P3" i="18" s="1"/>
  <c r="Q3" i="18" s="1"/>
  <c r="R3" i="18" s="1"/>
  <c r="S3" i="18" s="1"/>
  <c r="T3" i="18" s="1"/>
  <c r="U3" i="18" s="1"/>
  <c r="V3" i="18" s="1"/>
  <c r="W3" i="18" s="1"/>
  <c r="X3" i="18" s="1"/>
  <c r="Y3" i="18" s="1"/>
  <c r="C9" i="18"/>
  <c r="C7" i="18"/>
  <c r="C5" i="18"/>
  <c r="C3" i="18"/>
  <c r="AA3" i="16"/>
  <c r="AB3" i="16"/>
  <c r="AC3" i="16"/>
  <c r="AD3" i="16"/>
  <c r="AE3" i="16"/>
  <c r="AF3" i="16"/>
  <c r="AG3" i="16"/>
  <c r="AH3" i="16"/>
  <c r="AI3" i="16"/>
  <c r="AJ3" i="16"/>
  <c r="AK3" i="16"/>
  <c r="AA5" i="16"/>
  <c r="AB5" i="16"/>
  <c r="AC5" i="16"/>
  <c r="AD5" i="16"/>
  <c r="AE5" i="16"/>
  <c r="AF5" i="16"/>
  <c r="AG5" i="16"/>
  <c r="AH5" i="16"/>
  <c r="AI5" i="16"/>
  <c r="AJ5" i="16"/>
  <c r="AK5" i="16"/>
  <c r="Z5" i="16"/>
  <c r="Z3" i="16"/>
  <c r="D5" i="16"/>
  <c r="E5" i="16" s="1"/>
  <c r="F5" i="16" s="1"/>
  <c r="G5" i="16" s="1"/>
  <c r="H5" i="16" s="1"/>
  <c r="I5" i="16" s="1"/>
  <c r="J5" i="16" s="1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X5" i="16" s="1"/>
  <c r="Y5" i="16" s="1"/>
  <c r="D3" i="16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X3" i="16" s="1"/>
  <c r="Y3" i="16" s="1"/>
  <c r="C5" i="16"/>
  <c r="C3" i="16"/>
  <c r="AA19" i="15"/>
  <c r="AB19" i="15"/>
  <c r="AC19" i="15"/>
  <c r="AD19" i="15"/>
  <c r="AE19" i="15"/>
  <c r="AF19" i="15"/>
  <c r="AG19" i="15"/>
  <c r="AH19" i="15"/>
  <c r="AI19" i="15"/>
  <c r="AJ19" i="15"/>
  <c r="AK19" i="15"/>
  <c r="AA17" i="15"/>
  <c r="AB17" i="15"/>
  <c r="AC17" i="15"/>
  <c r="AD17" i="15"/>
  <c r="AE17" i="15"/>
  <c r="AF17" i="15"/>
  <c r="AG17" i="15"/>
  <c r="AH17" i="15"/>
  <c r="AI17" i="15"/>
  <c r="AJ17" i="15"/>
  <c r="AK17" i="15"/>
  <c r="AA15" i="15"/>
  <c r="AB15" i="15"/>
  <c r="AC15" i="15"/>
  <c r="AD15" i="15"/>
  <c r="AE15" i="15"/>
  <c r="AF15" i="15"/>
  <c r="AG15" i="15"/>
  <c r="AH15" i="15"/>
  <c r="AI15" i="15"/>
  <c r="AJ15" i="15"/>
  <c r="AK15" i="15"/>
  <c r="AA13" i="15"/>
  <c r="AB13" i="15"/>
  <c r="AC13" i="15"/>
  <c r="AD13" i="15"/>
  <c r="AE13" i="15"/>
  <c r="AF13" i="15"/>
  <c r="AG13" i="15"/>
  <c r="AH13" i="15"/>
  <c r="AI13" i="15"/>
  <c r="AJ13" i="15"/>
  <c r="AK13" i="15"/>
  <c r="AA11" i="15"/>
  <c r="AB11" i="15"/>
  <c r="AC11" i="15"/>
  <c r="AD11" i="15"/>
  <c r="AE11" i="15"/>
  <c r="AF11" i="15"/>
  <c r="AG11" i="15"/>
  <c r="AH11" i="15"/>
  <c r="AI11" i="15"/>
  <c r="AJ11" i="15"/>
  <c r="AK11" i="15"/>
  <c r="AA9" i="15"/>
  <c r="AB9" i="15"/>
  <c r="AC9" i="15"/>
  <c r="AD9" i="15"/>
  <c r="AE9" i="15"/>
  <c r="AF9" i="15"/>
  <c r="AG9" i="15"/>
  <c r="AH9" i="15"/>
  <c r="AI9" i="15"/>
  <c r="AJ9" i="15"/>
  <c r="AK9" i="15"/>
  <c r="AA7" i="15"/>
  <c r="AB7" i="15"/>
  <c r="AC7" i="15"/>
  <c r="AD7" i="15"/>
  <c r="AE7" i="15"/>
  <c r="AF7" i="15"/>
  <c r="AG7" i="15"/>
  <c r="AH7" i="15"/>
  <c r="AI7" i="15"/>
  <c r="AJ7" i="15"/>
  <c r="AK7" i="15"/>
  <c r="AA5" i="15"/>
  <c r="AB5" i="15"/>
  <c r="AC5" i="15"/>
  <c r="AD5" i="15"/>
  <c r="AE5" i="15"/>
  <c r="AF5" i="15"/>
  <c r="AG5" i="15"/>
  <c r="AH5" i="15"/>
  <c r="AI5" i="15"/>
  <c r="AJ5" i="15"/>
  <c r="AK5" i="15"/>
  <c r="AA3" i="15"/>
  <c r="AB3" i="15"/>
  <c r="AC3" i="15"/>
  <c r="AD3" i="15"/>
  <c r="AE3" i="15"/>
  <c r="AF3" i="15"/>
  <c r="AG3" i="15"/>
  <c r="AH3" i="15"/>
  <c r="AI3" i="15"/>
  <c r="AJ3" i="15"/>
  <c r="AK3" i="15"/>
  <c r="Z19" i="15"/>
  <c r="Z17" i="15"/>
  <c r="Z15" i="15"/>
  <c r="Z13" i="15"/>
  <c r="Z11" i="15"/>
  <c r="Z9" i="15"/>
  <c r="Z7" i="15"/>
  <c r="Z5" i="15"/>
  <c r="Z3" i="15"/>
  <c r="D19" i="15"/>
  <c r="E19" i="15" s="1"/>
  <c r="F19" i="15" s="1"/>
  <c r="G19" i="15" s="1"/>
  <c r="H19" i="15" s="1"/>
  <c r="I19" i="15" s="1"/>
  <c r="J19" i="15" s="1"/>
  <c r="K19" i="15" s="1"/>
  <c r="L19" i="15" s="1"/>
  <c r="M19" i="15" s="1"/>
  <c r="N19" i="15" s="1"/>
  <c r="O19" i="15" s="1"/>
  <c r="P19" i="15" s="1"/>
  <c r="Q19" i="15" s="1"/>
  <c r="R19" i="15" s="1"/>
  <c r="S19" i="15" s="1"/>
  <c r="T19" i="15" s="1"/>
  <c r="U19" i="15" s="1"/>
  <c r="V19" i="15" s="1"/>
  <c r="W19" i="15" s="1"/>
  <c r="X19" i="15" s="1"/>
  <c r="Y19" i="15" s="1"/>
  <c r="D17" i="15"/>
  <c r="E17" i="15" s="1"/>
  <c r="F17" i="15" s="1"/>
  <c r="G17" i="15" s="1"/>
  <c r="H17" i="15" s="1"/>
  <c r="I17" i="15" s="1"/>
  <c r="J17" i="15" s="1"/>
  <c r="K17" i="15" s="1"/>
  <c r="L17" i="15" s="1"/>
  <c r="M17" i="15" s="1"/>
  <c r="N17" i="15" s="1"/>
  <c r="O17" i="15" s="1"/>
  <c r="P17" i="15" s="1"/>
  <c r="Q17" i="15" s="1"/>
  <c r="R17" i="15" s="1"/>
  <c r="S17" i="15" s="1"/>
  <c r="T17" i="15" s="1"/>
  <c r="U17" i="15" s="1"/>
  <c r="V17" i="15" s="1"/>
  <c r="W17" i="15" s="1"/>
  <c r="X17" i="15" s="1"/>
  <c r="Y17" i="15" s="1"/>
  <c r="D15" i="15"/>
  <c r="E15" i="15" s="1"/>
  <c r="F15" i="15" s="1"/>
  <c r="G15" i="15" s="1"/>
  <c r="H15" i="15" s="1"/>
  <c r="I15" i="15" s="1"/>
  <c r="J15" i="15" s="1"/>
  <c r="K15" i="15" s="1"/>
  <c r="L15" i="15" s="1"/>
  <c r="M15" i="15" s="1"/>
  <c r="N15" i="15" s="1"/>
  <c r="O15" i="15" s="1"/>
  <c r="P15" i="15" s="1"/>
  <c r="Q15" i="15" s="1"/>
  <c r="R15" i="15" s="1"/>
  <c r="S15" i="15" s="1"/>
  <c r="T15" i="15" s="1"/>
  <c r="U15" i="15" s="1"/>
  <c r="V15" i="15" s="1"/>
  <c r="W15" i="15" s="1"/>
  <c r="X15" i="15" s="1"/>
  <c r="Y15" i="15" s="1"/>
  <c r="D13" i="15"/>
  <c r="E13" i="15" s="1"/>
  <c r="F13" i="15" s="1"/>
  <c r="G13" i="15" s="1"/>
  <c r="H13" i="15" s="1"/>
  <c r="I13" i="15" s="1"/>
  <c r="J13" i="15" s="1"/>
  <c r="K13" i="15" s="1"/>
  <c r="L13" i="15" s="1"/>
  <c r="M13" i="15" s="1"/>
  <c r="N13" i="15" s="1"/>
  <c r="O13" i="15" s="1"/>
  <c r="P13" i="15" s="1"/>
  <c r="Q13" i="15" s="1"/>
  <c r="R13" i="15" s="1"/>
  <c r="S13" i="15" s="1"/>
  <c r="T13" i="15" s="1"/>
  <c r="U13" i="15" s="1"/>
  <c r="V13" i="15" s="1"/>
  <c r="W13" i="15" s="1"/>
  <c r="X13" i="15" s="1"/>
  <c r="Y13" i="15" s="1"/>
  <c r="D11" i="15"/>
  <c r="E11" i="15"/>
  <c r="F11" i="15" s="1"/>
  <c r="G11" i="15" s="1"/>
  <c r="H11" i="15" s="1"/>
  <c r="I11" i="15" s="1"/>
  <c r="J11" i="15" s="1"/>
  <c r="K11" i="15" s="1"/>
  <c r="L11" i="15" s="1"/>
  <c r="M11" i="15" s="1"/>
  <c r="N11" i="15" s="1"/>
  <c r="O11" i="15" s="1"/>
  <c r="P11" i="15" s="1"/>
  <c r="Q11" i="15" s="1"/>
  <c r="R11" i="15" s="1"/>
  <c r="S11" i="15" s="1"/>
  <c r="T11" i="15" s="1"/>
  <c r="U11" i="15" s="1"/>
  <c r="V11" i="15" s="1"/>
  <c r="W11" i="15" s="1"/>
  <c r="X11" i="15" s="1"/>
  <c r="Y11" i="15" s="1"/>
  <c r="D9" i="15"/>
  <c r="E9" i="15" s="1"/>
  <c r="F9" i="15" s="1"/>
  <c r="G9" i="15" s="1"/>
  <c r="H9" i="15" s="1"/>
  <c r="I9" i="15" s="1"/>
  <c r="J9" i="15" s="1"/>
  <c r="K9" i="15" s="1"/>
  <c r="L9" i="15" s="1"/>
  <c r="M9" i="15" s="1"/>
  <c r="N9" i="15" s="1"/>
  <c r="O9" i="15" s="1"/>
  <c r="P9" i="15" s="1"/>
  <c r="Q9" i="15" s="1"/>
  <c r="R9" i="15" s="1"/>
  <c r="S9" i="15" s="1"/>
  <c r="T9" i="15" s="1"/>
  <c r="U9" i="15" s="1"/>
  <c r="V9" i="15" s="1"/>
  <c r="W9" i="15" s="1"/>
  <c r="X9" i="15" s="1"/>
  <c r="Y9" i="15" s="1"/>
  <c r="D7" i="15"/>
  <c r="E7" i="15" s="1"/>
  <c r="F7" i="15" s="1"/>
  <c r="G7" i="15" s="1"/>
  <c r="H7" i="15" s="1"/>
  <c r="I7" i="15" s="1"/>
  <c r="J7" i="15" s="1"/>
  <c r="K7" i="15" s="1"/>
  <c r="L7" i="15" s="1"/>
  <c r="M7" i="15" s="1"/>
  <c r="N7" i="15" s="1"/>
  <c r="O7" i="15" s="1"/>
  <c r="P7" i="15" s="1"/>
  <c r="Q7" i="15" s="1"/>
  <c r="R7" i="15" s="1"/>
  <c r="S7" i="15" s="1"/>
  <c r="T7" i="15" s="1"/>
  <c r="U7" i="15" s="1"/>
  <c r="V7" i="15" s="1"/>
  <c r="W7" i="15" s="1"/>
  <c r="X7" i="15" s="1"/>
  <c r="Y7" i="15" s="1"/>
  <c r="C19" i="15"/>
  <c r="C17" i="15"/>
  <c r="C15" i="15"/>
  <c r="C11" i="15"/>
  <c r="C13" i="15"/>
  <c r="C9" i="15"/>
  <c r="C7" i="15"/>
  <c r="D5" i="15"/>
  <c r="E5" i="15"/>
  <c r="F5" i="15" s="1"/>
  <c r="G5" i="15" s="1"/>
  <c r="H5" i="15" s="1"/>
  <c r="I5" i="15" s="1"/>
  <c r="J5" i="15" s="1"/>
  <c r="K5" i="15" s="1"/>
  <c r="L5" i="15" s="1"/>
  <c r="M5" i="15" s="1"/>
  <c r="N5" i="15" s="1"/>
  <c r="O5" i="15" s="1"/>
  <c r="P5" i="15" s="1"/>
  <c r="Q5" i="15" s="1"/>
  <c r="R5" i="15" s="1"/>
  <c r="S5" i="15" s="1"/>
  <c r="T5" i="15" s="1"/>
  <c r="U5" i="15" s="1"/>
  <c r="V5" i="15" s="1"/>
  <c r="W5" i="15" s="1"/>
  <c r="X5" i="15" s="1"/>
  <c r="Y5" i="15" s="1"/>
  <c r="C5" i="15"/>
  <c r="D3" i="15"/>
  <c r="E3" i="15" s="1"/>
  <c r="F3" i="15" s="1"/>
  <c r="G3" i="15" s="1"/>
  <c r="H3" i="15" s="1"/>
  <c r="I3" i="15" s="1"/>
  <c r="J3" i="15" s="1"/>
  <c r="K3" i="15" s="1"/>
  <c r="L3" i="15" s="1"/>
  <c r="M3" i="15" s="1"/>
  <c r="N3" i="15" s="1"/>
  <c r="O3" i="15" s="1"/>
  <c r="P3" i="15" s="1"/>
  <c r="Q3" i="15" s="1"/>
  <c r="R3" i="15" s="1"/>
  <c r="S3" i="15" s="1"/>
  <c r="T3" i="15" s="1"/>
  <c r="U3" i="15" s="1"/>
  <c r="V3" i="15" s="1"/>
  <c r="W3" i="15" s="1"/>
  <c r="X3" i="15" s="1"/>
  <c r="Y3" i="15" s="1"/>
  <c r="C3" i="15"/>
  <c r="AA7" i="14"/>
  <c r="AB7" i="14"/>
  <c r="AC7" i="14"/>
  <c r="AD7" i="14"/>
  <c r="AE7" i="14"/>
  <c r="AF7" i="14"/>
  <c r="AG7" i="14"/>
  <c r="AH7" i="14"/>
  <c r="AI7" i="14"/>
  <c r="AJ7" i="14"/>
  <c r="AK7" i="14"/>
  <c r="Z7" i="14"/>
  <c r="AA5" i="14"/>
  <c r="AB5" i="14"/>
  <c r="AC5" i="14"/>
  <c r="AD5" i="14"/>
  <c r="AE5" i="14"/>
  <c r="AF5" i="14"/>
  <c r="AG5" i="14"/>
  <c r="AH5" i="14"/>
  <c r="AI5" i="14"/>
  <c r="AJ5" i="14"/>
  <c r="AK5" i="14"/>
  <c r="Z5" i="14"/>
  <c r="D7" i="14"/>
  <c r="E7" i="14" s="1"/>
  <c r="F7" i="14" s="1"/>
  <c r="G7" i="14" s="1"/>
  <c r="H7" i="14" s="1"/>
  <c r="I7" i="14" s="1"/>
  <c r="J7" i="14" s="1"/>
  <c r="K7" i="14" s="1"/>
  <c r="L7" i="14" s="1"/>
  <c r="M7" i="14" s="1"/>
  <c r="N7" i="14" s="1"/>
  <c r="O7" i="14" s="1"/>
  <c r="P7" i="14" s="1"/>
  <c r="Q7" i="14" s="1"/>
  <c r="R7" i="14" s="1"/>
  <c r="S7" i="14" s="1"/>
  <c r="T7" i="14" s="1"/>
  <c r="U7" i="14" s="1"/>
  <c r="V7" i="14" s="1"/>
  <c r="W7" i="14" s="1"/>
  <c r="X7" i="14" s="1"/>
  <c r="Y7" i="14" s="1"/>
  <c r="C7" i="14"/>
  <c r="D5" i="14"/>
  <c r="E5" i="14" s="1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Q5" i="14" s="1"/>
  <c r="R5" i="14" s="1"/>
  <c r="S5" i="14" s="1"/>
  <c r="T5" i="14" s="1"/>
  <c r="U5" i="14" s="1"/>
  <c r="V5" i="14" s="1"/>
  <c r="W5" i="14" s="1"/>
  <c r="X5" i="14" s="1"/>
  <c r="Y5" i="14" s="1"/>
  <c r="C5" i="14"/>
  <c r="AA3" i="14"/>
  <c r="AB3" i="14"/>
  <c r="AC3" i="14"/>
  <c r="AD3" i="14"/>
  <c r="AE3" i="14"/>
  <c r="AF3" i="14"/>
  <c r="AG3" i="14"/>
  <c r="AH3" i="14"/>
  <c r="AI3" i="14"/>
  <c r="AJ3" i="14"/>
  <c r="AK3" i="14"/>
  <c r="Z3" i="14"/>
  <c r="D3" i="14"/>
  <c r="E3" i="14"/>
  <c r="F3" i="14" s="1"/>
  <c r="G3" i="14" s="1"/>
  <c r="H3" i="14" s="1"/>
  <c r="I3" i="14" s="1"/>
  <c r="J3" i="14" s="1"/>
  <c r="K3" i="14" s="1"/>
  <c r="L3" i="14" s="1"/>
  <c r="M3" i="14" s="1"/>
  <c r="N3" i="14" s="1"/>
  <c r="O3" i="14" s="1"/>
  <c r="P3" i="14" s="1"/>
  <c r="Q3" i="14" s="1"/>
  <c r="R3" i="14" s="1"/>
  <c r="S3" i="14" s="1"/>
  <c r="T3" i="14" s="1"/>
  <c r="U3" i="14" s="1"/>
  <c r="V3" i="14" s="1"/>
  <c r="W3" i="14" s="1"/>
  <c r="X3" i="14" s="1"/>
  <c r="Y3" i="14" s="1"/>
  <c r="C3" i="14"/>
  <c r="AA3" i="13"/>
  <c r="AB3" i="13"/>
  <c r="AC3" i="13"/>
  <c r="AD3" i="13"/>
  <c r="AE3" i="13"/>
  <c r="AF3" i="13"/>
  <c r="AG3" i="13"/>
  <c r="AH3" i="13"/>
  <c r="AI3" i="13"/>
  <c r="AJ3" i="13"/>
  <c r="AK3" i="13"/>
  <c r="Z3" i="13"/>
  <c r="D3" i="13"/>
  <c r="E3" i="13" s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C3" i="13"/>
  <c r="AA9" i="12"/>
  <c r="AB9" i="12"/>
  <c r="AC9" i="12"/>
  <c r="AD9" i="12"/>
  <c r="AE9" i="12"/>
  <c r="AF9" i="12"/>
  <c r="AG9" i="12"/>
  <c r="AH9" i="12"/>
  <c r="AI9" i="12"/>
  <c r="AJ9" i="12"/>
  <c r="AK9" i="12"/>
  <c r="Z9" i="12"/>
  <c r="D9" i="12"/>
  <c r="E9" i="12" s="1"/>
  <c r="F9" i="12" s="1"/>
  <c r="G9" i="12" s="1"/>
  <c r="H9" i="12" s="1"/>
  <c r="I9" i="12" s="1"/>
  <c r="J9" i="12" s="1"/>
  <c r="K9" i="12" s="1"/>
  <c r="L9" i="12" s="1"/>
  <c r="M9" i="12" s="1"/>
  <c r="N9" i="12" s="1"/>
  <c r="O9" i="12" s="1"/>
  <c r="P9" i="12" s="1"/>
  <c r="Q9" i="12" s="1"/>
  <c r="R9" i="12" s="1"/>
  <c r="S9" i="12" s="1"/>
  <c r="T9" i="12" s="1"/>
  <c r="U9" i="12" s="1"/>
  <c r="V9" i="12" s="1"/>
  <c r="W9" i="12" s="1"/>
  <c r="X9" i="12" s="1"/>
  <c r="Y9" i="12" s="1"/>
  <c r="C9" i="12"/>
  <c r="AA7" i="12"/>
  <c r="AB7" i="12"/>
  <c r="AC7" i="12"/>
  <c r="AD7" i="12"/>
  <c r="AE7" i="12"/>
  <c r="AF7" i="12"/>
  <c r="AG7" i="12"/>
  <c r="AH7" i="12"/>
  <c r="AI7" i="12"/>
  <c r="AJ7" i="12"/>
  <c r="AK7" i="12"/>
  <c r="AA5" i="12"/>
  <c r="AB5" i="12"/>
  <c r="AC5" i="12"/>
  <c r="AD5" i="12"/>
  <c r="AE5" i="12"/>
  <c r="AF5" i="12"/>
  <c r="AG5" i="12"/>
  <c r="AH5" i="12"/>
  <c r="AI5" i="12"/>
  <c r="AJ5" i="12"/>
  <c r="AK5" i="12"/>
  <c r="Z7" i="12"/>
  <c r="Z5" i="12"/>
  <c r="Z3" i="12"/>
  <c r="AA3" i="12"/>
  <c r="D7" i="12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D5" i="12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C7" i="12"/>
  <c r="C5" i="12"/>
  <c r="C3" i="12"/>
  <c r="AB3" i="12"/>
  <c r="AC3" i="12"/>
  <c r="AD3" i="12"/>
  <c r="AE3" i="12"/>
  <c r="AF3" i="12"/>
  <c r="AG3" i="12"/>
  <c r="AH3" i="12"/>
  <c r="AI3" i="12"/>
  <c r="AJ3" i="12"/>
  <c r="AK3" i="12"/>
  <c r="D3" i="12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C3" i="11"/>
  <c r="D3" i="11" s="1"/>
  <c r="E3" i="11" s="1"/>
  <c r="F3" i="11" s="1"/>
  <c r="G3" i="11" s="1"/>
  <c r="H3" i="11" s="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AA3" i="11" s="1"/>
  <c r="AG3" i="11" l="1"/>
  <c r="AD3" i="11"/>
  <c r="AF3" i="11"/>
  <c r="AE3" i="11"/>
  <c r="AJ3" i="11"/>
  <c r="AI3" i="11"/>
  <c r="AH3" i="11"/>
  <c r="Z3" i="11"/>
  <c r="AK3" i="11"/>
  <c r="AC3" i="11"/>
  <c r="AB3" i="11"/>
</calcChain>
</file>

<file path=xl/sharedStrings.xml><?xml version="1.0" encoding="utf-8"?>
<sst xmlns="http://schemas.openxmlformats.org/spreadsheetml/2006/main" count="203" uniqueCount="75">
  <si>
    <t>Бензин автомобильный всех марок</t>
  </si>
  <si>
    <t>Бензин автомобильный А-76 (АИ-80 и т.п.)</t>
  </si>
  <si>
    <t>Бензин автомобильный АИ-92 (АИ-93 и т.п.)</t>
  </si>
  <si>
    <t>Бензин автомобильный АИ-95 и выше</t>
  </si>
  <si>
    <t>Топливо дизельное</t>
  </si>
  <si>
    <t>Колеса цельнокатаные</t>
  </si>
  <si>
    <t>Станки токарные металлорежущие без числового программного управления</t>
  </si>
  <si>
    <t>Руда железная товарная необогащенная</t>
  </si>
  <si>
    <t>Сталь нелегированная в слитках или в прочих первичных формах и полуфабрикаты из нелегированной стали</t>
  </si>
  <si>
    <t>Сталь нержавеющая в слитках или прочих первичных формах и полуфабрикаты из нержавеющей стали</t>
  </si>
  <si>
    <t>Сталь легированная прочая в слитках или в прочих первичных формах и полуфабрикаты из прочей легированной стали</t>
  </si>
  <si>
    <t>Прокат листовой горячекатаный стальной, без дополнительной обработки</t>
  </si>
  <si>
    <t>Прокат листовой из нелегированных сталей, шириной не менее 600 мм, плакированный, с гальваническим или иным покрытием</t>
  </si>
  <si>
    <t>Прокат листовой из электротехнической стали, шириной не менее 600 мм</t>
  </si>
  <si>
    <t>Прокат сортовой и катанка стальные прочие, кованые, горячекатаные, горячетянутые или экструдированные, без дополнительной обработки, включая смотанные после прокатки, из нелегированных сталей</t>
  </si>
  <si>
    <t>Прокат сортовой и катанка из нержавеющих сталей прочие, кованые, горячекатаные, горячетянутые или экструдированные, без дополнительной обработки, включая смотанные после прокатки</t>
  </si>
  <si>
    <t>Прокат сортовой и катанка из прочих легированных сталей прочие, кованые, горячекатаные, горячетянутые или экструдированные, без дополнительной обработки, включая смотанные после прокатки</t>
  </si>
  <si>
    <t>Профили незамкнутые горячекатаные, горячетянутые или экструдированные, без дополнительной обработки, из нелегированных сталей</t>
  </si>
  <si>
    <t>Профили незамкнутые горячекатаные, горячетянутые или экструдированные, без дополнительной обработки, из прочих легированных сталей</t>
  </si>
  <si>
    <t>Рельсы железнодорожные широкой колеи</t>
  </si>
  <si>
    <t>Станки токарные металлорежущие с числовым программным управлением</t>
  </si>
  <si>
    <t>Станки сверлильные, расточные или фрезерные металлорежущие; гайконарезные и резьбонарезные металлорежущие станки, не включенные в другие группировки</t>
  </si>
  <si>
    <t>Станки металлообрабатывающие прочие</t>
  </si>
  <si>
    <t>Средства автотранспортные грузовые</t>
  </si>
  <si>
    <t>Прокат сортовой и катанка горячекатаные со свободной намоткой в бухты из нелегированных сталей</t>
  </si>
  <si>
    <t>Накладки рельсовые двухголовые для железных дорог широкой колеи</t>
  </si>
  <si>
    <t>Подкладки раздельного скрепления железнодорожного пути</t>
  </si>
  <si>
    <t>Станки шлифовальные металлообрабатывающие</t>
  </si>
  <si>
    <t>Прокат листовой холоднокатаный из прочих нелегированных сталей , без дополнительной обработки, шириной не менее 
600 мм</t>
  </si>
  <si>
    <t>Прокат листовой холоднокатаный из прочих легированных сталей, без дополнительной обработки, шириной не менее 
600 мм</t>
  </si>
  <si>
    <t>Код товара 
на основе ОКПД2</t>
  </si>
  <si>
    <t>07.10.10.120</t>
  </si>
  <si>
    <t>19.20.21.100</t>
  </si>
  <si>
    <t>19.20.21.110</t>
  </si>
  <si>
    <t>19.20.21.120</t>
  </si>
  <si>
    <t>19.20.21.130</t>
  </si>
  <si>
    <t>19.20.21.300</t>
  </si>
  <si>
    <t>24.10.21</t>
  </si>
  <si>
    <t>24.10.22</t>
  </si>
  <si>
    <t>24.10.23</t>
  </si>
  <si>
    <t>24.10.3</t>
  </si>
  <si>
    <t>24.10.41</t>
  </si>
  <si>
    <t>24.10.43</t>
  </si>
  <si>
    <t>24.10.51</t>
  </si>
  <si>
    <t>24.10.53</t>
  </si>
  <si>
    <t>24.10.61</t>
  </si>
  <si>
    <t>24.10.62</t>
  </si>
  <si>
    <t>24.10.64</t>
  </si>
  <si>
    <t>24.10.66</t>
  </si>
  <si>
    <t>24.10.71</t>
  </si>
  <si>
    <t>24.10.73</t>
  </si>
  <si>
    <t>24.10.75.111</t>
  </si>
  <si>
    <t>24.10.75.115</t>
  </si>
  <si>
    <t>24.10.75.116</t>
  </si>
  <si>
    <t>24.10.80.120</t>
  </si>
  <si>
    <t>28.41.21.110</t>
  </si>
  <si>
    <t>28.41.21.120</t>
  </si>
  <si>
    <t>28.41.22</t>
  </si>
  <si>
    <t>28.41.23.130</t>
  </si>
  <si>
    <t>28.41.31.001.АГ</t>
  </si>
  <si>
    <t>29.10.4</t>
  </si>
  <si>
    <t>Товар</t>
  </si>
  <si>
    <t>2021/01</t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</si>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</sst>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&quot;р.&quot;_-;\-* #,##0&quot;р.&quot;_-;_-* &quot;-&quot;&quot;р.&quot;_-;_-@_-"/>
    <numFmt numFmtId="165" formatCode="_-* #,##0.00&quot;р.&quot;_-;\-* #,##0.00&quot;р.&quot;_-;_-* &quot;-&quot;??&quot;р.&quot;_-;_-@_-"/>
    <numFmt numFmtId="166" formatCode="_-* #,##0_р_._-;\-* #,##0_р_._-;_-* &quot;-&quot;_р_._-;_-@_-"/>
    <numFmt numFmtId="167" formatCode="_-* #,##0.00_р_._-;\-* #,##0.00_р_._-;_-* &quot;-&quot;??_р_._-;_-@_-"/>
    <numFmt numFmtId="168" formatCode="0.0"/>
  </numFmts>
  <fonts count="26" x14ac:knownFonts="1">
    <font>
      <sz val="12"/>
      <name val="Times New Roman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sz val="12"/>
      <name val="Times New Roman"/>
      <family val="1"/>
    </font>
    <font>
      <sz val="8"/>
      <name val="Times New Roman"/>
      <family val="1"/>
      <charset val="204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4">
    <xf numFmtId="0" fontId="0" fillId="0" borderId="0"/>
    <xf numFmtId="0" fontId="18" fillId="0" borderId="0"/>
    <xf numFmtId="0" fontId="17" fillId="0" borderId="0"/>
    <xf numFmtId="0" fontId="19" fillId="0" borderId="0"/>
    <xf numFmtId="0" fontId="15" fillId="0" borderId="0"/>
    <xf numFmtId="0" fontId="22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7" fillId="0" borderId="0"/>
    <xf numFmtId="0" fontId="19" fillId="0" borderId="0"/>
    <xf numFmtId="0" fontId="7" fillId="0" borderId="0"/>
    <xf numFmtId="0" fontId="25" fillId="0" borderId="0"/>
    <xf numFmtId="167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2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5" fillId="0" borderId="0"/>
    <xf numFmtId="0" fontId="4" fillId="0" borderId="0"/>
    <xf numFmtId="43" fontId="4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</cellStyleXfs>
  <cellXfs count="76">
    <xf numFmtId="0" fontId="0" fillId="0" borderId="0" xfId="0"/>
    <xf numFmtId="0" fontId="21" fillId="2" borderId="1" xfId="4" applyFont="1" applyFill="1" applyBorder="1" applyAlignment="1">
      <alignment horizontal="center" vertical="center" wrapText="1"/>
    </xf>
    <xf numFmtId="0" fontId="17" fillId="2" borderId="1" xfId="2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1" fillId="3" borderId="4" xfId="4" applyFont="1" applyFill="1" applyBorder="1" applyAlignment="1">
      <alignment horizontal="left" vertical="center" wrapText="1"/>
    </xf>
    <xf numFmtId="49" fontId="21" fillId="3" borderId="2" xfId="13" applyNumberFormat="1" applyFont="1" applyFill="1" applyBorder="1" applyAlignment="1">
      <alignment horizontal="right"/>
    </xf>
    <xf numFmtId="2" fontId="21" fillId="3" borderId="5" xfId="4" applyNumberFormat="1" applyFont="1" applyFill="1" applyBorder="1" applyAlignment="1">
      <alignment horizontal="right"/>
    </xf>
    <xf numFmtId="2" fontId="21" fillId="3" borderId="2" xfId="4" applyNumberFormat="1" applyFont="1" applyFill="1" applyBorder="1" applyAlignment="1">
      <alignment horizontal="right"/>
    </xf>
    <xf numFmtId="2" fontId="21" fillId="3" borderId="2" xfId="6" applyNumberFormat="1" applyFont="1" applyFill="1" applyBorder="1" applyAlignment="1">
      <alignment horizontal="right"/>
    </xf>
    <xf numFmtId="2" fontId="21" fillId="3" borderId="2" xfId="9" applyNumberFormat="1" applyFont="1" applyFill="1" applyBorder="1" applyAlignment="1">
      <alignment horizontal="right"/>
    </xf>
    <xf numFmtId="2" fontId="21" fillId="3" borderId="2" xfId="12" applyNumberFormat="1" applyFont="1" applyFill="1" applyBorder="1" applyAlignment="1">
      <alignment horizontal="right"/>
    </xf>
    <xf numFmtId="2" fontId="21" fillId="3" borderId="2" xfId="28" applyNumberFormat="1" applyFont="1" applyFill="1" applyBorder="1" applyAlignment="1">
      <alignment horizontal="right"/>
    </xf>
    <xf numFmtId="49" fontId="21" fillId="4" borderId="2" xfId="13" applyNumberFormat="1" applyFont="1" applyFill="1" applyBorder="1" applyAlignment="1">
      <alignment horizontal="right"/>
    </xf>
    <xf numFmtId="2" fontId="21" fillId="4" borderId="5" xfId="9" applyNumberFormat="1" applyFont="1" applyFill="1" applyBorder="1" applyAlignment="1">
      <alignment horizontal="right"/>
    </xf>
    <xf numFmtId="2" fontId="21" fillId="4" borderId="2" xfId="9" applyNumberFormat="1" applyFont="1" applyFill="1" applyBorder="1" applyAlignment="1">
      <alignment horizontal="right"/>
    </xf>
    <xf numFmtId="2" fontId="21" fillId="4" borderId="2" xfId="12" applyNumberFormat="1" applyFont="1" applyFill="1" applyBorder="1" applyAlignment="1">
      <alignment horizontal="right"/>
    </xf>
    <xf numFmtId="2" fontId="21" fillId="4" borderId="2" xfId="28" applyNumberFormat="1" applyFont="1" applyFill="1" applyBorder="1" applyAlignment="1">
      <alignment horizontal="right"/>
    </xf>
    <xf numFmtId="2" fontId="21" fillId="4" borderId="5" xfId="4" applyNumberFormat="1" applyFont="1" applyFill="1" applyBorder="1" applyAlignment="1">
      <alignment horizontal="right"/>
    </xf>
    <xf numFmtId="2" fontId="21" fillId="4" borderId="2" xfId="4" applyNumberFormat="1" applyFont="1" applyFill="1" applyBorder="1" applyAlignment="1">
      <alignment horizontal="right"/>
    </xf>
    <xf numFmtId="2" fontId="21" fillId="4" borderId="2" xfId="6" applyNumberFormat="1" applyFont="1" applyFill="1" applyBorder="1" applyAlignment="1">
      <alignment horizontal="right"/>
    </xf>
    <xf numFmtId="168" fontId="17" fillId="3" borderId="2" xfId="2" applyNumberFormat="1" applyFill="1" applyBorder="1" applyAlignment="1">
      <alignment horizontal="right"/>
    </xf>
    <xf numFmtId="168" fontId="20" fillId="3" borderId="2" xfId="2" applyNumberFormat="1" applyFont="1" applyFill="1" applyBorder="1" applyAlignment="1">
      <alignment horizontal="right"/>
    </xf>
    <xf numFmtId="168" fontId="17" fillId="4" borderId="2" xfId="2" applyNumberFormat="1" applyFill="1" applyBorder="1" applyAlignment="1">
      <alignment horizontal="right"/>
    </xf>
    <xf numFmtId="168" fontId="20" fillId="4" borderId="2" xfId="2" applyNumberFormat="1" applyFont="1" applyFill="1" applyBorder="1" applyAlignment="1">
      <alignment horizontal="right"/>
    </xf>
    <xf numFmtId="168" fontId="17" fillId="3" borderId="3" xfId="2" applyNumberFormat="1" applyFill="1" applyBorder="1" applyAlignment="1">
      <alignment horizontal="right"/>
    </xf>
    <xf numFmtId="168" fontId="20" fillId="3" borderId="3" xfId="2" applyNumberFormat="1" applyFont="1" applyFill="1" applyBorder="1" applyAlignment="1">
      <alignment horizontal="right"/>
    </xf>
    <xf numFmtId="168" fontId="0" fillId="3" borderId="2" xfId="0" applyNumberFormat="1" applyFill="1" applyBorder="1" applyAlignment="1">
      <alignment horizontal="right"/>
    </xf>
    <xf numFmtId="168" fontId="0" fillId="4" borderId="2" xfId="0" applyNumberFormat="1" applyFill="1" applyBorder="1" applyAlignment="1">
      <alignment horizontal="right"/>
    </xf>
    <xf numFmtId="168" fontId="17" fillId="3" borderId="2" xfId="0" applyNumberFormat="1" applyFont="1" applyFill="1" applyBorder="1" applyAlignment="1">
      <alignment horizontal="right"/>
    </xf>
    <xf numFmtId="168" fontId="0" fillId="3" borderId="3" xfId="0" applyNumberFormat="1" applyFill="1" applyBorder="1" applyAlignment="1">
      <alignment horizontal="right"/>
    </xf>
    <xf numFmtId="0" fontId="23" fillId="3" borderId="2" xfId="5" applyFont="1" applyFill="1" applyBorder="1" applyAlignment="1">
      <alignment horizontal="left" wrapText="1"/>
    </xf>
    <xf numFmtId="168" fontId="23" fillId="3" borderId="2" xfId="5" applyNumberFormat="1" applyFont="1" applyFill="1" applyBorder="1" applyAlignment="1">
      <alignment horizontal="right"/>
    </xf>
    <xf numFmtId="0" fontId="23" fillId="4" borderId="2" xfId="5" applyFont="1" applyFill="1" applyBorder="1" applyAlignment="1">
      <alignment horizontal="left" wrapText="1"/>
    </xf>
    <xf numFmtId="168" fontId="23" fillId="4" borderId="2" xfId="5" applyNumberFormat="1" applyFont="1" applyFill="1" applyBorder="1" applyAlignment="1">
      <alignment horizontal="right"/>
    </xf>
    <xf numFmtId="168" fontId="23" fillId="4" borderId="3" xfId="5" applyNumberFormat="1" applyFont="1" applyFill="1" applyBorder="1" applyAlignment="1">
      <alignment horizontal="right"/>
    </xf>
    <xf numFmtId="49" fontId="21" fillId="3" borderId="2" xfId="13" applyNumberFormat="1" applyFont="1" applyFill="1" applyBorder="1" applyAlignment="1">
      <alignment horizontal="center" vertical="center"/>
    </xf>
    <xf numFmtId="0" fontId="17" fillId="3" borderId="1" xfId="2" applyFill="1" applyBorder="1" applyAlignment="1">
      <alignment horizontal="center" vertical="center" wrapText="1"/>
    </xf>
    <xf numFmtId="49" fontId="21" fillId="3" borderId="1" xfId="13" applyNumberFormat="1" applyFont="1" applyFill="1" applyBorder="1" applyAlignment="1">
      <alignment horizontal="center" vertical="center"/>
    </xf>
    <xf numFmtId="168" fontId="23" fillId="3" borderId="1" xfId="5" applyNumberFormat="1" applyFont="1" applyFill="1" applyBorder="1" applyAlignment="1">
      <alignment horizontal="center" vertical="center"/>
    </xf>
    <xf numFmtId="168" fontId="0" fillId="3" borderId="1" xfId="0" applyNumberFormat="1" applyFill="1" applyBorder="1" applyAlignment="1">
      <alignment horizontal="center" vertical="center"/>
    </xf>
    <xf numFmtId="168" fontId="17" fillId="3" borderId="1" xfId="2" applyNumberFormat="1" applyFill="1" applyBorder="1" applyAlignment="1">
      <alignment horizontal="center" vertical="center"/>
    </xf>
    <xf numFmtId="2" fontId="21" fillId="3" borderId="6" xfId="4" applyNumberFormat="1" applyFont="1" applyFill="1" applyBorder="1" applyAlignment="1">
      <alignment horizontal="center" vertical="center"/>
    </xf>
    <xf numFmtId="2" fontId="21" fillId="3" borderId="1" xfId="4" applyNumberFormat="1" applyFont="1" applyFill="1" applyBorder="1" applyAlignment="1">
      <alignment horizontal="center" vertical="center"/>
    </xf>
    <xf numFmtId="2" fontId="21" fillId="3" borderId="1" xfId="6" applyNumberFormat="1" applyFont="1" applyFill="1" applyBorder="1" applyAlignment="1">
      <alignment horizontal="center" vertical="center"/>
    </xf>
    <xf numFmtId="2" fontId="21" fillId="3" borderId="1" xfId="9" applyNumberFormat="1" applyFont="1" applyFill="1" applyBorder="1" applyAlignment="1">
      <alignment horizontal="center" vertical="center"/>
    </xf>
    <xf numFmtId="2" fontId="21" fillId="3" borderId="1" xfId="12" applyNumberFormat="1" applyFont="1" applyFill="1" applyBorder="1" applyAlignment="1">
      <alignment horizontal="center" vertical="center"/>
    </xf>
    <xf numFmtId="2" fontId="21" fillId="3" borderId="1" xfId="28" applyNumberFormat="1" applyFont="1" applyFill="1" applyBorder="1" applyAlignment="1">
      <alignment horizontal="center" vertical="center"/>
    </xf>
    <xf numFmtId="0" fontId="21" fillId="4" borderId="4" xfId="4" applyFont="1" applyFill="1" applyBorder="1" applyAlignment="1">
      <alignment horizontal="center" vertical="center" wrapText="1"/>
    </xf>
    <xf numFmtId="49" fontId="21" fillId="4" borderId="2" xfId="13" applyNumberFormat="1" applyFont="1" applyFill="1" applyBorder="1" applyAlignment="1">
      <alignment horizontal="center" vertical="center"/>
    </xf>
    <xf numFmtId="0" fontId="21" fillId="3" borderId="4" xfId="4" applyFont="1" applyFill="1" applyBorder="1" applyAlignment="1">
      <alignment horizontal="center" vertical="center" wrapText="1"/>
    </xf>
    <xf numFmtId="0" fontId="23" fillId="5" borderId="2" xfId="5" applyFont="1" applyFill="1" applyBorder="1" applyAlignment="1">
      <alignment horizontal="left" wrapText="1"/>
    </xf>
    <xf numFmtId="49" fontId="21" fillId="5" borderId="2" xfId="13" applyNumberFormat="1" applyFont="1" applyFill="1" applyBorder="1" applyAlignment="1">
      <alignment horizontal="right"/>
    </xf>
    <xf numFmtId="168" fontId="23" fillId="5" borderId="2" xfId="5" applyNumberFormat="1" applyFont="1" applyFill="1" applyBorder="1" applyAlignment="1">
      <alignment horizontal="right"/>
    </xf>
    <xf numFmtId="2" fontId="21" fillId="5" borderId="5" xfId="9" applyNumberFormat="1" applyFont="1" applyFill="1" applyBorder="1" applyAlignment="1">
      <alignment horizontal="right"/>
    </xf>
    <xf numFmtId="0" fontId="0" fillId="5" borderId="0" xfId="0" applyFill="1"/>
    <xf numFmtId="2" fontId="21" fillId="5" borderId="5" xfId="4" applyNumberFormat="1" applyFont="1" applyFill="1" applyBorder="1" applyAlignment="1">
      <alignment horizontal="right"/>
    </xf>
    <xf numFmtId="0" fontId="21" fillId="5" borderId="4" xfId="4" applyFont="1" applyFill="1" applyBorder="1" applyAlignment="1">
      <alignment horizontal="center" vertical="center" wrapText="1"/>
    </xf>
    <xf numFmtId="49" fontId="21" fillId="5" borderId="2" xfId="13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5" borderId="4" xfId="4" applyFont="1" applyFill="1" applyBorder="1" applyAlignment="1">
      <alignment horizontal="left" vertical="center" wrapText="1"/>
    </xf>
    <xf numFmtId="0" fontId="0" fillId="0" borderId="0" xfId="0" applyAlignment="1">
      <alignment horizontal="right"/>
    </xf>
    <xf numFmtId="2" fontId="0" fillId="0" borderId="0" xfId="0" applyNumberFormat="1"/>
    <xf numFmtId="0" fontId="16" fillId="2" borderId="1" xfId="0" applyFont="1" applyFill="1" applyBorder="1" applyAlignment="1">
      <alignment horizontal="right" wrapText="1"/>
    </xf>
    <xf numFmtId="0" fontId="21" fillId="2" borderId="1" xfId="4" applyFont="1" applyFill="1" applyBorder="1" applyAlignment="1">
      <alignment horizontal="right" wrapText="1"/>
    </xf>
    <xf numFmtId="0" fontId="23" fillId="2" borderId="1" xfId="0" applyFont="1" applyFill="1" applyBorder="1" applyAlignment="1">
      <alignment horizontal="right" wrapText="1"/>
    </xf>
    <xf numFmtId="0" fontId="17" fillId="2" borderId="1" xfId="0" applyFont="1" applyFill="1" applyBorder="1" applyAlignment="1">
      <alignment horizontal="right" wrapText="1"/>
    </xf>
    <xf numFmtId="0" fontId="17" fillId="2" borderId="1" xfId="2" applyFont="1" applyFill="1" applyBorder="1" applyAlignment="1">
      <alignment horizontal="right" wrapText="1"/>
    </xf>
    <xf numFmtId="0" fontId="21" fillId="4" borderId="4" xfId="4" applyFont="1" applyFill="1" applyBorder="1" applyAlignment="1">
      <alignment horizontal="right" wrapText="1"/>
    </xf>
    <xf numFmtId="0" fontId="21" fillId="5" borderId="4" xfId="4" applyFont="1" applyFill="1" applyBorder="1" applyAlignment="1">
      <alignment horizontal="right" wrapText="1"/>
    </xf>
    <xf numFmtId="2" fontId="0" fillId="5" borderId="1" xfId="0" applyNumberFormat="1" applyFill="1" applyBorder="1"/>
    <xf numFmtId="2" fontId="0" fillId="5" borderId="0" xfId="0" applyNumberFormat="1" applyFill="1" applyBorder="1"/>
    <xf numFmtId="168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5" borderId="0" xfId="0" applyFill="1" applyAlignment="1">
      <alignment horizontal="right"/>
    </xf>
  </cellXfs>
  <cellStyles count="34">
    <cellStyle name="Comma" xfId="18" xr:uid="{00000000-0005-0000-0000-000000000000}"/>
    <cellStyle name="Comma [0]" xfId="19" xr:uid="{00000000-0005-0000-0000-000001000000}"/>
    <cellStyle name="Currency" xfId="20" xr:uid="{00000000-0005-0000-0000-000002000000}"/>
    <cellStyle name="Currency [0]" xfId="21" xr:uid="{00000000-0005-0000-0000-000003000000}"/>
    <cellStyle name="Percent" xfId="22" xr:uid="{00000000-0005-0000-0000-000005000000}"/>
    <cellStyle name="Обычный" xfId="0" builtinId="0"/>
    <cellStyle name="Обычный 10" xfId="9" xr:uid="{00000000-0005-0000-0000-000008000000}"/>
    <cellStyle name="Обычный 11" xfId="10" xr:uid="{00000000-0005-0000-0000-000009000000}"/>
    <cellStyle name="Обычный 12" xfId="11" xr:uid="{00000000-0005-0000-0000-00000A000000}"/>
    <cellStyle name="Обычный 13" xfId="12" xr:uid="{00000000-0005-0000-0000-00000B000000}"/>
    <cellStyle name="Обычный 14" xfId="13" xr:uid="{00000000-0005-0000-0000-00000C000000}"/>
    <cellStyle name="Обычный 15" xfId="27" xr:uid="{00000000-0005-0000-0000-00000D000000}"/>
    <cellStyle name="Обычный 16" xfId="28" xr:uid="{00000000-0005-0000-0000-00000E000000}"/>
    <cellStyle name="Обычный 17" xfId="29" xr:uid="{00000000-0005-0000-0000-00000F000000}"/>
    <cellStyle name="Обычный 18" xfId="31" xr:uid="{00000000-0005-0000-0000-000010000000}"/>
    <cellStyle name="Обычный 19" xfId="32" xr:uid="{00000000-0005-0000-0000-000011000000}"/>
    <cellStyle name="Обычный 2" xfId="1" xr:uid="{00000000-0005-0000-0000-000012000000}"/>
    <cellStyle name="Обычный 2 2" xfId="17" xr:uid="{00000000-0005-0000-0000-000013000000}"/>
    <cellStyle name="Обычный 2 3" xfId="14" xr:uid="{00000000-0005-0000-0000-000014000000}"/>
    <cellStyle name="Обычный 20" xfId="33" xr:uid="{00000000-0005-0000-0000-000015000000}"/>
    <cellStyle name="Обычный 3" xfId="2" xr:uid="{00000000-0005-0000-0000-000016000000}"/>
    <cellStyle name="Обычный 3 2" xfId="15" xr:uid="{00000000-0005-0000-0000-000017000000}"/>
    <cellStyle name="Обычный 4" xfId="3" xr:uid="{00000000-0005-0000-0000-000018000000}"/>
    <cellStyle name="Обычный 4 2" xfId="16" xr:uid="{00000000-0005-0000-0000-000019000000}"/>
    <cellStyle name="Обычный 5" xfId="4" xr:uid="{00000000-0005-0000-0000-00001A000000}"/>
    <cellStyle name="Обычный 5 2" xfId="23" xr:uid="{00000000-0005-0000-0000-00001B000000}"/>
    <cellStyle name="Обычный 6" xfId="5" xr:uid="{00000000-0005-0000-0000-00001C000000}"/>
    <cellStyle name="Обычный 6 2" xfId="24" xr:uid="{00000000-0005-0000-0000-00001D000000}"/>
    <cellStyle name="Обычный 7" xfId="6" xr:uid="{00000000-0005-0000-0000-00001E000000}"/>
    <cellStyle name="Обычный 7 2" xfId="25" xr:uid="{00000000-0005-0000-0000-00001F000000}"/>
    <cellStyle name="Обычный 8" xfId="7" xr:uid="{00000000-0005-0000-0000-000020000000}"/>
    <cellStyle name="Обычный 8 2" xfId="26" xr:uid="{00000000-0005-0000-0000-000021000000}"/>
    <cellStyle name="Обычный 9" xfId="8" xr:uid="{00000000-0005-0000-0000-000022000000}"/>
    <cellStyle name="Финансовый 2" xfId="30" xr:uid="{00000000-0005-0000-0000-000023000000}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CC45-BA41-4124-9F93-B370C2D4920E}">
  <dimension ref="A1:AK3"/>
  <sheetViews>
    <sheetView tabSelected="1" zoomScale="70" zoomScaleNormal="70" workbookViewId="0">
      <selection activeCell="O13" sqref="O13"/>
    </sheetView>
  </sheetViews>
  <sheetFormatPr defaultRowHeight="15.6" x14ac:dyDescent="0.3"/>
  <cols>
    <col min="1" max="1" width="30.796875" customWidth="1"/>
    <col min="2" max="2" width="27" customWidth="1"/>
  </cols>
  <sheetData>
    <row r="1" spans="1:37" ht="46.2" customHeight="1" x14ac:dyDescent="0.3">
      <c r="A1" s="3" t="s">
        <v>61</v>
      </c>
      <c r="B1" s="1" t="s">
        <v>30</v>
      </c>
      <c r="C1" s="5">
        <v>1998</v>
      </c>
      <c r="D1" s="5">
        <v>1999</v>
      </c>
      <c r="E1" s="5">
        <v>2000</v>
      </c>
      <c r="F1" s="5">
        <v>2001</v>
      </c>
      <c r="G1" s="5">
        <v>2002</v>
      </c>
      <c r="H1" s="5">
        <v>2003</v>
      </c>
      <c r="I1" s="5">
        <v>2004</v>
      </c>
      <c r="J1" s="5">
        <v>2005</v>
      </c>
      <c r="K1" s="5">
        <v>2006</v>
      </c>
      <c r="L1" s="5">
        <v>2007</v>
      </c>
      <c r="M1" s="5">
        <v>2008</v>
      </c>
      <c r="N1" s="5">
        <v>2009</v>
      </c>
      <c r="O1" s="4">
        <v>2010</v>
      </c>
      <c r="P1" s="4">
        <v>2011</v>
      </c>
      <c r="Q1" s="4">
        <v>2012</v>
      </c>
      <c r="R1" s="4">
        <v>2013</v>
      </c>
      <c r="S1" s="4">
        <v>2014</v>
      </c>
      <c r="T1" s="4">
        <v>2015</v>
      </c>
      <c r="U1" s="4">
        <v>2016</v>
      </c>
      <c r="V1" s="2">
        <v>2017</v>
      </c>
      <c r="W1" s="2">
        <v>2018</v>
      </c>
      <c r="X1" s="2">
        <v>2019</v>
      </c>
      <c r="Y1" s="2">
        <v>2020</v>
      </c>
      <c r="Z1" s="1" t="s">
        <v>62</v>
      </c>
      <c r="AA1" s="1" t="s">
        <v>63</v>
      </c>
      <c r="AB1" s="1" t="s">
        <v>64</v>
      </c>
      <c r="AC1" s="1" t="s">
        <v>65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71</v>
      </c>
      <c r="AJ1" s="1" t="s">
        <v>72</v>
      </c>
      <c r="AK1" s="1" t="s">
        <v>73</v>
      </c>
    </row>
    <row r="2" spans="1:37" ht="31.2" x14ac:dyDescent="0.3">
      <c r="A2" s="38" t="s">
        <v>7</v>
      </c>
      <c r="B2" s="39" t="s">
        <v>31</v>
      </c>
      <c r="C2" s="40">
        <v>114.88</v>
      </c>
      <c r="D2" s="40">
        <v>121.09</v>
      </c>
      <c r="E2" s="40">
        <v>115.32</v>
      </c>
      <c r="F2" s="40">
        <v>128.32</v>
      </c>
      <c r="G2" s="40">
        <v>104.6</v>
      </c>
      <c r="H2" s="40">
        <v>110.54</v>
      </c>
      <c r="I2" s="40">
        <v>151.58000000000001</v>
      </c>
      <c r="J2" s="40">
        <v>123.64</v>
      </c>
      <c r="K2" s="40">
        <v>112.81</v>
      </c>
      <c r="L2" s="40">
        <v>102.14</v>
      </c>
      <c r="M2" s="40">
        <v>131.37</v>
      </c>
      <c r="N2" s="40">
        <v>72.040000000000006</v>
      </c>
      <c r="O2" s="41">
        <v>175.87</v>
      </c>
      <c r="P2" s="41">
        <v>130.16</v>
      </c>
      <c r="Q2" s="41">
        <v>84.93</v>
      </c>
      <c r="R2" s="41">
        <v>116.33</v>
      </c>
      <c r="S2" s="41">
        <v>87.05</v>
      </c>
      <c r="T2" s="41">
        <v>97.66</v>
      </c>
      <c r="U2" s="41">
        <v>105.77</v>
      </c>
      <c r="V2" s="42">
        <v>136.29</v>
      </c>
      <c r="W2" s="42">
        <v>132.83000000000001</v>
      </c>
      <c r="X2" s="42">
        <v>115.17</v>
      </c>
      <c r="Y2" s="42">
        <v>145.25</v>
      </c>
      <c r="Z2" s="43">
        <v>147.94</v>
      </c>
      <c r="AA2" s="44">
        <v>154.75</v>
      </c>
      <c r="AB2" s="44">
        <v>157.91999999999999</v>
      </c>
      <c r="AC2" s="44">
        <v>162.38</v>
      </c>
      <c r="AD2" s="44">
        <v>165.87</v>
      </c>
      <c r="AE2" s="44">
        <v>171.79</v>
      </c>
      <c r="AF2" s="44">
        <v>177.27</v>
      </c>
      <c r="AG2" s="45">
        <v>181.77</v>
      </c>
      <c r="AH2" s="46">
        <v>182</v>
      </c>
      <c r="AI2" s="47">
        <v>178.15</v>
      </c>
      <c r="AJ2" s="48">
        <v>172.05</v>
      </c>
      <c r="AK2" s="48">
        <v>166.31</v>
      </c>
    </row>
    <row r="3" spans="1:37" s="63" customFormat="1" x14ac:dyDescent="0.3">
      <c r="B3" s="63">
        <v>1</v>
      </c>
      <c r="C3" s="63">
        <f>B3*C2/100</f>
        <v>1.1488</v>
      </c>
      <c r="D3" s="63">
        <f t="shared" ref="D3:Y3" si="0">C3*D2/100</f>
        <v>1.39108192</v>
      </c>
      <c r="E3" s="63">
        <f t="shared" si="0"/>
        <v>1.6041956701439997</v>
      </c>
      <c r="F3" s="63">
        <f t="shared" si="0"/>
        <v>2.0585038839287804</v>
      </c>
      <c r="G3" s="63">
        <f t="shared" si="0"/>
        <v>2.153195062589504</v>
      </c>
      <c r="H3" s="63">
        <f t="shared" si="0"/>
        <v>2.3801418221864377</v>
      </c>
      <c r="I3" s="63">
        <f t="shared" si="0"/>
        <v>3.6078189740702027</v>
      </c>
      <c r="J3" s="63">
        <f t="shared" si="0"/>
        <v>4.4607073795403984</v>
      </c>
      <c r="K3" s="63">
        <f t="shared" si="0"/>
        <v>5.0321239948595231</v>
      </c>
      <c r="L3" s="63">
        <f t="shared" si="0"/>
        <v>5.1398114483495165</v>
      </c>
      <c r="M3" s="63">
        <f t="shared" si="0"/>
        <v>6.7521702996967603</v>
      </c>
      <c r="N3" s="63">
        <f t="shared" si="0"/>
        <v>4.8642634839015466</v>
      </c>
      <c r="O3" s="63">
        <f t="shared" si="0"/>
        <v>8.5547801891376505</v>
      </c>
      <c r="P3" s="63">
        <f t="shared" si="0"/>
        <v>11.134901894181567</v>
      </c>
      <c r="Q3" s="63">
        <f t="shared" si="0"/>
        <v>9.4568721787284069</v>
      </c>
      <c r="R3" s="63">
        <f t="shared" si="0"/>
        <v>11.001179405514756</v>
      </c>
      <c r="S3" s="63">
        <f t="shared" si="0"/>
        <v>9.5765266725005951</v>
      </c>
      <c r="T3" s="63">
        <f t="shared" si="0"/>
        <v>9.3524359483640804</v>
      </c>
      <c r="U3" s="63">
        <f t="shared" si="0"/>
        <v>9.8920715025846881</v>
      </c>
      <c r="V3" s="63">
        <f t="shared" si="0"/>
        <v>13.481904250872672</v>
      </c>
      <c r="W3" s="63">
        <f t="shared" si="0"/>
        <v>17.908013416434173</v>
      </c>
      <c r="X3" s="63">
        <f t="shared" si="0"/>
        <v>20.624659051707237</v>
      </c>
      <c r="Y3" s="63">
        <f t="shared" si="0"/>
        <v>29.957317272604758</v>
      </c>
      <c r="Z3" s="63">
        <f t="shared" ref="Z3:AK3" si="1">$Y$3 * Z2/100</f>
        <v>44.318855173091478</v>
      </c>
      <c r="AA3" s="63">
        <f t="shared" si="1"/>
        <v>46.35894847935586</v>
      </c>
      <c r="AB3" s="63">
        <f t="shared" si="1"/>
        <v>47.308595436897434</v>
      </c>
      <c r="AC3" s="63">
        <f t="shared" si="1"/>
        <v>48.644691787255603</v>
      </c>
      <c r="AD3" s="63">
        <f t="shared" si="1"/>
        <v>49.690202160069511</v>
      </c>
      <c r="AE3" s="63">
        <f t="shared" si="1"/>
        <v>51.463675342607715</v>
      </c>
      <c r="AF3" s="63">
        <f t="shared" si="1"/>
        <v>53.105336329146461</v>
      </c>
      <c r="AG3" s="63">
        <f t="shared" si="1"/>
        <v>54.453415606413671</v>
      </c>
      <c r="AH3" s="63">
        <f t="shared" si="1"/>
        <v>54.522317436140654</v>
      </c>
      <c r="AI3" s="63">
        <f t="shared" si="1"/>
        <v>53.368960721145378</v>
      </c>
      <c r="AJ3" s="63">
        <f t="shared" si="1"/>
        <v>51.541564367516493</v>
      </c>
      <c r="AK3" s="63">
        <f t="shared" si="1"/>
        <v>49.822014356068976</v>
      </c>
    </row>
  </sheetData>
  <phoneticPr fontId="2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B9697-53E1-45D3-B56B-ECEB4290A8B0}">
  <dimension ref="A1:DZ9"/>
  <sheetViews>
    <sheetView zoomScale="85" zoomScaleNormal="85" workbookViewId="0">
      <selection activeCell="M18" sqref="M18"/>
    </sheetView>
  </sheetViews>
  <sheetFormatPr defaultRowHeight="15.6" x14ac:dyDescent="0.3"/>
  <cols>
    <col min="1" max="1" width="44.19921875" customWidth="1"/>
    <col min="2" max="2" width="20.59765625" customWidth="1"/>
  </cols>
  <sheetData>
    <row r="1" spans="1:130" ht="46.2" customHeight="1" x14ac:dyDescent="0.3">
      <c r="A1" s="3" t="s">
        <v>61</v>
      </c>
      <c r="B1" s="1" t="s">
        <v>30</v>
      </c>
      <c r="C1" s="5">
        <v>1998</v>
      </c>
      <c r="D1" s="5">
        <v>1999</v>
      </c>
      <c r="E1" s="5">
        <v>2000</v>
      </c>
      <c r="F1" s="5">
        <v>2001</v>
      </c>
      <c r="G1" s="5">
        <v>2002</v>
      </c>
      <c r="H1" s="5">
        <v>2003</v>
      </c>
      <c r="I1" s="5">
        <v>2004</v>
      </c>
      <c r="J1" s="5">
        <v>2005</v>
      </c>
      <c r="K1" s="5">
        <v>2006</v>
      </c>
      <c r="L1" s="5">
        <v>2007</v>
      </c>
      <c r="M1" s="5">
        <v>2008</v>
      </c>
      <c r="N1" s="5">
        <v>2009</v>
      </c>
      <c r="O1" s="4">
        <v>2010</v>
      </c>
      <c r="P1" s="4">
        <v>2011</v>
      </c>
      <c r="Q1" s="4">
        <v>2012</v>
      </c>
      <c r="R1" s="4">
        <v>2013</v>
      </c>
      <c r="S1" s="4">
        <v>2014</v>
      </c>
      <c r="T1" s="4">
        <v>2015</v>
      </c>
      <c r="U1" s="4">
        <v>2016</v>
      </c>
      <c r="V1" s="2">
        <v>2017</v>
      </c>
      <c r="W1" s="2">
        <v>2018</v>
      </c>
      <c r="X1" s="2">
        <v>2019</v>
      </c>
      <c r="Y1" s="2">
        <v>2020</v>
      </c>
      <c r="Z1" s="1" t="s">
        <v>62</v>
      </c>
      <c r="AA1" s="1" t="s">
        <v>63</v>
      </c>
      <c r="AB1" s="1" t="s">
        <v>64</v>
      </c>
      <c r="AC1" s="1" t="s">
        <v>65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71</v>
      </c>
      <c r="AJ1" s="1" t="s">
        <v>72</v>
      </c>
      <c r="AK1" s="1" t="s">
        <v>73</v>
      </c>
    </row>
    <row r="2" spans="1:130" x14ac:dyDescent="0.3">
      <c r="A2" s="34" t="s">
        <v>0</v>
      </c>
      <c r="B2" s="14" t="s">
        <v>32</v>
      </c>
      <c r="C2" s="35">
        <v>124.03</v>
      </c>
      <c r="D2" s="35">
        <v>401.47</v>
      </c>
      <c r="E2" s="35">
        <v>119.64</v>
      </c>
      <c r="F2" s="35">
        <v>80.91</v>
      </c>
      <c r="G2" s="35">
        <v>113.14</v>
      </c>
      <c r="H2" s="35">
        <v>116.73</v>
      </c>
      <c r="I2" s="35">
        <v>133.6</v>
      </c>
      <c r="J2" s="35">
        <v>102.34</v>
      </c>
      <c r="K2" s="35">
        <v>115.18</v>
      </c>
      <c r="L2" s="35">
        <v>126.15</v>
      </c>
      <c r="M2" s="35">
        <v>61.66</v>
      </c>
      <c r="N2" s="35">
        <v>137.57</v>
      </c>
      <c r="O2" s="29">
        <v>122.03</v>
      </c>
      <c r="P2" s="29">
        <v>109.78</v>
      </c>
      <c r="Q2" s="29">
        <v>103.5</v>
      </c>
      <c r="R2" s="29">
        <v>107.41</v>
      </c>
      <c r="S2" s="29">
        <v>105.34</v>
      </c>
      <c r="T2" s="29">
        <v>106.58</v>
      </c>
      <c r="U2" s="29">
        <v>105.56</v>
      </c>
      <c r="V2" s="24">
        <v>114.38</v>
      </c>
      <c r="W2" s="24">
        <v>111.19</v>
      </c>
      <c r="X2" s="24">
        <v>82.74</v>
      </c>
      <c r="Y2" s="25">
        <v>104.06</v>
      </c>
      <c r="Z2" s="15">
        <v>110.74</v>
      </c>
      <c r="AA2" s="16">
        <v>110.47</v>
      </c>
      <c r="AB2" s="16">
        <v>113.22</v>
      </c>
      <c r="AC2" s="16">
        <v>121.31</v>
      </c>
      <c r="AD2" s="16">
        <v>124.09</v>
      </c>
      <c r="AE2" s="16">
        <v>121.66</v>
      </c>
      <c r="AF2" s="16">
        <v>119.63</v>
      </c>
      <c r="AG2" s="16">
        <v>119.56</v>
      </c>
      <c r="AH2" s="16">
        <v>119.8</v>
      </c>
      <c r="AI2" s="17">
        <v>120.23</v>
      </c>
      <c r="AJ2" s="18">
        <v>119.76</v>
      </c>
      <c r="AK2" s="18">
        <v>119.16</v>
      </c>
    </row>
    <row r="3" spans="1:130" s="56" customFormat="1" x14ac:dyDescent="0.3">
      <c r="A3" s="52"/>
      <c r="B3" s="53" t="s">
        <v>74</v>
      </c>
      <c r="C3" s="54">
        <f>B3*C2/100</f>
        <v>1.2403</v>
      </c>
      <c r="D3" s="54">
        <f t="shared" ref="D3:Y3" si="0">C3*D2/100</f>
        <v>4.9794324100000003</v>
      </c>
      <c r="E3" s="54">
        <f t="shared" si="0"/>
        <v>5.957392935324</v>
      </c>
      <c r="F3" s="54">
        <f t="shared" si="0"/>
        <v>4.8201266239706486</v>
      </c>
      <c r="G3" s="54">
        <f t="shared" si="0"/>
        <v>5.4534912623603917</v>
      </c>
      <c r="H3" s="54">
        <f t="shared" si="0"/>
        <v>6.3658603505532856</v>
      </c>
      <c r="I3" s="54">
        <f t="shared" si="0"/>
        <v>8.5047894283391887</v>
      </c>
      <c r="J3" s="54">
        <f t="shared" si="0"/>
        <v>8.7038015009623262</v>
      </c>
      <c r="K3" s="54">
        <f t="shared" si="0"/>
        <v>10.025038568808407</v>
      </c>
      <c r="L3" s="54">
        <f t="shared" si="0"/>
        <v>12.646586154551805</v>
      </c>
      <c r="M3" s="54">
        <f t="shared" si="0"/>
        <v>7.7978850228966428</v>
      </c>
      <c r="N3" s="54">
        <f t="shared" si="0"/>
        <v>10.727550425998912</v>
      </c>
      <c r="O3" s="54">
        <f t="shared" si="0"/>
        <v>13.090829784846472</v>
      </c>
      <c r="P3" s="54">
        <f t="shared" si="0"/>
        <v>14.371112937804458</v>
      </c>
      <c r="Q3" s="54">
        <f t="shared" si="0"/>
        <v>14.874101890627614</v>
      </c>
      <c r="R3" s="54">
        <f t="shared" si="0"/>
        <v>15.976272840723119</v>
      </c>
      <c r="S3" s="54">
        <f t="shared" si="0"/>
        <v>16.829405810417732</v>
      </c>
      <c r="T3" s="54">
        <f t="shared" si="0"/>
        <v>17.936780712743218</v>
      </c>
      <c r="U3" s="54">
        <f t="shared" si="0"/>
        <v>18.934065720371741</v>
      </c>
      <c r="V3" s="54">
        <f t="shared" si="0"/>
        <v>21.656784370961194</v>
      </c>
      <c r="W3" s="54">
        <f t="shared" si="0"/>
        <v>24.080178542071753</v>
      </c>
      <c r="X3" s="54">
        <f t="shared" si="0"/>
        <v>19.923939725710166</v>
      </c>
      <c r="Y3" s="54">
        <f t="shared" si="0"/>
        <v>20.732851678573997</v>
      </c>
      <c r="Z3" s="55">
        <f>$Y$3*Z2/100</f>
        <v>22.959559948852842</v>
      </c>
      <c r="AA3" s="55">
        <f>$Y$3*AA2/100</f>
        <v>22.903581249320695</v>
      </c>
      <c r="AB3" s="55">
        <f t="shared" ref="AB3:AK3" si="1">$Y$3*AB2/100</f>
        <v>23.47373467048148</v>
      </c>
      <c r="AC3" s="55">
        <f t="shared" si="1"/>
        <v>25.151022371278117</v>
      </c>
      <c r="AD3" s="55">
        <f t="shared" si="1"/>
        <v>25.727395647942476</v>
      </c>
      <c r="AE3" s="55">
        <f t="shared" si="1"/>
        <v>25.223587352153121</v>
      </c>
      <c r="AF3" s="55">
        <f t="shared" si="1"/>
        <v>24.802710463078075</v>
      </c>
      <c r="AG3" s="55">
        <f t="shared" si="1"/>
        <v>24.788197466903071</v>
      </c>
      <c r="AH3" s="55">
        <f t="shared" si="1"/>
        <v>24.837956310931649</v>
      </c>
      <c r="AI3" s="55">
        <f t="shared" si="1"/>
        <v>24.92710757314952</v>
      </c>
      <c r="AJ3" s="55">
        <f t="shared" si="1"/>
        <v>24.829663170260218</v>
      </c>
      <c r="AK3" s="55">
        <f t="shared" si="1"/>
        <v>24.705266060188773</v>
      </c>
    </row>
    <row r="4" spans="1:130" x14ac:dyDescent="0.3">
      <c r="A4" s="34" t="s">
        <v>1</v>
      </c>
      <c r="B4" s="14" t="s">
        <v>33</v>
      </c>
      <c r="C4" s="35">
        <v>110.89</v>
      </c>
      <c r="D4" s="35">
        <v>425.92</v>
      </c>
      <c r="E4" s="35">
        <v>121.13</v>
      </c>
      <c r="F4" s="35">
        <v>78.3</v>
      </c>
      <c r="G4" s="35">
        <v>107.91</v>
      </c>
      <c r="H4" s="35">
        <v>120.64</v>
      </c>
      <c r="I4" s="35">
        <v>142.66</v>
      </c>
      <c r="J4" s="35">
        <v>98.52</v>
      </c>
      <c r="K4" s="35">
        <v>115.58</v>
      </c>
      <c r="L4" s="35">
        <v>116.7</v>
      </c>
      <c r="M4" s="35">
        <v>68.27</v>
      </c>
      <c r="N4" s="35">
        <v>126.72</v>
      </c>
      <c r="O4" s="29">
        <v>111.72</v>
      </c>
      <c r="P4" s="29">
        <v>118.28</v>
      </c>
      <c r="Q4" s="29">
        <v>94.41</v>
      </c>
      <c r="R4" s="29">
        <v>98.02</v>
      </c>
      <c r="S4" s="29">
        <v>110.7</v>
      </c>
      <c r="T4" s="29">
        <v>103.01</v>
      </c>
      <c r="U4" s="29">
        <v>123.87</v>
      </c>
      <c r="V4" s="24">
        <v>114.42</v>
      </c>
      <c r="W4" s="24">
        <v>111.36</v>
      </c>
      <c r="X4" s="24">
        <v>81.88</v>
      </c>
      <c r="Y4" s="25">
        <v>104.72</v>
      </c>
      <c r="Z4" s="15">
        <v>111.73</v>
      </c>
      <c r="AA4" s="16">
        <v>111.45</v>
      </c>
      <c r="AB4" s="16">
        <v>113.57</v>
      </c>
      <c r="AC4" s="16">
        <v>121.03</v>
      </c>
      <c r="AD4" s="16">
        <v>123.37</v>
      </c>
      <c r="AE4" s="16">
        <v>121.26</v>
      </c>
      <c r="AF4" s="16">
        <v>119.58</v>
      </c>
      <c r="AG4" s="16">
        <v>119.27</v>
      </c>
      <c r="AH4" s="16">
        <v>119.22</v>
      </c>
      <c r="AI4" s="17">
        <v>119.61</v>
      </c>
      <c r="AJ4" s="18">
        <v>119.19</v>
      </c>
      <c r="AK4" s="18">
        <v>118.53</v>
      </c>
    </row>
    <row r="5" spans="1:130" s="56" customFormat="1" x14ac:dyDescent="0.3">
      <c r="A5" s="52"/>
      <c r="B5" s="53" t="s">
        <v>74</v>
      </c>
      <c r="C5" s="54">
        <f>B5*C4/100</f>
        <v>1.1089</v>
      </c>
      <c r="D5" s="54">
        <f t="shared" ref="D5:Y5" si="2">C5*D4/100</f>
        <v>4.7230268799999999</v>
      </c>
      <c r="E5" s="54">
        <f t="shared" si="2"/>
        <v>5.7210024597439997</v>
      </c>
      <c r="F5" s="54">
        <f t="shared" si="2"/>
        <v>4.4795449259795515</v>
      </c>
      <c r="G5" s="54">
        <f t="shared" si="2"/>
        <v>4.8338769296245339</v>
      </c>
      <c r="H5" s="54">
        <f t="shared" si="2"/>
        <v>5.8315891278990373</v>
      </c>
      <c r="I5" s="54">
        <f t="shared" si="2"/>
        <v>8.3193450498607664</v>
      </c>
      <c r="J5" s="54">
        <f t="shared" si="2"/>
        <v>8.1962187431228273</v>
      </c>
      <c r="K5" s="54">
        <f t="shared" si="2"/>
        <v>9.4731896233013639</v>
      </c>
      <c r="L5" s="54">
        <f t="shared" si="2"/>
        <v>11.055212290392692</v>
      </c>
      <c r="M5" s="54">
        <f t="shared" si="2"/>
        <v>7.5473934306510913</v>
      </c>
      <c r="N5" s="54">
        <f t="shared" si="2"/>
        <v>9.5640569553210621</v>
      </c>
      <c r="O5" s="54">
        <f t="shared" si="2"/>
        <v>10.68496443048469</v>
      </c>
      <c r="P5" s="54">
        <f t="shared" si="2"/>
        <v>12.638175928377294</v>
      </c>
      <c r="Q5" s="54">
        <f t="shared" si="2"/>
        <v>11.931701893981003</v>
      </c>
      <c r="R5" s="54">
        <f t="shared" si="2"/>
        <v>11.695454196480179</v>
      </c>
      <c r="S5" s="54">
        <f t="shared" si="2"/>
        <v>12.946867795503557</v>
      </c>
      <c r="T5" s="54">
        <f t="shared" si="2"/>
        <v>13.336568516148215</v>
      </c>
      <c r="U5" s="54">
        <f t="shared" si="2"/>
        <v>16.520007420952794</v>
      </c>
      <c r="V5" s="54">
        <f t="shared" si="2"/>
        <v>18.902192491054187</v>
      </c>
      <c r="W5" s="54">
        <f t="shared" si="2"/>
        <v>21.049481558037943</v>
      </c>
      <c r="X5" s="54">
        <f t="shared" si="2"/>
        <v>17.235315499721466</v>
      </c>
      <c r="Y5" s="54">
        <f t="shared" si="2"/>
        <v>18.04882239130832</v>
      </c>
      <c r="Z5" s="55">
        <f>$Y$5*Z4/100</f>
        <v>20.165949257808787</v>
      </c>
      <c r="AA5" s="55">
        <f t="shared" ref="AA5:AK5" si="3">$Y$5*AA4/100</f>
        <v>20.115412555113124</v>
      </c>
      <c r="AB5" s="55">
        <f t="shared" si="3"/>
        <v>20.498047589808856</v>
      </c>
      <c r="AC5" s="55">
        <f t="shared" si="3"/>
        <v>21.844489740200462</v>
      </c>
      <c r="AD5" s="55">
        <f t="shared" si="3"/>
        <v>22.266832184157074</v>
      </c>
      <c r="AE5" s="55">
        <f t="shared" si="3"/>
        <v>21.886002031700468</v>
      </c>
      <c r="AF5" s="55">
        <f t="shared" si="3"/>
        <v>21.582781815526491</v>
      </c>
      <c r="AG5" s="55">
        <f t="shared" si="3"/>
        <v>21.526830466113434</v>
      </c>
      <c r="AH5" s="55">
        <f t="shared" si="3"/>
        <v>21.517806054917777</v>
      </c>
      <c r="AI5" s="55">
        <f t="shared" si="3"/>
        <v>21.588196462243882</v>
      </c>
      <c r="AJ5" s="55">
        <f t="shared" si="3"/>
        <v>21.512391408200386</v>
      </c>
      <c r="AK5" s="55">
        <f t="shared" si="3"/>
        <v>21.39326918041775</v>
      </c>
    </row>
    <row r="6" spans="1:130" x14ac:dyDescent="0.3">
      <c r="A6" s="34" t="s">
        <v>2</v>
      </c>
      <c r="B6" s="14" t="s">
        <v>34</v>
      </c>
      <c r="C6" s="35">
        <v>130.13999999999999</v>
      </c>
      <c r="D6" s="35">
        <v>382.14</v>
      </c>
      <c r="E6" s="35">
        <v>117.73</v>
      </c>
      <c r="F6" s="35">
        <v>83.05</v>
      </c>
      <c r="G6" s="35">
        <v>119.6</v>
      </c>
      <c r="H6" s="35">
        <v>112.23</v>
      </c>
      <c r="I6" s="35">
        <v>125.34</v>
      </c>
      <c r="J6" s="35">
        <v>106.73</v>
      </c>
      <c r="K6" s="35">
        <v>114.01</v>
      </c>
      <c r="L6" s="35">
        <v>134.41</v>
      </c>
      <c r="M6" s="35">
        <v>54.99</v>
      </c>
      <c r="N6" s="35">
        <v>145.84</v>
      </c>
      <c r="O6" s="29">
        <v>127.61</v>
      </c>
      <c r="P6" s="29">
        <v>109.45</v>
      </c>
      <c r="Q6" s="29">
        <v>104.77</v>
      </c>
      <c r="R6" s="29">
        <v>105.8</v>
      </c>
      <c r="S6" s="29">
        <v>107.91</v>
      </c>
      <c r="T6" s="29">
        <v>104.04</v>
      </c>
      <c r="U6" s="29">
        <v>106.77</v>
      </c>
      <c r="V6" s="24">
        <v>113.6</v>
      </c>
      <c r="W6" s="24">
        <v>110.62</v>
      </c>
      <c r="X6" s="24">
        <v>83.7</v>
      </c>
      <c r="Y6" s="25">
        <v>103.73</v>
      </c>
      <c r="Z6" s="19">
        <v>110.03</v>
      </c>
      <c r="AA6" s="20">
        <v>109.54</v>
      </c>
      <c r="AB6" s="20">
        <v>112.76</v>
      </c>
      <c r="AC6" s="20">
        <v>121.34</v>
      </c>
      <c r="AD6" s="20">
        <v>124.43</v>
      </c>
      <c r="AE6" s="20">
        <v>121.71</v>
      </c>
      <c r="AF6" s="20">
        <v>119.63</v>
      </c>
      <c r="AG6" s="21">
        <v>119.84</v>
      </c>
      <c r="AH6" s="16">
        <v>120.34</v>
      </c>
      <c r="AI6" s="17">
        <v>120.82</v>
      </c>
      <c r="AJ6" s="18">
        <v>120.31</v>
      </c>
      <c r="AK6" s="18">
        <v>119.73</v>
      </c>
    </row>
    <row r="7" spans="1:130" s="56" customFormat="1" x14ac:dyDescent="0.3">
      <c r="A7" s="52"/>
      <c r="B7" s="53" t="s">
        <v>74</v>
      </c>
      <c r="C7" s="54">
        <f>B7*C6/100</f>
        <v>1.3013999999999999</v>
      </c>
      <c r="D7" s="54">
        <f t="shared" ref="D7:Y7" si="4">C7*D6/100</f>
        <v>4.9731699599999999</v>
      </c>
      <c r="E7" s="54">
        <f t="shared" si="4"/>
        <v>5.854912993908</v>
      </c>
      <c r="F7" s="54">
        <f t="shared" si="4"/>
        <v>4.8625052414405943</v>
      </c>
      <c r="G7" s="54">
        <f t="shared" si="4"/>
        <v>5.8155562687629505</v>
      </c>
      <c r="H7" s="54">
        <f t="shared" si="4"/>
        <v>6.5267988004326591</v>
      </c>
      <c r="I7" s="54">
        <f t="shared" si="4"/>
        <v>8.1806896164622955</v>
      </c>
      <c r="J7" s="54">
        <f t="shared" si="4"/>
        <v>8.7312500276502085</v>
      </c>
      <c r="K7" s="54">
        <f t="shared" si="4"/>
        <v>9.9544981565240036</v>
      </c>
      <c r="L7" s="54">
        <f t="shared" si="4"/>
        <v>13.379840972183914</v>
      </c>
      <c r="M7" s="54">
        <f t="shared" si="4"/>
        <v>7.3575745506039345</v>
      </c>
      <c r="N7" s="54">
        <f t="shared" si="4"/>
        <v>10.730286724600779</v>
      </c>
      <c r="O7" s="54">
        <f t="shared" si="4"/>
        <v>13.692918889263053</v>
      </c>
      <c r="P7" s="54">
        <f t="shared" si="4"/>
        <v>14.986899724298413</v>
      </c>
      <c r="Q7" s="54">
        <f t="shared" si="4"/>
        <v>15.701774841147447</v>
      </c>
      <c r="R7" s="54">
        <f t="shared" si="4"/>
        <v>16.612477781934</v>
      </c>
      <c r="S7" s="54">
        <f t="shared" si="4"/>
        <v>17.926524774484978</v>
      </c>
      <c r="T7" s="54">
        <f t="shared" si="4"/>
        <v>18.650756375374172</v>
      </c>
      <c r="U7" s="54">
        <f t="shared" si="4"/>
        <v>19.913412581987004</v>
      </c>
      <c r="V7" s="54">
        <f t="shared" si="4"/>
        <v>22.621636693137233</v>
      </c>
      <c r="W7" s="54">
        <f t="shared" si="4"/>
        <v>25.02405450994841</v>
      </c>
      <c r="X7" s="54">
        <f t="shared" si="4"/>
        <v>20.945133624826823</v>
      </c>
      <c r="Y7" s="54">
        <f t="shared" si="4"/>
        <v>21.726387109032867</v>
      </c>
      <c r="Z7" s="57">
        <f>$Y$7*Z6/100</f>
        <v>23.905543736068861</v>
      </c>
      <c r="AA7" s="57">
        <f t="shared" ref="AA7:AK7" si="5">$Y$7*AA6/100</f>
        <v>23.799084439234601</v>
      </c>
      <c r="AB7" s="57">
        <f t="shared" si="5"/>
        <v>24.498674104145461</v>
      </c>
      <c r="AC7" s="57">
        <f t="shared" si="5"/>
        <v>26.362798118100482</v>
      </c>
      <c r="AD7" s="57">
        <f t="shared" si="5"/>
        <v>27.0341434797696</v>
      </c>
      <c r="AE7" s="57">
        <f t="shared" si="5"/>
        <v>26.443185750403899</v>
      </c>
      <c r="AF7" s="57">
        <f t="shared" si="5"/>
        <v>25.991276898536015</v>
      </c>
      <c r="AG7" s="57">
        <f t="shared" si="5"/>
        <v>26.036902311464988</v>
      </c>
      <c r="AH7" s="57">
        <f t="shared" si="5"/>
        <v>26.145534247010154</v>
      </c>
      <c r="AI7" s="57">
        <f t="shared" si="5"/>
        <v>26.249820905133511</v>
      </c>
      <c r="AJ7" s="57">
        <f t="shared" si="5"/>
        <v>26.139016330877443</v>
      </c>
      <c r="AK7" s="57">
        <f t="shared" si="5"/>
        <v>26.013003285645055</v>
      </c>
    </row>
    <row r="8" spans="1:130" x14ac:dyDescent="0.3">
      <c r="A8" s="34" t="s">
        <v>3</v>
      </c>
      <c r="B8" s="14" t="s">
        <v>35</v>
      </c>
      <c r="C8" s="35">
        <v>100</v>
      </c>
      <c r="D8" s="35">
        <v>100</v>
      </c>
      <c r="E8" s="35">
        <v>100</v>
      </c>
      <c r="F8" s="35">
        <v>92.99</v>
      </c>
      <c r="G8" s="35">
        <v>112.42</v>
      </c>
      <c r="H8" s="35">
        <v>119.79</v>
      </c>
      <c r="I8" s="35">
        <v>129.69</v>
      </c>
      <c r="J8" s="35">
        <v>104.47</v>
      </c>
      <c r="K8" s="35">
        <v>115.77</v>
      </c>
      <c r="L8" s="35">
        <v>120.51</v>
      </c>
      <c r="M8" s="35">
        <v>77.5</v>
      </c>
      <c r="N8" s="35">
        <v>132.68</v>
      </c>
      <c r="O8" s="29">
        <v>116.13</v>
      </c>
      <c r="P8" s="29">
        <v>107.52</v>
      </c>
      <c r="Q8" s="29">
        <v>103.27</v>
      </c>
      <c r="R8" s="29">
        <v>112.18</v>
      </c>
      <c r="S8" s="29">
        <v>100.13</v>
      </c>
      <c r="T8" s="29">
        <v>111.24</v>
      </c>
      <c r="U8" s="29">
        <v>103.23</v>
      </c>
      <c r="V8" s="24">
        <v>116.13</v>
      </c>
      <c r="W8" s="24">
        <v>112.13</v>
      </c>
      <c r="X8" s="24">
        <v>82.03</v>
      </c>
      <c r="Y8" s="25">
        <v>102.25</v>
      </c>
      <c r="Z8" s="19">
        <v>109.76</v>
      </c>
      <c r="AA8" s="20">
        <v>110.41</v>
      </c>
      <c r="AB8" s="20">
        <v>114.1</v>
      </c>
      <c r="AC8" s="20">
        <v>123.33</v>
      </c>
      <c r="AD8" s="20">
        <v>126.63</v>
      </c>
      <c r="AE8" s="20">
        <v>123.66</v>
      </c>
      <c r="AF8" s="20">
        <v>119.78</v>
      </c>
      <c r="AG8" s="21">
        <v>119.46</v>
      </c>
      <c r="AH8" s="16">
        <v>120</v>
      </c>
      <c r="AI8" s="17">
        <v>120.47</v>
      </c>
      <c r="AJ8" s="18">
        <v>119.86</v>
      </c>
      <c r="AK8" s="18">
        <v>119.35</v>
      </c>
    </row>
    <row r="9" spans="1:130" s="71" customFormat="1" x14ac:dyDescent="0.3">
      <c r="B9" s="71">
        <v>1</v>
      </c>
      <c r="C9" s="71">
        <f>B9*C8/100</f>
        <v>1</v>
      </c>
      <c r="D9" s="71">
        <f t="shared" ref="D9:Y9" si="6">C9*D8/100</f>
        <v>1</v>
      </c>
      <c r="E9" s="71">
        <f t="shared" si="6"/>
        <v>1</v>
      </c>
      <c r="F9" s="71">
        <f t="shared" si="6"/>
        <v>0.92989999999999995</v>
      </c>
      <c r="G9" s="71">
        <f t="shared" si="6"/>
        <v>1.0453935799999998</v>
      </c>
      <c r="H9" s="71">
        <f t="shared" si="6"/>
        <v>1.252276969482</v>
      </c>
      <c r="I9" s="71">
        <f t="shared" si="6"/>
        <v>1.6240780017212058</v>
      </c>
      <c r="J9" s="71">
        <f t="shared" si="6"/>
        <v>1.6966742883981436</v>
      </c>
      <c r="K9" s="71">
        <f t="shared" si="6"/>
        <v>1.9642398236785308</v>
      </c>
      <c r="L9" s="71">
        <f t="shared" si="6"/>
        <v>2.3671054115149976</v>
      </c>
      <c r="M9" s="71">
        <f t="shared" si="6"/>
        <v>1.8345066939241232</v>
      </c>
      <c r="N9" s="71">
        <f t="shared" si="6"/>
        <v>2.4340234814985267</v>
      </c>
      <c r="O9" s="71">
        <f t="shared" si="6"/>
        <v>2.8266314690642389</v>
      </c>
      <c r="P9" s="71">
        <f t="shared" si="6"/>
        <v>3.0391941555378694</v>
      </c>
      <c r="Q9" s="71">
        <f t="shared" si="6"/>
        <v>3.1385758044239576</v>
      </c>
      <c r="R9" s="71">
        <f t="shared" si="6"/>
        <v>3.5208543374027959</v>
      </c>
      <c r="S9" s="71">
        <f t="shared" si="6"/>
        <v>3.5254314480414193</v>
      </c>
      <c r="T9" s="71">
        <f t="shared" si="6"/>
        <v>3.9216899428012741</v>
      </c>
      <c r="U9" s="71">
        <f t="shared" si="6"/>
        <v>4.048360527953756</v>
      </c>
      <c r="V9" s="71">
        <f t="shared" si="6"/>
        <v>4.7013610811126965</v>
      </c>
      <c r="W9" s="71">
        <f t="shared" si="6"/>
        <v>5.2716361802516669</v>
      </c>
      <c r="X9" s="71">
        <f t="shared" si="6"/>
        <v>4.3243231586604427</v>
      </c>
      <c r="Y9" s="71">
        <f t="shared" si="6"/>
        <v>4.4216204297303028</v>
      </c>
      <c r="Z9" s="71">
        <f>$Y$9*Z8/100</f>
        <v>4.8531705836719805</v>
      </c>
      <c r="AA9" s="71">
        <f t="shared" ref="AA9:AK9" si="7">$Y$9*AA8/100</f>
        <v>4.8819111164652274</v>
      </c>
      <c r="AB9" s="71">
        <f t="shared" si="7"/>
        <v>5.045068910322275</v>
      </c>
      <c r="AC9" s="71">
        <f t="shared" si="7"/>
        <v>5.453184475986383</v>
      </c>
      <c r="AD9" s="71">
        <f t="shared" si="7"/>
        <v>5.5990979501674829</v>
      </c>
      <c r="AE9" s="71">
        <f t="shared" si="7"/>
        <v>5.4677758234044926</v>
      </c>
      <c r="AF9" s="71">
        <f t="shared" si="7"/>
        <v>5.2962169507309564</v>
      </c>
      <c r="AG9" s="71">
        <f t="shared" si="7"/>
        <v>5.2820677653558201</v>
      </c>
      <c r="AH9" s="71">
        <f t="shared" si="7"/>
        <v>5.305944515676364</v>
      </c>
      <c r="AI9" s="71">
        <f t="shared" si="7"/>
        <v>5.3267261316960957</v>
      </c>
      <c r="AJ9" s="71">
        <f t="shared" si="7"/>
        <v>5.2997542470747412</v>
      </c>
      <c r="AK9" s="71">
        <f t="shared" si="7"/>
        <v>5.2772039828831154</v>
      </c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2"/>
      <c r="CE9" s="72"/>
      <c r="CF9" s="72"/>
      <c r="CG9" s="72"/>
      <c r="CH9" s="72"/>
      <c r="CI9" s="72"/>
      <c r="CJ9" s="72"/>
      <c r="CK9" s="72"/>
      <c r="CL9" s="72"/>
      <c r="CM9" s="72"/>
      <c r="CN9" s="72"/>
      <c r="CO9" s="72"/>
      <c r="CP9" s="72"/>
      <c r="CQ9" s="72"/>
      <c r="CR9" s="72"/>
      <c r="CS9" s="72"/>
      <c r="CT9" s="72"/>
      <c r="CU9" s="72"/>
      <c r="CV9" s="72"/>
      <c r="CW9" s="72"/>
      <c r="CX9" s="72"/>
      <c r="CY9" s="72"/>
      <c r="CZ9" s="72"/>
      <c r="DA9" s="72"/>
      <c r="DB9" s="72"/>
      <c r="DC9" s="72"/>
      <c r="DD9" s="72"/>
      <c r="DE9" s="72"/>
      <c r="DF9" s="72"/>
      <c r="DG9" s="72"/>
      <c r="DH9" s="72"/>
      <c r="DI9" s="72"/>
      <c r="DJ9" s="72"/>
      <c r="DK9" s="72"/>
      <c r="DL9" s="72"/>
      <c r="DM9" s="72"/>
      <c r="DN9" s="72"/>
      <c r="DO9" s="72"/>
      <c r="DP9" s="72"/>
      <c r="DQ9" s="72"/>
      <c r="DR9" s="72"/>
      <c r="DS9" s="72"/>
      <c r="DT9" s="72"/>
      <c r="DU9" s="72"/>
      <c r="DV9" s="72"/>
      <c r="DW9" s="72"/>
      <c r="DX9" s="72"/>
      <c r="DY9" s="72"/>
      <c r="DZ9" s="7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98186-2174-44AA-BE59-AE44EEDBD88A}">
  <dimension ref="A1:AK3"/>
  <sheetViews>
    <sheetView workbookViewId="0">
      <selection activeCell="D9" sqref="D9"/>
    </sheetView>
  </sheetViews>
  <sheetFormatPr defaultRowHeight="15.6" x14ac:dyDescent="0.3"/>
  <cols>
    <col min="1" max="1" width="19" customWidth="1"/>
    <col min="2" max="2" width="30.09765625" customWidth="1"/>
  </cols>
  <sheetData>
    <row r="1" spans="1:37" ht="46.2" customHeight="1" x14ac:dyDescent="0.3">
      <c r="A1" s="3" t="s">
        <v>61</v>
      </c>
      <c r="B1" s="1" t="s">
        <v>30</v>
      </c>
      <c r="C1" s="5">
        <v>1998</v>
      </c>
      <c r="D1" s="5">
        <v>1999</v>
      </c>
      <c r="E1" s="5">
        <v>2000</v>
      </c>
      <c r="F1" s="5">
        <v>2001</v>
      </c>
      <c r="G1" s="5">
        <v>2002</v>
      </c>
      <c r="H1" s="5">
        <v>2003</v>
      </c>
      <c r="I1" s="5">
        <v>2004</v>
      </c>
      <c r="J1" s="5">
        <v>2005</v>
      </c>
      <c r="K1" s="5">
        <v>2006</v>
      </c>
      <c r="L1" s="5">
        <v>2007</v>
      </c>
      <c r="M1" s="5">
        <v>2008</v>
      </c>
      <c r="N1" s="5">
        <v>2009</v>
      </c>
      <c r="O1" s="4">
        <v>2010</v>
      </c>
      <c r="P1" s="4">
        <v>2011</v>
      </c>
      <c r="Q1" s="4">
        <v>2012</v>
      </c>
      <c r="R1" s="4">
        <v>2013</v>
      </c>
      <c r="S1" s="4">
        <v>2014</v>
      </c>
      <c r="T1" s="4">
        <v>2015</v>
      </c>
      <c r="U1" s="4">
        <v>2016</v>
      </c>
      <c r="V1" s="2">
        <v>2017</v>
      </c>
      <c r="W1" s="2">
        <v>2018</v>
      </c>
      <c r="X1" s="2">
        <v>2019</v>
      </c>
      <c r="Y1" s="2">
        <v>2020</v>
      </c>
      <c r="Z1" s="1" t="s">
        <v>62</v>
      </c>
      <c r="AA1" s="1" t="s">
        <v>63</v>
      </c>
      <c r="AB1" s="1" t="s">
        <v>64</v>
      </c>
      <c r="AC1" s="1" t="s">
        <v>65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71</v>
      </c>
      <c r="AJ1" s="1" t="s">
        <v>72</v>
      </c>
      <c r="AK1" s="1" t="s">
        <v>73</v>
      </c>
    </row>
    <row r="2" spans="1:37" x14ac:dyDescent="0.3">
      <c r="A2" s="32" t="s">
        <v>4</v>
      </c>
      <c r="B2" s="7" t="s">
        <v>36</v>
      </c>
      <c r="C2" s="33">
        <v>107.57</v>
      </c>
      <c r="D2" s="33">
        <v>322.45</v>
      </c>
      <c r="E2" s="33">
        <v>153.97</v>
      </c>
      <c r="F2" s="33">
        <v>93.11</v>
      </c>
      <c r="G2" s="33">
        <v>104.26</v>
      </c>
      <c r="H2" s="33">
        <v>126.96</v>
      </c>
      <c r="I2" s="33">
        <v>159.85</v>
      </c>
      <c r="J2" s="33">
        <v>118.05</v>
      </c>
      <c r="K2" s="33">
        <v>96.63</v>
      </c>
      <c r="L2" s="33">
        <v>130.63</v>
      </c>
      <c r="M2" s="33">
        <v>65.62</v>
      </c>
      <c r="N2" s="33">
        <v>112.86</v>
      </c>
      <c r="O2" s="28">
        <v>132.62</v>
      </c>
      <c r="P2" s="28">
        <v>128.03</v>
      </c>
      <c r="Q2" s="28">
        <v>107.89</v>
      </c>
      <c r="R2" s="28">
        <v>102.41</v>
      </c>
      <c r="S2" s="28">
        <v>100.67</v>
      </c>
      <c r="T2" s="28">
        <v>107.76</v>
      </c>
      <c r="U2" s="28">
        <v>100.22</v>
      </c>
      <c r="V2" s="22">
        <v>116.16</v>
      </c>
      <c r="W2" s="22">
        <v>129.76</v>
      </c>
      <c r="X2" s="22">
        <v>86.44</v>
      </c>
      <c r="Y2" s="23">
        <v>91.48</v>
      </c>
      <c r="Z2" s="8">
        <v>94.05</v>
      </c>
      <c r="AA2" s="9">
        <v>96.47</v>
      </c>
      <c r="AB2" s="9">
        <v>99.49</v>
      </c>
      <c r="AC2" s="9">
        <v>103.62</v>
      </c>
      <c r="AD2" s="9">
        <v>105.79</v>
      </c>
      <c r="AE2" s="9">
        <v>106.57</v>
      </c>
      <c r="AF2" s="9">
        <v>107.34</v>
      </c>
      <c r="AG2" s="10">
        <v>108.54</v>
      </c>
      <c r="AH2" s="11">
        <v>109.83</v>
      </c>
      <c r="AI2" s="12">
        <v>110.76</v>
      </c>
      <c r="AJ2" s="13">
        <v>112.18</v>
      </c>
      <c r="AK2" s="13">
        <v>113.41</v>
      </c>
    </row>
    <row r="3" spans="1:37" s="63" customFormat="1" x14ac:dyDescent="0.3">
      <c r="B3" s="63">
        <v>1</v>
      </c>
      <c r="C3" s="63">
        <f>B3*C2/100</f>
        <v>1.0756999999999999</v>
      </c>
      <c r="D3" s="63">
        <f t="shared" ref="D3:Y3" si="0">C3*D2/100</f>
        <v>3.4685946499999996</v>
      </c>
      <c r="E3" s="63">
        <f t="shared" si="0"/>
        <v>5.3405951826049991</v>
      </c>
      <c r="F3" s="63">
        <f t="shared" si="0"/>
        <v>4.9726281745235141</v>
      </c>
      <c r="G3" s="63">
        <f t="shared" si="0"/>
        <v>5.1844621347582169</v>
      </c>
      <c r="H3" s="63">
        <f t="shared" si="0"/>
        <v>6.582193126289031</v>
      </c>
      <c r="I3" s="63">
        <f t="shared" si="0"/>
        <v>10.521635712373016</v>
      </c>
      <c r="J3" s="63">
        <f t="shared" si="0"/>
        <v>12.420790958456344</v>
      </c>
      <c r="K3" s="63">
        <f t="shared" si="0"/>
        <v>12.002210303156364</v>
      </c>
      <c r="L3" s="63">
        <f t="shared" si="0"/>
        <v>15.678487319013156</v>
      </c>
      <c r="M3" s="63">
        <f t="shared" si="0"/>
        <v>10.288223378736435</v>
      </c>
      <c r="N3" s="63">
        <f t="shared" si="0"/>
        <v>11.61128890524194</v>
      </c>
      <c r="O3" s="63">
        <f t="shared" si="0"/>
        <v>15.398891346131862</v>
      </c>
      <c r="P3" s="63">
        <f t="shared" si="0"/>
        <v>19.715200590452625</v>
      </c>
      <c r="Q3" s="63">
        <f t="shared" si="0"/>
        <v>21.27072991703934</v>
      </c>
      <c r="R3" s="63">
        <f t="shared" si="0"/>
        <v>21.783354508039988</v>
      </c>
      <c r="S3" s="63">
        <f t="shared" si="0"/>
        <v>21.929302983243858</v>
      </c>
      <c r="T3" s="63">
        <f t="shared" si="0"/>
        <v>23.631016894743585</v>
      </c>
      <c r="U3" s="63">
        <f t="shared" si="0"/>
        <v>23.683005131912019</v>
      </c>
      <c r="V3" s="63">
        <f t="shared" si="0"/>
        <v>27.510178761229</v>
      </c>
      <c r="W3" s="63">
        <f t="shared" si="0"/>
        <v>35.697207960570751</v>
      </c>
      <c r="X3" s="63">
        <f t="shared" si="0"/>
        <v>30.856666561117354</v>
      </c>
      <c r="Y3" s="63">
        <f t="shared" si="0"/>
        <v>28.227678570110157</v>
      </c>
      <c r="Z3" s="63">
        <f>$Y$3*Z2/100</f>
        <v>26.548131695188605</v>
      </c>
      <c r="AA3" s="63">
        <f t="shared" ref="AA3:AK3" si="1">$Y$3*AA2/100</f>
        <v>27.231241516585268</v>
      </c>
      <c r="AB3" s="63">
        <f t="shared" si="1"/>
        <v>28.083717409402592</v>
      </c>
      <c r="AC3" s="63">
        <f t="shared" si="1"/>
        <v>29.24952053434815</v>
      </c>
      <c r="AD3" s="63">
        <f t="shared" si="1"/>
        <v>29.862061159319538</v>
      </c>
      <c r="AE3" s="63">
        <f t="shared" si="1"/>
        <v>30.082237052166391</v>
      </c>
      <c r="AF3" s="63">
        <f t="shared" si="1"/>
        <v>30.299590177156244</v>
      </c>
      <c r="AG3" s="63">
        <f t="shared" si="1"/>
        <v>30.638322319997563</v>
      </c>
      <c r="AH3" s="63">
        <f t="shared" si="1"/>
        <v>31.002459373551986</v>
      </c>
      <c r="AI3" s="63">
        <f t="shared" si="1"/>
        <v>31.264976784254014</v>
      </c>
      <c r="AJ3" s="63">
        <f t="shared" si="1"/>
        <v>31.665809819949576</v>
      </c>
      <c r="AK3" s="63">
        <f t="shared" si="1"/>
        <v>32.013010266361931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0DED6-D2C3-466C-BB24-179AEA007AA1}">
  <dimension ref="A1:AK7"/>
  <sheetViews>
    <sheetView workbookViewId="0">
      <selection activeCell="B9" sqref="B9"/>
    </sheetView>
  </sheetViews>
  <sheetFormatPr defaultRowHeight="15.6" x14ac:dyDescent="0.3"/>
  <cols>
    <col min="1" max="1" width="61" customWidth="1"/>
    <col min="2" max="2" width="36.59765625" customWidth="1"/>
  </cols>
  <sheetData>
    <row r="1" spans="1:37" ht="31.2" x14ac:dyDescent="0.3">
      <c r="A1" s="3" t="s">
        <v>61</v>
      </c>
      <c r="B1" s="1" t="s">
        <v>30</v>
      </c>
      <c r="C1" s="5">
        <v>1998</v>
      </c>
      <c r="D1" s="5">
        <v>1999</v>
      </c>
      <c r="E1" s="5">
        <v>2000</v>
      </c>
      <c r="F1" s="5">
        <v>2001</v>
      </c>
      <c r="G1" s="5">
        <v>2002</v>
      </c>
      <c r="H1" s="5">
        <v>2003</v>
      </c>
      <c r="I1" s="5">
        <v>2004</v>
      </c>
      <c r="J1" s="5">
        <v>2005</v>
      </c>
      <c r="K1" s="5">
        <v>2006</v>
      </c>
      <c r="L1" s="5">
        <v>2007</v>
      </c>
      <c r="M1" s="5">
        <v>2008</v>
      </c>
      <c r="N1" s="5">
        <v>2009</v>
      </c>
      <c r="O1" s="4">
        <v>2010</v>
      </c>
      <c r="P1" s="4">
        <v>2011</v>
      </c>
      <c r="Q1" s="4">
        <v>2012</v>
      </c>
      <c r="R1" s="4">
        <v>2013</v>
      </c>
      <c r="S1" s="4">
        <v>2014</v>
      </c>
      <c r="T1" s="4">
        <v>2015</v>
      </c>
      <c r="U1" s="4">
        <v>2016</v>
      </c>
      <c r="V1" s="2">
        <v>2017</v>
      </c>
      <c r="W1" s="2">
        <v>2018</v>
      </c>
      <c r="X1" s="2">
        <v>2019</v>
      </c>
      <c r="Y1" s="2">
        <v>2020</v>
      </c>
      <c r="Z1" s="1" t="s">
        <v>62</v>
      </c>
      <c r="AA1" s="1" t="s">
        <v>63</v>
      </c>
      <c r="AB1" s="1" t="s">
        <v>64</v>
      </c>
      <c r="AC1" s="1" t="s">
        <v>65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71</v>
      </c>
      <c r="AJ1" s="1" t="s">
        <v>72</v>
      </c>
      <c r="AK1" s="1" t="s">
        <v>73</v>
      </c>
    </row>
    <row r="2" spans="1:37" ht="31.2" x14ac:dyDescent="0.3">
      <c r="A2" s="49" t="s">
        <v>8</v>
      </c>
      <c r="B2" s="50" t="s">
        <v>37</v>
      </c>
      <c r="C2" s="35">
        <v>120.17</v>
      </c>
      <c r="D2" s="35">
        <v>137.93</v>
      </c>
      <c r="E2" s="35">
        <v>154.99</v>
      </c>
      <c r="F2" s="35">
        <v>100</v>
      </c>
      <c r="G2" s="35">
        <v>107.22</v>
      </c>
      <c r="H2" s="35">
        <v>100</v>
      </c>
      <c r="I2" s="35">
        <v>100</v>
      </c>
      <c r="J2" s="35">
        <v>100</v>
      </c>
      <c r="K2" s="35">
        <v>100</v>
      </c>
      <c r="L2" s="35">
        <v>100</v>
      </c>
      <c r="M2" s="35">
        <v>146.16999999999999</v>
      </c>
      <c r="N2" s="35">
        <v>61.9</v>
      </c>
      <c r="O2" s="29">
        <v>116.14</v>
      </c>
      <c r="P2" s="29">
        <v>125.59</v>
      </c>
      <c r="Q2" s="29">
        <v>84.04</v>
      </c>
      <c r="R2" s="29">
        <v>95.15</v>
      </c>
      <c r="S2" s="29">
        <v>115.57</v>
      </c>
      <c r="T2" s="29">
        <v>91.06</v>
      </c>
      <c r="U2" s="29">
        <v>124.17</v>
      </c>
      <c r="V2" s="24">
        <v>112.96</v>
      </c>
      <c r="W2" s="24">
        <v>111.02</v>
      </c>
      <c r="X2" s="24">
        <v>90.31</v>
      </c>
      <c r="Y2" s="25">
        <v>103.38</v>
      </c>
      <c r="Z2" s="19">
        <v>120.19</v>
      </c>
      <c r="AA2" s="20">
        <v>126.32</v>
      </c>
      <c r="AB2" s="20">
        <v>122.69</v>
      </c>
      <c r="AC2" s="20">
        <v>127.19</v>
      </c>
      <c r="AD2" s="20">
        <v>137.88</v>
      </c>
      <c r="AE2" s="20">
        <v>147.82</v>
      </c>
      <c r="AF2" s="20">
        <v>151.9</v>
      </c>
      <c r="AG2" s="21">
        <v>155.81</v>
      </c>
      <c r="AH2" s="16">
        <v>157.61000000000001</v>
      </c>
      <c r="AI2" s="17">
        <v>156.26</v>
      </c>
      <c r="AJ2" s="18">
        <v>156.38</v>
      </c>
      <c r="AK2" s="18">
        <v>153.97999999999999</v>
      </c>
    </row>
    <row r="3" spans="1:37" s="75" customFormat="1" x14ac:dyDescent="0.3">
      <c r="A3" s="70"/>
      <c r="B3" s="53" t="s">
        <v>74</v>
      </c>
      <c r="C3" s="54">
        <f>B3*C2/100</f>
        <v>1.2017</v>
      </c>
      <c r="D3" s="54">
        <f t="shared" ref="D3:Y3" si="0">C3*D2/100</f>
        <v>1.6575048100000001</v>
      </c>
      <c r="E3" s="54">
        <f t="shared" si="0"/>
        <v>2.5689667050190002</v>
      </c>
      <c r="F3" s="54">
        <f t="shared" si="0"/>
        <v>2.5689667050190002</v>
      </c>
      <c r="G3" s="54">
        <f t="shared" si="0"/>
        <v>2.7544461011213719</v>
      </c>
      <c r="H3" s="54">
        <f t="shared" si="0"/>
        <v>2.7544461011213719</v>
      </c>
      <c r="I3" s="54">
        <f t="shared" si="0"/>
        <v>2.7544461011213719</v>
      </c>
      <c r="J3" s="54">
        <f t="shared" si="0"/>
        <v>2.7544461011213719</v>
      </c>
      <c r="K3" s="54">
        <f t="shared" si="0"/>
        <v>2.7544461011213719</v>
      </c>
      <c r="L3" s="54">
        <f t="shared" si="0"/>
        <v>2.7544461011213719</v>
      </c>
      <c r="M3" s="54">
        <f t="shared" si="0"/>
        <v>4.0261738660091089</v>
      </c>
      <c r="N3" s="54">
        <f t="shared" si="0"/>
        <v>2.4922016230596382</v>
      </c>
      <c r="O3" s="54">
        <f t="shared" si="0"/>
        <v>2.8944429650214634</v>
      </c>
      <c r="P3" s="54">
        <f t="shared" si="0"/>
        <v>3.6351309197704555</v>
      </c>
      <c r="Q3" s="54">
        <f t="shared" si="0"/>
        <v>3.0549640249750909</v>
      </c>
      <c r="R3" s="54">
        <f t="shared" si="0"/>
        <v>2.9067982697637991</v>
      </c>
      <c r="S3" s="54">
        <f t="shared" si="0"/>
        <v>3.3593867603660228</v>
      </c>
      <c r="T3" s="54">
        <f t="shared" si="0"/>
        <v>3.0590575839893006</v>
      </c>
      <c r="U3" s="54">
        <f t="shared" si="0"/>
        <v>3.7984318020395147</v>
      </c>
      <c r="V3" s="54">
        <f t="shared" si="0"/>
        <v>4.2907085635838351</v>
      </c>
      <c r="W3" s="54">
        <f t="shared" si="0"/>
        <v>4.7635446472907734</v>
      </c>
      <c r="X3" s="54">
        <f t="shared" si="0"/>
        <v>4.3019571709682971</v>
      </c>
      <c r="Y3" s="54">
        <f t="shared" si="0"/>
        <v>4.4473633233470249</v>
      </c>
      <c r="Z3" s="57">
        <f>$Y3*Z2/100</f>
        <v>5.3452859783307893</v>
      </c>
      <c r="AA3" s="57">
        <f t="shared" ref="AA3:AK3" si="1">$Y3*AA2/100</f>
        <v>5.6179093500519617</v>
      </c>
      <c r="AB3" s="57">
        <f t="shared" si="1"/>
        <v>5.456470061414465</v>
      </c>
      <c r="AC3" s="57">
        <f t="shared" si="1"/>
        <v>5.6566014109650817</v>
      </c>
      <c r="AD3" s="57">
        <f t="shared" si="1"/>
        <v>6.1320245502308772</v>
      </c>
      <c r="AE3" s="57">
        <f t="shared" si="1"/>
        <v>6.5740924645715726</v>
      </c>
      <c r="AF3" s="57">
        <f t="shared" si="1"/>
        <v>6.7555448881641311</v>
      </c>
      <c r="AG3" s="57">
        <f t="shared" si="1"/>
        <v>6.9294367941069996</v>
      </c>
      <c r="AH3" s="57">
        <f t="shared" si="1"/>
        <v>7.0094893339272462</v>
      </c>
      <c r="AI3" s="57">
        <f t="shared" si="1"/>
        <v>6.9494499290620606</v>
      </c>
      <c r="AJ3" s="57">
        <f t="shared" si="1"/>
        <v>6.954786765050077</v>
      </c>
      <c r="AK3" s="57">
        <f t="shared" si="1"/>
        <v>6.8480500452897477</v>
      </c>
    </row>
    <row r="4" spans="1:37" ht="31.2" x14ac:dyDescent="0.3">
      <c r="A4" s="49" t="s">
        <v>9</v>
      </c>
      <c r="B4" s="50" t="s">
        <v>38</v>
      </c>
      <c r="C4" s="35">
        <v>120.17</v>
      </c>
      <c r="D4" s="35">
        <v>137.93</v>
      </c>
      <c r="E4" s="35">
        <v>154.99</v>
      </c>
      <c r="F4" s="35">
        <v>100</v>
      </c>
      <c r="G4" s="35">
        <v>107.22</v>
      </c>
      <c r="H4" s="35">
        <v>100</v>
      </c>
      <c r="I4" s="35">
        <v>100</v>
      </c>
      <c r="J4" s="35">
        <v>100</v>
      </c>
      <c r="K4" s="35">
        <v>100</v>
      </c>
      <c r="L4" s="35">
        <v>100</v>
      </c>
      <c r="M4" s="35">
        <v>146.16999999999999</v>
      </c>
      <c r="N4" s="35">
        <v>61.9</v>
      </c>
      <c r="O4" s="29">
        <v>116.14</v>
      </c>
      <c r="P4" s="29">
        <v>125.59</v>
      </c>
      <c r="Q4" s="29">
        <v>84.04</v>
      </c>
      <c r="R4" s="29">
        <v>95.15</v>
      </c>
      <c r="S4" s="29">
        <v>115.57</v>
      </c>
      <c r="T4" s="29">
        <v>91.06</v>
      </c>
      <c r="U4" s="29">
        <v>124.17</v>
      </c>
      <c r="V4" s="24">
        <v>122.59</v>
      </c>
      <c r="W4" s="24">
        <v>113.99</v>
      </c>
      <c r="X4" s="24">
        <v>91.82</v>
      </c>
      <c r="Y4" s="25">
        <v>109.71</v>
      </c>
      <c r="Z4" s="19">
        <v>124.92</v>
      </c>
      <c r="AA4" s="20">
        <v>131.03</v>
      </c>
      <c r="AB4" s="20">
        <v>135.78</v>
      </c>
      <c r="AC4" s="20">
        <v>138.16</v>
      </c>
      <c r="AD4" s="20">
        <v>138.44999999999999</v>
      </c>
      <c r="AE4" s="20">
        <v>143.05000000000001</v>
      </c>
      <c r="AF4" s="20">
        <v>147.28</v>
      </c>
      <c r="AG4" s="21">
        <v>150.94999999999999</v>
      </c>
      <c r="AH4" s="16">
        <v>153.29</v>
      </c>
      <c r="AI4" s="17">
        <v>154.22999999999999</v>
      </c>
      <c r="AJ4" s="18">
        <v>154.84</v>
      </c>
      <c r="AK4" s="18">
        <v>155.12</v>
      </c>
    </row>
    <row r="5" spans="1:37" s="75" customFormat="1" x14ac:dyDescent="0.3">
      <c r="A5" s="70"/>
      <c r="B5" s="53" t="s">
        <v>74</v>
      </c>
      <c r="C5" s="54">
        <f>B5*C4/100</f>
        <v>1.2017</v>
      </c>
      <c r="D5" s="54">
        <f t="shared" ref="D5:Y5" si="2">C5*D4/100</f>
        <v>1.6575048100000001</v>
      </c>
      <c r="E5" s="54">
        <f t="shared" si="2"/>
        <v>2.5689667050190002</v>
      </c>
      <c r="F5" s="54">
        <f t="shared" si="2"/>
        <v>2.5689667050190002</v>
      </c>
      <c r="G5" s="54">
        <f t="shared" si="2"/>
        <v>2.7544461011213719</v>
      </c>
      <c r="H5" s="54">
        <f t="shared" si="2"/>
        <v>2.7544461011213719</v>
      </c>
      <c r="I5" s="54">
        <f t="shared" si="2"/>
        <v>2.7544461011213719</v>
      </c>
      <c r="J5" s="54">
        <f t="shared" si="2"/>
        <v>2.7544461011213719</v>
      </c>
      <c r="K5" s="54">
        <f t="shared" si="2"/>
        <v>2.7544461011213719</v>
      </c>
      <c r="L5" s="54">
        <f t="shared" si="2"/>
        <v>2.7544461011213719</v>
      </c>
      <c r="M5" s="54">
        <f t="shared" si="2"/>
        <v>4.0261738660091089</v>
      </c>
      <c r="N5" s="54">
        <f t="shared" si="2"/>
        <v>2.4922016230596382</v>
      </c>
      <c r="O5" s="54">
        <f t="shared" si="2"/>
        <v>2.8944429650214634</v>
      </c>
      <c r="P5" s="54">
        <f t="shared" si="2"/>
        <v>3.6351309197704555</v>
      </c>
      <c r="Q5" s="54">
        <f t="shared" si="2"/>
        <v>3.0549640249750909</v>
      </c>
      <c r="R5" s="54">
        <f t="shared" si="2"/>
        <v>2.9067982697637991</v>
      </c>
      <c r="S5" s="54">
        <f t="shared" si="2"/>
        <v>3.3593867603660228</v>
      </c>
      <c r="T5" s="54">
        <f t="shared" si="2"/>
        <v>3.0590575839893006</v>
      </c>
      <c r="U5" s="54">
        <f t="shared" si="2"/>
        <v>3.7984318020395147</v>
      </c>
      <c r="V5" s="54">
        <f t="shared" si="2"/>
        <v>4.6564975461202414</v>
      </c>
      <c r="W5" s="54">
        <f t="shared" si="2"/>
        <v>5.3079415528224629</v>
      </c>
      <c r="X5" s="54">
        <f t="shared" si="2"/>
        <v>4.8737519338015849</v>
      </c>
      <c r="Y5" s="54">
        <f t="shared" si="2"/>
        <v>5.3469932465737191</v>
      </c>
      <c r="Z5" s="57">
        <f>$Y5*Z4/100</f>
        <v>6.6794639636198898</v>
      </c>
      <c r="AA5" s="57">
        <f t="shared" ref="AA5:AK5" si="3">$Y5*AA4/100</f>
        <v>7.0061652509855445</v>
      </c>
      <c r="AB5" s="57">
        <f t="shared" si="3"/>
        <v>7.2601474301977955</v>
      </c>
      <c r="AC5" s="57">
        <f t="shared" si="3"/>
        <v>7.3874058694662503</v>
      </c>
      <c r="AD5" s="57">
        <f t="shared" si="3"/>
        <v>7.4029121498813142</v>
      </c>
      <c r="AE5" s="57">
        <f t="shared" si="3"/>
        <v>7.6488738392237057</v>
      </c>
      <c r="AF5" s="57">
        <f t="shared" si="3"/>
        <v>7.8750516535537738</v>
      </c>
      <c r="AG5" s="57">
        <f t="shared" si="3"/>
        <v>8.071286305703028</v>
      </c>
      <c r="AH5" s="57">
        <f t="shared" si="3"/>
        <v>8.1964059476728544</v>
      </c>
      <c r="AI5" s="57">
        <f t="shared" si="3"/>
        <v>8.2466676841906459</v>
      </c>
      <c r="AJ5" s="57">
        <f t="shared" si="3"/>
        <v>8.2792843429947478</v>
      </c>
      <c r="AK5" s="57">
        <f t="shared" si="3"/>
        <v>8.294255924085153</v>
      </c>
    </row>
    <row r="6" spans="1:37" ht="31.2" x14ac:dyDescent="0.3">
      <c r="A6" s="49" t="s">
        <v>10</v>
      </c>
      <c r="B6" s="50" t="s">
        <v>39</v>
      </c>
      <c r="C6" s="35">
        <v>120.17</v>
      </c>
      <c r="D6" s="35">
        <v>137.93</v>
      </c>
      <c r="E6" s="35">
        <v>154.99</v>
      </c>
      <c r="F6" s="35">
        <v>100</v>
      </c>
      <c r="G6" s="35">
        <v>107.22</v>
      </c>
      <c r="H6" s="35">
        <v>100</v>
      </c>
      <c r="I6" s="35">
        <v>100</v>
      </c>
      <c r="J6" s="35">
        <v>100</v>
      </c>
      <c r="K6" s="35">
        <v>100</v>
      </c>
      <c r="L6" s="35">
        <v>100</v>
      </c>
      <c r="M6" s="35">
        <v>146.16999999999999</v>
      </c>
      <c r="N6" s="35">
        <v>61.9</v>
      </c>
      <c r="O6" s="29">
        <v>116.14</v>
      </c>
      <c r="P6" s="29">
        <v>125.59</v>
      </c>
      <c r="Q6" s="29">
        <v>84.04</v>
      </c>
      <c r="R6" s="29">
        <v>95.15</v>
      </c>
      <c r="S6" s="29">
        <v>115.57</v>
      </c>
      <c r="T6" s="29">
        <v>91.06</v>
      </c>
      <c r="U6" s="29">
        <v>124.17</v>
      </c>
      <c r="V6" s="24">
        <v>107.59</v>
      </c>
      <c r="W6" s="24">
        <v>113.79</v>
      </c>
      <c r="X6" s="24">
        <v>84.52</v>
      </c>
      <c r="Y6" s="25">
        <v>125.13</v>
      </c>
      <c r="Z6" s="19">
        <v>156.38999999999999</v>
      </c>
      <c r="AA6" s="20">
        <v>161.94</v>
      </c>
      <c r="AB6" s="20">
        <v>161.02000000000001</v>
      </c>
      <c r="AC6" s="20">
        <v>158.57</v>
      </c>
      <c r="AD6" s="20">
        <v>167.76</v>
      </c>
      <c r="AE6" s="20">
        <v>177.6</v>
      </c>
      <c r="AF6" s="20">
        <v>185.65</v>
      </c>
      <c r="AG6" s="21">
        <v>188.38</v>
      </c>
      <c r="AH6" s="16">
        <v>184.86</v>
      </c>
      <c r="AI6" s="17">
        <v>180.31</v>
      </c>
      <c r="AJ6" s="18">
        <v>175.88</v>
      </c>
      <c r="AK6" s="18">
        <v>173.03</v>
      </c>
    </row>
    <row r="7" spans="1:37" s="62" customFormat="1" x14ac:dyDescent="0.3">
      <c r="B7" s="62">
        <v>1</v>
      </c>
      <c r="C7" s="73">
        <f>B7*C6/100</f>
        <v>1.2017</v>
      </c>
      <c r="D7" s="73">
        <f t="shared" ref="D7:Y7" si="4">C7*D6/100</f>
        <v>1.6575048100000001</v>
      </c>
      <c r="E7" s="73">
        <f t="shared" si="4"/>
        <v>2.5689667050190002</v>
      </c>
      <c r="F7" s="73">
        <f t="shared" si="4"/>
        <v>2.5689667050190002</v>
      </c>
      <c r="G7" s="73">
        <f t="shared" si="4"/>
        <v>2.7544461011213719</v>
      </c>
      <c r="H7" s="73">
        <f t="shared" si="4"/>
        <v>2.7544461011213719</v>
      </c>
      <c r="I7" s="73">
        <f t="shared" si="4"/>
        <v>2.7544461011213719</v>
      </c>
      <c r="J7" s="73">
        <f t="shared" si="4"/>
        <v>2.7544461011213719</v>
      </c>
      <c r="K7" s="73">
        <f t="shared" si="4"/>
        <v>2.7544461011213719</v>
      </c>
      <c r="L7" s="73">
        <f t="shared" si="4"/>
        <v>2.7544461011213719</v>
      </c>
      <c r="M7" s="73">
        <f t="shared" si="4"/>
        <v>4.0261738660091089</v>
      </c>
      <c r="N7" s="73">
        <f t="shared" si="4"/>
        <v>2.4922016230596382</v>
      </c>
      <c r="O7" s="73">
        <f t="shared" si="4"/>
        <v>2.8944429650214634</v>
      </c>
      <c r="P7" s="73">
        <f t="shared" si="4"/>
        <v>3.6351309197704555</v>
      </c>
      <c r="Q7" s="73">
        <f t="shared" si="4"/>
        <v>3.0549640249750909</v>
      </c>
      <c r="R7" s="73">
        <f t="shared" si="4"/>
        <v>2.9067982697637991</v>
      </c>
      <c r="S7" s="73">
        <f t="shared" si="4"/>
        <v>3.3593867603660228</v>
      </c>
      <c r="T7" s="73">
        <f t="shared" si="4"/>
        <v>3.0590575839893006</v>
      </c>
      <c r="U7" s="73">
        <f t="shared" si="4"/>
        <v>3.7984318020395147</v>
      </c>
      <c r="V7" s="73">
        <f t="shared" si="4"/>
        <v>4.0867327758143146</v>
      </c>
      <c r="W7" s="73">
        <f t="shared" si="4"/>
        <v>4.6502932255991087</v>
      </c>
      <c r="X7" s="73">
        <f t="shared" si="4"/>
        <v>3.9304278342763665</v>
      </c>
      <c r="Y7" s="73">
        <f t="shared" si="4"/>
        <v>4.9181443490300172</v>
      </c>
      <c r="Z7" s="74">
        <f>$Y7*Z6/100</f>
        <v>7.6914859474480428</v>
      </c>
      <c r="AA7" s="74">
        <f t="shared" ref="AA7:AK7" si="5">$Y7*AA6/100</f>
        <v>7.9644429588192098</v>
      </c>
      <c r="AB7" s="74">
        <f t="shared" si="5"/>
        <v>7.9191960308081342</v>
      </c>
      <c r="AC7" s="74">
        <f t="shared" si="5"/>
        <v>7.798701494256898</v>
      </c>
      <c r="AD7" s="74">
        <f t="shared" si="5"/>
        <v>8.2506789599327561</v>
      </c>
      <c r="AE7" s="74">
        <f t="shared" si="5"/>
        <v>8.7346243638773107</v>
      </c>
      <c r="AF7" s="74">
        <f t="shared" si="5"/>
        <v>9.1305349839742274</v>
      </c>
      <c r="AG7" s="74">
        <f t="shared" si="5"/>
        <v>9.2648003247027457</v>
      </c>
      <c r="AH7" s="74">
        <f t="shared" si="5"/>
        <v>9.0916816436168908</v>
      </c>
      <c r="AI7" s="74">
        <f t="shared" si="5"/>
        <v>8.8679060757360233</v>
      </c>
      <c r="AJ7" s="74">
        <f t="shared" si="5"/>
        <v>8.6500322810739938</v>
      </c>
      <c r="AK7" s="74">
        <f t="shared" si="5"/>
        <v>8.5098651671266392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6CCA7-F411-405A-8E14-DEBE3B55F0B8}">
  <dimension ref="A1:AK19"/>
  <sheetViews>
    <sheetView topLeftCell="Q10" workbookViewId="0">
      <selection activeCell="D22" sqref="D22"/>
    </sheetView>
  </sheetViews>
  <sheetFormatPr defaultRowHeight="15.6" x14ac:dyDescent="0.3"/>
  <cols>
    <col min="1" max="1" width="67.09765625" customWidth="1"/>
    <col min="2" max="2" width="26.09765625" style="60" customWidth="1"/>
  </cols>
  <sheetData>
    <row r="1" spans="1:37" ht="31.2" x14ac:dyDescent="0.3">
      <c r="A1" s="3" t="s">
        <v>61</v>
      </c>
      <c r="B1" s="1" t="s">
        <v>30</v>
      </c>
      <c r="C1" s="5">
        <v>1998</v>
      </c>
      <c r="D1" s="5">
        <v>1999</v>
      </c>
      <c r="E1" s="5">
        <v>2000</v>
      </c>
      <c r="F1" s="5">
        <v>2001</v>
      </c>
      <c r="G1" s="5">
        <v>2002</v>
      </c>
      <c r="H1" s="5">
        <v>2003</v>
      </c>
      <c r="I1" s="5">
        <v>2004</v>
      </c>
      <c r="J1" s="5">
        <v>2005</v>
      </c>
      <c r="K1" s="5">
        <v>2006</v>
      </c>
      <c r="L1" s="5">
        <v>2007</v>
      </c>
      <c r="M1" s="5">
        <v>2008</v>
      </c>
      <c r="N1" s="5">
        <v>2009</v>
      </c>
      <c r="O1" s="4">
        <v>2010</v>
      </c>
      <c r="P1" s="4">
        <v>2011</v>
      </c>
      <c r="Q1" s="4">
        <v>2012</v>
      </c>
      <c r="R1" s="4">
        <v>2013</v>
      </c>
      <c r="S1" s="4">
        <v>2014</v>
      </c>
      <c r="T1" s="4">
        <v>2015</v>
      </c>
      <c r="U1" s="4">
        <v>2016</v>
      </c>
      <c r="V1" s="2">
        <v>2017</v>
      </c>
      <c r="W1" s="2">
        <v>2018</v>
      </c>
      <c r="X1" s="2">
        <v>2019</v>
      </c>
      <c r="Y1" s="2">
        <v>2020</v>
      </c>
      <c r="Z1" s="1" t="s">
        <v>62</v>
      </c>
      <c r="AA1" s="1" t="s">
        <v>63</v>
      </c>
      <c r="AB1" s="1" t="s">
        <v>64</v>
      </c>
      <c r="AC1" s="1" t="s">
        <v>65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71</v>
      </c>
      <c r="AJ1" s="1" t="s">
        <v>72</v>
      </c>
      <c r="AK1" s="1" t="s">
        <v>73</v>
      </c>
    </row>
    <row r="2" spans="1:37" x14ac:dyDescent="0.3">
      <c r="A2" s="51" t="s">
        <v>11</v>
      </c>
      <c r="B2" s="37" t="s">
        <v>40</v>
      </c>
      <c r="C2" s="33">
        <v>110.22</v>
      </c>
      <c r="D2" s="33">
        <v>233.48</v>
      </c>
      <c r="E2" s="33">
        <v>120.74</v>
      </c>
      <c r="F2" s="33">
        <v>102.16</v>
      </c>
      <c r="G2" s="33">
        <v>124.17</v>
      </c>
      <c r="H2" s="33">
        <v>127.24</v>
      </c>
      <c r="I2" s="33">
        <v>162.5</v>
      </c>
      <c r="J2" s="33">
        <v>100.8</v>
      </c>
      <c r="K2" s="33">
        <v>115.52</v>
      </c>
      <c r="L2" s="33">
        <v>99.31</v>
      </c>
      <c r="M2" s="33">
        <v>113.58</v>
      </c>
      <c r="N2" s="33">
        <v>91.6</v>
      </c>
      <c r="O2" s="30">
        <v>107.74</v>
      </c>
      <c r="P2" s="30">
        <v>114.27</v>
      </c>
      <c r="Q2" s="30">
        <v>109.44</v>
      </c>
      <c r="R2" s="30">
        <v>95.6</v>
      </c>
      <c r="S2" s="30">
        <v>95.28</v>
      </c>
      <c r="T2" s="30">
        <v>143.35</v>
      </c>
      <c r="U2" s="30">
        <v>99.54</v>
      </c>
      <c r="V2" s="22">
        <v>105.73</v>
      </c>
      <c r="W2" s="22">
        <v>104.07</v>
      </c>
      <c r="X2" s="22">
        <v>92.12</v>
      </c>
      <c r="Y2" s="23">
        <v>120.31</v>
      </c>
      <c r="Z2" s="8">
        <v>136.34</v>
      </c>
      <c r="AA2" s="9">
        <v>145.63999999999999</v>
      </c>
      <c r="AB2" s="9">
        <v>147.25</v>
      </c>
      <c r="AC2" s="9">
        <v>148.26</v>
      </c>
      <c r="AD2" s="9">
        <v>158.63999999999999</v>
      </c>
      <c r="AE2" s="9">
        <v>171.61</v>
      </c>
      <c r="AF2" s="9">
        <v>183.9</v>
      </c>
      <c r="AG2" s="10">
        <v>191.05</v>
      </c>
      <c r="AH2" s="11">
        <v>193.29</v>
      </c>
      <c r="AI2" s="12">
        <v>191.05</v>
      </c>
      <c r="AJ2" s="13">
        <v>188.5</v>
      </c>
      <c r="AK2" s="13">
        <v>186.34</v>
      </c>
    </row>
    <row r="3" spans="1:37" s="56" customFormat="1" x14ac:dyDescent="0.3">
      <c r="A3" s="58"/>
      <c r="B3" s="59" t="s">
        <v>74</v>
      </c>
      <c r="C3" s="54">
        <f>B3*C2/100</f>
        <v>1.1022000000000001</v>
      </c>
      <c r="D3" s="54">
        <f t="shared" ref="D3:Y3" si="0">C3*D2/100</f>
        <v>2.5734165600000001</v>
      </c>
      <c r="E3" s="54">
        <f t="shared" si="0"/>
        <v>3.1071431545439996</v>
      </c>
      <c r="F3" s="54">
        <f t="shared" si="0"/>
        <v>3.1742574466821498</v>
      </c>
      <c r="G3" s="54">
        <f t="shared" si="0"/>
        <v>3.9414754715452256</v>
      </c>
      <c r="H3" s="54">
        <f t="shared" si="0"/>
        <v>5.015133389994145</v>
      </c>
      <c r="I3" s="54">
        <f t="shared" si="0"/>
        <v>8.1495917587404865</v>
      </c>
      <c r="J3" s="54">
        <f t="shared" si="0"/>
        <v>8.2147884928104098</v>
      </c>
      <c r="K3" s="54">
        <f t="shared" si="0"/>
        <v>9.4897236668945837</v>
      </c>
      <c r="L3" s="54">
        <f t="shared" si="0"/>
        <v>9.4242445735930112</v>
      </c>
      <c r="M3" s="54">
        <f t="shared" si="0"/>
        <v>10.704056986686941</v>
      </c>
      <c r="N3" s="54">
        <f t="shared" si="0"/>
        <v>9.8049161998052377</v>
      </c>
      <c r="O3" s="54">
        <f t="shared" si="0"/>
        <v>10.563816713670162</v>
      </c>
      <c r="P3" s="54">
        <f t="shared" si="0"/>
        <v>12.071273358710894</v>
      </c>
      <c r="Q3" s="54">
        <f t="shared" si="0"/>
        <v>13.210801563773202</v>
      </c>
      <c r="R3" s="54">
        <f t="shared" si="0"/>
        <v>12.629526294967182</v>
      </c>
      <c r="S3" s="54">
        <f t="shared" si="0"/>
        <v>12.03341265384473</v>
      </c>
      <c r="T3" s="54">
        <f t="shared" si="0"/>
        <v>17.24989703928642</v>
      </c>
      <c r="U3" s="54">
        <f t="shared" si="0"/>
        <v>17.170547512905703</v>
      </c>
      <c r="V3" s="54">
        <f t="shared" si="0"/>
        <v>18.1544198853952</v>
      </c>
      <c r="W3" s="54">
        <f t="shared" si="0"/>
        <v>18.893304774730783</v>
      </c>
      <c r="X3" s="54">
        <f t="shared" si="0"/>
        <v>17.404512358481998</v>
      </c>
      <c r="Y3" s="54">
        <f t="shared" si="0"/>
        <v>20.939368818489694</v>
      </c>
      <c r="Z3" s="57">
        <f>$Y3*Z2/100</f>
        <v>28.548735447128848</v>
      </c>
      <c r="AA3" s="57">
        <f t="shared" ref="AA3:AK3" si="1">$Y3*AA2/100</f>
        <v>30.496096747248387</v>
      </c>
      <c r="AB3" s="57">
        <f t="shared" si="1"/>
        <v>30.833220585226073</v>
      </c>
      <c r="AC3" s="57">
        <f t="shared" si="1"/>
        <v>31.044708210292821</v>
      </c>
      <c r="AD3" s="57">
        <f t="shared" si="1"/>
        <v>33.218214693652051</v>
      </c>
      <c r="AE3" s="57">
        <f t="shared" si="1"/>
        <v>35.934050829410168</v>
      </c>
      <c r="AF3" s="57">
        <f t="shared" si="1"/>
        <v>38.507499257202547</v>
      </c>
      <c r="AG3" s="57">
        <f t="shared" si="1"/>
        <v>40.004664127724567</v>
      </c>
      <c r="AH3" s="57">
        <f t="shared" si="1"/>
        <v>40.473705989258725</v>
      </c>
      <c r="AI3" s="57">
        <f t="shared" si="1"/>
        <v>40.004664127724567</v>
      </c>
      <c r="AJ3" s="57">
        <f t="shared" si="1"/>
        <v>39.470710222853072</v>
      </c>
      <c r="AK3" s="57">
        <f t="shared" si="1"/>
        <v>39.018419856373697</v>
      </c>
    </row>
    <row r="4" spans="1:37" ht="46.8" x14ac:dyDescent="0.3">
      <c r="A4" s="51" t="s">
        <v>28</v>
      </c>
      <c r="B4" s="37" t="s">
        <v>41</v>
      </c>
      <c r="C4" s="33">
        <v>110.22</v>
      </c>
      <c r="D4" s="33">
        <v>233.48</v>
      </c>
      <c r="E4" s="33">
        <v>120.74</v>
      </c>
      <c r="F4" s="33">
        <v>102.16</v>
      </c>
      <c r="G4" s="33">
        <v>124.17</v>
      </c>
      <c r="H4" s="33">
        <v>127.24</v>
      </c>
      <c r="I4" s="33">
        <v>162.5</v>
      </c>
      <c r="J4" s="33">
        <v>100.8</v>
      </c>
      <c r="K4" s="33">
        <v>115.52</v>
      </c>
      <c r="L4" s="33">
        <v>99.31</v>
      </c>
      <c r="M4" s="33">
        <v>113.58</v>
      </c>
      <c r="N4" s="33">
        <v>91.6</v>
      </c>
      <c r="O4" s="28">
        <v>109.56</v>
      </c>
      <c r="P4" s="28">
        <v>113.94</v>
      </c>
      <c r="Q4" s="28">
        <v>88.13</v>
      </c>
      <c r="R4" s="28">
        <v>97.16</v>
      </c>
      <c r="S4" s="28">
        <v>111.83</v>
      </c>
      <c r="T4" s="28">
        <v>121.09</v>
      </c>
      <c r="U4" s="28">
        <v>127.29</v>
      </c>
      <c r="V4" s="22">
        <v>112.96</v>
      </c>
      <c r="W4" s="22">
        <v>111.02</v>
      </c>
      <c r="X4" s="22">
        <v>90.31</v>
      </c>
      <c r="Y4" s="23">
        <v>103.38</v>
      </c>
      <c r="Z4" s="8">
        <v>139.02000000000001</v>
      </c>
      <c r="AA4" s="9">
        <v>151.29</v>
      </c>
      <c r="AB4" s="9">
        <v>156.91</v>
      </c>
      <c r="AC4" s="9">
        <v>158.37</v>
      </c>
      <c r="AD4" s="9">
        <v>168.21</v>
      </c>
      <c r="AE4" s="9">
        <v>183.39</v>
      </c>
      <c r="AF4" s="9">
        <v>198.06</v>
      </c>
      <c r="AG4" s="10">
        <v>203.89</v>
      </c>
      <c r="AH4" s="11">
        <v>205.27</v>
      </c>
      <c r="AI4" s="12">
        <v>200.97</v>
      </c>
      <c r="AJ4" s="13">
        <v>196.53</v>
      </c>
      <c r="AK4" s="13">
        <v>191.9</v>
      </c>
    </row>
    <row r="5" spans="1:37" s="56" customFormat="1" x14ac:dyDescent="0.3">
      <c r="A5" s="58"/>
      <c r="B5" s="59" t="s">
        <v>74</v>
      </c>
      <c r="C5" s="54">
        <f>B5*C4/100</f>
        <v>1.1022000000000001</v>
      </c>
      <c r="D5" s="54">
        <f t="shared" ref="D5:Y5" si="2">C5*D4/100</f>
        <v>2.5734165600000001</v>
      </c>
      <c r="E5" s="54">
        <f t="shared" si="2"/>
        <v>3.1071431545439996</v>
      </c>
      <c r="F5" s="54">
        <f t="shared" si="2"/>
        <v>3.1742574466821498</v>
      </c>
      <c r="G5" s="54">
        <f t="shared" si="2"/>
        <v>3.9414754715452256</v>
      </c>
      <c r="H5" s="54">
        <f t="shared" si="2"/>
        <v>5.015133389994145</v>
      </c>
      <c r="I5" s="54">
        <f t="shared" si="2"/>
        <v>8.1495917587404865</v>
      </c>
      <c r="J5" s="54">
        <f t="shared" si="2"/>
        <v>8.2147884928104098</v>
      </c>
      <c r="K5" s="54">
        <f t="shared" si="2"/>
        <v>9.4897236668945837</v>
      </c>
      <c r="L5" s="54">
        <f t="shared" si="2"/>
        <v>9.4242445735930112</v>
      </c>
      <c r="M5" s="54">
        <f t="shared" si="2"/>
        <v>10.704056986686941</v>
      </c>
      <c r="N5" s="54">
        <f t="shared" si="2"/>
        <v>9.8049161998052377</v>
      </c>
      <c r="O5" s="54">
        <f t="shared" si="2"/>
        <v>10.742266188506619</v>
      </c>
      <c r="P5" s="54">
        <f t="shared" si="2"/>
        <v>12.239738095184441</v>
      </c>
      <c r="Q5" s="54">
        <f t="shared" si="2"/>
        <v>10.786881183286049</v>
      </c>
      <c r="R5" s="54">
        <f t="shared" si="2"/>
        <v>10.480533757680725</v>
      </c>
      <c r="S5" s="54">
        <f t="shared" si="2"/>
        <v>11.720380901214355</v>
      </c>
      <c r="T5" s="54">
        <f t="shared" si="2"/>
        <v>14.192209233280463</v>
      </c>
      <c r="U5" s="54">
        <f t="shared" si="2"/>
        <v>18.065263133042706</v>
      </c>
      <c r="V5" s="54">
        <f t="shared" si="2"/>
        <v>20.406521235085041</v>
      </c>
      <c r="W5" s="54">
        <f t="shared" si="2"/>
        <v>22.655319875191413</v>
      </c>
      <c r="X5" s="54">
        <f t="shared" si="2"/>
        <v>20.460019379285367</v>
      </c>
      <c r="Y5" s="54">
        <f t="shared" si="2"/>
        <v>21.15156803430521</v>
      </c>
      <c r="Z5" s="57">
        <f>$Y5*Z4/100</f>
        <v>29.404909881291104</v>
      </c>
      <c r="AA5" s="57">
        <f t="shared" ref="AA5:AK5" si="3">$Y5*AA4/100</f>
        <v>32.000207279100351</v>
      </c>
      <c r="AB5" s="57">
        <f t="shared" si="3"/>
        <v>33.188925402628307</v>
      </c>
      <c r="AC5" s="57">
        <f t="shared" si="3"/>
        <v>33.49773829592916</v>
      </c>
      <c r="AD5" s="57">
        <f t="shared" si="3"/>
        <v>35.579052590504801</v>
      </c>
      <c r="AE5" s="57">
        <f t="shared" si="3"/>
        <v>38.789860618112321</v>
      </c>
      <c r="AF5" s="57">
        <f t="shared" si="3"/>
        <v>41.892795648744908</v>
      </c>
      <c r="AG5" s="57">
        <f t="shared" si="3"/>
        <v>43.125932065144887</v>
      </c>
      <c r="AH5" s="57">
        <f t="shared" si="3"/>
        <v>43.417823704018311</v>
      </c>
      <c r="AI5" s="57">
        <f t="shared" si="3"/>
        <v>42.508306278543181</v>
      </c>
      <c r="AJ5" s="57">
        <f t="shared" si="3"/>
        <v>41.569176657820023</v>
      </c>
      <c r="AK5" s="57">
        <f t="shared" si="3"/>
        <v>40.589859057831703</v>
      </c>
    </row>
    <row r="6" spans="1:37" ht="46.8" x14ac:dyDescent="0.3">
      <c r="A6" s="51" t="s">
        <v>29</v>
      </c>
      <c r="B6" s="37" t="s">
        <v>42</v>
      </c>
      <c r="C6" s="33">
        <v>110.22</v>
      </c>
      <c r="D6" s="33">
        <v>233.48</v>
      </c>
      <c r="E6" s="33">
        <v>120.74</v>
      </c>
      <c r="F6" s="33">
        <v>102.16</v>
      </c>
      <c r="G6" s="33">
        <v>124.17</v>
      </c>
      <c r="H6" s="33">
        <v>127.24</v>
      </c>
      <c r="I6" s="33">
        <v>162.5</v>
      </c>
      <c r="J6" s="33">
        <v>100.8</v>
      </c>
      <c r="K6" s="33">
        <v>115.52</v>
      </c>
      <c r="L6" s="33">
        <v>99.31</v>
      </c>
      <c r="M6" s="33">
        <v>113.58</v>
      </c>
      <c r="N6" s="33">
        <v>91.6</v>
      </c>
      <c r="O6" s="28">
        <v>109.56</v>
      </c>
      <c r="P6" s="28">
        <v>113.94</v>
      </c>
      <c r="Q6" s="28">
        <v>88.13</v>
      </c>
      <c r="R6" s="28">
        <v>97.16</v>
      </c>
      <c r="S6" s="28">
        <v>111.83</v>
      </c>
      <c r="T6" s="28">
        <v>121.09</v>
      </c>
      <c r="U6" s="28">
        <v>127.29</v>
      </c>
      <c r="V6" s="22">
        <v>112.96</v>
      </c>
      <c r="W6" s="22">
        <v>111.02</v>
      </c>
      <c r="X6" s="22">
        <v>90.31</v>
      </c>
      <c r="Y6" s="23">
        <v>103.38</v>
      </c>
      <c r="Z6" s="8">
        <v>96.61</v>
      </c>
      <c r="AA6" s="9">
        <v>99.12</v>
      </c>
      <c r="AB6" s="9">
        <v>99.69</v>
      </c>
      <c r="AC6" s="9">
        <v>100.65</v>
      </c>
      <c r="AD6" s="9">
        <v>102</v>
      </c>
      <c r="AE6" s="9">
        <v>102.64</v>
      </c>
      <c r="AF6" s="9">
        <v>102.9</v>
      </c>
      <c r="AG6" s="10">
        <v>104.43</v>
      </c>
      <c r="AH6" s="11">
        <v>106.1</v>
      </c>
      <c r="AI6" s="12">
        <v>109.34</v>
      </c>
      <c r="AJ6" s="13">
        <v>111.43</v>
      </c>
      <c r="AK6" s="13">
        <v>114.08</v>
      </c>
    </row>
    <row r="7" spans="1:37" s="56" customFormat="1" x14ac:dyDescent="0.3">
      <c r="A7" s="58"/>
      <c r="B7" s="59" t="s">
        <v>74</v>
      </c>
      <c r="C7" s="54">
        <f>B7*C6/100</f>
        <v>1.1022000000000001</v>
      </c>
      <c r="D7" s="54">
        <f t="shared" ref="D7:Y7" si="4">C7*D6/100</f>
        <v>2.5734165600000001</v>
      </c>
      <c r="E7" s="54">
        <f t="shared" si="4"/>
        <v>3.1071431545439996</v>
      </c>
      <c r="F7" s="54">
        <f t="shared" si="4"/>
        <v>3.1742574466821498</v>
      </c>
      <c r="G7" s="54">
        <f t="shared" si="4"/>
        <v>3.9414754715452256</v>
      </c>
      <c r="H7" s="54">
        <f t="shared" si="4"/>
        <v>5.015133389994145</v>
      </c>
      <c r="I7" s="54">
        <f t="shared" si="4"/>
        <v>8.1495917587404865</v>
      </c>
      <c r="J7" s="54">
        <f t="shared" si="4"/>
        <v>8.2147884928104098</v>
      </c>
      <c r="K7" s="54">
        <f t="shared" si="4"/>
        <v>9.4897236668945837</v>
      </c>
      <c r="L7" s="54">
        <f t="shared" si="4"/>
        <v>9.4242445735930112</v>
      </c>
      <c r="M7" s="54">
        <f t="shared" si="4"/>
        <v>10.704056986686941</v>
      </c>
      <c r="N7" s="54">
        <f t="shared" si="4"/>
        <v>9.8049161998052377</v>
      </c>
      <c r="O7" s="54">
        <f t="shared" si="4"/>
        <v>10.742266188506619</v>
      </c>
      <c r="P7" s="54">
        <f t="shared" si="4"/>
        <v>12.239738095184441</v>
      </c>
      <c r="Q7" s="54">
        <f t="shared" si="4"/>
        <v>10.786881183286049</v>
      </c>
      <c r="R7" s="54">
        <f t="shared" si="4"/>
        <v>10.480533757680725</v>
      </c>
      <c r="S7" s="54">
        <f t="shared" si="4"/>
        <v>11.720380901214355</v>
      </c>
      <c r="T7" s="54">
        <f t="shared" si="4"/>
        <v>14.192209233280463</v>
      </c>
      <c r="U7" s="54">
        <f t="shared" si="4"/>
        <v>18.065263133042706</v>
      </c>
      <c r="V7" s="54">
        <f t="shared" si="4"/>
        <v>20.406521235085041</v>
      </c>
      <c r="W7" s="54">
        <f t="shared" si="4"/>
        <v>22.655319875191413</v>
      </c>
      <c r="X7" s="54">
        <f t="shared" si="4"/>
        <v>20.460019379285367</v>
      </c>
      <c r="Y7" s="54">
        <f t="shared" si="4"/>
        <v>21.15156803430521</v>
      </c>
      <c r="Z7" s="57">
        <f>$Y7*Z6/100</f>
        <v>20.434529877942264</v>
      </c>
      <c r="AA7" s="57">
        <f t="shared" ref="AA7:AK7" si="5">$Y7*AA6/100</f>
        <v>20.965434235603325</v>
      </c>
      <c r="AB7" s="57">
        <f t="shared" si="5"/>
        <v>21.085998173398863</v>
      </c>
      <c r="AC7" s="57">
        <f t="shared" si="5"/>
        <v>21.289053226528196</v>
      </c>
      <c r="AD7" s="57">
        <f t="shared" si="5"/>
        <v>21.574599394991314</v>
      </c>
      <c r="AE7" s="57">
        <f t="shared" si="5"/>
        <v>21.709969430410869</v>
      </c>
      <c r="AF7" s="57">
        <f t="shared" si="5"/>
        <v>21.764963507300063</v>
      </c>
      <c r="AG7" s="57">
        <f t="shared" si="5"/>
        <v>22.088582498224934</v>
      </c>
      <c r="AH7" s="57">
        <f t="shared" si="5"/>
        <v>22.441813684397825</v>
      </c>
      <c r="AI7" s="57">
        <f t="shared" si="5"/>
        <v>23.12712448870932</v>
      </c>
      <c r="AJ7" s="57">
        <f t="shared" si="5"/>
        <v>23.569192260626295</v>
      </c>
      <c r="AK7" s="57">
        <f t="shared" si="5"/>
        <v>24.129708813535384</v>
      </c>
    </row>
    <row r="8" spans="1:37" ht="31.2" x14ac:dyDescent="0.3">
      <c r="A8" s="51" t="s">
        <v>12</v>
      </c>
      <c r="B8" s="37" t="s">
        <v>43</v>
      </c>
      <c r="C8" s="33">
        <v>110.22</v>
      </c>
      <c r="D8" s="33">
        <v>233.48</v>
      </c>
      <c r="E8" s="33">
        <v>120.74</v>
      </c>
      <c r="F8" s="33">
        <v>102.16</v>
      </c>
      <c r="G8" s="33">
        <v>124.17</v>
      </c>
      <c r="H8" s="33">
        <v>127.24</v>
      </c>
      <c r="I8" s="33">
        <v>162.5</v>
      </c>
      <c r="J8" s="33">
        <v>100.8</v>
      </c>
      <c r="K8" s="33">
        <v>115.52</v>
      </c>
      <c r="L8" s="33">
        <v>99.31</v>
      </c>
      <c r="M8" s="33">
        <v>113.58</v>
      </c>
      <c r="N8" s="33">
        <v>91.6</v>
      </c>
      <c r="O8" s="28">
        <v>125.38</v>
      </c>
      <c r="P8" s="28">
        <v>110.42</v>
      </c>
      <c r="Q8" s="28">
        <v>86.81</v>
      </c>
      <c r="R8" s="28">
        <v>94.02</v>
      </c>
      <c r="S8" s="28">
        <v>113.82</v>
      </c>
      <c r="T8" s="28">
        <v>121.75</v>
      </c>
      <c r="U8" s="28">
        <v>139.65</v>
      </c>
      <c r="V8" s="22">
        <v>99.34</v>
      </c>
      <c r="W8" s="22">
        <v>113.75</v>
      </c>
      <c r="X8" s="22">
        <v>87.25</v>
      </c>
      <c r="Y8" s="23">
        <v>127.33</v>
      </c>
      <c r="Z8" s="8">
        <v>141.56</v>
      </c>
      <c r="AA8" s="9">
        <v>152.96</v>
      </c>
      <c r="AB8" s="9">
        <v>159.6</v>
      </c>
      <c r="AC8" s="9">
        <v>162.66999999999999</v>
      </c>
      <c r="AD8" s="9">
        <v>167.88</v>
      </c>
      <c r="AE8" s="9">
        <v>177.88</v>
      </c>
      <c r="AF8" s="9">
        <v>188.39</v>
      </c>
      <c r="AG8" s="10">
        <v>196.25</v>
      </c>
      <c r="AH8" s="11">
        <v>195.08</v>
      </c>
      <c r="AI8" s="12">
        <v>191.69</v>
      </c>
      <c r="AJ8" s="13">
        <v>187.03</v>
      </c>
      <c r="AK8" s="13">
        <v>183.07</v>
      </c>
    </row>
    <row r="9" spans="1:37" s="56" customFormat="1" x14ac:dyDescent="0.3">
      <c r="A9" s="58"/>
      <c r="B9" s="60">
        <v>1</v>
      </c>
      <c r="C9" s="54">
        <f>B9*C8/100</f>
        <v>1.1022000000000001</v>
      </c>
      <c r="D9" s="54">
        <f t="shared" ref="D9:Y9" si="6">C9*D8/100</f>
        <v>2.5734165600000001</v>
      </c>
      <c r="E9" s="54">
        <f t="shared" si="6"/>
        <v>3.1071431545439996</v>
      </c>
      <c r="F9" s="54">
        <f t="shared" si="6"/>
        <v>3.1742574466821498</v>
      </c>
      <c r="G9" s="54">
        <f t="shared" si="6"/>
        <v>3.9414754715452256</v>
      </c>
      <c r="H9" s="54">
        <f t="shared" si="6"/>
        <v>5.015133389994145</v>
      </c>
      <c r="I9" s="54">
        <f t="shared" si="6"/>
        <v>8.1495917587404865</v>
      </c>
      <c r="J9" s="54">
        <f t="shared" si="6"/>
        <v>8.2147884928104098</v>
      </c>
      <c r="K9" s="54">
        <f t="shared" si="6"/>
        <v>9.4897236668945837</v>
      </c>
      <c r="L9" s="54">
        <f t="shared" si="6"/>
        <v>9.4242445735930112</v>
      </c>
      <c r="M9" s="54">
        <f t="shared" si="6"/>
        <v>10.704056986686941</v>
      </c>
      <c r="N9" s="54">
        <f t="shared" si="6"/>
        <v>9.8049161998052377</v>
      </c>
      <c r="O9" s="54">
        <f t="shared" si="6"/>
        <v>12.293403931315806</v>
      </c>
      <c r="P9" s="54">
        <f t="shared" si="6"/>
        <v>13.574376620958912</v>
      </c>
      <c r="Q9" s="54">
        <f t="shared" si="6"/>
        <v>11.783916344654431</v>
      </c>
      <c r="R9" s="54">
        <f t="shared" si="6"/>
        <v>11.079238147244096</v>
      </c>
      <c r="S9" s="54">
        <f t="shared" si="6"/>
        <v>12.610388859193229</v>
      </c>
      <c r="T9" s="54">
        <f t="shared" si="6"/>
        <v>15.353148436067757</v>
      </c>
      <c r="U9" s="54">
        <f t="shared" si="6"/>
        <v>21.440671790968622</v>
      </c>
      <c r="V9" s="54">
        <f t="shared" si="6"/>
        <v>21.299163357148231</v>
      </c>
      <c r="W9" s="54">
        <f t="shared" si="6"/>
        <v>24.227798318756115</v>
      </c>
      <c r="X9" s="54">
        <f t="shared" si="6"/>
        <v>21.138754033114711</v>
      </c>
      <c r="Y9" s="54">
        <f t="shared" si="6"/>
        <v>26.915975510364959</v>
      </c>
      <c r="Z9" s="57">
        <f>$Y9*Z8/100</f>
        <v>38.10225493247264</v>
      </c>
      <c r="AA9" s="57">
        <f t="shared" ref="AA9:AK9" si="7">$Y9*AA8/100</f>
        <v>41.170676140654244</v>
      </c>
      <c r="AB9" s="57">
        <f t="shared" si="7"/>
        <v>42.957896914542474</v>
      </c>
      <c r="AC9" s="57">
        <f t="shared" si="7"/>
        <v>43.784217362710677</v>
      </c>
      <c r="AD9" s="57">
        <f t="shared" si="7"/>
        <v>45.186539686800685</v>
      </c>
      <c r="AE9" s="57">
        <f t="shared" si="7"/>
        <v>47.878137237837194</v>
      </c>
      <c r="AF9" s="57">
        <f t="shared" si="7"/>
        <v>50.707006263976545</v>
      </c>
      <c r="AG9" s="57">
        <f t="shared" si="7"/>
        <v>52.822601939091228</v>
      </c>
      <c r="AH9" s="57">
        <f t="shared" si="7"/>
        <v>52.507685025619963</v>
      </c>
      <c r="AI9" s="57">
        <f t="shared" si="7"/>
        <v>51.595233455818587</v>
      </c>
      <c r="AJ9" s="57">
        <f t="shared" si="7"/>
        <v>50.340948997035582</v>
      </c>
      <c r="AK9" s="57">
        <f t="shared" si="7"/>
        <v>49.275076366825125</v>
      </c>
    </row>
    <row r="10" spans="1:37" x14ac:dyDescent="0.3">
      <c r="A10" s="51" t="s">
        <v>13</v>
      </c>
      <c r="B10" s="37" t="s">
        <v>44</v>
      </c>
      <c r="C10" s="33">
        <v>110.22</v>
      </c>
      <c r="D10" s="33">
        <v>233.48</v>
      </c>
      <c r="E10" s="33">
        <v>120.74</v>
      </c>
      <c r="F10" s="33">
        <v>102.16</v>
      </c>
      <c r="G10" s="33">
        <v>124.17</v>
      </c>
      <c r="H10" s="33">
        <v>127.24</v>
      </c>
      <c r="I10" s="33">
        <v>162.5</v>
      </c>
      <c r="J10" s="33">
        <v>100.8</v>
      </c>
      <c r="K10" s="33">
        <v>115.52</v>
      </c>
      <c r="L10" s="33">
        <v>99.31</v>
      </c>
      <c r="M10" s="33">
        <v>113.58</v>
      </c>
      <c r="N10" s="33">
        <v>91.6</v>
      </c>
      <c r="O10" s="28">
        <v>125.38</v>
      </c>
      <c r="P10" s="28">
        <v>110.42</v>
      </c>
      <c r="Q10" s="28">
        <v>86.81</v>
      </c>
      <c r="R10" s="28">
        <v>94.02</v>
      </c>
      <c r="S10" s="28">
        <v>113.82</v>
      </c>
      <c r="T10" s="28">
        <v>121.75</v>
      </c>
      <c r="U10" s="28">
        <v>139.65</v>
      </c>
      <c r="V10" s="22">
        <v>104.91</v>
      </c>
      <c r="W10" s="22">
        <v>111.3</v>
      </c>
      <c r="X10" s="22">
        <v>79.52</v>
      </c>
      <c r="Y10" s="23">
        <v>109.43</v>
      </c>
      <c r="Z10" s="8">
        <v>118.59</v>
      </c>
      <c r="AA10" s="9">
        <v>122.3</v>
      </c>
      <c r="AB10" s="9">
        <v>124.91</v>
      </c>
      <c r="AC10" s="9">
        <v>126.38</v>
      </c>
      <c r="AD10" s="9">
        <v>127.09</v>
      </c>
      <c r="AE10" s="9">
        <v>127.7</v>
      </c>
      <c r="AF10" s="9">
        <v>128.69999999999999</v>
      </c>
      <c r="AG10" s="10">
        <v>129.91999999999999</v>
      </c>
      <c r="AH10" s="11">
        <v>131.37</v>
      </c>
      <c r="AI10" s="12">
        <v>132.59</v>
      </c>
      <c r="AJ10" s="13">
        <v>133.54</v>
      </c>
      <c r="AK10" s="13">
        <v>134.35</v>
      </c>
    </row>
    <row r="11" spans="1:37" s="56" customFormat="1" x14ac:dyDescent="0.3">
      <c r="A11" s="58"/>
      <c r="B11" s="59" t="s">
        <v>74</v>
      </c>
      <c r="C11" s="54">
        <f>B11*C10/100</f>
        <v>1.1022000000000001</v>
      </c>
      <c r="D11" s="54">
        <f t="shared" ref="D11:Y11" si="8">C11*D10/100</f>
        <v>2.5734165600000001</v>
      </c>
      <c r="E11" s="54">
        <f t="shared" si="8"/>
        <v>3.1071431545439996</v>
      </c>
      <c r="F11" s="54">
        <f t="shared" si="8"/>
        <v>3.1742574466821498</v>
      </c>
      <c r="G11" s="54">
        <f t="shared" si="8"/>
        <v>3.9414754715452256</v>
      </c>
      <c r="H11" s="54">
        <f t="shared" si="8"/>
        <v>5.015133389994145</v>
      </c>
      <c r="I11" s="54">
        <f t="shared" si="8"/>
        <v>8.1495917587404865</v>
      </c>
      <c r="J11" s="54">
        <f t="shared" si="8"/>
        <v>8.2147884928104098</v>
      </c>
      <c r="K11" s="54">
        <f t="shared" si="8"/>
        <v>9.4897236668945837</v>
      </c>
      <c r="L11" s="54">
        <f t="shared" si="8"/>
        <v>9.4242445735930112</v>
      </c>
      <c r="M11" s="54">
        <f t="shared" si="8"/>
        <v>10.704056986686941</v>
      </c>
      <c r="N11" s="54">
        <f t="shared" si="8"/>
        <v>9.8049161998052377</v>
      </c>
      <c r="O11" s="54">
        <f t="shared" si="8"/>
        <v>12.293403931315806</v>
      </c>
      <c r="P11" s="54">
        <f t="shared" si="8"/>
        <v>13.574376620958912</v>
      </c>
      <c r="Q11" s="54">
        <f t="shared" si="8"/>
        <v>11.783916344654431</v>
      </c>
      <c r="R11" s="54">
        <f t="shared" si="8"/>
        <v>11.079238147244096</v>
      </c>
      <c r="S11" s="54">
        <f t="shared" si="8"/>
        <v>12.610388859193229</v>
      </c>
      <c r="T11" s="54">
        <f t="shared" si="8"/>
        <v>15.353148436067757</v>
      </c>
      <c r="U11" s="54">
        <f t="shared" si="8"/>
        <v>21.440671790968622</v>
      </c>
      <c r="V11" s="54">
        <f t="shared" si="8"/>
        <v>22.493408775905181</v>
      </c>
      <c r="W11" s="54">
        <f t="shared" si="8"/>
        <v>25.035163967582466</v>
      </c>
      <c r="X11" s="54">
        <f t="shared" si="8"/>
        <v>19.907962387021577</v>
      </c>
      <c r="Y11" s="54">
        <f t="shared" si="8"/>
        <v>21.785283240117714</v>
      </c>
      <c r="Z11" s="57">
        <f>$Y11*Z10/100</f>
        <v>25.835167394455599</v>
      </c>
      <c r="AA11" s="57">
        <f t="shared" ref="AA11:AK11" si="9">$Y11*AA10/100</f>
        <v>26.643401402663962</v>
      </c>
      <c r="AB11" s="57">
        <f t="shared" si="9"/>
        <v>27.211997295231036</v>
      </c>
      <c r="AC11" s="57">
        <f t="shared" si="9"/>
        <v>27.532240958860765</v>
      </c>
      <c r="AD11" s="57">
        <f t="shared" si="9"/>
        <v>27.686916469865604</v>
      </c>
      <c r="AE11" s="57">
        <f t="shared" si="9"/>
        <v>27.81980669763032</v>
      </c>
      <c r="AF11" s="57">
        <f t="shared" si="9"/>
        <v>28.037659530031497</v>
      </c>
      <c r="AG11" s="57">
        <f t="shared" si="9"/>
        <v>28.303439985560932</v>
      </c>
      <c r="AH11" s="57">
        <f t="shared" si="9"/>
        <v>28.619326592542642</v>
      </c>
      <c r="AI11" s="57">
        <f t="shared" si="9"/>
        <v>28.885107048072076</v>
      </c>
      <c r="AJ11" s="57">
        <f t="shared" si="9"/>
        <v>29.092067238853193</v>
      </c>
      <c r="AK11" s="57">
        <f t="shared" si="9"/>
        <v>29.268528033098146</v>
      </c>
    </row>
    <row r="12" spans="1:37" ht="31.2" x14ac:dyDescent="0.3">
      <c r="A12" s="51" t="s">
        <v>24</v>
      </c>
      <c r="B12" s="37" t="s">
        <v>45</v>
      </c>
      <c r="C12" s="33">
        <v>110.22</v>
      </c>
      <c r="D12" s="33">
        <v>233.48</v>
      </c>
      <c r="E12" s="33">
        <v>120.74</v>
      </c>
      <c r="F12" s="33">
        <v>102.16</v>
      </c>
      <c r="G12" s="33">
        <v>124.17</v>
      </c>
      <c r="H12" s="33">
        <v>127.24</v>
      </c>
      <c r="I12" s="33">
        <v>162.5</v>
      </c>
      <c r="J12" s="33">
        <v>100.8</v>
      </c>
      <c r="K12" s="33">
        <v>115.52</v>
      </c>
      <c r="L12" s="33">
        <v>99.31</v>
      </c>
      <c r="M12" s="33">
        <v>113.58</v>
      </c>
      <c r="N12" s="33">
        <v>91.6</v>
      </c>
      <c r="O12" s="28">
        <v>129.99</v>
      </c>
      <c r="P12" s="28">
        <v>107.32</v>
      </c>
      <c r="Q12" s="28">
        <v>98.7</v>
      </c>
      <c r="R12" s="28">
        <v>97.15</v>
      </c>
      <c r="S12" s="28">
        <v>114.86</v>
      </c>
      <c r="T12" s="28">
        <v>95.53</v>
      </c>
      <c r="U12" s="28">
        <v>138.62</v>
      </c>
      <c r="V12" s="22">
        <v>116.54</v>
      </c>
      <c r="W12" s="22">
        <v>111.77</v>
      </c>
      <c r="X12" s="22">
        <v>92</v>
      </c>
      <c r="Y12" s="23">
        <v>108.33</v>
      </c>
      <c r="Z12" s="8">
        <v>116.39</v>
      </c>
      <c r="AA12" s="9">
        <v>119.3</v>
      </c>
      <c r="AB12" s="9">
        <v>120.27</v>
      </c>
      <c r="AC12" s="9">
        <v>122.89</v>
      </c>
      <c r="AD12" s="9">
        <v>127.1</v>
      </c>
      <c r="AE12" s="9">
        <v>134.41999999999999</v>
      </c>
      <c r="AF12" s="9">
        <v>140.08000000000001</v>
      </c>
      <c r="AG12" s="10">
        <v>144.33000000000001</v>
      </c>
      <c r="AH12" s="11">
        <v>147.65</v>
      </c>
      <c r="AI12" s="12">
        <v>149.86000000000001</v>
      </c>
      <c r="AJ12" s="13">
        <v>151.66999999999999</v>
      </c>
      <c r="AK12" s="13">
        <v>153.16999999999999</v>
      </c>
    </row>
    <row r="13" spans="1:37" s="56" customFormat="1" x14ac:dyDescent="0.3">
      <c r="A13" s="58"/>
      <c r="B13" s="60">
        <v>1</v>
      </c>
      <c r="C13" s="54">
        <f>B13*C12/100</f>
        <v>1.1022000000000001</v>
      </c>
      <c r="D13" s="54">
        <f t="shared" ref="D13:Y13" si="10">C13*D12/100</f>
        <v>2.5734165600000001</v>
      </c>
      <c r="E13" s="54">
        <f t="shared" si="10"/>
        <v>3.1071431545439996</v>
      </c>
      <c r="F13" s="54">
        <f t="shared" si="10"/>
        <v>3.1742574466821498</v>
      </c>
      <c r="G13" s="54">
        <f t="shared" si="10"/>
        <v>3.9414754715452256</v>
      </c>
      <c r="H13" s="54">
        <f t="shared" si="10"/>
        <v>5.015133389994145</v>
      </c>
      <c r="I13" s="54">
        <f t="shared" si="10"/>
        <v>8.1495917587404865</v>
      </c>
      <c r="J13" s="54">
        <f t="shared" si="10"/>
        <v>8.2147884928104098</v>
      </c>
      <c r="K13" s="54">
        <f t="shared" si="10"/>
        <v>9.4897236668945837</v>
      </c>
      <c r="L13" s="54">
        <f t="shared" si="10"/>
        <v>9.4242445735930112</v>
      </c>
      <c r="M13" s="54">
        <f t="shared" si="10"/>
        <v>10.704056986686941</v>
      </c>
      <c r="N13" s="54">
        <f t="shared" si="10"/>
        <v>9.8049161998052377</v>
      </c>
      <c r="O13" s="54">
        <f t="shared" si="10"/>
        <v>12.745410568126829</v>
      </c>
      <c r="P13" s="54">
        <f t="shared" si="10"/>
        <v>13.678374621713713</v>
      </c>
      <c r="Q13" s="54">
        <f t="shared" si="10"/>
        <v>13.500555751631435</v>
      </c>
      <c r="R13" s="54">
        <f t="shared" si="10"/>
        <v>13.115789912709941</v>
      </c>
      <c r="S13" s="54">
        <f t="shared" si="10"/>
        <v>15.064796293738638</v>
      </c>
      <c r="T13" s="54">
        <f t="shared" si="10"/>
        <v>14.391399899408521</v>
      </c>
      <c r="U13" s="54">
        <f t="shared" si="10"/>
        <v>19.949358540560091</v>
      </c>
      <c r="V13" s="54">
        <f t="shared" si="10"/>
        <v>23.248982443168728</v>
      </c>
      <c r="W13" s="54">
        <f t="shared" si="10"/>
        <v>25.985387676729687</v>
      </c>
      <c r="X13" s="54">
        <f t="shared" si="10"/>
        <v>23.90655666259131</v>
      </c>
      <c r="Y13" s="54">
        <f t="shared" si="10"/>
        <v>25.897972832585165</v>
      </c>
      <c r="Z13" s="57">
        <f>$Y13*Z12/100</f>
        <v>30.142650579845871</v>
      </c>
      <c r="AA13" s="57">
        <f t="shared" ref="AA13:AK13" si="11">$Y13*AA12/100</f>
        <v>30.8962815892741</v>
      </c>
      <c r="AB13" s="57">
        <f t="shared" si="11"/>
        <v>31.147491925750177</v>
      </c>
      <c r="AC13" s="57">
        <f t="shared" si="11"/>
        <v>31.826018813963909</v>
      </c>
      <c r="AD13" s="57">
        <f t="shared" si="11"/>
        <v>32.916323470215744</v>
      </c>
      <c r="AE13" s="57">
        <f t="shared" si="11"/>
        <v>34.812055081560977</v>
      </c>
      <c r="AF13" s="57">
        <f t="shared" si="11"/>
        <v>36.2778803438853</v>
      </c>
      <c r="AG13" s="57">
        <f t="shared" si="11"/>
        <v>37.378544189270173</v>
      </c>
      <c r="AH13" s="57">
        <f t="shared" si="11"/>
        <v>38.238356887311994</v>
      </c>
      <c r="AI13" s="57">
        <f t="shared" si="11"/>
        <v>38.81070208691213</v>
      </c>
      <c r="AJ13" s="57">
        <f t="shared" si="11"/>
        <v>39.27945539518192</v>
      </c>
      <c r="AK13" s="57">
        <f t="shared" si="11"/>
        <v>39.667924987670695</v>
      </c>
    </row>
    <row r="14" spans="1:37" ht="46.8" x14ac:dyDescent="0.3">
      <c r="A14" s="51" t="s">
        <v>14</v>
      </c>
      <c r="B14" s="37" t="s">
        <v>46</v>
      </c>
      <c r="C14" s="33">
        <v>110.22</v>
      </c>
      <c r="D14" s="33">
        <v>233.48</v>
      </c>
      <c r="E14" s="33">
        <v>120.74</v>
      </c>
      <c r="F14" s="33">
        <v>102.16</v>
      </c>
      <c r="G14" s="33">
        <v>124.17</v>
      </c>
      <c r="H14" s="33">
        <v>127.24</v>
      </c>
      <c r="I14" s="33">
        <v>162.5</v>
      </c>
      <c r="J14" s="33">
        <v>100.8</v>
      </c>
      <c r="K14" s="33">
        <v>115.52</v>
      </c>
      <c r="L14" s="33">
        <v>99.31</v>
      </c>
      <c r="M14" s="33">
        <v>113.58</v>
      </c>
      <c r="N14" s="33">
        <v>91.6</v>
      </c>
      <c r="O14" s="28">
        <v>129.99</v>
      </c>
      <c r="P14" s="28">
        <v>107.32</v>
      </c>
      <c r="Q14" s="28">
        <v>98.7</v>
      </c>
      <c r="R14" s="28">
        <v>97.15</v>
      </c>
      <c r="S14" s="28">
        <v>114.86</v>
      </c>
      <c r="T14" s="28">
        <v>95.53</v>
      </c>
      <c r="U14" s="28">
        <v>138.62</v>
      </c>
      <c r="V14" s="22">
        <v>106.75</v>
      </c>
      <c r="W14" s="22">
        <v>113.72</v>
      </c>
      <c r="X14" s="22">
        <v>86.42</v>
      </c>
      <c r="Y14" s="23">
        <v>124.19</v>
      </c>
      <c r="Z14" s="8">
        <v>140.69</v>
      </c>
      <c r="AA14" s="9">
        <v>143.19999999999999</v>
      </c>
      <c r="AB14" s="9">
        <v>146.47</v>
      </c>
      <c r="AC14" s="9">
        <v>147.04</v>
      </c>
      <c r="AD14" s="9">
        <v>150.34</v>
      </c>
      <c r="AE14" s="9">
        <v>156.72999999999999</v>
      </c>
      <c r="AF14" s="9">
        <v>163.22</v>
      </c>
      <c r="AG14" s="10">
        <v>166.7</v>
      </c>
      <c r="AH14" s="11">
        <v>168.03</v>
      </c>
      <c r="AI14" s="12">
        <v>166.56</v>
      </c>
      <c r="AJ14" s="13">
        <v>165.56</v>
      </c>
      <c r="AK14" s="13">
        <v>164.65</v>
      </c>
    </row>
    <row r="15" spans="1:37" s="56" customFormat="1" x14ac:dyDescent="0.3">
      <c r="A15" s="58"/>
      <c r="B15" s="60">
        <v>1</v>
      </c>
      <c r="C15" s="54">
        <f>B15*C14/100</f>
        <v>1.1022000000000001</v>
      </c>
      <c r="D15" s="54">
        <f t="shared" ref="D15:Y15" si="12">C15*D14/100</f>
        <v>2.5734165600000001</v>
      </c>
      <c r="E15" s="54">
        <f t="shared" si="12"/>
        <v>3.1071431545439996</v>
      </c>
      <c r="F15" s="54">
        <f t="shared" si="12"/>
        <v>3.1742574466821498</v>
      </c>
      <c r="G15" s="54">
        <f t="shared" si="12"/>
        <v>3.9414754715452256</v>
      </c>
      <c r="H15" s="54">
        <f t="shared" si="12"/>
        <v>5.015133389994145</v>
      </c>
      <c r="I15" s="54">
        <f t="shared" si="12"/>
        <v>8.1495917587404865</v>
      </c>
      <c r="J15" s="54">
        <f t="shared" si="12"/>
        <v>8.2147884928104098</v>
      </c>
      <c r="K15" s="54">
        <f t="shared" si="12"/>
        <v>9.4897236668945837</v>
      </c>
      <c r="L15" s="54">
        <f t="shared" si="12"/>
        <v>9.4242445735930112</v>
      </c>
      <c r="M15" s="54">
        <f t="shared" si="12"/>
        <v>10.704056986686941</v>
      </c>
      <c r="N15" s="54">
        <f t="shared" si="12"/>
        <v>9.8049161998052377</v>
      </c>
      <c r="O15" s="54">
        <f t="shared" si="12"/>
        <v>12.745410568126829</v>
      </c>
      <c r="P15" s="54">
        <f t="shared" si="12"/>
        <v>13.678374621713713</v>
      </c>
      <c r="Q15" s="54">
        <f t="shared" si="12"/>
        <v>13.500555751631435</v>
      </c>
      <c r="R15" s="54">
        <f t="shared" si="12"/>
        <v>13.115789912709941</v>
      </c>
      <c r="S15" s="54">
        <f t="shared" si="12"/>
        <v>15.064796293738638</v>
      </c>
      <c r="T15" s="54">
        <f t="shared" si="12"/>
        <v>14.391399899408521</v>
      </c>
      <c r="U15" s="54">
        <f t="shared" si="12"/>
        <v>19.949358540560091</v>
      </c>
      <c r="V15" s="54">
        <f t="shared" si="12"/>
        <v>21.295940242047894</v>
      </c>
      <c r="W15" s="54">
        <f t="shared" si="12"/>
        <v>24.217743243256862</v>
      </c>
      <c r="X15" s="54">
        <f t="shared" si="12"/>
        <v>20.928973710822579</v>
      </c>
      <c r="Y15" s="54">
        <f t="shared" si="12"/>
        <v>25.991692451470559</v>
      </c>
      <c r="Z15" s="57">
        <f>$Y15*Z14/100</f>
        <v>36.567712109973925</v>
      </c>
      <c r="AA15" s="57">
        <f t="shared" ref="AA15:AK15" si="13">$Y15*AA14/100</f>
        <v>37.220103590505836</v>
      </c>
      <c r="AB15" s="57">
        <f t="shared" si="13"/>
        <v>38.070031933668929</v>
      </c>
      <c r="AC15" s="57">
        <f t="shared" si="13"/>
        <v>38.218184580642308</v>
      </c>
      <c r="AD15" s="57">
        <f t="shared" si="13"/>
        <v>39.075910431540841</v>
      </c>
      <c r="AE15" s="57">
        <f t="shared" si="13"/>
        <v>40.736779579189808</v>
      </c>
      <c r="AF15" s="57">
        <f t="shared" si="13"/>
        <v>42.423640419290251</v>
      </c>
      <c r="AG15" s="57">
        <f t="shared" si="13"/>
        <v>43.328151316601414</v>
      </c>
      <c r="AH15" s="57">
        <f t="shared" si="13"/>
        <v>43.673840826205975</v>
      </c>
      <c r="AI15" s="57">
        <f t="shared" si="13"/>
        <v>43.29176294716936</v>
      </c>
      <c r="AJ15" s="57">
        <f t="shared" si="13"/>
        <v>43.031846022654655</v>
      </c>
      <c r="AK15" s="57">
        <f t="shared" si="13"/>
        <v>42.795321621346275</v>
      </c>
    </row>
    <row r="16" spans="1:37" ht="46.8" x14ac:dyDescent="0.3">
      <c r="A16" s="51" t="s">
        <v>15</v>
      </c>
      <c r="B16" s="37" t="s">
        <v>47</v>
      </c>
      <c r="C16" s="33">
        <v>110.22</v>
      </c>
      <c r="D16" s="33">
        <v>233.48</v>
      </c>
      <c r="E16" s="33">
        <v>120.74</v>
      </c>
      <c r="F16" s="33">
        <v>102.16</v>
      </c>
      <c r="G16" s="33">
        <v>124.17</v>
      </c>
      <c r="H16" s="33">
        <v>127.24</v>
      </c>
      <c r="I16" s="33">
        <v>162.5</v>
      </c>
      <c r="J16" s="33">
        <v>100.8</v>
      </c>
      <c r="K16" s="33">
        <v>115.52</v>
      </c>
      <c r="L16" s="33">
        <v>99.31</v>
      </c>
      <c r="M16" s="33">
        <v>113.58</v>
      </c>
      <c r="N16" s="33">
        <v>91.6</v>
      </c>
      <c r="O16" s="28">
        <v>129.99</v>
      </c>
      <c r="P16" s="28">
        <v>107.32</v>
      </c>
      <c r="Q16" s="28">
        <v>98.7</v>
      </c>
      <c r="R16" s="28">
        <v>97.15</v>
      </c>
      <c r="S16" s="28">
        <v>114.86</v>
      </c>
      <c r="T16" s="28">
        <v>95.53</v>
      </c>
      <c r="U16" s="28">
        <v>138.62</v>
      </c>
      <c r="V16" s="22">
        <v>116.54</v>
      </c>
      <c r="W16" s="22">
        <v>111.77</v>
      </c>
      <c r="X16" s="22">
        <v>92</v>
      </c>
      <c r="Y16" s="23">
        <v>108.33</v>
      </c>
      <c r="Z16" s="8">
        <v>103.84</v>
      </c>
      <c r="AA16" s="9">
        <v>108.35</v>
      </c>
      <c r="AB16" s="9">
        <v>111.54</v>
      </c>
      <c r="AC16" s="9">
        <v>120.92</v>
      </c>
      <c r="AD16" s="9">
        <v>126.5</v>
      </c>
      <c r="AE16" s="9">
        <v>131.54</v>
      </c>
      <c r="AF16" s="9">
        <v>132.91</v>
      </c>
      <c r="AG16" s="10">
        <v>136.88</v>
      </c>
      <c r="AH16" s="11">
        <v>141.19999999999999</v>
      </c>
      <c r="AI16" s="12">
        <v>145.12</v>
      </c>
      <c r="AJ16" s="13">
        <v>148.62</v>
      </c>
      <c r="AK16" s="13">
        <v>151.61000000000001</v>
      </c>
    </row>
    <row r="17" spans="1:37" s="56" customFormat="1" x14ac:dyDescent="0.3">
      <c r="A17" s="58"/>
      <c r="B17" s="60">
        <v>1</v>
      </c>
      <c r="C17" s="54">
        <f>B17*C16/100</f>
        <v>1.1022000000000001</v>
      </c>
      <c r="D17" s="54">
        <f t="shared" ref="D17:Y17" si="14">C17*D16/100</f>
        <v>2.5734165600000001</v>
      </c>
      <c r="E17" s="54">
        <f t="shared" si="14"/>
        <v>3.1071431545439996</v>
      </c>
      <c r="F17" s="54">
        <f t="shared" si="14"/>
        <v>3.1742574466821498</v>
      </c>
      <c r="G17" s="54">
        <f t="shared" si="14"/>
        <v>3.9414754715452256</v>
      </c>
      <c r="H17" s="54">
        <f t="shared" si="14"/>
        <v>5.015133389994145</v>
      </c>
      <c r="I17" s="54">
        <f t="shared" si="14"/>
        <v>8.1495917587404865</v>
      </c>
      <c r="J17" s="54">
        <f t="shared" si="14"/>
        <v>8.2147884928104098</v>
      </c>
      <c r="K17" s="54">
        <f t="shared" si="14"/>
        <v>9.4897236668945837</v>
      </c>
      <c r="L17" s="54">
        <f t="shared" si="14"/>
        <v>9.4242445735930112</v>
      </c>
      <c r="M17" s="54">
        <f t="shared" si="14"/>
        <v>10.704056986686941</v>
      </c>
      <c r="N17" s="54">
        <f t="shared" si="14"/>
        <v>9.8049161998052377</v>
      </c>
      <c r="O17" s="54">
        <f t="shared" si="14"/>
        <v>12.745410568126829</v>
      </c>
      <c r="P17" s="54">
        <f t="shared" si="14"/>
        <v>13.678374621713713</v>
      </c>
      <c r="Q17" s="54">
        <f t="shared" si="14"/>
        <v>13.500555751631435</v>
      </c>
      <c r="R17" s="54">
        <f t="shared" si="14"/>
        <v>13.115789912709941</v>
      </c>
      <c r="S17" s="54">
        <f t="shared" si="14"/>
        <v>15.064796293738638</v>
      </c>
      <c r="T17" s="54">
        <f t="shared" si="14"/>
        <v>14.391399899408521</v>
      </c>
      <c r="U17" s="54">
        <f t="shared" si="14"/>
        <v>19.949358540560091</v>
      </c>
      <c r="V17" s="54">
        <f t="shared" si="14"/>
        <v>23.248982443168728</v>
      </c>
      <c r="W17" s="54">
        <f t="shared" si="14"/>
        <v>25.985387676729687</v>
      </c>
      <c r="X17" s="54">
        <f t="shared" si="14"/>
        <v>23.90655666259131</v>
      </c>
      <c r="Y17" s="54">
        <f t="shared" si="14"/>
        <v>25.897972832585165</v>
      </c>
      <c r="Z17" s="57">
        <f>$Y17*Z16/100</f>
        <v>26.892454989356434</v>
      </c>
      <c r="AA17" s="57">
        <f t="shared" ref="AA17:AK17" si="15">$Y17*AA16/100</f>
        <v>28.060453564106023</v>
      </c>
      <c r="AB17" s="57">
        <f t="shared" si="15"/>
        <v>28.886598897465493</v>
      </c>
      <c r="AC17" s="57">
        <f t="shared" si="15"/>
        <v>31.315828749161984</v>
      </c>
      <c r="AD17" s="57">
        <f t="shared" si="15"/>
        <v>32.760935633220235</v>
      </c>
      <c r="AE17" s="57">
        <f t="shared" si="15"/>
        <v>34.066193463982522</v>
      </c>
      <c r="AF17" s="57">
        <f t="shared" si="15"/>
        <v>34.420995691788939</v>
      </c>
      <c r="AG17" s="57">
        <f t="shared" si="15"/>
        <v>35.449145213242574</v>
      </c>
      <c r="AH17" s="57">
        <f t="shared" si="15"/>
        <v>36.56793763961025</v>
      </c>
      <c r="AI17" s="57">
        <f t="shared" si="15"/>
        <v>37.583138174647594</v>
      </c>
      <c r="AJ17" s="57">
        <f t="shared" si="15"/>
        <v>38.489567223788072</v>
      </c>
      <c r="AK17" s="57">
        <f t="shared" si="15"/>
        <v>39.263916611482372</v>
      </c>
    </row>
    <row r="18" spans="1:37" ht="46.8" x14ac:dyDescent="0.3">
      <c r="A18" s="51" t="s">
        <v>16</v>
      </c>
      <c r="B18" s="37" t="s">
        <v>48</v>
      </c>
      <c r="C18" s="33">
        <v>110.22</v>
      </c>
      <c r="D18" s="33">
        <v>233.48</v>
      </c>
      <c r="E18" s="33">
        <v>120.74</v>
      </c>
      <c r="F18" s="33">
        <v>102.16</v>
      </c>
      <c r="G18" s="33">
        <v>124.17</v>
      </c>
      <c r="H18" s="33">
        <v>127.24</v>
      </c>
      <c r="I18" s="33">
        <v>162.5</v>
      </c>
      <c r="J18" s="33">
        <v>100.8</v>
      </c>
      <c r="K18" s="33">
        <v>115.52</v>
      </c>
      <c r="L18" s="33">
        <v>99.31</v>
      </c>
      <c r="M18" s="33">
        <v>113.58</v>
      </c>
      <c r="N18" s="33">
        <v>91.6</v>
      </c>
      <c r="O18" s="28">
        <v>129.99</v>
      </c>
      <c r="P18" s="28">
        <v>107.32</v>
      </c>
      <c r="Q18" s="28">
        <v>98.7</v>
      </c>
      <c r="R18" s="28">
        <v>97.15</v>
      </c>
      <c r="S18" s="28">
        <v>114.86</v>
      </c>
      <c r="T18" s="28">
        <v>95.53</v>
      </c>
      <c r="U18" s="28">
        <v>138.62</v>
      </c>
      <c r="V18" s="22">
        <v>116.54</v>
      </c>
      <c r="W18" s="22">
        <v>111.77</v>
      </c>
      <c r="X18" s="22">
        <v>92</v>
      </c>
      <c r="Y18" s="23">
        <v>108.33</v>
      </c>
      <c r="Z18" s="8">
        <v>111.83</v>
      </c>
      <c r="AA18" s="9">
        <v>119.38</v>
      </c>
      <c r="AB18" s="9">
        <v>121.54</v>
      </c>
      <c r="AC18" s="9">
        <v>124.55</v>
      </c>
      <c r="AD18" s="9">
        <v>127.93</v>
      </c>
      <c r="AE18" s="9">
        <v>132.74</v>
      </c>
      <c r="AF18" s="9">
        <v>138.62</v>
      </c>
      <c r="AG18" s="10">
        <v>144.09</v>
      </c>
      <c r="AH18" s="11">
        <v>148.47999999999999</v>
      </c>
      <c r="AI18" s="12">
        <v>150.59</v>
      </c>
      <c r="AJ18" s="13">
        <v>152.16999999999999</v>
      </c>
      <c r="AK18" s="13">
        <v>153.52000000000001</v>
      </c>
    </row>
    <row r="19" spans="1:37" x14ac:dyDescent="0.3">
      <c r="B19" s="60">
        <v>1</v>
      </c>
      <c r="C19" s="54">
        <f>B19*C18/100</f>
        <v>1.1022000000000001</v>
      </c>
      <c r="D19" s="54">
        <f t="shared" ref="D19:Y19" si="16">C19*D18/100</f>
        <v>2.5734165600000001</v>
      </c>
      <c r="E19" s="54">
        <f t="shared" si="16"/>
        <v>3.1071431545439996</v>
      </c>
      <c r="F19" s="54">
        <f t="shared" si="16"/>
        <v>3.1742574466821498</v>
      </c>
      <c r="G19" s="54">
        <f t="shared" si="16"/>
        <v>3.9414754715452256</v>
      </c>
      <c r="H19" s="54">
        <f t="shared" si="16"/>
        <v>5.015133389994145</v>
      </c>
      <c r="I19" s="54">
        <f t="shared" si="16"/>
        <v>8.1495917587404865</v>
      </c>
      <c r="J19" s="54">
        <f t="shared" si="16"/>
        <v>8.2147884928104098</v>
      </c>
      <c r="K19" s="54">
        <f t="shared" si="16"/>
        <v>9.4897236668945837</v>
      </c>
      <c r="L19" s="54">
        <f t="shared" si="16"/>
        <v>9.4242445735930112</v>
      </c>
      <c r="M19" s="54">
        <f t="shared" si="16"/>
        <v>10.704056986686941</v>
      </c>
      <c r="N19" s="54">
        <f t="shared" si="16"/>
        <v>9.8049161998052377</v>
      </c>
      <c r="O19" s="54">
        <f t="shared" si="16"/>
        <v>12.745410568126829</v>
      </c>
      <c r="P19" s="54">
        <f t="shared" si="16"/>
        <v>13.678374621713713</v>
      </c>
      <c r="Q19" s="54">
        <f t="shared" si="16"/>
        <v>13.500555751631435</v>
      </c>
      <c r="R19" s="54">
        <f t="shared" si="16"/>
        <v>13.115789912709941</v>
      </c>
      <c r="S19" s="54">
        <f t="shared" si="16"/>
        <v>15.064796293738638</v>
      </c>
      <c r="T19" s="54">
        <f t="shared" si="16"/>
        <v>14.391399899408521</v>
      </c>
      <c r="U19" s="54">
        <f t="shared" si="16"/>
        <v>19.949358540560091</v>
      </c>
      <c r="V19" s="54">
        <f t="shared" si="16"/>
        <v>23.248982443168728</v>
      </c>
      <c r="W19" s="54">
        <f t="shared" si="16"/>
        <v>25.985387676729687</v>
      </c>
      <c r="X19" s="54">
        <f t="shared" si="16"/>
        <v>23.90655666259131</v>
      </c>
      <c r="Y19" s="54">
        <f t="shared" si="16"/>
        <v>25.897972832585165</v>
      </c>
      <c r="Z19" s="57">
        <f>$Y19*Z18/100</f>
        <v>28.961703018679991</v>
      </c>
      <c r="AA19" s="57">
        <f t="shared" ref="AA19:AK19" si="17">$Y19*AA18/100</f>
        <v>30.916999967540168</v>
      </c>
      <c r="AB19" s="57">
        <f t="shared" si="17"/>
        <v>31.476396180724009</v>
      </c>
      <c r="AC19" s="57">
        <f t="shared" si="17"/>
        <v>32.255925162984823</v>
      </c>
      <c r="AD19" s="57">
        <f t="shared" si="17"/>
        <v>33.131276644726206</v>
      </c>
      <c r="AE19" s="57">
        <f t="shared" si="17"/>
        <v>34.376969137973553</v>
      </c>
      <c r="AF19" s="57">
        <f t="shared" si="17"/>
        <v>35.899769940529552</v>
      </c>
      <c r="AG19" s="57">
        <f t="shared" si="17"/>
        <v>37.316389054471962</v>
      </c>
      <c r="AH19" s="57">
        <f t="shared" si="17"/>
        <v>38.453310061822449</v>
      </c>
      <c r="AI19" s="57">
        <f t="shared" si="17"/>
        <v>38.999757288589997</v>
      </c>
      <c r="AJ19" s="57">
        <f t="shared" si="17"/>
        <v>39.40894525934484</v>
      </c>
      <c r="AK19" s="57">
        <f t="shared" si="17"/>
        <v>39.75856789258475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D9D14-B3A2-4FD0-AA9F-E10A97A12DA2}">
  <dimension ref="A1:AK5"/>
  <sheetViews>
    <sheetView topLeftCell="Q1" workbookViewId="0">
      <selection activeCell="AJ10" sqref="AJ10"/>
    </sheetView>
  </sheetViews>
  <sheetFormatPr defaultRowHeight="15.6" x14ac:dyDescent="0.3"/>
  <cols>
    <col min="1" max="1" width="56.59765625" customWidth="1"/>
    <col min="2" max="2" width="25.296875" customWidth="1"/>
  </cols>
  <sheetData>
    <row r="1" spans="1:37" ht="46.2" customHeight="1" x14ac:dyDescent="0.3">
      <c r="A1" s="3" t="s">
        <v>61</v>
      </c>
      <c r="B1" s="1" t="s">
        <v>30</v>
      </c>
      <c r="C1" s="5">
        <v>1998</v>
      </c>
      <c r="D1" s="5">
        <v>1999</v>
      </c>
      <c r="E1" s="5">
        <v>2000</v>
      </c>
      <c r="F1" s="5">
        <v>2001</v>
      </c>
      <c r="G1" s="5">
        <v>2002</v>
      </c>
      <c r="H1" s="5">
        <v>2003</v>
      </c>
      <c r="I1" s="5">
        <v>2004</v>
      </c>
      <c r="J1" s="5">
        <v>2005</v>
      </c>
      <c r="K1" s="5">
        <v>2006</v>
      </c>
      <c r="L1" s="5">
        <v>2007</v>
      </c>
      <c r="M1" s="5">
        <v>2008</v>
      </c>
      <c r="N1" s="5">
        <v>2009</v>
      </c>
      <c r="O1" s="4">
        <v>2010</v>
      </c>
      <c r="P1" s="4">
        <v>2011</v>
      </c>
      <c r="Q1" s="4">
        <v>2012</v>
      </c>
      <c r="R1" s="4">
        <v>2013</v>
      </c>
      <c r="S1" s="4">
        <v>2014</v>
      </c>
      <c r="T1" s="4">
        <v>2015</v>
      </c>
      <c r="U1" s="4">
        <v>2016</v>
      </c>
      <c r="V1" s="2">
        <v>2017</v>
      </c>
      <c r="W1" s="2">
        <v>2018</v>
      </c>
      <c r="X1" s="2">
        <v>2019</v>
      </c>
      <c r="Y1" s="2">
        <v>2020</v>
      </c>
      <c r="Z1" s="1" t="s">
        <v>62</v>
      </c>
      <c r="AA1" s="1" t="s">
        <v>63</v>
      </c>
      <c r="AB1" s="1" t="s">
        <v>64</v>
      </c>
      <c r="AC1" s="1" t="s">
        <v>65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71</v>
      </c>
      <c r="AJ1" s="1" t="s">
        <v>72</v>
      </c>
      <c r="AK1" s="1" t="s">
        <v>73</v>
      </c>
    </row>
    <row r="2" spans="1:37" ht="46.8" x14ac:dyDescent="0.3">
      <c r="A2" s="49" t="s">
        <v>17</v>
      </c>
      <c r="B2" s="50" t="s">
        <v>49</v>
      </c>
      <c r="C2" s="35">
        <v>100</v>
      </c>
      <c r="D2" s="35">
        <v>100</v>
      </c>
      <c r="E2" s="35">
        <v>100</v>
      </c>
      <c r="F2" s="35">
        <v>100</v>
      </c>
      <c r="G2" s="35">
        <v>100</v>
      </c>
      <c r="H2" s="35">
        <v>100</v>
      </c>
      <c r="I2" s="35">
        <v>100</v>
      </c>
      <c r="J2" s="35">
        <v>100</v>
      </c>
      <c r="K2" s="35">
        <v>100</v>
      </c>
      <c r="L2" s="35">
        <v>100</v>
      </c>
      <c r="M2" s="35">
        <v>100</v>
      </c>
      <c r="N2" s="35">
        <v>100</v>
      </c>
      <c r="O2" s="35">
        <v>100</v>
      </c>
      <c r="P2" s="35">
        <v>100</v>
      </c>
      <c r="Q2" s="35">
        <v>100</v>
      </c>
      <c r="R2" s="35">
        <v>100</v>
      </c>
      <c r="S2" s="35">
        <v>100</v>
      </c>
      <c r="T2" s="35">
        <v>100</v>
      </c>
      <c r="U2" s="35">
        <v>100</v>
      </c>
      <c r="V2" s="24">
        <v>121.38</v>
      </c>
      <c r="W2" s="24">
        <v>101.22</v>
      </c>
      <c r="X2" s="24">
        <v>88.66</v>
      </c>
      <c r="Y2" s="25">
        <v>117.44</v>
      </c>
      <c r="Z2" s="19">
        <v>132.84</v>
      </c>
      <c r="AA2" s="20">
        <v>135.77000000000001</v>
      </c>
      <c r="AB2" s="20">
        <v>139.43</v>
      </c>
      <c r="AC2" s="20">
        <v>140.16999999999999</v>
      </c>
      <c r="AD2" s="20">
        <v>144.84</v>
      </c>
      <c r="AE2" s="20">
        <v>152.53</v>
      </c>
      <c r="AF2" s="20">
        <v>159.41</v>
      </c>
      <c r="AG2" s="21">
        <v>163.58000000000001</v>
      </c>
      <c r="AH2" s="16">
        <v>165.11</v>
      </c>
      <c r="AI2" s="17">
        <v>163.83000000000001</v>
      </c>
      <c r="AJ2" s="18">
        <v>164</v>
      </c>
      <c r="AK2" s="18">
        <v>164.23</v>
      </c>
    </row>
    <row r="3" spans="1:37" s="56" customFormat="1" x14ac:dyDescent="0.3">
      <c r="A3" s="58"/>
      <c r="B3" s="59" t="s">
        <v>74</v>
      </c>
      <c r="C3" s="54">
        <f>B3*C2/100</f>
        <v>1</v>
      </c>
      <c r="D3" s="54">
        <f t="shared" ref="D3:Y3" si="0">C3*D2/100</f>
        <v>1</v>
      </c>
      <c r="E3" s="54">
        <f t="shared" si="0"/>
        <v>1</v>
      </c>
      <c r="F3" s="54">
        <f t="shared" si="0"/>
        <v>1</v>
      </c>
      <c r="G3" s="54">
        <f t="shared" si="0"/>
        <v>1</v>
      </c>
      <c r="H3" s="54">
        <f t="shared" si="0"/>
        <v>1</v>
      </c>
      <c r="I3" s="54">
        <f t="shared" si="0"/>
        <v>1</v>
      </c>
      <c r="J3" s="54">
        <f t="shared" si="0"/>
        <v>1</v>
      </c>
      <c r="K3" s="54">
        <f t="shared" si="0"/>
        <v>1</v>
      </c>
      <c r="L3" s="54">
        <f t="shared" si="0"/>
        <v>1</v>
      </c>
      <c r="M3" s="54">
        <f t="shared" si="0"/>
        <v>1</v>
      </c>
      <c r="N3" s="54">
        <f t="shared" si="0"/>
        <v>1</v>
      </c>
      <c r="O3" s="54">
        <f t="shared" si="0"/>
        <v>1</v>
      </c>
      <c r="P3" s="54">
        <f t="shared" si="0"/>
        <v>1</v>
      </c>
      <c r="Q3" s="54">
        <f t="shared" si="0"/>
        <v>1</v>
      </c>
      <c r="R3" s="54">
        <f t="shared" si="0"/>
        <v>1</v>
      </c>
      <c r="S3" s="54">
        <f t="shared" si="0"/>
        <v>1</v>
      </c>
      <c r="T3" s="54">
        <f t="shared" si="0"/>
        <v>1</v>
      </c>
      <c r="U3" s="54">
        <f t="shared" si="0"/>
        <v>1</v>
      </c>
      <c r="V3" s="54">
        <f t="shared" si="0"/>
        <v>1.2138</v>
      </c>
      <c r="W3" s="54">
        <f t="shared" si="0"/>
        <v>1.22860836</v>
      </c>
      <c r="X3" s="54">
        <f t="shared" si="0"/>
        <v>1.089284171976</v>
      </c>
      <c r="Y3" s="54">
        <f t="shared" si="0"/>
        <v>1.2792553315686144</v>
      </c>
      <c r="Z3" s="57">
        <f>$Y3*Z2/100</f>
        <v>1.6993627824557473</v>
      </c>
      <c r="AA3" s="57">
        <f t="shared" ref="AA3:AK3" si="1">$Y3*AA2/100</f>
        <v>1.7368449636707077</v>
      </c>
      <c r="AB3" s="57">
        <f t="shared" si="1"/>
        <v>1.783665708806119</v>
      </c>
      <c r="AC3" s="57">
        <f t="shared" si="1"/>
        <v>1.7931321982597266</v>
      </c>
      <c r="AD3" s="57">
        <f t="shared" si="1"/>
        <v>1.8528734222439811</v>
      </c>
      <c r="AE3" s="57">
        <f t="shared" si="1"/>
        <v>1.9512481572416076</v>
      </c>
      <c r="AF3" s="57">
        <f t="shared" si="1"/>
        <v>2.039260924053528</v>
      </c>
      <c r="AG3" s="57">
        <f t="shared" si="1"/>
        <v>2.0926058713799396</v>
      </c>
      <c r="AH3" s="57">
        <f t="shared" si="1"/>
        <v>2.1121784779529396</v>
      </c>
      <c r="AI3" s="57">
        <f t="shared" si="1"/>
        <v>2.095804009708861</v>
      </c>
      <c r="AJ3" s="57">
        <f t="shared" si="1"/>
        <v>2.0979787437725275</v>
      </c>
      <c r="AK3" s="57">
        <f t="shared" si="1"/>
        <v>2.1009210310351354</v>
      </c>
    </row>
    <row r="4" spans="1:37" ht="46.8" x14ac:dyDescent="0.3">
      <c r="A4" s="49" t="s">
        <v>18</v>
      </c>
      <c r="B4" s="50" t="s">
        <v>50</v>
      </c>
      <c r="C4" s="35">
        <v>100</v>
      </c>
      <c r="D4" s="35">
        <v>100</v>
      </c>
      <c r="E4" s="35">
        <v>100</v>
      </c>
      <c r="F4" s="35">
        <v>100</v>
      </c>
      <c r="G4" s="35">
        <v>100</v>
      </c>
      <c r="H4" s="35">
        <v>100</v>
      </c>
      <c r="I4" s="35">
        <v>100</v>
      </c>
      <c r="J4" s="35">
        <v>100</v>
      </c>
      <c r="K4" s="35">
        <v>100</v>
      </c>
      <c r="L4" s="35">
        <v>100</v>
      </c>
      <c r="M4" s="35">
        <v>100</v>
      </c>
      <c r="N4" s="35">
        <v>100</v>
      </c>
      <c r="O4" s="35">
        <v>100</v>
      </c>
      <c r="P4" s="35">
        <v>100</v>
      </c>
      <c r="Q4" s="35">
        <v>100</v>
      </c>
      <c r="R4" s="35">
        <v>100</v>
      </c>
      <c r="S4" s="35">
        <v>100</v>
      </c>
      <c r="T4" s="35">
        <v>100</v>
      </c>
      <c r="U4" s="35">
        <v>100</v>
      </c>
      <c r="V4" s="24">
        <v>104.48</v>
      </c>
      <c r="W4" s="24">
        <v>100</v>
      </c>
      <c r="X4" s="24">
        <v>98.09</v>
      </c>
      <c r="Y4" s="25">
        <v>117.1</v>
      </c>
      <c r="Z4" s="19">
        <v>130.01</v>
      </c>
      <c r="AA4" s="20">
        <v>133.58000000000001</v>
      </c>
      <c r="AB4" s="20">
        <v>135.43</v>
      </c>
      <c r="AC4" s="20">
        <v>136.86000000000001</v>
      </c>
      <c r="AD4" s="20">
        <v>139.38</v>
      </c>
      <c r="AE4" s="20">
        <v>143.26</v>
      </c>
      <c r="AF4" s="20">
        <v>149.1</v>
      </c>
      <c r="AG4" s="21">
        <v>152.19999999999999</v>
      </c>
      <c r="AH4" s="16">
        <v>153.44</v>
      </c>
      <c r="AI4" s="17">
        <v>153.56</v>
      </c>
      <c r="AJ4" s="18">
        <v>154.16999999999999</v>
      </c>
      <c r="AK4" s="18">
        <v>153.63</v>
      </c>
    </row>
    <row r="5" spans="1:37" x14ac:dyDescent="0.3">
      <c r="B5" s="60">
        <v>1</v>
      </c>
      <c r="C5" s="54">
        <f>B5*C4/100</f>
        <v>1</v>
      </c>
      <c r="D5" s="54">
        <f t="shared" ref="D5:Y5" si="2">C5*D4/100</f>
        <v>1</v>
      </c>
      <c r="E5" s="54">
        <f t="shared" si="2"/>
        <v>1</v>
      </c>
      <c r="F5" s="54">
        <f t="shared" si="2"/>
        <v>1</v>
      </c>
      <c r="G5" s="54">
        <f t="shared" si="2"/>
        <v>1</v>
      </c>
      <c r="H5" s="54">
        <f t="shared" si="2"/>
        <v>1</v>
      </c>
      <c r="I5" s="54">
        <f t="shared" si="2"/>
        <v>1</v>
      </c>
      <c r="J5" s="54">
        <f t="shared" si="2"/>
        <v>1</v>
      </c>
      <c r="K5" s="54">
        <f t="shared" si="2"/>
        <v>1</v>
      </c>
      <c r="L5" s="54">
        <f t="shared" si="2"/>
        <v>1</v>
      </c>
      <c r="M5" s="54">
        <f t="shared" si="2"/>
        <v>1</v>
      </c>
      <c r="N5" s="54">
        <f t="shared" si="2"/>
        <v>1</v>
      </c>
      <c r="O5" s="54">
        <f t="shared" si="2"/>
        <v>1</v>
      </c>
      <c r="P5" s="54">
        <f t="shared" si="2"/>
        <v>1</v>
      </c>
      <c r="Q5" s="54">
        <f t="shared" si="2"/>
        <v>1</v>
      </c>
      <c r="R5" s="54">
        <f t="shared" si="2"/>
        <v>1</v>
      </c>
      <c r="S5" s="54">
        <f t="shared" si="2"/>
        <v>1</v>
      </c>
      <c r="T5" s="54">
        <f t="shared" si="2"/>
        <v>1</v>
      </c>
      <c r="U5" s="54">
        <f t="shared" si="2"/>
        <v>1</v>
      </c>
      <c r="V5" s="54">
        <f t="shared" si="2"/>
        <v>1.0448</v>
      </c>
      <c r="W5" s="54">
        <f t="shared" si="2"/>
        <v>1.0448</v>
      </c>
      <c r="X5" s="54">
        <f t="shared" si="2"/>
        <v>1.0248443199999999</v>
      </c>
      <c r="Y5" s="54">
        <f t="shared" si="2"/>
        <v>1.2000926987199998</v>
      </c>
      <c r="Z5" s="57">
        <f>$Y5*Z4/100</f>
        <v>1.5602405176058716</v>
      </c>
      <c r="AA5" s="57">
        <f t="shared" ref="AA5:AK5" si="3">$Y5*AA4/100</f>
        <v>1.6030838269501759</v>
      </c>
      <c r="AB5" s="57">
        <f t="shared" si="3"/>
        <v>1.6252855418764958</v>
      </c>
      <c r="AC5" s="57">
        <f t="shared" si="3"/>
        <v>1.6424468674681918</v>
      </c>
      <c r="AD5" s="57">
        <f t="shared" si="3"/>
        <v>1.6726892034759357</v>
      </c>
      <c r="AE5" s="57">
        <f t="shared" si="3"/>
        <v>1.7192528001862715</v>
      </c>
      <c r="AF5" s="57">
        <f t="shared" si="3"/>
        <v>1.7893382137915197</v>
      </c>
      <c r="AG5" s="57">
        <f t="shared" si="3"/>
        <v>1.8265410874518395</v>
      </c>
      <c r="AH5" s="57">
        <f t="shared" si="3"/>
        <v>1.8414222369159676</v>
      </c>
      <c r="AI5" s="57">
        <f t="shared" si="3"/>
        <v>1.8428623481544317</v>
      </c>
      <c r="AJ5" s="57">
        <f t="shared" si="3"/>
        <v>1.8501829136166237</v>
      </c>
      <c r="AK5" s="57">
        <f t="shared" si="3"/>
        <v>1.8437024130435355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E2598-E5F6-4741-9045-89886F3E4534}">
  <dimension ref="A1:AK9"/>
  <sheetViews>
    <sheetView topLeftCell="T1" workbookViewId="0">
      <selection activeCell="AF13" sqref="AF13"/>
    </sheetView>
  </sheetViews>
  <sheetFormatPr defaultRowHeight="15.6" x14ac:dyDescent="0.3"/>
  <cols>
    <col min="1" max="1" width="42.296875" customWidth="1"/>
    <col min="2" max="2" width="41.8984375" customWidth="1"/>
  </cols>
  <sheetData>
    <row r="1" spans="1:37" ht="46.2" customHeight="1" x14ac:dyDescent="0.3">
      <c r="A1" s="3" t="s">
        <v>61</v>
      </c>
      <c r="B1" s="1" t="s">
        <v>30</v>
      </c>
      <c r="C1" s="5">
        <v>1998</v>
      </c>
      <c r="D1" s="5">
        <v>1999</v>
      </c>
      <c r="E1" s="5">
        <v>2000</v>
      </c>
      <c r="F1" s="5">
        <v>2001</v>
      </c>
      <c r="G1" s="5">
        <v>2002</v>
      </c>
      <c r="H1" s="5">
        <v>2003</v>
      </c>
      <c r="I1" s="5">
        <v>2004</v>
      </c>
      <c r="J1" s="5">
        <v>2005</v>
      </c>
      <c r="K1" s="5">
        <v>2006</v>
      </c>
      <c r="L1" s="5">
        <v>2007</v>
      </c>
      <c r="M1" s="5">
        <v>2008</v>
      </c>
      <c r="N1" s="5">
        <v>2009</v>
      </c>
      <c r="O1" s="4">
        <v>2010</v>
      </c>
      <c r="P1" s="4">
        <v>2011</v>
      </c>
      <c r="Q1" s="4">
        <v>2012</v>
      </c>
      <c r="R1" s="4">
        <v>2013</v>
      </c>
      <c r="S1" s="4">
        <v>2014</v>
      </c>
      <c r="T1" s="4">
        <v>2015</v>
      </c>
      <c r="U1" s="4">
        <v>2016</v>
      </c>
      <c r="V1" s="2">
        <v>2017</v>
      </c>
      <c r="W1" s="2">
        <v>2018</v>
      </c>
      <c r="X1" s="2">
        <v>2019</v>
      </c>
      <c r="Y1" s="2">
        <v>2020</v>
      </c>
      <c r="Z1" s="1" t="s">
        <v>62</v>
      </c>
      <c r="AA1" s="1" t="s">
        <v>63</v>
      </c>
      <c r="AB1" s="1" t="s">
        <v>64</v>
      </c>
      <c r="AC1" s="1" t="s">
        <v>65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71</v>
      </c>
      <c r="AJ1" s="1" t="s">
        <v>72</v>
      </c>
      <c r="AK1" s="1" t="s">
        <v>73</v>
      </c>
    </row>
    <row r="2" spans="1:37" x14ac:dyDescent="0.3">
      <c r="A2" s="6" t="s">
        <v>19</v>
      </c>
      <c r="B2" s="7" t="s">
        <v>51</v>
      </c>
      <c r="C2" s="33">
        <v>100</v>
      </c>
      <c r="D2" s="33">
        <v>100</v>
      </c>
      <c r="E2" s="33">
        <v>100</v>
      </c>
      <c r="F2" s="33">
        <v>100</v>
      </c>
      <c r="G2" s="33">
        <v>100</v>
      </c>
      <c r="H2" s="33">
        <v>100</v>
      </c>
      <c r="I2" s="33">
        <v>100</v>
      </c>
      <c r="J2" s="33">
        <v>100</v>
      </c>
      <c r="K2" s="33">
        <v>100</v>
      </c>
      <c r="L2" s="33">
        <v>100</v>
      </c>
      <c r="M2" s="33">
        <v>100</v>
      </c>
      <c r="N2" s="33">
        <v>100</v>
      </c>
      <c r="O2" s="28">
        <v>118.41</v>
      </c>
      <c r="P2" s="28">
        <v>120.5</v>
      </c>
      <c r="Q2" s="28">
        <v>131.06</v>
      </c>
      <c r="R2" s="28">
        <v>96.51</v>
      </c>
      <c r="S2" s="28">
        <v>100.4</v>
      </c>
      <c r="T2" s="28">
        <v>104.54</v>
      </c>
      <c r="U2" s="28">
        <v>116.65</v>
      </c>
      <c r="V2" s="22">
        <v>105.91</v>
      </c>
      <c r="W2" s="22">
        <v>99.06</v>
      </c>
      <c r="X2" s="22">
        <v>108.46</v>
      </c>
      <c r="Y2" s="23">
        <v>111.23</v>
      </c>
      <c r="Z2" s="8">
        <v>103.22</v>
      </c>
      <c r="AA2" s="9">
        <v>103.23</v>
      </c>
      <c r="AB2" s="9">
        <v>102.74</v>
      </c>
      <c r="AC2" s="9">
        <v>102.69</v>
      </c>
      <c r="AD2" s="9">
        <v>102.76</v>
      </c>
      <c r="AE2" s="9">
        <v>102.87</v>
      </c>
      <c r="AF2" s="9">
        <v>102.77</v>
      </c>
      <c r="AG2" s="10">
        <v>102.72</v>
      </c>
      <c r="AH2" s="11">
        <v>104.96</v>
      </c>
      <c r="AI2" s="12">
        <v>106.75</v>
      </c>
      <c r="AJ2" s="13">
        <v>108.18</v>
      </c>
      <c r="AK2" s="13">
        <v>109.41</v>
      </c>
    </row>
    <row r="3" spans="1:37" s="56" customFormat="1" x14ac:dyDescent="0.3">
      <c r="A3" s="61"/>
      <c r="B3" s="53" t="s">
        <v>74</v>
      </c>
      <c r="C3" s="54">
        <f>B3*C2/100</f>
        <v>1</v>
      </c>
      <c r="D3" s="54">
        <f t="shared" ref="D3:Y3" si="0">C3*D2/100</f>
        <v>1</v>
      </c>
      <c r="E3" s="54">
        <f t="shared" si="0"/>
        <v>1</v>
      </c>
      <c r="F3" s="54">
        <f t="shared" si="0"/>
        <v>1</v>
      </c>
      <c r="G3" s="54">
        <f t="shared" si="0"/>
        <v>1</v>
      </c>
      <c r="H3" s="54">
        <f t="shared" si="0"/>
        <v>1</v>
      </c>
      <c r="I3" s="54">
        <f t="shared" si="0"/>
        <v>1</v>
      </c>
      <c r="J3" s="54">
        <f t="shared" si="0"/>
        <v>1</v>
      </c>
      <c r="K3" s="54">
        <f t="shared" si="0"/>
        <v>1</v>
      </c>
      <c r="L3" s="54">
        <f t="shared" si="0"/>
        <v>1</v>
      </c>
      <c r="M3" s="54">
        <f t="shared" si="0"/>
        <v>1</v>
      </c>
      <c r="N3" s="54">
        <f t="shared" si="0"/>
        <v>1</v>
      </c>
      <c r="O3" s="54">
        <f t="shared" si="0"/>
        <v>1.1840999999999999</v>
      </c>
      <c r="P3" s="54">
        <f t="shared" si="0"/>
        <v>1.4268405</v>
      </c>
      <c r="Q3" s="54">
        <f t="shared" si="0"/>
        <v>1.8700171592999999</v>
      </c>
      <c r="R3" s="54">
        <f t="shared" si="0"/>
        <v>1.8047535604404299</v>
      </c>
      <c r="S3" s="54">
        <f t="shared" si="0"/>
        <v>1.8119725746821915</v>
      </c>
      <c r="T3" s="54">
        <f t="shared" si="0"/>
        <v>1.894236129572763</v>
      </c>
      <c r="U3" s="54">
        <f t="shared" si="0"/>
        <v>2.2096264451466281</v>
      </c>
      <c r="V3" s="54">
        <f t="shared" si="0"/>
        <v>2.3402153680547939</v>
      </c>
      <c r="W3" s="54">
        <f t="shared" si="0"/>
        <v>2.3182173435950788</v>
      </c>
      <c r="X3" s="54">
        <f t="shared" si="0"/>
        <v>2.5143385308632222</v>
      </c>
      <c r="Y3" s="54">
        <f t="shared" si="0"/>
        <v>2.7966987478791623</v>
      </c>
      <c r="Z3" s="57">
        <f>$Y3*Z2/100</f>
        <v>2.8867524475608715</v>
      </c>
      <c r="AA3" s="57">
        <f t="shared" ref="AA3:AK3" si="1">$Y3*AA2/100</f>
        <v>2.8870321174356595</v>
      </c>
      <c r="AB3" s="57">
        <f t="shared" si="1"/>
        <v>2.8733282935710514</v>
      </c>
      <c r="AC3" s="57">
        <f t="shared" si="1"/>
        <v>2.8719299441971118</v>
      </c>
      <c r="AD3" s="57">
        <f t="shared" si="1"/>
        <v>2.8738876333206274</v>
      </c>
      <c r="AE3" s="57">
        <f t="shared" si="1"/>
        <v>2.8769640019432945</v>
      </c>
      <c r="AF3" s="57">
        <f t="shared" si="1"/>
        <v>2.8741673031954149</v>
      </c>
      <c r="AG3" s="57">
        <f t="shared" si="1"/>
        <v>2.8727689538214753</v>
      </c>
      <c r="AH3" s="57">
        <f t="shared" si="1"/>
        <v>2.9354150057739683</v>
      </c>
      <c r="AI3" s="57">
        <f t="shared" si="1"/>
        <v>2.985475913361006</v>
      </c>
      <c r="AJ3" s="57">
        <f t="shared" si="1"/>
        <v>3.0254687054556779</v>
      </c>
      <c r="AK3" s="57">
        <f t="shared" si="1"/>
        <v>3.0598681000545911</v>
      </c>
    </row>
    <row r="4" spans="1:37" ht="31.2" x14ac:dyDescent="0.3">
      <c r="A4" s="6" t="s">
        <v>25</v>
      </c>
      <c r="B4" s="7" t="s">
        <v>52</v>
      </c>
      <c r="C4" s="33">
        <v>100</v>
      </c>
      <c r="D4" s="33">
        <v>100</v>
      </c>
      <c r="E4" s="33">
        <v>100</v>
      </c>
      <c r="F4" s="33">
        <v>100</v>
      </c>
      <c r="G4" s="33">
        <v>100</v>
      </c>
      <c r="H4" s="33">
        <v>100</v>
      </c>
      <c r="I4" s="33">
        <v>100</v>
      </c>
      <c r="J4" s="33">
        <v>100</v>
      </c>
      <c r="K4" s="33">
        <v>100</v>
      </c>
      <c r="L4" s="33">
        <v>100</v>
      </c>
      <c r="M4" s="33">
        <v>100</v>
      </c>
      <c r="N4" s="33">
        <v>100</v>
      </c>
      <c r="O4" s="33">
        <v>100</v>
      </c>
      <c r="P4" s="33">
        <v>100</v>
      </c>
      <c r="Q4" s="33">
        <v>100</v>
      </c>
      <c r="R4" s="33">
        <v>100</v>
      </c>
      <c r="S4" s="33">
        <v>100</v>
      </c>
      <c r="T4" s="33">
        <v>100</v>
      </c>
      <c r="U4" s="33">
        <v>100</v>
      </c>
      <c r="V4" s="33">
        <v>100</v>
      </c>
      <c r="W4" s="33">
        <v>100</v>
      </c>
      <c r="X4" s="33">
        <v>100</v>
      </c>
      <c r="Y4" s="33">
        <v>100</v>
      </c>
      <c r="Z4" s="8">
        <v>110.06</v>
      </c>
      <c r="AA4" s="9">
        <v>117.43</v>
      </c>
      <c r="AB4" s="9">
        <v>119.23</v>
      </c>
      <c r="AC4" s="9">
        <v>120.13</v>
      </c>
      <c r="AD4" s="9">
        <v>120.67</v>
      </c>
      <c r="AE4" s="9">
        <v>122.18</v>
      </c>
      <c r="AF4" s="9">
        <v>123.26</v>
      </c>
      <c r="AG4" s="10">
        <v>124.4</v>
      </c>
      <c r="AH4" s="11">
        <v>125.84</v>
      </c>
      <c r="AI4" s="12">
        <v>126.84</v>
      </c>
      <c r="AJ4" s="13">
        <v>127.66</v>
      </c>
      <c r="AK4" s="13">
        <v>128.22</v>
      </c>
    </row>
    <row r="5" spans="1:37" s="56" customFormat="1" x14ac:dyDescent="0.3">
      <c r="A5" s="61"/>
      <c r="B5" s="53" t="s">
        <v>74</v>
      </c>
      <c r="C5" s="54">
        <f>B5*C4/100</f>
        <v>1</v>
      </c>
      <c r="D5" s="54">
        <f t="shared" ref="D5:Y5" si="2">C5*D4/100</f>
        <v>1</v>
      </c>
      <c r="E5" s="54">
        <f t="shared" si="2"/>
        <v>1</v>
      </c>
      <c r="F5" s="54">
        <f t="shared" si="2"/>
        <v>1</v>
      </c>
      <c r="G5" s="54">
        <f t="shared" si="2"/>
        <v>1</v>
      </c>
      <c r="H5" s="54">
        <f t="shared" si="2"/>
        <v>1</v>
      </c>
      <c r="I5" s="54">
        <f t="shared" si="2"/>
        <v>1</v>
      </c>
      <c r="J5" s="54">
        <f t="shared" si="2"/>
        <v>1</v>
      </c>
      <c r="K5" s="54">
        <f t="shared" si="2"/>
        <v>1</v>
      </c>
      <c r="L5" s="54">
        <f t="shared" si="2"/>
        <v>1</v>
      </c>
      <c r="M5" s="54">
        <f t="shared" si="2"/>
        <v>1</v>
      </c>
      <c r="N5" s="54">
        <f t="shared" si="2"/>
        <v>1</v>
      </c>
      <c r="O5" s="54">
        <f t="shared" si="2"/>
        <v>1</v>
      </c>
      <c r="P5" s="54">
        <f t="shared" si="2"/>
        <v>1</v>
      </c>
      <c r="Q5" s="54">
        <f t="shared" si="2"/>
        <v>1</v>
      </c>
      <c r="R5" s="54">
        <f t="shared" si="2"/>
        <v>1</v>
      </c>
      <c r="S5" s="54">
        <f t="shared" si="2"/>
        <v>1</v>
      </c>
      <c r="T5" s="54">
        <f t="shared" si="2"/>
        <v>1</v>
      </c>
      <c r="U5" s="54">
        <f t="shared" si="2"/>
        <v>1</v>
      </c>
      <c r="V5" s="54">
        <f t="shared" si="2"/>
        <v>1</v>
      </c>
      <c r="W5" s="54">
        <f t="shared" si="2"/>
        <v>1</v>
      </c>
      <c r="X5" s="54">
        <f t="shared" si="2"/>
        <v>1</v>
      </c>
      <c r="Y5" s="54">
        <f t="shared" si="2"/>
        <v>1</v>
      </c>
      <c r="Z5" s="57">
        <f>$Y5*Z4/100</f>
        <v>1.1006</v>
      </c>
      <c r="AA5" s="57">
        <f t="shared" ref="AA5:AK5" si="3">$Y5*AA4/100</f>
        <v>1.1743000000000001</v>
      </c>
      <c r="AB5" s="57">
        <f t="shared" si="3"/>
        <v>1.1923000000000001</v>
      </c>
      <c r="AC5" s="57">
        <f t="shared" si="3"/>
        <v>1.2013</v>
      </c>
      <c r="AD5" s="57">
        <f t="shared" si="3"/>
        <v>1.2067000000000001</v>
      </c>
      <c r="AE5" s="57">
        <f t="shared" si="3"/>
        <v>1.2218</v>
      </c>
      <c r="AF5" s="57">
        <f t="shared" si="3"/>
        <v>1.2326000000000001</v>
      </c>
      <c r="AG5" s="57">
        <f t="shared" si="3"/>
        <v>1.244</v>
      </c>
      <c r="AH5" s="57">
        <f t="shared" si="3"/>
        <v>1.2584</v>
      </c>
      <c r="AI5" s="57">
        <f t="shared" si="3"/>
        <v>1.2684</v>
      </c>
      <c r="AJ5" s="57">
        <f t="shared" si="3"/>
        <v>1.2766</v>
      </c>
      <c r="AK5" s="57">
        <f t="shared" si="3"/>
        <v>1.2822</v>
      </c>
    </row>
    <row r="6" spans="1:37" ht="31.2" x14ac:dyDescent="0.3">
      <c r="A6" s="6" t="s">
        <v>26</v>
      </c>
      <c r="B6" s="7" t="s">
        <v>53</v>
      </c>
      <c r="C6" s="33">
        <v>100</v>
      </c>
      <c r="D6" s="33">
        <v>100</v>
      </c>
      <c r="E6" s="33">
        <v>100</v>
      </c>
      <c r="F6" s="33">
        <v>100</v>
      </c>
      <c r="G6" s="33">
        <v>100</v>
      </c>
      <c r="H6" s="33">
        <v>100</v>
      </c>
      <c r="I6" s="33">
        <v>100</v>
      </c>
      <c r="J6" s="33">
        <v>100</v>
      </c>
      <c r="K6" s="33">
        <v>100</v>
      </c>
      <c r="L6" s="33">
        <v>100</v>
      </c>
      <c r="M6" s="33">
        <v>100</v>
      </c>
      <c r="N6" s="33">
        <v>100</v>
      </c>
      <c r="O6" s="33">
        <v>100</v>
      </c>
      <c r="P6" s="33">
        <v>100</v>
      </c>
      <c r="Q6" s="33">
        <v>100</v>
      </c>
      <c r="R6" s="33">
        <v>100</v>
      </c>
      <c r="S6" s="33">
        <v>100</v>
      </c>
      <c r="T6" s="33">
        <v>100</v>
      </c>
      <c r="U6" s="33">
        <v>100</v>
      </c>
      <c r="V6" s="33">
        <v>100</v>
      </c>
      <c r="W6" s="33">
        <v>100</v>
      </c>
      <c r="X6" s="33">
        <v>100</v>
      </c>
      <c r="Y6" s="33">
        <v>100</v>
      </c>
      <c r="Z6" s="8">
        <v>103.11</v>
      </c>
      <c r="AA6" s="9">
        <v>109.86</v>
      </c>
      <c r="AB6" s="9">
        <v>112.3</v>
      </c>
      <c r="AC6" s="9">
        <v>113.53</v>
      </c>
      <c r="AD6" s="9">
        <v>114.66</v>
      </c>
      <c r="AE6" s="9">
        <v>116.77</v>
      </c>
      <c r="AF6" s="9">
        <v>118.27</v>
      </c>
      <c r="AG6" s="10">
        <v>119.62</v>
      </c>
      <c r="AH6" s="11">
        <v>121.22</v>
      </c>
      <c r="AI6" s="12">
        <v>122.67</v>
      </c>
      <c r="AJ6" s="13">
        <v>123.86</v>
      </c>
      <c r="AK6" s="13">
        <v>124.78</v>
      </c>
    </row>
    <row r="7" spans="1:37" s="56" customFormat="1" x14ac:dyDescent="0.3">
      <c r="A7" s="61"/>
      <c r="B7" s="53" t="s">
        <v>74</v>
      </c>
      <c r="C7" s="54">
        <f>B7*C6/100</f>
        <v>1</v>
      </c>
      <c r="D7" s="54">
        <f t="shared" ref="D7:Y7" si="4">C7*D6/100</f>
        <v>1</v>
      </c>
      <c r="E7" s="54">
        <f t="shared" si="4"/>
        <v>1</v>
      </c>
      <c r="F7" s="54">
        <f t="shared" si="4"/>
        <v>1</v>
      </c>
      <c r="G7" s="54">
        <f t="shared" si="4"/>
        <v>1</v>
      </c>
      <c r="H7" s="54">
        <f t="shared" si="4"/>
        <v>1</v>
      </c>
      <c r="I7" s="54">
        <f t="shared" si="4"/>
        <v>1</v>
      </c>
      <c r="J7" s="54">
        <f t="shared" si="4"/>
        <v>1</v>
      </c>
      <c r="K7" s="54">
        <f t="shared" si="4"/>
        <v>1</v>
      </c>
      <c r="L7" s="54">
        <f t="shared" si="4"/>
        <v>1</v>
      </c>
      <c r="M7" s="54">
        <f t="shared" si="4"/>
        <v>1</v>
      </c>
      <c r="N7" s="54">
        <f t="shared" si="4"/>
        <v>1</v>
      </c>
      <c r="O7" s="54">
        <f t="shared" si="4"/>
        <v>1</v>
      </c>
      <c r="P7" s="54">
        <f t="shared" si="4"/>
        <v>1</v>
      </c>
      <c r="Q7" s="54">
        <f t="shared" si="4"/>
        <v>1</v>
      </c>
      <c r="R7" s="54">
        <f t="shared" si="4"/>
        <v>1</v>
      </c>
      <c r="S7" s="54">
        <f t="shared" si="4"/>
        <v>1</v>
      </c>
      <c r="T7" s="54">
        <f t="shared" si="4"/>
        <v>1</v>
      </c>
      <c r="U7" s="54">
        <f t="shared" si="4"/>
        <v>1</v>
      </c>
      <c r="V7" s="54">
        <f t="shared" si="4"/>
        <v>1</v>
      </c>
      <c r="W7" s="54">
        <f t="shared" si="4"/>
        <v>1</v>
      </c>
      <c r="X7" s="54">
        <f t="shared" si="4"/>
        <v>1</v>
      </c>
      <c r="Y7" s="54">
        <f t="shared" si="4"/>
        <v>1</v>
      </c>
      <c r="Z7" s="57">
        <f>$Y7*Z6/100</f>
        <v>1.0310999999999999</v>
      </c>
      <c r="AA7" s="57">
        <f t="shared" ref="AA7:AK7" si="5">$Y7*AA6/100</f>
        <v>1.0986</v>
      </c>
      <c r="AB7" s="57">
        <f t="shared" si="5"/>
        <v>1.123</v>
      </c>
      <c r="AC7" s="57">
        <f t="shared" si="5"/>
        <v>1.1353</v>
      </c>
      <c r="AD7" s="57">
        <f t="shared" si="5"/>
        <v>1.1466000000000001</v>
      </c>
      <c r="AE7" s="57">
        <f t="shared" si="5"/>
        <v>1.1677</v>
      </c>
      <c r="AF7" s="57">
        <f t="shared" si="5"/>
        <v>1.1826999999999999</v>
      </c>
      <c r="AG7" s="57">
        <f t="shared" si="5"/>
        <v>1.1962000000000002</v>
      </c>
      <c r="AH7" s="57">
        <f t="shared" si="5"/>
        <v>1.2121999999999999</v>
      </c>
      <c r="AI7" s="57">
        <f t="shared" si="5"/>
        <v>1.2267000000000001</v>
      </c>
      <c r="AJ7" s="57">
        <f t="shared" si="5"/>
        <v>1.2385999999999999</v>
      </c>
      <c r="AK7" s="57">
        <f t="shared" si="5"/>
        <v>1.2478</v>
      </c>
    </row>
    <row r="8" spans="1:37" x14ac:dyDescent="0.3">
      <c r="A8" s="6" t="s">
        <v>5</v>
      </c>
      <c r="B8" s="7" t="s">
        <v>54</v>
      </c>
      <c r="C8" s="33">
        <v>100</v>
      </c>
      <c r="D8" s="33">
        <v>100</v>
      </c>
      <c r="E8" s="33">
        <v>121.11</v>
      </c>
      <c r="F8" s="33">
        <v>115.03</v>
      </c>
      <c r="G8" s="33">
        <v>124.36</v>
      </c>
      <c r="H8" s="33">
        <v>123.91</v>
      </c>
      <c r="I8" s="33">
        <v>159.24</v>
      </c>
      <c r="J8" s="33">
        <v>112.12</v>
      </c>
      <c r="K8" s="33">
        <v>106.89</v>
      </c>
      <c r="L8" s="33">
        <v>104.43</v>
      </c>
      <c r="M8" s="33">
        <v>101.01</v>
      </c>
      <c r="N8" s="33">
        <v>98.66</v>
      </c>
      <c r="O8" s="28">
        <v>106.98</v>
      </c>
      <c r="P8" s="28">
        <v>106.33</v>
      </c>
      <c r="Q8" s="28">
        <v>116.09</v>
      </c>
      <c r="R8" s="28">
        <v>93.07</v>
      </c>
      <c r="S8" s="28">
        <v>101.04</v>
      </c>
      <c r="T8" s="28">
        <v>112.79</v>
      </c>
      <c r="U8" s="28">
        <v>106.32</v>
      </c>
      <c r="V8" s="22">
        <v>136.72999999999999</v>
      </c>
      <c r="W8" s="22">
        <v>120.48</v>
      </c>
      <c r="X8" s="22">
        <v>150.13999999999999</v>
      </c>
      <c r="Y8" s="23">
        <v>108.87</v>
      </c>
      <c r="Z8" s="8">
        <v>90.67</v>
      </c>
      <c r="AA8" s="9">
        <v>90.08</v>
      </c>
      <c r="AB8" s="9">
        <v>88.67</v>
      </c>
      <c r="AC8" s="9">
        <v>87.31</v>
      </c>
      <c r="AD8" s="9">
        <v>86.57</v>
      </c>
      <c r="AE8" s="9">
        <v>86.96</v>
      </c>
      <c r="AF8" s="9">
        <v>87.48</v>
      </c>
      <c r="AG8" s="10">
        <v>87.92</v>
      </c>
      <c r="AH8" s="11">
        <v>88.58</v>
      </c>
      <c r="AI8" s="12">
        <v>89.22</v>
      </c>
      <c r="AJ8" s="13">
        <v>89.77</v>
      </c>
      <c r="AK8" s="13">
        <v>90.38</v>
      </c>
    </row>
    <row r="9" spans="1:37" x14ac:dyDescent="0.3">
      <c r="B9">
        <v>1</v>
      </c>
      <c r="C9" s="54">
        <f>B9*C8/100</f>
        <v>1</v>
      </c>
      <c r="D9" s="54">
        <f t="shared" ref="D9:Y9" si="6">C9*D8/100</f>
        <v>1</v>
      </c>
      <c r="E9" s="54">
        <f t="shared" si="6"/>
        <v>1.2111000000000001</v>
      </c>
      <c r="F9" s="54">
        <f t="shared" si="6"/>
        <v>1.3931283300000001</v>
      </c>
      <c r="G9" s="54">
        <f t="shared" si="6"/>
        <v>1.7324943911880002</v>
      </c>
      <c r="H9" s="54">
        <f t="shared" si="6"/>
        <v>2.146733800121051</v>
      </c>
      <c r="I9" s="54">
        <f t="shared" si="6"/>
        <v>3.4184589033127617</v>
      </c>
      <c r="J9" s="54">
        <f t="shared" si="6"/>
        <v>3.8327761223942685</v>
      </c>
      <c r="K9" s="54">
        <f t="shared" si="6"/>
        <v>4.0968543972272338</v>
      </c>
      <c r="L9" s="54">
        <f t="shared" si="6"/>
        <v>4.2783450470244002</v>
      </c>
      <c r="M9" s="54">
        <f t="shared" si="6"/>
        <v>4.3215563319993473</v>
      </c>
      <c r="N9" s="54">
        <f t="shared" si="6"/>
        <v>4.2636474771505561</v>
      </c>
      <c r="O9" s="54">
        <f t="shared" si="6"/>
        <v>4.5612500710556647</v>
      </c>
      <c r="P9" s="54">
        <f t="shared" si="6"/>
        <v>4.8499772005534876</v>
      </c>
      <c r="Q9" s="54">
        <f t="shared" si="6"/>
        <v>5.6303385321225434</v>
      </c>
      <c r="R9" s="54">
        <f t="shared" si="6"/>
        <v>5.2401560718464513</v>
      </c>
      <c r="S9" s="54">
        <f t="shared" si="6"/>
        <v>5.2946536949936549</v>
      </c>
      <c r="T9" s="54">
        <f t="shared" si="6"/>
        <v>5.9718399025833433</v>
      </c>
      <c r="U9" s="54">
        <f t="shared" si="6"/>
        <v>6.349260184426611</v>
      </c>
      <c r="V9" s="54">
        <f t="shared" si="6"/>
        <v>8.681343450166505</v>
      </c>
      <c r="W9" s="54">
        <f t="shared" si="6"/>
        <v>10.459282588760605</v>
      </c>
      <c r="X9" s="54">
        <f t="shared" si="6"/>
        <v>15.703566878765171</v>
      </c>
      <c r="Y9" s="54">
        <f t="shared" si="6"/>
        <v>17.096473260911644</v>
      </c>
      <c r="Z9" s="57">
        <f>$Y9*Z8/100</f>
        <v>15.501372305668587</v>
      </c>
      <c r="AA9" s="57">
        <f t="shared" ref="AA9:AK9" si="7">$Y9*AA8/100</f>
        <v>15.400503113429208</v>
      </c>
      <c r="AB9" s="57">
        <f t="shared" si="7"/>
        <v>15.159442840450357</v>
      </c>
      <c r="AC9" s="57">
        <f t="shared" si="7"/>
        <v>14.926930804101957</v>
      </c>
      <c r="AD9" s="57">
        <f t="shared" si="7"/>
        <v>14.800416901971209</v>
      </c>
      <c r="AE9" s="57">
        <f t="shared" si="7"/>
        <v>14.867093147688765</v>
      </c>
      <c r="AF9" s="57">
        <f t="shared" si="7"/>
        <v>14.955994808645507</v>
      </c>
      <c r="AG9" s="57">
        <f t="shared" si="7"/>
        <v>15.031219290993517</v>
      </c>
      <c r="AH9" s="57">
        <f t="shared" si="7"/>
        <v>15.144056014515535</v>
      </c>
      <c r="AI9" s="57">
        <f t="shared" si="7"/>
        <v>15.253473443385369</v>
      </c>
      <c r="AJ9" s="57">
        <f t="shared" si="7"/>
        <v>15.347504046320383</v>
      </c>
      <c r="AK9" s="57">
        <f t="shared" si="7"/>
        <v>15.451792533211941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01BF6-95DE-4A8D-A6EC-314A28F37B7C}">
  <dimension ref="A1:AK11"/>
  <sheetViews>
    <sheetView workbookViewId="0">
      <selection activeCell="AD7" sqref="AD7"/>
    </sheetView>
  </sheetViews>
  <sheetFormatPr defaultRowHeight="15.6" x14ac:dyDescent="0.3"/>
  <cols>
    <col min="1" max="2" width="58.09765625" customWidth="1"/>
  </cols>
  <sheetData>
    <row r="1" spans="1:37" ht="46.2" customHeight="1" x14ac:dyDescent="0.3">
      <c r="A1" s="64" t="s">
        <v>61</v>
      </c>
      <c r="B1" s="65" t="s">
        <v>30</v>
      </c>
      <c r="C1" s="66">
        <v>1998</v>
      </c>
      <c r="D1" s="66">
        <v>1999</v>
      </c>
      <c r="E1" s="66">
        <v>2000</v>
      </c>
      <c r="F1" s="66">
        <v>2001</v>
      </c>
      <c r="G1" s="66">
        <v>2002</v>
      </c>
      <c r="H1" s="66">
        <v>2003</v>
      </c>
      <c r="I1" s="66">
        <v>2004</v>
      </c>
      <c r="J1" s="66">
        <v>2005</v>
      </c>
      <c r="K1" s="66">
        <v>2006</v>
      </c>
      <c r="L1" s="66">
        <v>2007</v>
      </c>
      <c r="M1" s="66">
        <v>2008</v>
      </c>
      <c r="N1" s="66">
        <v>2009</v>
      </c>
      <c r="O1" s="67">
        <v>2010</v>
      </c>
      <c r="P1" s="67">
        <v>2011</v>
      </c>
      <c r="Q1" s="67">
        <v>2012</v>
      </c>
      <c r="R1" s="67">
        <v>2013</v>
      </c>
      <c r="S1" s="67">
        <v>2014</v>
      </c>
      <c r="T1" s="67">
        <v>2015</v>
      </c>
      <c r="U1" s="67">
        <v>2016</v>
      </c>
      <c r="V1" s="68">
        <v>2017</v>
      </c>
      <c r="W1" s="68">
        <v>2018</v>
      </c>
      <c r="X1" s="68">
        <v>2019</v>
      </c>
      <c r="Y1" s="68">
        <v>2020</v>
      </c>
      <c r="Z1" s="65" t="s">
        <v>62</v>
      </c>
      <c r="AA1" s="65" t="s">
        <v>63</v>
      </c>
      <c r="AB1" s="65" t="s">
        <v>64</v>
      </c>
      <c r="AC1" s="65" t="s">
        <v>65</v>
      </c>
      <c r="AD1" s="65" t="s">
        <v>66</v>
      </c>
      <c r="AE1" s="65" t="s">
        <v>67</v>
      </c>
      <c r="AF1" s="65" t="s">
        <v>68</v>
      </c>
      <c r="AG1" s="65" t="s">
        <v>69</v>
      </c>
      <c r="AH1" s="65" t="s">
        <v>70</v>
      </c>
      <c r="AI1" s="65" t="s">
        <v>71</v>
      </c>
      <c r="AJ1" s="65" t="s">
        <v>72</v>
      </c>
      <c r="AK1" s="65" t="s">
        <v>73</v>
      </c>
    </row>
    <row r="2" spans="1:37" ht="31.2" x14ac:dyDescent="0.3">
      <c r="A2" s="69" t="s">
        <v>6</v>
      </c>
      <c r="B2" s="14" t="s">
        <v>55</v>
      </c>
      <c r="C2" s="35">
        <v>111.14</v>
      </c>
      <c r="D2" s="35">
        <v>146.91999999999999</v>
      </c>
      <c r="E2" s="35">
        <v>153.22999999999999</v>
      </c>
      <c r="F2" s="35">
        <v>129.28</v>
      </c>
      <c r="G2" s="35">
        <v>116.79</v>
      </c>
      <c r="H2" s="35">
        <v>107.06</v>
      </c>
      <c r="I2" s="35">
        <v>118.82</v>
      </c>
      <c r="J2" s="35">
        <v>113.36</v>
      </c>
      <c r="K2" s="35">
        <v>110.22</v>
      </c>
      <c r="L2" s="35">
        <v>114.92</v>
      </c>
      <c r="M2" s="35">
        <v>118.65</v>
      </c>
      <c r="N2" s="35">
        <v>102.38</v>
      </c>
      <c r="O2" s="29">
        <v>104.69</v>
      </c>
      <c r="P2" s="29">
        <v>101.13</v>
      </c>
      <c r="Q2" s="29">
        <v>109.85</v>
      </c>
      <c r="R2" s="29">
        <v>106.34</v>
      </c>
      <c r="S2" s="29">
        <v>104.69</v>
      </c>
      <c r="T2" s="29">
        <v>116.05</v>
      </c>
      <c r="U2" s="29">
        <v>110.12</v>
      </c>
      <c r="V2" s="24">
        <v>99.49</v>
      </c>
      <c r="W2" s="24">
        <v>143.75</v>
      </c>
      <c r="X2" s="24">
        <v>96.37</v>
      </c>
      <c r="Y2" s="25">
        <v>88.18</v>
      </c>
      <c r="Z2" s="19">
        <v>90.73</v>
      </c>
      <c r="AA2" s="20">
        <v>91.15</v>
      </c>
      <c r="AB2" s="20">
        <v>91.84</v>
      </c>
      <c r="AC2" s="20">
        <v>92.19</v>
      </c>
      <c r="AD2" s="20">
        <v>90.74</v>
      </c>
      <c r="AE2" s="20">
        <v>89.36</v>
      </c>
      <c r="AF2" s="20">
        <v>88.38</v>
      </c>
      <c r="AG2" s="21">
        <v>87.65</v>
      </c>
      <c r="AH2" s="16">
        <v>88.23</v>
      </c>
      <c r="AI2" s="17">
        <v>88.46</v>
      </c>
      <c r="AJ2" s="18">
        <v>88.66</v>
      </c>
      <c r="AK2" s="18">
        <v>89.31</v>
      </c>
    </row>
    <row r="3" spans="1:37" s="56" customFormat="1" x14ac:dyDescent="0.3">
      <c r="A3" s="70"/>
      <c r="B3" s="53" t="s">
        <v>74</v>
      </c>
      <c r="C3" s="54">
        <f>B3*C2/100</f>
        <v>1.1113999999999999</v>
      </c>
      <c r="D3" s="54">
        <f t="shared" ref="D3:Y3" si="0">C3*D2/100</f>
        <v>1.6328688799999997</v>
      </c>
      <c r="E3" s="54">
        <f t="shared" si="0"/>
        <v>2.5020449848239994</v>
      </c>
      <c r="F3" s="54">
        <f t="shared" si="0"/>
        <v>3.2346437563804664</v>
      </c>
      <c r="G3" s="54">
        <f t="shared" si="0"/>
        <v>3.7777404430767465</v>
      </c>
      <c r="H3" s="54">
        <f t="shared" si="0"/>
        <v>4.0444489183579648</v>
      </c>
      <c r="I3" s="54">
        <f t="shared" si="0"/>
        <v>4.805614204792934</v>
      </c>
      <c r="J3" s="54">
        <f t="shared" si="0"/>
        <v>5.4476442625532693</v>
      </c>
      <c r="K3" s="54">
        <f t="shared" si="0"/>
        <v>6.0043935061862133</v>
      </c>
      <c r="L3" s="54">
        <f t="shared" si="0"/>
        <v>6.9002490173091964</v>
      </c>
      <c r="M3" s="54">
        <f t="shared" si="0"/>
        <v>8.187145459037362</v>
      </c>
      <c r="N3" s="54">
        <f t="shared" si="0"/>
        <v>8.3819995209624505</v>
      </c>
      <c r="O3" s="54">
        <f t="shared" si="0"/>
        <v>8.7751152984955887</v>
      </c>
      <c r="P3" s="54">
        <f t="shared" si="0"/>
        <v>8.874274101368588</v>
      </c>
      <c r="Q3" s="54">
        <f t="shared" si="0"/>
        <v>9.7483901003533937</v>
      </c>
      <c r="R3" s="54">
        <f t="shared" si="0"/>
        <v>10.366438032715799</v>
      </c>
      <c r="S3" s="54">
        <f t="shared" si="0"/>
        <v>10.85262397645017</v>
      </c>
      <c r="T3" s="54">
        <f t="shared" si="0"/>
        <v>12.594470124670423</v>
      </c>
      <c r="U3" s="54">
        <f t="shared" si="0"/>
        <v>13.869030501287071</v>
      </c>
      <c r="V3" s="54">
        <f t="shared" si="0"/>
        <v>13.798298445730506</v>
      </c>
      <c r="W3" s="54">
        <f t="shared" si="0"/>
        <v>19.835054015737605</v>
      </c>
      <c r="X3" s="54">
        <f t="shared" si="0"/>
        <v>19.115041554966332</v>
      </c>
      <c r="Y3" s="54">
        <f t="shared" si="0"/>
        <v>16.855643643169312</v>
      </c>
      <c r="Z3" s="57">
        <f>$Y3*Z2/100</f>
        <v>15.293125477447518</v>
      </c>
      <c r="AA3" s="57">
        <f t="shared" ref="AA3:AK3" si="1">$Y3*AA2/100</f>
        <v>15.363919180748828</v>
      </c>
      <c r="AB3" s="57">
        <f t="shared" si="1"/>
        <v>15.480223121886697</v>
      </c>
      <c r="AC3" s="57">
        <f t="shared" si="1"/>
        <v>15.539217874637789</v>
      </c>
      <c r="AD3" s="57">
        <f t="shared" si="1"/>
        <v>15.294811041811833</v>
      </c>
      <c r="AE3" s="57">
        <f t="shared" si="1"/>
        <v>15.062203159536098</v>
      </c>
      <c r="AF3" s="57">
        <f t="shared" si="1"/>
        <v>14.897017851833036</v>
      </c>
      <c r="AG3" s="57">
        <f t="shared" si="1"/>
        <v>14.773971653237902</v>
      </c>
      <c r="AH3" s="57">
        <f t="shared" si="1"/>
        <v>14.871734386368285</v>
      </c>
      <c r="AI3" s="57">
        <f t="shared" si="1"/>
        <v>14.910502366747574</v>
      </c>
      <c r="AJ3" s="57">
        <f t="shared" si="1"/>
        <v>14.944213654033911</v>
      </c>
      <c r="AK3" s="57">
        <f t="shared" si="1"/>
        <v>15.053775337714512</v>
      </c>
    </row>
    <row r="4" spans="1:37" ht="31.2" x14ac:dyDescent="0.3">
      <c r="A4" s="69" t="s">
        <v>20</v>
      </c>
      <c r="B4" s="14" t="s">
        <v>56</v>
      </c>
      <c r="C4" s="35">
        <v>114.5</v>
      </c>
      <c r="D4" s="35">
        <v>122.88</v>
      </c>
      <c r="E4" s="35">
        <v>166.67</v>
      </c>
      <c r="F4" s="35">
        <v>114.33</v>
      </c>
      <c r="G4" s="35">
        <v>110</v>
      </c>
      <c r="H4" s="35">
        <v>112.47</v>
      </c>
      <c r="I4" s="35">
        <v>100.23</v>
      </c>
      <c r="J4" s="35">
        <v>129.19999999999999</v>
      </c>
      <c r="K4" s="35">
        <v>98.69</v>
      </c>
      <c r="L4" s="35">
        <v>111.96</v>
      </c>
      <c r="M4" s="35">
        <v>106.23</v>
      </c>
      <c r="N4" s="35">
        <v>100</v>
      </c>
      <c r="O4" s="29">
        <v>104.68</v>
      </c>
      <c r="P4" s="29">
        <v>100</v>
      </c>
      <c r="Q4" s="29">
        <v>99.55</v>
      </c>
      <c r="R4" s="29">
        <v>100</v>
      </c>
      <c r="S4" s="29">
        <v>100.24</v>
      </c>
      <c r="T4" s="29">
        <v>116.23</v>
      </c>
      <c r="U4" s="29">
        <v>107.97</v>
      </c>
      <c r="V4" s="24">
        <v>105.63</v>
      </c>
      <c r="W4" s="24">
        <v>107.03</v>
      </c>
      <c r="X4" s="24">
        <v>100.11</v>
      </c>
      <c r="Y4" s="25">
        <v>92</v>
      </c>
      <c r="Z4" s="19">
        <v>96.39</v>
      </c>
      <c r="AA4" s="20">
        <v>95.59</v>
      </c>
      <c r="AB4" s="20">
        <v>94.52</v>
      </c>
      <c r="AC4" s="20">
        <v>94.79</v>
      </c>
      <c r="AD4" s="20">
        <v>95.13</v>
      </c>
      <c r="AE4" s="20">
        <v>95.46</v>
      </c>
      <c r="AF4" s="20">
        <v>95.42</v>
      </c>
      <c r="AG4" s="21">
        <v>96.16</v>
      </c>
      <c r="AH4" s="16">
        <v>97.36</v>
      </c>
      <c r="AI4" s="17">
        <v>99.56</v>
      </c>
      <c r="AJ4" s="18">
        <v>101.91</v>
      </c>
      <c r="AK4" s="18">
        <v>103.58</v>
      </c>
    </row>
    <row r="5" spans="1:37" s="56" customFormat="1" x14ac:dyDescent="0.3">
      <c r="A5" s="70"/>
      <c r="B5" s="53" t="s">
        <v>74</v>
      </c>
      <c r="C5" s="54">
        <f>B5*C4/100</f>
        <v>1.145</v>
      </c>
      <c r="D5" s="54">
        <f t="shared" ref="D5:Y5" si="2">C5*D4/100</f>
        <v>1.406976</v>
      </c>
      <c r="E5" s="54">
        <f t="shared" si="2"/>
        <v>2.3450068991999999</v>
      </c>
      <c r="F5" s="54">
        <f t="shared" si="2"/>
        <v>2.6810463878553601</v>
      </c>
      <c r="G5" s="54">
        <f t="shared" si="2"/>
        <v>2.9491510266408962</v>
      </c>
      <c r="H5" s="54">
        <f t="shared" si="2"/>
        <v>3.3169101596630162</v>
      </c>
      <c r="I5" s="54">
        <f t="shared" si="2"/>
        <v>3.3245390530302412</v>
      </c>
      <c r="J5" s="54">
        <f t="shared" si="2"/>
        <v>4.2953044565150718</v>
      </c>
      <c r="K5" s="54">
        <f t="shared" si="2"/>
        <v>4.2390359681347238</v>
      </c>
      <c r="L5" s="54">
        <f t="shared" si="2"/>
        <v>4.7460246699236368</v>
      </c>
      <c r="M5" s="54">
        <f t="shared" si="2"/>
        <v>5.0417020068598797</v>
      </c>
      <c r="N5" s="54">
        <f t="shared" si="2"/>
        <v>5.0417020068598797</v>
      </c>
      <c r="O5" s="54">
        <f t="shared" si="2"/>
        <v>5.2776536607809224</v>
      </c>
      <c r="P5" s="54">
        <f t="shared" si="2"/>
        <v>5.2776536607809224</v>
      </c>
      <c r="Q5" s="54">
        <f t="shared" si="2"/>
        <v>5.2539042193074081</v>
      </c>
      <c r="R5" s="54">
        <f t="shared" si="2"/>
        <v>5.2539042193074081</v>
      </c>
      <c r="S5" s="54">
        <f t="shared" si="2"/>
        <v>5.266513589433746</v>
      </c>
      <c r="T5" s="54">
        <f t="shared" si="2"/>
        <v>6.1212687449988437</v>
      </c>
      <c r="U5" s="54">
        <f t="shared" si="2"/>
        <v>6.6091338639752522</v>
      </c>
      <c r="V5" s="54">
        <f t="shared" si="2"/>
        <v>6.9812281005170584</v>
      </c>
      <c r="W5" s="54">
        <f t="shared" si="2"/>
        <v>7.4720084359834074</v>
      </c>
      <c r="X5" s="54">
        <f t="shared" si="2"/>
        <v>7.480227645262989</v>
      </c>
      <c r="Y5" s="54">
        <f t="shared" si="2"/>
        <v>6.8818094336419495</v>
      </c>
      <c r="Z5" s="57">
        <f>$Y5*Z4/100</f>
        <v>6.6333761130874755</v>
      </c>
      <c r="AA5" s="57">
        <f t="shared" ref="AA5:AK5" si="3">$Y5*AA4/100</f>
        <v>6.5783216376183393</v>
      </c>
      <c r="AB5" s="57">
        <f t="shared" si="3"/>
        <v>6.5046862766783704</v>
      </c>
      <c r="AC5" s="57">
        <f t="shared" si="3"/>
        <v>6.5232671621492049</v>
      </c>
      <c r="AD5" s="57">
        <f t="shared" si="3"/>
        <v>6.5466653142235858</v>
      </c>
      <c r="AE5" s="57">
        <f t="shared" si="3"/>
        <v>6.5693752853546048</v>
      </c>
      <c r="AF5" s="57">
        <f t="shared" si="3"/>
        <v>6.5666225615811484</v>
      </c>
      <c r="AG5" s="57">
        <f t="shared" si="3"/>
        <v>6.6175479513900983</v>
      </c>
      <c r="AH5" s="57">
        <f t="shared" si="3"/>
        <v>6.7001296645938018</v>
      </c>
      <c r="AI5" s="57">
        <f t="shared" si="3"/>
        <v>6.851529472133925</v>
      </c>
      <c r="AJ5" s="57">
        <f t="shared" si="3"/>
        <v>7.0132519938245101</v>
      </c>
      <c r="AK5" s="57">
        <f t="shared" si="3"/>
        <v>7.1281782113663317</v>
      </c>
    </row>
    <row r="6" spans="1:37" ht="42" customHeight="1" x14ac:dyDescent="0.3">
      <c r="A6" s="69" t="s">
        <v>21</v>
      </c>
      <c r="B6" s="14" t="s">
        <v>57</v>
      </c>
      <c r="C6" s="36">
        <v>100</v>
      </c>
      <c r="D6" s="36">
        <v>122.71</v>
      </c>
      <c r="E6" s="36">
        <v>186.65</v>
      </c>
      <c r="F6" s="36">
        <v>161.78</v>
      </c>
      <c r="G6" s="36">
        <v>126.44</v>
      </c>
      <c r="H6" s="36">
        <v>99.86</v>
      </c>
      <c r="I6" s="36">
        <v>103.19</v>
      </c>
      <c r="J6" s="36">
        <v>100.01</v>
      </c>
      <c r="K6" s="36">
        <v>100</v>
      </c>
      <c r="L6" s="36">
        <v>147.88</v>
      </c>
      <c r="M6" s="36">
        <v>100</v>
      </c>
      <c r="N6" s="36">
        <v>100</v>
      </c>
      <c r="O6" s="29">
        <v>106.22</v>
      </c>
      <c r="P6" s="29">
        <v>105.49</v>
      </c>
      <c r="Q6" s="29">
        <v>102.89</v>
      </c>
      <c r="R6" s="29">
        <v>109.04</v>
      </c>
      <c r="S6" s="29">
        <v>101.74</v>
      </c>
      <c r="T6" s="29">
        <v>112.32</v>
      </c>
      <c r="U6" s="29">
        <v>105.9</v>
      </c>
      <c r="V6" s="24">
        <v>104.39</v>
      </c>
      <c r="W6" s="24">
        <v>100</v>
      </c>
      <c r="X6" s="24">
        <v>100</v>
      </c>
      <c r="Y6" s="25">
        <v>100</v>
      </c>
      <c r="Z6" s="19">
        <v>93.51</v>
      </c>
      <c r="AA6" s="20">
        <v>99.54</v>
      </c>
      <c r="AB6" s="20">
        <v>103.67</v>
      </c>
      <c r="AC6" s="20">
        <v>104.51</v>
      </c>
      <c r="AD6" s="20">
        <v>104.73</v>
      </c>
      <c r="AE6" s="20">
        <v>104.79</v>
      </c>
      <c r="AF6" s="20">
        <v>104.95</v>
      </c>
      <c r="AG6" s="21">
        <v>105.49</v>
      </c>
      <c r="AH6" s="16">
        <v>106.86</v>
      </c>
      <c r="AI6" s="17">
        <v>107.58</v>
      </c>
      <c r="AJ6" s="18">
        <v>108.24</v>
      </c>
      <c r="AK6" s="18">
        <v>108.59</v>
      </c>
    </row>
    <row r="7" spans="1:37" s="56" customFormat="1" ht="42" customHeight="1" x14ac:dyDescent="0.3">
      <c r="A7" s="70"/>
      <c r="B7" s="53" t="s">
        <v>74</v>
      </c>
      <c r="C7" s="54">
        <f>B7*C6/100</f>
        <v>1</v>
      </c>
      <c r="D7" s="54">
        <f t="shared" ref="D7:Y7" si="4">C7*D6/100</f>
        <v>1.2270999999999999</v>
      </c>
      <c r="E7" s="54">
        <f t="shared" si="4"/>
        <v>2.2903821499999997</v>
      </c>
      <c r="F7" s="54">
        <f t="shared" si="4"/>
        <v>3.7053802422699995</v>
      </c>
      <c r="G7" s="54">
        <f t="shared" si="4"/>
        <v>4.685082778326187</v>
      </c>
      <c r="H7" s="54">
        <f t="shared" si="4"/>
        <v>4.6785236624365298</v>
      </c>
      <c r="I7" s="54">
        <f t="shared" si="4"/>
        <v>4.8277685672682544</v>
      </c>
      <c r="J7" s="54">
        <f t="shared" si="4"/>
        <v>4.8282513441249817</v>
      </c>
      <c r="K7" s="54">
        <f t="shared" si="4"/>
        <v>4.8282513441249817</v>
      </c>
      <c r="L7" s="54">
        <f t="shared" si="4"/>
        <v>7.140018087692023</v>
      </c>
      <c r="M7" s="54">
        <f t="shared" si="4"/>
        <v>7.140018087692023</v>
      </c>
      <c r="N7" s="54">
        <f t="shared" si="4"/>
        <v>7.140018087692023</v>
      </c>
      <c r="O7" s="54">
        <f t="shared" si="4"/>
        <v>7.5841272127464663</v>
      </c>
      <c r="P7" s="54">
        <f t="shared" si="4"/>
        <v>8.0004957967262467</v>
      </c>
      <c r="Q7" s="54">
        <f t="shared" si="4"/>
        <v>8.2317101252516345</v>
      </c>
      <c r="R7" s="54">
        <f t="shared" si="4"/>
        <v>8.9758567205743827</v>
      </c>
      <c r="S7" s="54">
        <f t="shared" si="4"/>
        <v>9.1320366275123757</v>
      </c>
      <c r="T7" s="54">
        <f t="shared" si="4"/>
        <v>10.257103540021898</v>
      </c>
      <c r="U7" s="54">
        <f t="shared" si="4"/>
        <v>10.86227264888319</v>
      </c>
      <c r="V7" s="54">
        <f t="shared" si="4"/>
        <v>11.339126418169162</v>
      </c>
      <c r="W7" s="54">
        <f t="shared" si="4"/>
        <v>11.339126418169162</v>
      </c>
      <c r="X7" s="54">
        <f t="shared" si="4"/>
        <v>11.339126418169162</v>
      </c>
      <c r="Y7" s="54">
        <f t="shared" si="4"/>
        <v>11.339126418169162</v>
      </c>
      <c r="Z7" s="57">
        <f>$Y7*Z6/100</f>
        <v>10.603217113629984</v>
      </c>
      <c r="AA7" s="57">
        <f t="shared" ref="AA7:AK7" si="5">$Y7*AA6/100</f>
        <v>11.286966436645585</v>
      </c>
      <c r="AB7" s="57">
        <f t="shared" si="5"/>
        <v>11.755272357715972</v>
      </c>
      <c r="AC7" s="57">
        <f t="shared" si="5"/>
        <v>11.850521019628591</v>
      </c>
      <c r="AD7" s="57">
        <f t="shared" si="5"/>
        <v>11.875467097748562</v>
      </c>
      <c r="AE7" s="57">
        <f t="shared" si="5"/>
        <v>11.882270573599465</v>
      </c>
      <c r="AF7" s="57">
        <f t="shared" si="5"/>
        <v>11.900413175868536</v>
      </c>
      <c r="AG7" s="57">
        <f t="shared" si="5"/>
        <v>11.961644458526647</v>
      </c>
      <c r="AH7" s="57">
        <f t="shared" si="5"/>
        <v>12.116990490455567</v>
      </c>
      <c r="AI7" s="57">
        <f t="shared" si="5"/>
        <v>12.198632200666385</v>
      </c>
      <c r="AJ7" s="57">
        <f t="shared" si="5"/>
        <v>12.273470435026299</v>
      </c>
      <c r="AK7" s="57">
        <f t="shared" si="5"/>
        <v>12.313157377489892</v>
      </c>
    </row>
    <row r="8" spans="1:37" x14ac:dyDescent="0.3">
      <c r="A8" s="69" t="s">
        <v>27</v>
      </c>
      <c r="B8" s="14" t="s">
        <v>58</v>
      </c>
      <c r="C8" s="35">
        <v>100</v>
      </c>
      <c r="D8" s="35">
        <v>100</v>
      </c>
      <c r="E8" s="35">
        <v>100</v>
      </c>
      <c r="F8" s="35">
        <v>100</v>
      </c>
      <c r="G8" s="35">
        <v>100</v>
      </c>
      <c r="H8" s="35">
        <v>100</v>
      </c>
      <c r="I8" s="35">
        <v>100</v>
      </c>
      <c r="J8" s="35">
        <v>100</v>
      </c>
      <c r="K8" s="35">
        <v>100</v>
      </c>
      <c r="L8" s="35">
        <v>100</v>
      </c>
      <c r="M8" s="35">
        <v>100</v>
      </c>
      <c r="N8" s="35">
        <v>100</v>
      </c>
      <c r="O8" s="35">
        <v>100</v>
      </c>
      <c r="P8" s="35">
        <v>100</v>
      </c>
      <c r="Q8" s="35">
        <v>100</v>
      </c>
      <c r="R8" s="35">
        <v>100</v>
      </c>
      <c r="S8" s="35">
        <v>100</v>
      </c>
      <c r="T8" s="35">
        <v>100</v>
      </c>
      <c r="U8" s="35">
        <v>100</v>
      </c>
      <c r="V8" s="24">
        <v>104.64</v>
      </c>
      <c r="W8" s="24">
        <v>103.91</v>
      </c>
      <c r="X8" s="24">
        <v>101.29</v>
      </c>
      <c r="Y8" s="25">
        <v>100.28</v>
      </c>
      <c r="Z8" s="19">
        <v>108.98</v>
      </c>
      <c r="AA8" s="20">
        <v>106.29</v>
      </c>
      <c r="AB8" s="20">
        <v>105.42</v>
      </c>
      <c r="AC8" s="20">
        <v>102.36</v>
      </c>
      <c r="AD8" s="20">
        <v>102.62</v>
      </c>
      <c r="AE8" s="20">
        <v>102.75</v>
      </c>
      <c r="AF8" s="20">
        <v>103.22</v>
      </c>
      <c r="AG8" s="21">
        <v>103.58</v>
      </c>
      <c r="AH8" s="16">
        <v>103.75</v>
      </c>
      <c r="AI8" s="17">
        <v>103.87</v>
      </c>
      <c r="AJ8" s="18">
        <v>103.97</v>
      </c>
      <c r="AK8" s="18">
        <v>104.12</v>
      </c>
    </row>
    <row r="9" spans="1:37" s="56" customFormat="1" x14ac:dyDescent="0.3">
      <c r="A9" s="70"/>
      <c r="B9" s="53" t="s">
        <v>74</v>
      </c>
      <c r="C9" s="54">
        <f>B9*C8/100</f>
        <v>1</v>
      </c>
      <c r="D9" s="54">
        <f t="shared" ref="D9:Y9" si="6">C9*D8/100</f>
        <v>1</v>
      </c>
      <c r="E9" s="54">
        <f t="shared" si="6"/>
        <v>1</v>
      </c>
      <c r="F9" s="54">
        <f t="shared" si="6"/>
        <v>1</v>
      </c>
      <c r="G9" s="54">
        <f t="shared" si="6"/>
        <v>1</v>
      </c>
      <c r="H9" s="54">
        <f t="shared" si="6"/>
        <v>1</v>
      </c>
      <c r="I9" s="54">
        <f t="shared" si="6"/>
        <v>1</v>
      </c>
      <c r="J9" s="54">
        <f t="shared" si="6"/>
        <v>1</v>
      </c>
      <c r="K9" s="54">
        <f t="shared" si="6"/>
        <v>1</v>
      </c>
      <c r="L9" s="54">
        <f t="shared" si="6"/>
        <v>1</v>
      </c>
      <c r="M9" s="54">
        <f t="shared" si="6"/>
        <v>1</v>
      </c>
      <c r="N9" s="54">
        <f t="shared" si="6"/>
        <v>1</v>
      </c>
      <c r="O9" s="54">
        <f t="shared" si="6"/>
        <v>1</v>
      </c>
      <c r="P9" s="54">
        <f t="shared" si="6"/>
        <v>1</v>
      </c>
      <c r="Q9" s="54">
        <f t="shared" si="6"/>
        <v>1</v>
      </c>
      <c r="R9" s="54">
        <f t="shared" si="6"/>
        <v>1</v>
      </c>
      <c r="S9" s="54">
        <f t="shared" si="6"/>
        <v>1</v>
      </c>
      <c r="T9" s="54">
        <f t="shared" si="6"/>
        <v>1</v>
      </c>
      <c r="U9" s="54">
        <f t="shared" si="6"/>
        <v>1</v>
      </c>
      <c r="V9" s="54">
        <f t="shared" si="6"/>
        <v>1.0464</v>
      </c>
      <c r="W9" s="54">
        <f t="shared" si="6"/>
        <v>1.08731424</v>
      </c>
      <c r="X9" s="54">
        <f t="shared" si="6"/>
        <v>1.1013405936960001</v>
      </c>
      <c r="Y9" s="54">
        <f t="shared" si="6"/>
        <v>1.104424347358349</v>
      </c>
      <c r="Z9" s="57">
        <f>$Y9*Z8/100</f>
        <v>1.2036016537511289</v>
      </c>
      <c r="AA9" s="57">
        <f t="shared" ref="AA9:AK9" si="7">$Y9*AA8/100</f>
        <v>1.1738926388071893</v>
      </c>
      <c r="AB9" s="57">
        <f t="shared" si="7"/>
        <v>1.1642841469851717</v>
      </c>
      <c r="AC9" s="57">
        <f t="shared" si="7"/>
        <v>1.1304887619560062</v>
      </c>
      <c r="AD9" s="57">
        <f t="shared" si="7"/>
        <v>1.1333602652591379</v>
      </c>
      <c r="AE9" s="57">
        <f t="shared" si="7"/>
        <v>1.1347960169107036</v>
      </c>
      <c r="AF9" s="57">
        <f t="shared" si="7"/>
        <v>1.1399868113432878</v>
      </c>
      <c r="AG9" s="57">
        <f t="shared" si="7"/>
        <v>1.1439627389937779</v>
      </c>
      <c r="AH9" s="57">
        <f t="shared" si="7"/>
        <v>1.1458402603842872</v>
      </c>
      <c r="AI9" s="57">
        <f t="shared" si="7"/>
        <v>1.1471655696011172</v>
      </c>
      <c r="AJ9" s="57">
        <f t="shared" si="7"/>
        <v>1.1482699939484755</v>
      </c>
      <c r="AK9" s="57">
        <f t="shared" si="7"/>
        <v>1.149926630469513</v>
      </c>
    </row>
    <row r="10" spans="1:37" x14ac:dyDescent="0.3">
      <c r="A10" s="69" t="s">
        <v>22</v>
      </c>
      <c r="B10" s="14" t="s">
        <v>59</v>
      </c>
      <c r="C10" s="35">
        <v>100</v>
      </c>
      <c r="D10" s="35">
        <v>100</v>
      </c>
      <c r="E10" s="35">
        <v>100</v>
      </c>
      <c r="F10" s="35">
        <v>100</v>
      </c>
      <c r="G10" s="35">
        <v>100</v>
      </c>
      <c r="H10" s="35">
        <v>100</v>
      </c>
      <c r="I10" s="35">
        <v>100</v>
      </c>
      <c r="J10" s="35">
        <v>100</v>
      </c>
      <c r="K10" s="35">
        <v>100</v>
      </c>
      <c r="L10" s="35">
        <v>100</v>
      </c>
      <c r="M10" s="35">
        <v>100</v>
      </c>
      <c r="N10" s="35">
        <v>100</v>
      </c>
      <c r="O10" s="35">
        <v>100</v>
      </c>
      <c r="P10" s="35">
        <v>100</v>
      </c>
      <c r="Q10" s="35">
        <v>100</v>
      </c>
      <c r="R10" s="35">
        <v>100</v>
      </c>
      <c r="S10" s="35">
        <v>100</v>
      </c>
      <c r="T10" s="35">
        <v>100</v>
      </c>
      <c r="U10" s="35">
        <v>100</v>
      </c>
      <c r="V10" s="24">
        <v>104.64</v>
      </c>
      <c r="W10" s="24">
        <v>103.91</v>
      </c>
      <c r="X10" s="24">
        <v>101.29</v>
      </c>
      <c r="Y10" s="25">
        <v>100.28</v>
      </c>
      <c r="Z10" s="19">
        <v>109.61</v>
      </c>
      <c r="AA10" s="20">
        <v>111.62</v>
      </c>
      <c r="AB10" s="20">
        <v>116.11</v>
      </c>
      <c r="AC10" s="20">
        <v>118.47</v>
      </c>
      <c r="AD10" s="20">
        <v>119.93</v>
      </c>
      <c r="AE10" s="20">
        <v>118.77</v>
      </c>
      <c r="AF10" s="20">
        <v>118.07</v>
      </c>
      <c r="AG10" s="21">
        <v>115.17</v>
      </c>
      <c r="AH10" s="16">
        <v>114.06</v>
      </c>
      <c r="AI10" s="17">
        <v>113.18</v>
      </c>
      <c r="AJ10" s="18">
        <v>112.81</v>
      </c>
      <c r="AK10" s="18">
        <v>112.83</v>
      </c>
    </row>
    <row r="11" spans="1:37" x14ac:dyDescent="0.3">
      <c r="A11" s="62"/>
      <c r="B11" s="62">
        <v>1</v>
      </c>
      <c r="C11" s="54">
        <f>B11*C10/100</f>
        <v>1</v>
      </c>
      <c r="D11" s="54">
        <f t="shared" ref="D11:Y11" si="8">C11*D10/100</f>
        <v>1</v>
      </c>
      <c r="E11" s="54">
        <f t="shared" si="8"/>
        <v>1</v>
      </c>
      <c r="F11" s="54">
        <f t="shared" si="8"/>
        <v>1</v>
      </c>
      <c r="G11" s="54">
        <f t="shared" si="8"/>
        <v>1</v>
      </c>
      <c r="H11" s="54">
        <f t="shared" si="8"/>
        <v>1</v>
      </c>
      <c r="I11" s="54">
        <f t="shared" si="8"/>
        <v>1</v>
      </c>
      <c r="J11" s="54">
        <f t="shared" si="8"/>
        <v>1</v>
      </c>
      <c r="K11" s="54">
        <f t="shared" si="8"/>
        <v>1</v>
      </c>
      <c r="L11" s="54">
        <f t="shared" si="8"/>
        <v>1</v>
      </c>
      <c r="M11" s="54">
        <f t="shared" si="8"/>
        <v>1</v>
      </c>
      <c r="N11" s="54">
        <f t="shared" si="8"/>
        <v>1</v>
      </c>
      <c r="O11" s="54">
        <f t="shared" si="8"/>
        <v>1</v>
      </c>
      <c r="P11" s="54">
        <f t="shared" si="8"/>
        <v>1</v>
      </c>
      <c r="Q11" s="54">
        <f t="shared" si="8"/>
        <v>1</v>
      </c>
      <c r="R11" s="54">
        <f t="shared" si="8"/>
        <v>1</v>
      </c>
      <c r="S11" s="54">
        <f t="shared" si="8"/>
        <v>1</v>
      </c>
      <c r="T11" s="54">
        <f t="shared" si="8"/>
        <v>1</v>
      </c>
      <c r="U11" s="54">
        <f t="shared" si="8"/>
        <v>1</v>
      </c>
      <c r="V11" s="54">
        <f t="shared" si="8"/>
        <v>1.0464</v>
      </c>
      <c r="W11" s="54">
        <f t="shared" si="8"/>
        <v>1.08731424</v>
      </c>
      <c r="X11" s="54">
        <f t="shared" si="8"/>
        <v>1.1013405936960001</v>
      </c>
      <c r="Y11" s="54">
        <f t="shared" si="8"/>
        <v>1.104424347358349</v>
      </c>
      <c r="Z11" s="57">
        <f>$Y11*Z10/100</f>
        <v>1.2105595271394864</v>
      </c>
      <c r="AA11" s="57">
        <f t="shared" ref="AA11:AK11" si="9">$Y11*AA10/100</f>
        <v>1.2327584565213892</v>
      </c>
      <c r="AB11" s="57">
        <f t="shared" si="9"/>
        <v>1.282347109717779</v>
      </c>
      <c r="AC11" s="57">
        <f t="shared" si="9"/>
        <v>1.3084115243154359</v>
      </c>
      <c r="AD11" s="57">
        <f t="shared" si="9"/>
        <v>1.3245361197868681</v>
      </c>
      <c r="AE11" s="57">
        <f t="shared" si="9"/>
        <v>1.3117247973575112</v>
      </c>
      <c r="AF11" s="57">
        <f t="shared" si="9"/>
        <v>1.3039938269260025</v>
      </c>
      <c r="AG11" s="57">
        <f t="shared" si="9"/>
        <v>1.2719655208526106</v>
      </c>
      <c r="AH11" s="57">
        <f t="shared" si="9"/>
        <v>1.2597064105969329</v>
      </c>
      <c r="AI11" s="57">
        <f t="shared" si="9"/>
        <v>1.2499874763401795</v>
      </c>
      <c r="AJ11" s="57">
        <f t="shared" si="9"/>
        <v>1.2459011062549536</v>
      </c>
      <c r="AK11" s="57">
        <f t="shared" si="9"/>
        <v>1.2461219911244252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F171-A5DF-4FFB-8D05-DBD388E6ABDC}">
  <dimension ref="A1:AK3"/>
  <sheetViews>
    <sheetView workbookViewId="0">
      <selection activeCell="K10" sqref="K10"/>
    </sheetView>
  </sheetViews>
  <sheetFormatPr defaultRowHeight="15.6" x14ac:dyDescent="0.3"/>
  <cols>
    <col min="1" max="1" width="25.296875" customWidth="1"/>
    <col min="2" max="2" width="22.5" customWidth="1"/>
  </cols>
  <sheetData>
    <row r="1" spans="1:37" ht="46.2" customHeight="1" x14ac:dyDescent="0.3">
      <c r="A1" s="3" t="s">
        <v>61</v>
      </c>
      <c r="B1" s="1" t="s">
        <v>30</v>
      </c>
      <c r="C1" s="5">
        <v>1998</v>
      </c>
      <c r="D1" s="5">
        <v>1999</v>
      </c>
      <c r="E1" s="5">
        <v>2000</v>
      </c>
      <c r="F1" s="5">
        <v>2001</v>
      </c>
      <c r="G1" s="5">
        <v>2002</v>
      </c>
      <c r="H1" s="5">
        <v>2003</v>
      </c>
      <c r="I1" s="5">
        <v>2004</v>
      </c>
      <c r="J1" s="5">
        <v>2005</v>
      </c>
      <c r="K1" s="5">
        <v>2006</v>
      </c>
      <c r="L1" s="5">
        <v>2007</v>
      </c>
      <c r="M1" s="5">
        <v>2008</v>
      </c>
      <c r="N1" s="5">
        <v>2009</v>
      </c>
      <c r="O1" s="4">
        <v>2010</v>
      </c>
      <c r="P1" s="4">
        <v>2011</v>
      </c>
      <c r="Q1" s="4">
        <v>2012</v>
      </c>
      <c r="R1" s="4">
        <v>2013</v>
      </c>
      <c r="S1" s="4">
        <v>2014</v>
      </c>
      <c r="T1" s="4">
        <v>2015</v>
      </c>
      <c r="U1" s="4">
        <v>2016</v>
      </c>
      <c r="V1" s="2">
        <v>2017</v>
      </c>
      <c r="W1" s="2">
        <v>2018</v>
      </c>
      <c r="X1" s="2">
        <v>2019</v>
      </c>
      <c r="Y1" s="2">
        <v>2020</v>
      </c>
      <c r="Z1" s="1" t="s">
        <v>62</v>
      </c>
      <c r="AA1" s="1" t="s">
        <v>63</v>
      </c>
      <c r="AB1" s="1" t="s">
        <v>64</v>
      </c>
      <c r="AC1" s="1" t="s">
        <v>65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71</v>
      </c>
      <c r="AJ1" s="1" t="s">
        <v>72</v>
      </c>
      <c r="AK1" s="1" t="s">
        <v>73</v>
      </c>
    </row>
    <row r="2" spans="1:37" ht="31.2" x14ac:dyDescent="0.3">
      <c r="A2" s="6" t="s">
        <v>23</v>
      </c>
      <c r="B2" s="7" t="s">
        <v>60</v>
      </c>
      <c r="C2" s="33">
        <v>100</v>
      </c>
      <c r="D2" s="33">
        <v>100</v>
      </c>
      <c r="E2" s="33">
        <v>100</v>
      </c>
      <c r="F2" s="33">
        <v>100</v>
      </c>
      <c r="G2" s="33">
        <v>100</v>
      </c>
      <c r="H2" s="33">
        <v>100</v>
      </c>
      <c r="I2" s="33">
        <v>100</v>
      </c>
      <c r="J2" s="33">
        <v>100</v>
      </c>
      <c r="K2" s="33">
        <v>100</v>
      </c>
      <c r="L2" s="33">
        <v>100</v>
      </c>
      <c r="M2" s="33">
        <v>100</v>
      </c>
      <c r="N2" s="33">
        <v>100</v>
      </c>
      <c r="O2" s="31">
        <v>110.58</v>
      </c>
      <c r="P2" s="31">
        <v>109.12</v>
      </c>
      <c r="Q2" s="31">
        <v>107.25</v>
      </c>
      <c r="R2" s="31">
        <v>102.7</v>
      </c>
      <c r="S2" s="31">
        <v>108.58</v>
      </c>
      <c r="T2" s="31">
        <v>118.49</v>
      </c>
      <c r="U2" s="31">
        <v>115.18</v>
      </c>
      <c r="V2" s="26">
        <v>101.71</v>
      </c>
      <c r="W2" s="26">
        <v>101.79</v>
      </c>
      <c r="X2" s="26">
        <v>103.61</v>
      </c>
      <c r="Y2" s="27">
        <v>107.27</v>
      </c>
      <c r="Z2" s="8">
        <v>104.74</v>
      </c>
      <c r="AA2" s="9">
        <v>104.45</v>
      </c>
      <c r="AB2" s="9">
        <v>103.7</v>
      </c>
      <c r="AC2" s="9">
        <v>104.97</v>
      </c>
      <c r="AD2" s="9">
        <v>105.98</v>
      </c>
      <c r="AE2" s="9">
        <v>106.53</v>
      </c>
      <c r="AF2" s="9">
        <v>107.44</v>
      </c>
      <c r="AG2" s="10">
        <v>107.73</v>
      </c>
      <c r="AH2" s="11">
        <v>108.35</v>
      </c>
      <c r="AI2" s="12">
        <v>109.1</v>
      </c>
      <c r="AJ2" s="13">
        <v>109.21</v>
      </c>
      <c r="AK2" s="13">
        <v>109.28</v>
      </c>
    </row>
    <row r="3" spans="1:37" x14ac:dyDescent="0.3">
      <c r="B3">
        <v>1</v>
      </c>
      <c r="C3" s="63">
        <f>B3*C2/100</f>
        <v>1</v>
      </c>
      <c r="D3" s="63">
        <f t="shared" ref="D3:Y3" si="0">C3*D2/100</f>
        <v>1</v>
      </c>
      <c r="E3" s="63">
        <f t="shared" si="0"/>
        <v>1</v>
      </c>
      <c r="F3" s="63">
        <f t="shared" si="0"/>
        <v>1</v>
      </c>
      <c r="G3" s="63">
        <f t="shared" si="0"/>
        <v>1</v>
      </c>
      <c r="H3" s="63">
        <f t="shared" si="0"/>
        <v>1</v>
      </c>
      <c r="I3" s="63">
        <f t="shared" si="0"/>
        <v>1</v>
      </c>
      <c r="J3" s="63">
        <f t="shared" si="0"/>
        <v>1</v>
      </c>
      <c r="K3" s="63">
        <f t="shared" si="0"/>
        <v>1</v>
      </c>
      <c r="L3" s="63">
        <f t="shared" si="0"/>
        <v>1</v>
      </c>
      <c r="M3" s="63">
        <f t="shared" si="0"/>
        <v>1</v>
      </c>
      <c r="N3" s="63">
        <f t="shared" si="0"/>
        <v>1</v>
      </c>
      <c r="O3" s="63">
        <f t="shared" si="0"/>
        <v>1.1057999999999999</v>
      </c>
      <c r="P3" s="63">
        <f t="shared" si="0"/>
        <v>1.2066489599999999</v>
      </c>
      <c r="Q3" s="63">
        <f t="shared" si="0"/>
        <v>1.2941310095999998</v>
      </c>
      <c r="R3" s="63">
        <f t="shared" si="0"/>
        <v>1.3290725468591997</v>
      </c>
      <c r="S3" s="63">
        <f t="shared" si="0"/>
        <v>1.4431069713797191</v>
      </c>
      <c r="T3" s="63">
        <f t="shared" si="0"/>
        <v>1.7099374503878293</v>
      </c>
      <c r="U3" s="63">
        <f t="shared" si="0"/>
        <v>1.969505955356702</v>
      </c>
      <c r="V3" s="63">
        <f t="shared" si="0"/>
        <v>2.0031845071933017</v>
      </c>
      <c r="W3" s="63">
        <f t="shared" si="0"/>
        <v>2.039041509872062</v>
      </c>
      <c r="X3" s="63">
        <f t="shared" si="0"/>
        <v>2.1126509083784435</v>
      </c>
      <c r="Y3" s="63">
        <f t="shared" si="0"/>
        <v>2.2662406294175561</v>
      </c>
      <c r="Z3" s="63">
        <f>$Y3*Z2/100</f>
        <v>2.3736604352519479</v>
      </c>
      <c r="AA3" s="63">
        <f t="shared" ref="AA3:AK3" si="1">$Y3*AA2/100</f>
        <v>2.3670883374266372</v>
      </c>
      <c r="AB3" s="63">
        <f t="shared" si="1"/>
        <v>2.3500915327060055</v>
      </c>
      <c r="AC3" s="63">
        <f t="shared" si="1"/>
        <v>2.3788727886996086</v>
      </c>
      <c r="AD3" s="63">
        <f t="shared" si="1"/>
        <v>2.401761819056726</v>
      </c>
      <c r="AE3" s="63">
        <f t="shared" si="1"/>
        <v>2.4142261425185225</v>
      </c>
      <c r="AF3" s="63">
        <f t="shared" si="1"/>
        <v>2.4348489322462221</v>
      </c>
      <c r="AG3" s="63">
        <f t="shared" si="1"/>
        <v>2.4414210300715333</v>
      </c>
      <c r="AH3" s="63">
        <f t="shared" si="1"/>
        <v>2.4554717219739222</v>
      </c>
      <c r="AI3" s="63">
        <f t="shared" si="1"/>
        <v>2.4724685266945539</v>
      </c>
      <c r="AJ3" s="63">
        <f t="shared" si="1"/>
        <v>2.4749613913869131</v>
      </c>
      <c r="AK3" s="63">
        <f t="shared" si="1"/>
        <v>2.4765477598275054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Ore</vt:lpstr>
      <vt:lpstr>Gas</vt:lpstr>
      <vt:lpstr>Disel</vt:lpstr>
      <vt:lpstr>Steel</vt:lpstr>
      <vt:lpstr>Sheet metal</vt:lpstr>
      <vt:lpstr>Profiles</vt:lpstr>
      <vt:lpstr>Rails wheels</vt:lpstr>
      <vt:lpstr>Machines</vt:lpstr>
      <vt:lpstr>Vehicle</vt:lpstr>
    </vt:vector>
  </TitlesOfParts>
  <Company>Rosstat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Kononova</dc:creator>
  <cp:lastModifiedBy>MSI</cp:lastModifiedBy>
  <cp:lastPrinted>2015-02-02T14:41:56Z</cp:lastPrinted>
  <dcterms:created xsi:type="dcterms:W3CDTF">2012-02-02T11:33:13Z</dcterms:created>
  <dcterms:modified xsi:type="dcterms:W3CDTF">2022-03-01T15:12:59Z</dcterms:modified>
</cp:coreProperties>
</file>