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mple\public\file\"/>
    </mc:Choice>
  </mc:AlternateContent>
  <bookViews>
    <workbookView xWindow="0" yWindow="0" windowWidth="20490" windowHeight="7755"/>
  </bookViews>
  <sheets>
    <sheet name="Sheet2" sheetId="1" r:id="rId1"/>
  </sheets>
  <definedNames>
    <definedName name="_xlnm.Print_Area" localSheetId="0">Sheet2!$F$8:$M$19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2" i="1" l="1"/>
  <c r="W22" i="1" s="1"/>
  <c r="I21" i="1"/>
  <c r="I22" i="1" s="1"/>
  <c r="I20" i="1"/>
  <c r="L14" i="1"/>
  <c r="I14" i="1"/>
  <c r="P13" i="1"/>
  <c r="I13" i="1"/>
  <c r="Q8" i="1"/>
  <c r="I24" i="1" l="1"/>
  <c r="I25" i="1" s="1"/>
  <c r="W24" i="1"/>
  <c r="W23" i="1"/>
  <c r="W25" i="1" s="1"/>
  <c r="I16" i="1"/>
  <c r="I17" i="1" s="1"/>
  <c r="S17" i="1" s="1"/>
</calcChain>
</file>

<file path=xl/sharedStrings.xml><?xml version="1.0" encoding="utf-8"?>
<sst xmlns="http://schemas.openxmlformats.org/spreadsheetml/2006/main" count="24" uniqueCount="19">
  <si>
    <t xml:space="preserve"> </t>
  </si>
  <si>
    <t>INV. NO   :</t>
  </si>
  <si>
    <t>11811D100493</t>
  </si>
  <si>
    <t>AWB.NO  :</t>
  </si>
  <si>
    <t>YGL-45549055</t>
  </si>
  <si>
    <t>QTY         :</t>
  </si>
  <si>
    <t>1 PX /25 KG</t>
  </si>
  <si>
    <t>HAWB</t>
  </si>
  <si>
    <t>F O B</t>
  </si>
  <si>
    <t>FREIGHT JPY</t>
  </si>
  <si>
    <t>FREIGHT:</t>
  </si>
  <si>
    <t>KURS JPY</t>
  </si>
  <si>
    <t>C &amp; F :</t>
  </si>
  <si>
    <t>FREIGHT IDR</t>
  </si>
  <si>
    <t>ASS          :</t>
  </si>
  <si>
    <t>TOTAL     :</t>
  </si>
  <si>
    <t>MAWB</t>
  </si>
  <si>
    <t>FREIGHT THB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</si>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</sst>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_);_(* \(#,##0.0\);_(* &quot;-&quot;??_);_(@_)"/>
    <numFmt numFmtId="167" formatCode="_(* #,##0.0000_);_(* \(#,##0.0000\);_(* &quot;-&quot;??_);_(@_)"/>
    <numFmt numFmtId="168" formatCode="0.0000"/>
    <numFmt numFmtId="169" formatCode="_(* #,##0_);_(* \(#,##0\);_(* &quot;-&quot;??_);_(@_)"/>
    <numFmt numFmtId="170" formatCode="_(* #,##0.000_);_(* \(#,##0.000\);_(* &quot;-&quot;??_);_(@_)"/>
    <numFmt numFmtId="171" formatCode="_(* #,##0_);_(* \(#,##0\);_(* &quot;-&quot;_);_(@_)"/>
  </numFmts>
  <fonts count="8" x14ac:knownFonts="1">
    <font>
      <sz val="10"/>
      <name val="Arial"/>
    </font>
    <font>
      <sz val="10"/>
      <name val="Arial"/>
    </font>
    <font>
      <sz val="22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24"/>
      <color indexed="10"/>
      <name val="Arial"/>
      <family val="2"/>
    </font>
    <font>
      <sz val="14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0" xfId="3" applyFont="1"/>
    <xf numFmtId="0" fontId="2" fillId="0" borderId="1" xfId="0" applyFont="1" applyBorder="1"/>
    <xf numFmtId="0" fontId="3" fillId="0" borderId="2" xfId="0" applyFont="1" applyBorder="1" applyAlignment="1">
      <alignment horizontal="right"/>
    </xf>
    <xf numFmtId="165" fontId="0" fillId="0" borderId="0" xfId="0" applyNumberFormat="1"/>
    <xf numFmtId="0" fontId="2" fillId="0" borderId="3" xfId="0" applyFont="1" applyBorder="1"/>
    <xf numFmtId="1" fontId="3" fillId="0" borderId="4" xfId="0" applyNumberFormat="1" applyFont="1" applyBorder="1" applyAlignment="1">
      <alignment horizontal="right"/>
    </xf>
    <xf numFmtId="0" fontId="4" fillId="0" borderId="0" xfId="0" applyFont="1"/>
    <xf numFmtId="0" fontId="0" fillId="0" borderId="0" xfId="0" applyFill="1"/>
    <xf numFmtId="0" fontId="2" fillId="0" borderId="5" xfId="0" applyFont="1" applyBorder="1"/>
    <xf numFmtId="0" fontId="3" fillId="0" borderId="6" xfId="0" applyFont="1" applyBorder="1" applyAlignment="1">
      <alignment horizontal="right"/>
    </xf>
    <xf numFmtId="0" fontId="5" fillId="0" borderId="0" xfId="0" applyFont="1"/>
    <xf numFmtId="0" fontId="2" fillId="0" borderId="7" xfId="0" applyFont="1" applyBorder="1"/>
    <xf numFmtId="165" fontId="3" fillId="0" borderId="8" xfId="1" applyFont="1" applyBorder="1"/>
    <xf numFmtId="0" fontId="4" fillId="0" borderId="9" xfId="0" applyFont="1" applyFill="1" applyBorder="1"/>
    <xf numFmtId="166" fontId="4" fillId="0" borderId="9" xfId="1" applyNumberFormat="1" applyFont="1" applyFill="1" applyBorder="1"/>
    <xf numFmtId="0" fontId="6" fillId="0" borderId="10" xfId="0" applyFont="1" applyBorder="1"/>
    <xf numFmtId="165" fontId="4" fillId="0" borderId="11" xfId="1" applyNumberFormat="1" applyFont="1" applyFill="1" applyBorder="1"/>
    <xf numFmtId="167" fontId="4" fillId="0" borderId="9" xfId="1" applyNumberFormat="1" applyFont="1" applyFill="1" applyBorder="1"/>
    <xf numFmtId="165" fontId="0" fillId="0" borderId="0" xfId="1" applyFont="1"/>
    <xf numFmtId="168" fontId="0" fillId="0" borderId="0" xfId="0" applyNumberFormat="1"/>
    <xf numFmtId="0" fontId="2" fillId="0" borderId="10" xfId="0" applyFont="1" applyBorder="1"/>
    <xf numFmtId="165" fontId="3" fillId="0" borderId="12" xfId="1" applyFont="1" applyBorder="1" applyAlignment="1">
      <alignment horizontal="center"/>
    </xf>
    <xf numFmtId="9" fontId="0" fillId="0" borderId="0" xfId="4" applyFont="1"/>
    <xf numFmtId="169" fontId="4" fillId="0" borderId="9" xfId="1" applyNumberFormat="1" applyFont="1" applyFill="1" applyBorder="1"/>
    <xf numFmtId="167" fontId="4" fillId="0" borderId="12" xfId="1" applyNumberFormat="1" applyFont="1" applyFill="1" applyBorder="1"/>
    <xf numFmtId="10" fontId="3" fillId="0" borderId="12" xfId="4" quotePrefix="1" applyNumberFormat="1" applyFont="1" applyBorder="1" applyAlignment="1">
      <alignment horizontal="right"/>
    </xf>
    <xf numFmtId="165" fontId="4" fillId="0" borderId="9" xfId="1" applyFont="1" applyFill="1" applyBorder="1"/>
    <xf numFmtId="0" fontId="7" fillId="0" borderId="10" xfId="0" applyFont="1" applyBorder="1"/>
    <xf numFmtId="165" fontId="3" fillId="0" borderId="12" xfId="0" quotePrefix="1" applyNumberFormat="1" applyFont="1" applyBorder="1"/>
    <xf numFmtId="2" fontId="4" fillId="0" borderId="9" xfId="1" applyNumberFormat="1" applyFont="1" applyFill="1" applyBorder="1"/>
    <xf numFmtId="0" fontId="2" fillId="0" borderId="13" xfId="0" applyFont="1" applyBorder="1"/>
    <xf numFmtId="170" fontId="3" fillId="0" borderId="11" xfId="0" applyNumberFormat="1" applyFont="1" applyBorder="1"/>
    <xf numFmtId="165" fontId="4" fillId="0" borderId="9" xfId="1" applyNumberFormat="1" applyFont="1" applyFill="1" applyBorder="1"/>
    <xf numFmtId="171" fontId="0" fillId="0" borderId="0" xfId="2" applyFont="1"/>
    <xf numFmtId="9" fontId="0" fillId="0" borderId="0" xfId="4" quotePrefix="1" applyNumberFormat="1" applyFont="1"/>
    <xf numFmtId="9" fontId="0" fillId="0" borderId="0" xfId="0" applyNumberFormat="1"/>
    <xf numFmtId="169" fontId="0" fillId="0" borderId="0" xfId="1" quotePrefix="1" applyNumberFormat="1" applyFont="1"/>
    <xf numFmtId="4" fontId="0" fillId="0" borderId="0" xfId="0" applyNumberFormat="1"/>
    <xf numFmtId="3" fontId="0" fillId="0" borderId="0" xfId="0" applyNumberFormat="1"/>
    <xf numFmtId="165" fontId="0" fillId="0" borderId="14" xfId="0" applyNumberFormat="1" applyBorder="1"/>
    <xf numFmtId="10" fontId="0" fillId="0" borderId="0" xfId="0" applyNumberFormat="1"/>
    <xf numFmtId="165" fontId="0" fillId="0" borderId="0" xfId="1" applyNumberFormat="1" applyFont="1"/>
    <xf numFmtId="16" fontId="0" fillId="0" borderId="0" xfId="0" applyNumberFormat="1"/>
    <xf numFmtId="0" fontId="0" fillId="0" borderId="0" xfId="0" quotePrefix="1"/>
    <xf numFmtId="169" fontId="0" fillId="0" borderId="0" xfId="1" applyNumberFormat="1" applyFont="1"/>
    <xf numFmtId="169" fontId="0" fillId="0" borderId="0" xfId="0" applyNumberFormat="1"/>
  </cellXfs>
  <cellStyles count="5">
    <cellStyle name="Comma" xfId="1" builtinId="3"/>
    <cellStyle name="Comma [0]" xfId="2" builtinId="6"/>
    <cellStyle name="Currency" xfId="3" builtinId="4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6:W81"/>
  <sheetViews>
    <sheetView tabSelected="1" view="pageBreakPreview" zoomScale="70" zoomScaleNormal="100" zoomScaleSheetLayoutView="70" workbookViewId="0">
      <selection activeCell="B5" sqref="B5"/>
    </sheetView>
  </sheetViews>
  <sheetFormatPr defaultRowHeight="12.75" x14ac:dyDescent="0.2"/>
  <cols>
    <col min="7" max="7" width="5" customWidth="1"/>
    <col min="8" max="8" width="24.5703125" customWidth="1"/>
    <col min="9" max="9" width="48.42578125" bestFit="1" customWidth="1"/>
    <col min="10" max="10" width="5" customWidth="1"/>
    <col min="11" max="11" width="51.7109375" bestFit="1" customWidth="1"/>
    <col min="12" max="12" width="28" bestFit="1" customWidth="1"/>
    <col min="13" max="14" width="12.85546875" bestFit="1" customWidth="1"/>
    <col min="15" max="15" width="19" bestFit="1" customWidth="1"/>
    <col min="16" max="16" width="10.42578125" bestFit="1" customWidth="1"/>
    <col min="22" max="22" width="11.140625" bestFit="1" customWidth="1"/>
    <col min="23" max="23" width="14.7109375" bestFit="1" customWidth="1"/>
  </cols>
  <sheetData>
    <row r="6" spans="6:17" x14ac:dyDescent="0.2">
      <c r="Q6">
        <v>27</v>
      </c>
    </row>
    <row r="7" spans="6:17" ht="13.5" thickBot="1" x14ac:dyDescent="0.25">
      <c r="I7" s="1"/>
      <c r="Q7">
        <v>12</v>
      </c>
    </row>
    <row r="8" spans="6:17" ht="27" x14ac:dyDescent="0.35">
      <c r="G8" t="s">
        <v>0</v>
      </c>
      <c r="H8" s="2" t="s">
        <v>1</v>
      </c>
      <c r="I8" s="3" t="s">
        <v>2</v>
      </c>
      <c r="K8" s="4"/>
      <c r="Q8">
        <f>Q6+Q7</f>
        <v>39</v>
      </c>
    </row>
    <row r="9" spans="6:17" ht="27" hidden="1" x14ac:dyDescent="0.35">
      <c r="H9" s="5" t="s">
        <v>3</v>
      </c>
      <c r="I9" s="6" t="s">
        <v>4</v>
      </c>
      <c r="K9" s="7"/>
      <c r="L9" s="8"/>
    </row>
    <row r="10" spans="6:17" ht="27.75" hidden="1" thickBot="1" x14ac:dyDescent="0.4">
      <c r="H10" s="9" t="s">
        <v>5</v>
      </c>
      <c r="I10" s="10" t="s">
        <v>6</v>
      </c>
      <c r="K10" s="7"/>
    </row>
    <row r="11" spans="6:17" ht="5.25" customHeight="1" x14ac:dyDescent="0.2">
      <c r="I11" s="11"/>
      <c r="L11" s="8"/>
    </row>
    <row r="12" spans="6:17" ht="27" x14ac:dyDescent="0.35">
      <c r="F12" s="11" t="s">
        <v>7</v>
      </c>
      <c r="H12" s="12" t="s">
        <v>8</v>
      </c>
      <c r="I12" s="13">
        <v>10773761.529999999</v>
      </c>
      <c r="K12" s="14" t="s">
        <v>9</v>
      </c>
      <c r="L12" s="15">
        <v>16064</v>
      </c>
      <c r="M12" s="4"/>
      <c r="N12" s="4"/>
    </row>
    <row r="13" spans="6:17" ht="30" x14ac:dyDescent="0.4">
      <c r="H13" s="16" t="s">
        <v>10</v>
      </c>
      <c r="I13" s="17">
        <f>+L14</f>
        <v>2082238.1695999999</v>
      </c>
      <c r="K13" s="14" t="s">
        <v>11</v>
      </c>
      <c r="L13" s="18">
        <v>129.62139999999999</v>
      </c>
      <c r="N13" s="4"/>
      <c r="O13" s="19">
        <v>11548.86</v>
      </c>
      <c r="P13" s="20">
        <f>+O13/100</f>
        <v>115.48860000000001</v>
      </c>
    </row>
    <row r="14" spans="6:17" ht="27" x14ac:dyDescent="0.35">
      <c r="H14" s="21" t="s">
        <v>12</v>
      </c>
      <c r="I14" s="22">
        <f>SUM(I12:I13)</f>
        <v>12855999.6996</v>
      </c>
      <c r="J14" s="23"/>
      <c r="K14" s="14" t="s">
        <v>13</v>
      </c>
      <c r="L14" s="24">
        <f>+L13*L12</f>
        <v>2082238.1695999999</v>
      </c>
      <c r="M14" s="19"/>
      <c r="N14" s="4"/>
      <c r="O14" s="25">
        <v>9467</v>
      </c>
    </row>
    <row r="15" spans="6:17" ht="27" x14ac:dyDescent="0.35">
      <c r="H15" s="21" t="s">
        <v>14</v>
      </c>
      <c r="I15" s="26">
        <v>5.0000000000000001E-3</v>
      </c>
      <c r="K15" s="14"/>
      <c r="L15" s="27"/>
      <c r="M15" s="4"/>
    </row>
    <row r="16" spans="6:17" ht="20.25" x14ac:dyDescent="0.3">
      <c r="H16" s="28"/>
      <c r="I16" s="29">
        <f>I14*I15</f>
        <v>64279.998498000001</v>
      </c>
      <c r="K16" s="14"/>
      <c r="L16" s="30"/>
      <c r="N16" s="4"/>
    </row>
    <row r="17" spans="6:23" ht="27" x14ac:dyDescent="0.35">
      <c r="H17" s="31" t="s">
        <v>15</v>
      </c>
      <c r="I17" s="32">
        <f>I14+I16</f>
        <v>12920279.698098</v>
      </c>
      <c r="K17" s="14"/>
      <c r="L17" s="33"/>
      <c r="M17" s="34"/>
      <c r="O17" s="4"/>
      <c r="S17" s="4">
        <f>I17/235</f>
        <v>54979.913608927658</v>
      </c>
    </row>
    <row r="18" spans="6:23" ht="20.25" x14ac:dyDescent="0.3">
      <c r="K18" s="14"/>
      <c r="L18" s="33"/>
      <c r="M18" s="4"/>
      <c r="S18" s="4"/>
    </row>
    <row r="19" spans="6:23" x14ac:dyDescent="0.2">
      <c r="J19" s="35"/>
      <c r="L19" s="8"/>
    </row>
    <row r="20" spans="6:23" ht="27" x14ac:dyDescent="0.35">
      <c r="F20" s="11" t="s">
        <v>16</v>
      </c>
      <c r="H20" s="12" t="s">
        <v>8</v>
      </c>
      <c r="I20" s="13">
        <f>+I12</f>
        <v>10773761.529999999</v>
      </c>
      <c r="K20" s="14" t="s">
        <v>17</v>
      </c>
      <c r="L20" s="24">
        <v>3410</v>
      </c>
    </row>
    <row r="21" spans="6:23" ht="30" x14ac:dyDescent="0.4">
      <c r="H21" s="16" t="s">
        <v>10</v>
      </c>
      <c r="I21" s="17">
        <f>+L20</f>
        <v>3410</v>
      </c>
      <c r="K21" s="14"/>
      <c r="L21" s="18"/>
      <c r="T21" s="36">
        <v>0.15</v>
      </c>
    </row>
    <row r="22" spans="6:23" ht="27" x14ac:dyDescent="0.35">
      <c r="H22" s="21" t="s">
        <v>12</v>
      </c>
      <c r="I22" s="22">
        <f>SUM(I20:I21)</f>
        <v>10777171.529999999</v>
      </c>
      <c r="J22" s="23"/>
      <c r="K22" s="14"/>
      <c r="L22" s="27"/>
      <c r="T22">
        <v>34400</v>
      </c>
      <c r="U22">
        <v>393.84</v>
      </c>
      <c r="V22">
        <f>+T22*U22</f>
        <v>13548096</v>
      </c>
      <c r="W22" s="19">
        <f>+V22*T21</f>
        <v>2032214.4</v>
      </c>
    </row>
    <row r="23" spans="6:23" ht="27" x14ac:dyDescent="0.35">
      <c r="H23" s="21" t="s">
        <v>14</v>
      </c>
      <c r="I23" s="26">
        <v>5.0000000000000001E-3</v>
      </c>
      <c r="K23" s="14"/>
      <c r="L23" s="18"/>
      <c r="N23" t="s">
        <v>18</v>
      </c>
      <c r="W23" s="19">
        <f>+(W22+V22)*10%</f>
        <v>1558031.04</v>
      </c>
    </row>
    <row r="24" spans="6:23" ht="20.25" x14ac:dyDescent="0.3">
      <c r="H24" s="28"/>
      <c r="I24" s="29">
        <f>I22*I23</f>
        <v>53885.857649999998</v>
      </c>
      <c r="K24" s="14"/>
      <c r="L24" s="33"/>
      <c r="W24">
        <f>+(W22+V22)*2.5%</f>
        <v>389507.76</v>
      </c>
    </row>
    <row r="25" spans="6:23" ht="27" x14ac:dyDescent="0.35">
      <c r="H25" s="31" t="s">
        <v>15</v>
      </c>
      <c r="I25" s="32">
        <f>I22+I24</f>
        <v>10831057.38765</v>
      </c>
      <c r="K25" s="37"/>
      <c r="M25" s="19"/>
      <c r="W25" s="4">
        <f>SUM(W22:W24)</f>
        <v>3979753.2</v>
      </c>
    </row>
    <row r="26" spans="6:23" x14ac:dyDescent="0.2">
      <c r="H26" s="4"/>
      <c r="J26" s="38"/>
      <c r="K26" s="39"/>
    </row>
    <row r="27" spans="6:23" x14ac:dyDescent="0.2">
      <c r="H27" s="4"/>
      <c r="J27" s="38"/>
      <c r="K27" s="39"/>
      <c r="L27" s="19"/>
    </row>
    <row r="28" spans="6:23" x14ac:dyDescent="0.2">
      <c r="H28" s="4"/>
      <c r="J28" s="38"/>
      <c r="K28" s="39"/>
    </row>
    <row r="29" spans="6:23" x14ac:dyDescent="0.2">
      <c r="H29" s="40"/>
      <c r="I29" s="19"/>
      <c r="J29" s="38"/>
    </row>
    <row r="30" spans="6:23" x14ac:dyDescent="0.2">
      <c r="H30" s="4"/>
      <c r="I30" s="4"/>
      <c r="K30" s="39"/>
    </row>
    <row r="31" spans="6:23" x14ac:dyDescent="0.2">
      <c r="I31" s="4"/>
    </row>
    <row r="33" spans="11:13" x14ac:dyDescent="0.2">
      <c r="L33" s="41"/>
    </row>
    <row r="34" spans="11:13" x14ac:dyDescent="0.2">
      <c r="L34" s="42"/>
    </row>
    <row r="36" spans="11:13" x14ac:dyDescent="0.2">
      <c r="K36" s="43"/>
    </row>
    <row r="37" spans="11:13" x14ac:dyDescent="0.2">
      <c r="L37" s="43"/>
    </row>
    <row r="47" spans="11:13" x14ac:dyDescent="0.2">
      <c r="L47" s="19"/>
      <c r="M47" s="19"/>
    </row>
    <row r="49" spans="9:12" x14ac:dyDescent="0.2">
      <c r="L49" s="4"/>
    </row>
    <row r="52" spans="9:12" x14ac:dyDescent="0.2">
      <c r="I52" s="44"/>
    </row>
    <row r="55" spans="9:12" x14ac:dyDescent="0.2">
      <c r="I55" s="19"/>
    </row>
    <row r="56" spans="9:12" x14ac:dyDescent="0.2">
      <c r="I56" s="41"/>
    </row>
    <row r="57" spans="9:12" x14ac:dyDescent="0.2">
      <c r="I57" s="4"/>
    </row>
    <row r="68" spans="9:11" x14ac:dyDescent="0.2">
      <c r="I68" s="44"/>
    </row>
    <row r="73" spans="9:11" x14ac:dyDescent="0.2">
      <c r="I73" s="45"/>
    </row>
    <row r="75" spans="9:11" x14ac:dyDescent="0.2">
      <c r="I75" s="46"/>
    </row>
    <row r="80" spans="9:11" x14ac:dyDescent="0.2">
      <c r="K80" s="20"/>
    </row>
    <row r="81" spans="11:11" x14ac:dyDescent="0.2">
      <c r="K81" s="20"/>
    </row>
  </sheetData>
  <pageMargins left="0.75" right="0.75" top="1" bottom="1" header="0.5" footer="0.5"/>
  <pageSetup paperSize="9" scale="71" fitToHeight="10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exim</dc:creator>
  <cp:lastModifiedBy>exim</cp:lastModifiedBy>
  <dcterms:created xsi:type="dcterms:W3CDTF">2018-11-23T03:44:31Z</dcterms:created>
  <dcterms:modified xsi:type="dcterms:W3CDTF">2018-11-23T03:48:43Z</dcterms:modified>
</cp:coreProperties>
</file>