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15" i="1" l="1"/>
  <c r="L16" i="1"/>
  <c r="L17" i="1"/>
  <c r="L18" i="1"/>
  <c r="L19" i="1"/>
  <c r="L20" i="1"/>
  <c r="L21" i="1"/>
  <c r="L22" i="1"/>
  <c r="L23" i="1"/>
  <c r="L14" i="1"/>
  <c r="K24" i="1"/>
  <c r="K15" i="1"/>
  <c r="K16" i="1"/>
  <c r="K17" i="1"/>
  <c r="K18" i="1"/>
  <c r="K19" i="1"/>
  <c r="K20" i="1"/>
  <c r="K21" i="1"/>
  <c r="K22" i="1"/>
  <c r="K23" i="1"/>
  <c r="K14" i="1"/>
  <c r="J24" i="1"/>
  <c r="J15" i="1"/>
  <c r="J16" i="1"/>
  <c r="J17" i="1"/>
  <c r="J18" i="1"/>
  <c r="J19" i="1"/>
  <c r="J20" i="1"/>
  <c r="J21" i="1"/>
  <c r="J22" i="1"/>
  <c r="J23" i="1"/>
  <c r="J14" i="1"/>
  <c r="H24" i="1"/>
  <c r="I15" i="1"/>
  <c r="I16" i="1"/>
  <c r="I24" i="1" s="1"/>
  <c r="I17" i="1"/>
  <c r="I18" i="1"/>
  <c r="I19" i="1"/>
  <c r="I20" i="1"/>
  <c r="I21" i="1"/>
  <c r="I22" i="1"/>
  <c r="I23" i="1"/>
  <c r="I14" i="1"/>
  <c r="G24" i="1"/>
  <c r="F24" i="1"/>
  <c r="G15" i="1"/>
  <c r="G16" i="1"/>
  <c r="G17" i="1"/>
  <c r="G18" i="1"/>
  <c r="G19" i="1"/>
  <c r="G20" i="1"/>
  <c r="G21" i="1"/>
  <c r="G22" i="1"/>
  <c r="G23" i="1"/>
  <c r="G14" i="1"/>
  <c r="C6" i="1"/>
</calcChain>
</file>

<file path=xl/sharedStrings.xml><?xml version="1.0" encoding="utf-8"?>
<sst xmlns="http://schemas.openxmlformats.org/spreadsheetml/2006/main" count="46" uniqueCount="42">
  <si>
    <t>NIM</t>
  </si>
  <si>
    <t>NAMA</t>
  </si>
  <si>
    <t>KELAS</t>
  </si>
  <si>
    <t>TANGGAL</t>
  </si>
  <si>
    <t>NO</t>
  </si>
  <si>
    <t>KODE BARANG</t>
  </si>
  <si>
    <t>NAMA BARANG</t>
  </si>
  <si>
    <t>HARGA POKOK</t>
  </si>
  <si>
    <t>HARGA JUAL SATUAN</t>
  </si>
  <si>
    <t>PERSEDIAAN AWAL</t>
  </si>
  <si>
    <t>PENJUALAN</t>
  </si>
  <si>
    <t>PERSEDIAAN AKHIR</t>
  </si>
  <si>
    <t>KETERANGAN STOK</t>
  </si>
  <si>
    <t>JUMLAH</t>
  </si>
  <si>
    <t>SUBTOTAL</t>
  </si>
  <si>
    <t>A01</t>
  </si>
  <si>
    <t>Wardah xx</t>
  </si>
  <si>
    <t>A02</t>
  </si>
  <si>
    <t>Nature Republic xx</t>
  </si>
  <si>
    <t>A03</t>
  </si>
  <si>
    <t>Ponds</t>
  </si>
  <si>
    <t>A04</t>
  </si>
  <si>
    <t>Biore</t>
  </si>
  <si>
    <t>A05</t>
  </si>
  <si>
    <t>Garnier xx</t>
  </si>
  <si>
    <t>B01</t>
  </si>
  <si>
    <t>Nature x</t>
  </si>
  <si>
    <t>B02</t>
  </si>
  <si>
    <t>Clear</t>
  </si>
  <si>
    <t>B03</t>
  </si>
  <si>
    <t>Tressemme</t>
  </si>
  <si>
    <t>B04</t>
  </si>
  <si>
    <t>Sunsilk</t>
  </si>
  <si>
    <t>B05</t>
  </si>
  <si>
    <t>Head n Shoulders</t>
  </si>
  <si>
    <t>TOTAL</t>
  </si>
  <si>
    <t>Teguh Adita</t>
  </si>
  <si>
    <t>IF-3</t>
  </si>
  <si>
    <t>HARI UJIAN</t>
  </si>
  <si>
    <t>PT.XYZ</t>
  </si>
  <si>
    <t>LAPORAN STOK BARANG</t>
  </si>
  <si>
    <t>31 DESEMBER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</si>
</sst>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[$-421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left"/>
    </xf>
    <xf numFmtId="171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tabSelected="1" topLeftCell="A5" workbookViewId="0">
      <selection activeCell="D3" sqref="D3"/>
    </sheetView>
  </sheetViews>
  <sheetFormatPr defaultRowHeight="15" x14ac:dyDescent="0.25"/>
  <cols>
    <col min="1" max="1" width="6.28515625" customWidth="1"/>
    <col min="2" max="2" width="11.7109375" customWidth="1"/>
    <col min="3" max="3" width="18.140625" customWidth="1"/>
    <col min="4" max="4" width="12.42578125" customWidth="1"/>
    <col min="5" max="5" width="15.140625" customWidth="1"/>
    <col min="6" max="6" width="10.7109375" customWidth="1"/>
    <col min="7" max="7" width="15.42578125" customWidth="1"/>
    <col min="8" max="8" width="10.140625" customWidth="1"/>
    <col min="9" max="9" width="15.7109375" customWidth="1"/>
    <col min="10" max="10" width="10.5703125" customWidth="1"/>
    <col min="11" max="11" width="15.7109375" customWidth="1"/>
    <col min="12" max="12" width="21.42578125" customWidth="1"/>
  </cols>
  <sheetData>
    <row r="2" spans="1:12" x14ac:dyDescent="0.25">
      <c r="B2" s="9" t="s">
        <v>0</v>
      </c>
      <c r="C2" s="7">
        <v>10120104</v>
      </c>
    </row>
    <row r="3" spans="1:12" x14ac:dyDescent="0.25">
      <c r="B3" s="9" t="s">
        <v>1</v>
      </c>
      <c r="C3" s="7" t="s">
        <v>36</v>
      </c>
    </row>
    <row r="4" spans="1:12" x14ac:dyDescent="0.25">
      <c r="B4" s="9" t="s">
        <v>2</v>
      </c>
      <c r="C4" s="7" t="s">
        <v>37</v>
      </c>
    </row>
    <row r="5" spans="1:12" x14ac:dyDescent="0.25">
      <c r="B5" s="9" t="s">
        <v>3</v>
      </c>
      <c r="C5" s="8">
        <v>44167</v>
      </c>
    </row>
    <row r="6" spans="1:12" x14ac:dyDescent="0.25">
      <c r="B6" s="9" t="s">
        <v>38</v>
      </c>
      <c r="C6" s="7">
        <f>DAY(C5)</f>
        <v>2</v>
      </c>
    </row>
    <row r="8" spans="1:12" x14ac:dyDescent="0.25">
      <c r="A8" s="10" t="s">
        <v>39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0" t="s">
        <v>40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25">
      <c r="A10" s="10" t="s">
        <v>41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2" spans="1:12" x14ac:dyDescent="0.25">
      <c r="A12" s="1" t="s">
        <v>4</v>
      </c>
      <c r="B12" s="2" t="s">
        <v>5</v>
      </c>
      <c r="C12" s="1" t="s">
        <v>6</v>
      </c>
      <c r="D12" s="15" t="s">
        <v>7</v>
      </c>
      <c r="E12" s="2" t="s">
        <v>8</v>
      </c>
      <c r="F12" s="1" t="s">
        <v>9</v>
      </c>
      <c r="G12" s="1"/>
      <c r="H12" s="1" t="s">
        <v>10</v>
      </c>
      <c r="I12" s="1"/>
      <c r="J12" s="17" t="s">
        <v>11</v>
      </c>
      <c r="K12" s="18"/>
      <c r="L12" s="11" t="s">
        <v>12</v>
      </c>
    </row>
    <row r="13" spans="1:12" x14ac:dyDescent="0.25">
      <c r="A13" s="1"/>
      <c r="B13" s="2"/>
      <c r="C13" s="1"/>
      <c r="D13" s="16"/>
      <c r="E13" s="2"/>
      <c r="F13" s="5" t="s">
        <v>13</v>
      </c>
      <c r="G13" s="5" t="s">
        <v>14</v>
      </c>
      <c r="H13" s="5" t="s">
        <v>13</v>
      </c>
      <c r="I13" s="5" t="s">
        <v>14</v>
      </c>
      <c r="J13" s="5" t="s">
        <v>13</v>
      </c>
      <c r="K13" s="5" t="s">
        <v>14</v>
      </c>
      <c r="L13" s="12"/>
    </row>
    <row r="14" spans="1:12" x14ac:dyDescent="0.25">
      <c r="A14" s="6">
        <v>1</v>
      </c>
      <c r="B14" s="6" t="s">
        <v>15</v>
      </c>
      <c r="C14" s="6" t="s">
        <v>16</v>
      </c>
      <c r="D14" s="14">
        <v>45000</v>
      </c>
      <c r="E14" s="13">
        <v>50000</v>
      </c>
      <c r="F14" s="13">
        <v>50</v>
      </c>
      <c r="G14" s="6">
        <f>(D14*F14)</f>
        <v>2250000</v>
      </c>
      <c r="H14" s="6">
        <v>23</v>
      </c>
      <c r="I14" s="6">
        <f>(E14*H14)</f>
        <v>1150000</v>
      </c>
      <c r="J14" s="6">
        <f>(F14-H14)</f>
        <v>27</v>
      </c>
      <c r="K14" s="6">
        <f>(J14*D14)</f>
        <v>1215000</v>
      </c>
      <c r="L14" s="19" t="str">
        <f>IF(J15=0,"Stok Habis",IF(J15&gt;=(50%*F15),"Stok Mencukupi",IF(J15&lt;=(50%*F15),"Stok Tidak Mencukupi")))</f>
        <v>Stok Mencukupi</v>
      </c>
    </row>
    <row r="15" spans="1:12" x14ac:dyDescent="0.25">
      <c r="A15" s="6">
        <v>2</v>
      </c>
      <c r="B15" s="6" t="s">
        <v>17</v>
      </c>
      <c r="C15" s="6" t="s">
        <v>18</v>
      </c>
      <c r="D15" s="14">
        <v>50000</v>
      </c>
      <c r="E15" s="13">
        <v>53000</v>
      </c>
      <c r="F15" s="13">
        <v>100</v>
      </c>
      <c r="G15" s="6">
        <f t="shared" ref="G15:G23" si="0">(D15*F15)</f>
        <v>5000000</v>
      </c>
      <c r="H15" s="6">
        <v>30</v>
      </c>
      <c r="I15" s="6">
        <f t="shared" ref="I15:I23" si="1">(E15*H15)</f>
        <v>1590000</v>
      </c>
      <c r="J15" s="6">
        <f t="shared" ref="J15:J23" si="2">(F15-H15)</f>
        <v>70</v>
      </c>
      <c r="K15" s="6">
        <f t="shared" ref="K15:K23" si="3">(J15*D15)</f>
        <v>3500000</v>
      </c>
      <c r="L15" s="19" t="str">
        <f t="shared" ref="L15:L23" si="4">IF(J16=0,"Stok Habis",IF(J16&gt;=(50%*F16),"Stok Mencukupi",IF(J16&lt;=(50%*F16),"Stok Tidak Mencukupi")))</f>
        <v>Stok Tidak Mencukupi</v>
      </c>
    </row>
    <row r="16" spans="1:12" x14ac:dyDescent="0.25">
      <c r="A16" s="6">
        <v>3</v>
      </c>
      <c r="B16" s="6" t="s">
        <v>19</v>
      </c>
      <c r="C16" s="6" t="s">
        <v>20</v>
      </c>
      <c r="D16" s="14">
        <v>35000</v>
      </c>
      <c r="E16" s="13">
        <v>39000</v>
      </c>
      <c r="F16" s="13">
        <v>70</v>
      </c>
      <c r="G16" s="6">
        <f t="shared" si="0"/>
        <v>2450000</v>
      </c>
      <c r="H16" s="6">
        <v>65</v>
      </c>
      <c r="I16" s="6">
        <f t="shared" si="1"/>
        <v>2535000</v>
      </c>
      <c r="J16" s="6">
        <f t="shared" si="2"/>
        <v>5</v>
      </c>
      <c r="K16" s="6">
        <f t="shared" si="3"/>
        <v>175000</v>
      </c>
      <c r="L16" s="19" t="str">
        <f t="shared" si="4"/>
        <v>Stok Tidak Mencukupi</v>
      </c>
    </row>
    <row r="17" spans="1:12" x14ac:dyDescent="0.25">
      <c r="A17" s="6">
        <v>4</v>
      </c>
      <c r="B17" s="6" t="s">
        <v>21</v>
      </c>
      <c r="C17" s="6" t="s">
        <v>22</v>
      </c>
      <c r="D17" s="14">
        <v>32000</v>
      </c>
      <c r="E17" s="13">
        <v>38000</v>
      </c>
      <c r="F17" s="13">
        <v>80</v>
      </c>
      <c r="G17" s="6">
        <f t="shared" si="0"/>
        <v>2560000</v>
      </c>
      <c r="H17" s="6">
        <v>60</v>
      </c>
      <c r="I17" s="6">
        <f t="shared" si="1"/>
        <v>2280000</v>
      </c>
      <c r="J17" s="6">
        <f t="shared" si="2"/>
        <v>20</v>
      </c>
      <c r="K17" s="6">
        <f t="shared" si="3"/>
        <v>640000</v>
      </c>
      <c r="L17" s="19" t="str">
        <f t="shared" si="4"/>
        <v>Stok Habis</v>
      </c>
    </row>
    <row r="18" spans="1:12" x14ac:dyDescent="0.25">
      <c r="A18" s="6">
        <v>5</v>
      </c>
      <c r="B18" s="6" t="s">
        <v>23</v>
      </c>
      <c r="C18" s="6" t="s">
        <v>24</v>
      </c>
      <c r="D18" s="14">
        <v>33500</v>
      </c>
      <c r="E18" s="13">
        <v>35500</v>
      </c>
      <c r="F18" s="13">
        <v>50</v>
      </c>
      <c r="G18" s="6">
        <f t="shared" si="0"/>
        <v>1675000</v>
      </c>
      <c r="H18" s="6">
        <v>50</v>
      </c>
      <c r="I18" s="6">
        <f t="shared" si="1"/>
        <v>1775000</v>
      </c>
      <c r="J18" s="6">
        <f t="shared" si="2"/>
        <v>0</v>
      </c>
      <c r="K18" s="6">
        <f t="shared" si="3"/>
        <v>0</v>
      </c>
      <c r="L18" s="19" t="str">
        <f t="shared" si="4"/>
        <v>Stok Mencukupi</v>
      </c>
    </row>
    <row r="19" spans="1:12" x14ac:dyDescent="0.25">
      <c r="A19" s="6">
        <v>6</v>
      </c>
      <c r="B19" s="6" t="s">
        <v>25</v>
      </c>
      <c r="C19" s="6" t="s">
        <v>26</v>
      </c>
      <c r="D19" s="14">
        <v>50000</v>
      </c>
      <c r="E19" s="13">
        <v>52000</v>
      </c>
      <c r="F19" s="13">
        <v>50</v>
      </c>
      <c r="G19" s="6">
        <f t="shared" si="0"/>
        <v>2500000</v>
      </c>
      <c r="H19" s="6">
        <v>10</v>
      </c>
      <c r="I19" s="6">
        <f t="shared" si="1"/>
        <v>520000</v>
      </c>
      <c r="J19" s="6">
        <f t="shared" si="2"/>
        <v>40</v>
      </c>
      <c r="K19" s="6">
        <f t="shared" si="3"/>
        <v>2000000</v>
      </c>
      <c r="L19" s="19" t="str">
        <f t="shared" si="4"/>
        <v>Stok Tidak Mencukupi</v>
      </c>
    </row>
    <row r="20" spans="1:12" x14ac:dyDescent="0.25">
      <c r="A20" s="6">
        <v>7</v>
      </c>
      <c r="B20" s="6" t="s">
        <v>27</v>
      </c>
      <c r="C20" s="6" t="s">
        <v>28</v>
      </c>
      <c r="D20" s="14">
        <v>25000</v>
      </c>
      <c r="E20" s="13">
        <v>30000</v>
      </c>
      <c r="F20" s="13">
        <v>100</v>
      </c>
      <c r="G20" s="6">
        <f t="shared" si="0"/>
        <v>2500000</v>
      </c>
      <c r="H20" s="6">
        <v>60</v>
      </c>
      <c r="I20" s="6">
        <f t="shared" si="1"/>
        <v>1800000</v>
      </c>
      <c r="J20" s="6">
        <f t="shared" si="2"/>
        <v>40</v>
      </c>
      <c r="K20" s="6">
        <f t="shared" si="3"/>
        <v>1000000</v>
      </c>
      <c r="L20" s="19" t="str">
        <f t="shared" si="4"/>
        <v>Stok Tidak Mencukupi</v>
      </c>
    </row>
    <row r="21" spans="1:12" x14ac:dyDescent="0.25">
      <c r="A21" s="6">
        <v>8</v>
      </c>
      <c r="B21" s="6" t="s">
        <v>29</v>
      </c>
      <c r="C21" s="6" t="s">
        <v>30</v>
      </c>
      <c r="D21" s="14">
        <v>30000</v>
      </c>
      <c r="E21" s="13">
        <v>35000</v>
      </c>
      <c r="F21" s="13">
        <v>50</v>
      </c>
      <c r="G21" s="6">
        <f t="shared" si="0"/>
        <v>1500000</v>
      </c>
      <c r="H21" s="6">
        <v>40</v>
      </c>
      <c r="I21" s="6">
        <f t="shared" si="1"/>
        <v>1400000</v>
      </c>
      <c r="J21" s="6">
        <f t="shared" si="2"/>
        <v>10</v>
      </c>
      <c r="K21" s="6">
        <f t="shared" si="3"/>
        <v>300000</v>
      </c>
      <c r="L21" s="19" t="str">
        <f t="shared" si="4"/>
        <v>Stok Tidak Mencukupi</v>
      </c>
    </row>
    <row r="22" spans="1:12" x14ac:dyDescent="0.25">
      <c r="A22" s="6">
        <v>9</v>
      </c>
      <c r="B22" s="6" t="s">
        <v>31</v>
      </c>
      <c r="C22" s="6" t="s">
        <v>32</v>
      </c>
      <c r="D22" s="14">
        <v>20000</v>
      </c>
      <c r="E22" s="13">
        <v>22500</v>
      </c>
      <c r="F22" s="13">
        <v>30</v>
      </c>
      <c r="G22" s="6">
        <f t="shared" si="0"/>
        <v>600000</v>
      </c>
      <c r="H22" s="6">
        <v>28</v>
      </c>
      <c r="I22" s="6">
        <f t="shared" si="1"/>
        <v>630000</v>
      </c>
      <c r="J22" s="6">
        <f t="shared" si="2"/>
        <v>2</v>
      </c>
      <c r="K22" s="6">
        <f t="shared" si="3"/>
        <v>40000</v>
      </c>
      <c r="L22" s="19" t="str">
        <f t="shared" si="4"/>
        <v>Stok Tidak Mencukupi</v>
      </c>
    </row>
    <row r="23" spans="1:12" x14ac:dyDescent="0.25">
      <c r="A23" s="6">
        <v>10</v>
      </c>
      <c r="B23" s="6" t="s">
        <v>33</v>
      </c>
      <c r="C23" s="6" t="s">
        <v>34</v>
      </c>
      <c r="D23" s="14">
        <v>42000</v>
      </c>
      <c r="E23" s="13">
        <v>45000</v>
      </c>
      <c r="F23" s="13">
        <v>50</v>
      </c>
      <c r="G23" s="6">
        <f t="shared" si="0"/>
        <v>2100000</v>
      </c>
      <c r="H23" s="6">
        <v>42</v>
      </c>
      <c r="I23" s="6">
        <f t="shared" si="1"/>
        <v>1890000</v>
      </c>
      <c r="J23" s="6">
        <f t="shared" si="2"/>
        <v>8</v>
      </c>
      <c r="K23" s="6">
        <f t="shared" si="3"/>
        <v>336000</v>
      </c>
      <c r="L23" s="19" t="str">
        <f t="shared" si="4"/>
        <v>Stok Tidak Mencukupi</v>
      </c>
    </row>
    <row r="24" spans="1:12" x14ac:dyDescent="0.25">
      <c r="A24" s="3" t="s">
        <v>35</v>
      </c>
      <c r="B24" s="3"/>
      <c r="C24" s="3"/>
      <c r="D24" s="3"/>
      <c r="E24" s="3"/>
      <c r="F24" s="4">
        <f>SUM(F14:F23)</f>
        <v>630</v>
      </c>
      <c r="G24" s="4">
        <f>SUM(G14:G23)</f>
        <v>23135000</v>
      </c>
      <c r="H24" s="4">
        <f>SUM(H14:H23)</f>
        <v>408</v>
      </c>
      <c r="I24" s="4">
        <f>SUM(I14:I23)</f>
        <v>15570000</v>
      </c>
      <c r="J24" s="4">
        <f>SUM(J14:J23)</f>
        <v>222</v>
      </c>
      <c r="K24" s="4">
        <f>SUM(K14:K23)</f>
        <v>9206000</v>
      </c>
      <c r="L24" s="4"/>
    </row>
  </sheetData>
  <mergeCells count="13">
    <mergeCell ref="C12:C13"/>
    <mergeCell ref="D12:D13"/>
    <mergeCell ref="E12:E13"/>
    <mergeCell ref="F12:G12"/>
    <mergeCell ref="A8:L8"/>
    <mergeCell ref="A9:L9"/>
    <mergeCell ref="A10:L10"/>
    <mergeCell ref="H12:I12"/>
    <mergeCell ref="J12:K12"/>
    <mergeCell ref="L12:L13"/>
    <mergeCell ref="A24:E24"/>
    <mergeCell ref="A12:A13"/>
    <mergeCell ref="B12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2020-12-02T02:34:20Z</dcterms:created>
  <dcterms:modified xsi:type="dcterms:W3CDTF">2020-12-02T03:22:54Z</dcterms:modified>
</cp:coreProperties>
</file>