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5180" windowHeight="21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" i="1"/>
  <c r="E2"/>
  <c r="F2"/>
  <c r="G2"/>
  <c r="H2"/>
  <c r="D2"/>
  <c r="E9"/>
  <c r="F9"/>
  <c r="G9"/>
  <c r="H9"/>
  <c r="E13"/>
  <c r="F13"/>
  <c r="G13"/>
  <c r="H13"/>
  <c r="D13"/>
  <c r="D9"/>
  <c r="A22"/>
  <c r="F22" s="1"/>
  <c r="A23"/>
  <c r="E23" s="1"/>
  <c r="A24"/>
  <c r="H24" s="1"/>
  <c r="A18"/>
  <c r="F18" s="1"/>
  <c r="A19"/>
  <c r="E19" s="1"/>
  <c r="A20"/>
  <c r="H20" s="1"/>
  <c r="A21"/>
  <c r="F21" s="1"/>
  <c r="A17"/>
  <c r="F17" s="1"/>
  <c r="F4"/>
  <c r="H4"/>
  <c r="D4"/>
  <c r="B24"/>
  <c r="B23"/>
  <c r="B22"/>
  <c r="B20"/>
  <c r="B19"/>
  <c r="B18"/>
  <c r="B16"/>
  <c r="H16" s="1"/>
  <c r="B15"/>
  <c r="E15" s="1"/>
  <c r="B14"/>
  <c r="F14" s="1"/>
  <c r="B12"/>
  <c r="H12" s="1"/>
  <c r="B11"/>
  <c r="E11" s="1"/>
  <c r="B10"/>
  <c r="F10" s="1"/>
  <c r="B7"/>
  <c r="E7" s="1"/>
  <c r="B6"/>
  <c r="F6" s="1"/>
  <c r="B5"/>
  <c r="E5" s="1"/>
  <c r="I2"/>
  <c r="I10" l="1"/>
  <c r="I5"/>
  <c r="I7"/>
  <c r="I9"/>
  <c r="I13"/>
  <c r="I6"/>
  <c r="D7"/>
  <c r="D5"/>
  <c r="H7"/>
  <c r="F7"/>
  <c r="G6"/>
  <c r="E6"/>
  <c r="H5"/>
  <c r="F5"/>
  <c r="D23"/>
  <c r="D21"/>
  <c r="D19"/>
  <c r="D17"/>
  <c r="D15"/>
  <c r="D11"/>
  <c r="F24"/>
  <c r="H23"/>
  <c r="F23"/>
  <c r="H22"/>
  <c r="I21"/>
  <c r="G21"/>
  <c r="E21"/>
  <c r="F20"/>
  <c r="H19"/>
  <c r="F19"/>
  <c r="H18"/>
  <c r="I17"/>
  <c r="G17"/>
  <c r="E17"/>
  <c r="F16"/>
  <c r="H15"/>
  <c r="F15"/>
  <c r="H14"/>
  <c r="F12"/>
  <c r="H11"/>
  <c r="F11"/>
  <c r="H10"/>
  <c r="G10"/>
  <c r="E10"/>
  <c r="D6"/>
  <c r="G7"/>
  <c r="H6"/>
  <c r="G5"/>
  <c r="D24"/>
  <c r="D22"/>
  <c r="D20"/>
  <c r="D18"/>
  <c r="D16"/>
  <c r="D14"/>
  <c r="D12"/>
  <c r="I23"/>
  <c r="G23"/>
  <c r="H21"/>
  <c r="I19"/>
  <c r="G19"/>
  <c r="H17"/>
  <c r="I15"/>
  <c r="G15"/>
  <c r="I11"/>
  <c r="G11"/>
  <c r="D10"/>
  <c r="I4"/>
  <c r="G4"/>
  <c r="E4"/>
  <c r="I24"/>
  <c r="G24"/>
  <c r="E24"/>
  <c r="I22"/>
  <c r="G22"/>
  <c r="E22"/>
  <c r="I20"/>
  <c r="G20"/>
  <c r="E20"/>
  <c r="I18"/>
  <c r="G18"/>
  <c r="E18"/>
  <c r="I16"/>
  <c r="G16"/>
  <c r="E16"/>
  <c r="I14"/>
  <c r="G14"/>
  <c r="E14"/>
  <c r="I12"/>
  <c r="G12"/>
  <c r="E12"/>
</calcChain>
</file>

<file path=xl/sharedStrings.xml><?xml version="1.0" encoding="utf-8"?>
<sst xmlns="http://schemas.openxmlformats.org/spreadsheetml/2006/main" count="8" uniqueCount="8">
  <si>
    <t>Length (m)</t>
  </si>
  <si>
    <t>Propogation Delay (s)</t>
  </si>
  <si>
    <t>Transmission Speed (b/s)</t>
  </si>
  <si>
    <t>File Size (B)</t>
  </si>
  <si>
    <t>Bits 
in 
Transit 
(b)</t>
  </si>
  <si>
    <t>Total Transfer Time 
(s)</t>
  </si>
  <si>
    <t>Bits in Transit = floor(Propogation Delay * Transmission Speed)</t>
  </si>
  <si>
    <t>Total Transfer Time = 8*(1 + File Size)/Transmission Speed + 2*Propogation Delay</t>
  </si>
</sst>
</file>

<file path=xl/styles.xml><?xml version="1.0" encoding="utf-8"?>
<styleSheet xmlns="http://schemas.openxmlformats.org/spreadsheetml/2006/main">
  <numFmts count="4">
    <numFmt numFmtId="166" formatCode="0.0E+00"/>
    <numFmt numFmtId="167" formatCode="0.000E+00"/>
    <numFmt numFmtId="171" formatCode="0.00000E+00"/>
    <numFmt numFmtId="172" formatCode="0E+00"/>
  </numFmts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" fontId="0" fillId="0" borderId="0" xfId="0" applyNumberFormat="1"/>
    <xf numFmtId="0" fontId="0" fillId="0" borderId="7" xfId="0" applyBorder="1"/>
    <xf numFmtId="1" fontId="0" fillId="0" borderId="9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7" fontId="0" fillId="0" borderId="9" xfId="0" applyNumberFormat="1" applyBorder="1"/>
    <xf numFmtId="167" fontId="0" fillId="0" borderId="12" xfId="0" applyNumberFormat="1" applyBorder="1"/>
    <xf numFmtId="167" fontId="0" fillId="0" borderId="19" xfId="0" applyNumberFormat="1" applyBorder="1"/>
    <xf numFmtId="167" fontId="0" fillId="0" borderId="13" xfId="0" applyNumberFormat="1" applyBorder="1"/>
    <xf numFmtId="167" fontId="0" fillId="0" borderId="14" xfId="0" applyNumberFormat="1" applyBorder="1"/>
    <xf numFmtId="167" fontId="0" fillId="0" borderId="20" xfId="0" applyNumberFormat="1" applyBorder="1"/>
    <xf numFmtId="0" fontId="0" fillId="2" borderId="0" xfId="0" applyFill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15" xfId="0" applyNumberFormat="1" applyFill="1" applyBorder="1"/>
    <xf numFmtId="1" fontId="0" fillId="2" borderId="12" xfId="0" applyNumberFormat="1" applyFill="1" applyBorder="1"/>
    <xf numFmtId="1" fontId="0" fillId="2" borderId="9" xfId="0" applyNumberFormat="1" applyFill="1" applyBorder="1"/>
    <xf numFmtId="1" fontId="0" fillId="2" borderId="16" xfId="0" applyNumberFormat="1" applyFill="1" applyBorder="1"/>
    <xf numFmtId="0" fontId="0" fillId="2" borderId="7" xfId="0" applyFill="1" applyBorder="1"/>
    <xf numFmtId="167" fontId="0" fillId="2" borderId="10" xfId="0" applyNumberFormat="1" applyFill="1" applyBorder="1"/>
    <xf numFmtId="167" fontId="0" fillId="2" borderId="11" xfId="0" applyNumberFormat="1" applyFill="1" applyBorder="1"/>
    <xf numFmtId="167" fontId="0" fillId="2" borderId="18" xfId="0" applyNumberFormat="1" applyFill="1" applyBorder="1"/>
    <xf numFmtId="167" fontId="0" fillId="2" borderId="12" xfId="0" applyNumberFormat="1" applyFill="1" applyBorder="1"/>
    <xf numFmtId="167" fontId="0" fillId="2" borderId="9" xfId="0" applyNumberFormat="1" applyFill="1" applyBorder="1"/>
    <xf numFmtId="167" fontId="0" fillId="2" borderId="19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6" fontId="0" fillId="0" borderId="3" xfId="0" applyNumberFormat="1" applyBorder="1"/>
    <xf numFmtId="172" fontId="0" fillId="0" borderId="2" xfId="0" applyNumberFormat="1" applyBorder="1"/>
    <xf numFmtId="172" fontId="0" fillId="2" borderId="5" xfId="0" applyNumberFormat="1" applyFill="1" applyBorder="1"/>
    <xf numFmtId="172" fontId="0" fillId="0" borderId="5" xfId="0" applyNumberFormat="1" applyBorder="1"/>
    <xf numFmtId="172" fontId="0" fillId="0" borderId="6" xfId="0" applyNumberFormat="1" applyBorder="1"/>
    <xf numFmtId="172" fontId="0" fillId="2" borderId="7" xfId="0" applyNumberFormat="1" applyFill="1" applyBorder="1"/>
    <xf numFmtId="172" fontId="0" fillId="0" borderId="7" xfId="0" applyNumberFormat="1" applyBorder="1"/>
    <xf numFmtId="172" fontId="0" fillId="0" borderId="8" xfId="0" applyNumberFormat="1" applyBorder="1"/>
    <xf numFmtId="1" fontId="0" fillId="0" borderId="2" xfId="0" applyNumberFormat="1" applyBorder="1"/>
    <xf numFmtId="171" fontId="0" fillId="0" borderId="2" xfId="0" applyNumberFormat="1" applyBorder="1"/>
    <xf numFmtId="171" fontId="0" fillId="0" borderId="3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8"/>
  <sheetViews>
    <sheetView tabSelected="1" workbookViewId="0">
      <selection activeCell="A26" sqref="A26:A28"/>
    </sheetView>
  </sheetViews>
  <sheetFormatPr defaultRowHeight="15"/>
  <cols>
    <col min="1" max="1" width="13.42578125" customWidth="1"/>
    <col min="2" max="2" width="23.28515625" customWidth="1"/>
    <col min="3" max="3" width="20.5703125" customWidth="1"/>
    <col min="4" max="7" width="12.28515625" bestFit="1" customWidth="1"/>
    <col min="8" max="8" width="13.7109375" bestFit="1" customWidth="1"/>
    <col min="9" max="9" width="14.7109375" bestFit="1" customWidth="1"/>
    <col min="10" max="10" width="12" bestFit="1" customWidth="1"/>
  </cols>
  <sheetData>
    <row r="1" spans="1:10" ht="15.75" thickBot="1">
      <c r="C1" s="33" t="s">
        <v>0</v>
      </c>
      <c r="D1" s="37">
        <v>0.1</v>
      </c>
      <c r="E1" s="44">
        <v>10</v>
      </c>
      <c r="F1" s="44">
        <v>100</v>
      </c>
      <c r="G1" s="37">
        <v>100000</v>
      </c>
      <c r="H1" s="37">
        <v>5000000</v>
      </c>
      <c r="I1" s="36">
        <f>2*36000000</f>
        <v>72000000</v>
      </c>
    </row>
    <row r="2" spans="1:10" ht="15.75" thickBot="1">
      <c r="C2" s="33" t="s">
        <v>1</v>
      </c>
      <c r="D2" s="45">
        <f>D$1/(2.3*10^8)</f>
        <v>4.3478260869565225E-10</v>
      </c>
      <c r="E2" s="45">
        <f t="shared" ref="E2:I2" si="0">E$1/(2.3*10^8)</f>
        <v>4.3478260869565225E-8</v>
      </c>
      <c r="F2" s="45">
        <f t="shared" si="0"/>
        <v>4.3478260869565224E-7</v>
      </c>
      <c r="G2" s="45">
        <f t="shared" si="0"/>
        <v>4.3478260869565224E-4</v>
      </c>
      <c r="H2" s="45">
        <f t="shared" si="0"/>
        <v>2.1739130434782612E-2</v>
      </c>
      <c r="I2" s="46">
        <f t="shared" si="0"/>
        <v>0.31304347826086959</v>
      </c>
    </row>
    <row r="3" spans="1:10" ht="15.75" thickBot="1">
      <c r="B3" s="33" t="s">
        <v>2</v>
      </c>
    </row>
    <row r="4" spans="1:10" s="18" customFormat="1">
      <c r="B4" s="38">
        <v>10000</v>
      </c>
      <c r="D4" s="19">
        <f>FLOOR(D$2*$B4,1)</f>
        <v>0</v>
      </c>
      <c r="E4" s="20">
        <f t="shared" ref="E4:I4" si="1">FLOOR(E$2*$B4,1)</f>
        <v>0</v>
      </c>
      <c r="F4" s="20">
        <f t="shared" si="1"/>
        <v>0</v>
      </c>
      <c r="G4" s="20">
        <f t="shared" si="1"/>
        <v>4</v>
      </c>
      <c r="H4" s="20">
        <f t="shared" si="1"/>
        <v>217</v>
      </c>
      <c r="I4" s="21">
        <f t="shared" si="1"/>
        <v>3130</v>
      </c>
      <c r="J4" s="9" t="s">
        <v>4</v>
      </c>
    </row>
    <row r="5" spans="1:10">
      <c r="B5" s="39">
        <f>1*10^6</f>
        <v>1000000</v>
      </c>
      <c r="D5" s="4">
        <f t="shared" ref="D5:I7" si="2">FLOOR(D$2*$B5,1)</f>
        <v>0</v>
      </c>
      <c r="E5" s="3">
        <f t="shared" si="2"/>
        <v>0</v>
      </c>
      <c r="F5" s="3">
        <f t="shared" si="2"/>
        <v>0</v>
      </c>
      <c r="G5" s="3">
        <f t="shared" si="2"/>
        <v>434</v>
      </c>
      <c r="H5" s="3">
        <f t="shared" si="2"/>
        <v>21739</v>
      </c>
      <c r="I5" s="7">
        <f t="shared" si="2"/>
        <v>313043</v>
      </c>
      <c r="J5" s="34"/>
    </row>
    <row r="6" spans="1:10" s="18" customFormat="1">
      <c r="B6" s="38">
        <f>100*10^6</f>
        <v>100000000</v>
      </c>
      <c r="D6" s="22">
        <f t="shared" si="2"/>
        <v>0</v>
      </c>
      <c r="E6" s="23">
        <f t="shared" si="2"/>
        <v>4</v>
      </c>
      <c r="F6" s="23">
        <f t="shared" si="2"/>
        <v>43</v>
      </c>
      <c r="G6" s="23">
        <f t="shared" si="2"/>
        <v>43478</v>
      </c>
      <c r="H6" s="23">
        <f t="shared" si="2"/>
        <v>2173913</v>
      </c>
      <c r="I6" s="24">
        <f t="shared" si="2"/>
        <v>31304347</v>
      </c>
      <c r="J6" s="34"/>
    </row>
    <row r="7" spans="1:10" ht="15.75" thickBot="1">
      <c r="B7" s="39">
        <f>10*10^9</f>
        <v>10000000000</v>
      </c>
      <c r="D7" s="5">
        <f t="shared" si="2"/>
        <v>4</v>
      </c>
      <c r="E7" s="6">
        <f t="shared" si="2"/>
        <v>434</v>
      </c>
      <c r="F7" s="6">
        <f t="shared" si="2"/>
        <v>4347</v>
      </c>
      <c r="G7" s="6">
        <f t="shared" si="2"/>
        <v>4347826</v>
      </c>
      <c r="H7" s="6">
        <f t="shared" si="2"/>
        <v>217391304</v>
      </c>
      <c r="I7" s="8">
        <f t="shared" si="2"/>
        <v>3130434782</v>
      </c>
      <c r="J7" s="35"/>
    </row>
    <row r="8" spans="1:10" ht="15.75" thickBot="1">
      <c r="A8" s="32" t="s">
        <v>3</v>
      </c>
      <c r="B8" s="39"/>
      <c r="D8" s="1"/>
      <c r="E8" s="1"/>
      <c r="F8" s="1"/>
      <c r="G8" s="1"/>
      <c r="H8" s="1"/>
      <c r="I8" s="1"/>
    </row>
    <row r="9" spans="1:10" s="18" customFormat="1">
      <c r="A9" s="25">
        <v>1</v>
      </c>
      <c r="B9" s="38">
        <v>10000</v>
      </c>
      <c r="D9" s="26">
        <f>8*(1+$A9)/$B9+2*D$2</f>
        <v>1.6000008695652174E-3</v>
      </c>
      <c r="E9" s="27">
        <f t="shared" ref="E9:I9" si="3">8*(1+$A9)/$B9+2*E$2</f>
        <v>1.6000869565217391E-3</v>
      </c>
      <c r="F9" s="27">
        <f t="shared" si="3"/>
        <v>1.6008695652173913E-3</v>
      </c>
      <c r="G9" s="27">
        <f t="shared" si="3"/>
        <v>2.4695652173913046E-3</v>
      </c>
      <c r="H9" s="27">
        <f t="shared" si="3"/>
        <v>4.507826086956522E-2</v>
      </c>
      <c r="I9" s="28">
        <f t="shared" si="3"/>
        <v>0.62768695652173923</v>
      </c>
      <c r="J9" s="9" t="s">
        <v>5</v>
      </c>
    </row>
    <row r="10" spans="1:10">
      <c r="A10" s="2">
        <v>1</v>
      </c>
      <c r="B10" s="39">
        <f>1*10^6</f>
        <v>1000000</v>
      </c>
      <c r="D10" s="13">
        <f t="shared" ref="D10:I24" si="4">8*(1+$A10)/$B10+2*D$2</f>
        <v>1.6000869565217391E-5</v>
      </c>
      <c r="E10" s="12">
        <f t="shared" si="4"/>
        <v>1.6086956521739129E-5</v>
      </c>
      <c r="F10" s="12">
        <f t="shared" si="4"/>
        <v>1.6869565217391304E-5</v>
      </c>
      <c r="G10" s="12">
        <f t="shared" si="4"/>
        <v>8.8556521739130444E-4</v>
      </c>
      <c r="H10" s="12">
        <f t="shared" si="4"/>
        <v>4.3494260869565225E-2</v>
      </c>
      <c r="I10" s="14">
        <f t="shared" si="4"/>
        <v>0.6261029565217392</v>
      </c>
      <c r="J10" s="10"/>
    </row>
    <row r="11" spans="1:10" s="18" customFormat="1">
      <c r="A11" s="25">
        <v>1</v>
      </c>
      <c r="B11" s="38">
        <f>100*10^6</f>
        <v>100000000</v>
      </c>
      <c r="D11" s="29">
        <f t="shared" si="4"/>
        <v>1.6086956521739132E-7</v>
      </c>
      <c r="E11" s="30">
        <f t="shared" si="4"/>
        <v>2.4695652173913044E-7</v>
      </c>
      <c r="F11" s="30">
        <f t="shared" si="4"/>
        <v>1.0295652173913044E-6</v>
      </c>
      <c r="G11" s="30">
        <f t="shared" si="4"/>
        <v>8.6972521739130451E-4</v>
      </c>
      <c r="H11" s="30">
        <f t="shared" si="4"/>
        <v>4.3478420869565222E-2</v>
      </c>
      <c r="I11" s="31">
        <f t="shared" si="4"/>
        <v>0.62608711652173921</v>
      </c>
      <c r="J11" s="10"/>
    </row>
    <row r="12" spans="1:10">
      <c r="A12" s="2">
        <v>1</v>
      </c>
      <c r="B12" s="39">
        <f>10*10^9</f>
        <v>10000000000</v>
      </c>
      <c r="D12" s="13">
        <f t="shared" si="4"/>
        <v>2.4695652173913048E-9</v>
      </c>
      <c r="E12" s="12">
        <f t="shared" si="4"/>
        <v>8.8556521739130452E-8</v>
      </c>
      <c r="F12" s="12">
        <f t="shared" si="4"/>
        <v>8.711652173913045E-7</v>
      </c>
      <c r="G12" s="12">
        <f t="shared" si="4"/>
        <v>8.6956681739130449E-4</v>
      </c>
      <c r="H12" s="12">
        <f t="shared" si="4"/>
        <v>4.3478262469565224E-2</v>
      </c>
      <c r="I12" s="14">
        <f t="shared" si="4"/>
        <v>0.6260869581217392</v>
      </c>
      <c r="J12" s="10"/>
    </row>
    <row r="13" spans="1:10" s="18" customFormat="1">
      <c r="A13" s="41">
        <v>1000</v>
      </c>
      <c r="B13" s="38">
        <v>10000</v>
      </c>
      <c r="D13" s="29">
        <f t="shared" si="4"/>
        <v>0.80080000086956515</v>
      </c>
      <c r="E13" s="30">
        <f t="shared" si="4"/>
        <v>0.80080008695652172</v>
      </c>
      <c r="F13" s="30">
        <f t="shared" si="4"/>
        <v>0.80080086956521734</v>
      </c>
      <c r="G13" s="30">
        <f t="shared" si="4"/>
        <v>0.8016695652173913</v>
      </c>
      <c r="H13" s="30">
        <f t="shared" si="4"/>
        <v>0.84427826086956514</v>
      </c>
      <c r="I13" s="31">
        <f t="shared" si="4"/>
        <v>1.4268869565217392</v>
      </c>
      <c r="J13" s="10"/>
    </row>
    <row r="14" spans="1:10">
      <c r="A14" s="42">
        <v>1000</v>
      </c>
      <c r="B14" s="39">
        <f>1*10^6</f>
        <v>1000000</v>
      </c>
      <c r="D14" s="13">
        <f t="shared" si="4"/>
        <v>8.0080008695652162E-3</v>
      </c>
      <c r="E14" s="12">
        <f t="shared" si="4"/>
        <v>8.0080869565217379E-3</v>
      </c>
      <c r="F14" s="12">
        <f t="shared" si="4"/>
        <v>8.0088695652173903E-3</v>
      </c>
      <c r="G14" s="12">
        <f t="shared" si="4"/>
        <v>8.8775652173913033E-3</v>
      </c>
      <c r="H14" s="12">
        <f t="shared" si="4"/>
        <v>5.1486260869565224E-2</v>
      </c>
      <c r="I14" s="14">
        <f t="shared" si="4"/>
        <v>0.63409495652173919</v>
      </c>
      <c r="J14" s="10"/>
    </row>
    <row r="15" spans="1:10" s="18" customFormat="1">
      <c r="A15" s="41">
        <v>1000</v>
      </c>
      <c r="B15" s="38">
        <f>100*10^6</f>
        <v>100000000</v>
      </c>
      <c r="D15" s="29">
        <f t="shared" si="4"/>
        <v>8.0080869565217391E-5</v>
      </c>
      <c r="E15" s="30">
        <f t="shared" si="4"/>
        <v>8.0166956521739139E-5</v>
      </c>
      <c r="F15" s="30">
        <f t="shared" si="4"/>
        <v>8.094956521739131E-5</v>
      </c>
      <c r="G15" s="30">
        <f t="shared" si="4"/>
        <v>9.4964521739130444E-4</v>
      </c>
      <c r="H15" s="30">
        <f t="shared" si="4"/>
        <v>4.3558340869565226E-2</v>
      </c>
      <c r="I15" s="31">
        <f t="shared" si="4"/>
        <v>0.62616703652173922</v>
      </c>
      <c r="J15" s="10"/>
    </row>
    <row r="16" spans="1:10">
      <c r="A16" s="42">
        <v>1000</v>
      </c>
      <c r="B16" s="39">
        <f>10*10^9</f>
        <v>10000000000</v>
      </c>
      <c r="D16" s="13">
        <f t="shared" si="4"/>
        <v>8.0166956521739134E-7</v>
      </c>
      <c r="E16" s="12">
        <f t="shared" si="4"/>
        <v>8.8775652173913051E-7</v>
      </c>
      <c r="F16" s="12">
        <f t="shared" si="4"/>
        <v>1.6703652173913045E-6</v>
      </c>
      <c r="G16" s="12">
        <f t="shared" si="4"/>
        <v>8.7036601739130446E-4</v>
      </c>
      <c r="H16" s="12">
        <f t="shared" si="4"/>
        <v>4.3479061669565222E-2</v>
      </c>
      <c r="I16" s="14">
        <f t="shared" si="4"/>
        <v>0.62608775732173916</v>
      </c>
      <c r="J16" s="10"/>
    </row>
    <row r="17" spans="1:10" s="18" customFormat="1">
      <c r="A17" s="41">
        <f>10^6</f>
        <v>1000000</v>
      </c>
      <c r="B17" s="38">
        <v>10000</v>
      </c>
      <c r="D17" s="29">
        <f t="shared" si="4"/>
        <v>800.00080000086962</v>
      </c>
      <c r="E17" s="30">
        <f t="shared" si="4"/>
        <v>800.00080008695659</v>
      </c>
      <c r="F17" s="30">
        <f t="shared" si="4"/>
        <v>800.0008008695653</v>
      </c>
      <c r="G17" s="30">
        <f t="shared" si="4"/>
        <v>800.00166956521741</v>
      </c>
      <c r="H17" s="30">
        <f t="shared" si="4"/>
        <v>800.04427826086965</v>
      </c>
      <c r="I17" s="31">
        <f t="shared" si="4"/>
        <v>800.62688695652173</v>
      </c>
      <c r="J17" s="10"/>
    </row>
    <row r="18" spans="1:10">
      <c r="A18" s="42">
        <f t="shared" ref="A18:A20" si="5">10^6</f>
        <v>1000000</v>
      </c>
      <c r="B18" s="39">
        <f>1*10^6</f>
        <v>1000000</v>
      </c>
      <c r="D18" s="13">
        <f t="shared" si="4"/>
        <v>8.0000080008695651</v>
      </c>
      <c r="E18" s="12">
        <f t="shared" si="4"/>
        <v>8.0000080869565213</v>
      </c>
      <c r="F18" s="12">
        <f t="shared" si="4"/>
        <v>8.0000088695652174</v>
      </c>
      <c r="G18" s="12">
        <f t="shared" si="4"/>
        <v>8.0008775652173902</v>
      </c>
      <c r="H18" s="12">
        <f t="shared" si="4"/>
        <v>8.0434862608695639</v>
      </c>
      <c r="I18" s="14">
        <f t="shared" si="4"/>
        <v>8.6260949565217384</v>
      </c>
      <c r="J18" s="10"/>
    </row>
    <row r="19" spans="1:10" s="18" customFormat="1">
      <c r="A19" s="41">
        <f t="shared" si="5"/>
        <v>1000000</v>
      </c>
      <c r="B19" s="38">
        <f>100*10^6</f>
        <v>100000000</v>
      </c>
      <c r="D19" s="29">
        <f t="shared" si="4"/>
        <v>8.0000080869565213E-2</v>
      </c>
      <c r="E19" s="30">
        <f t="shared" si="4"/>
        <v>8.0000166956521734E-2</v>
      </c>
      <c r="F19" s="30">
        <f t="shared" si="4"/>
        <v>8.0000949565217389E-2</v>
      </c>
      <c r="G19" s="30">
        <f t="shared" si="4"/>
        <v>8.0869645217391303E-2</v>
      </c>
      <c r="H19" s="30">
        <f t="shared" si="4"/>
        <v>0.12347834086956522</v>
      </c>
      <c r="I19" s="31">
        <f t="shared" si="4"/>
        <v>0.70608703652173921</v>
      </c>
      <c r="J19" s="10"/>
    </row>
    <row r="20" spans="1:10">
      <c r="A20" s="42">
        <f t="shared" si="5"/>
        <v>1000000</v>
      </c>
      <c r="B20" s="39">
        <f>10*10^9</f>
        <v>10000000000</v>
      </c>
      <c r="D20" s="13">
        <f t="shared" si="4"/>
        <v>8.0000166956521734E-4</v>
      </c>
      <c r="E20" s="12">
        <f t="shared" si="4"/>
        <v>8.0008775652173913E-4</v>
      </c>
      <c r="F20" s="12">
        <f t="shared" si="4"/>
        <v>8.0087036521739134E-4</v>
      </c>
      <c r="G20" s="12">
        <f t="shared" si="4"/>
        <v>1.6695660173913045E-3</v>
      </c>
      <c r="H20" s="12">
        <f t="shared" si="4"/>
        <v>4.4278261669565222E-2</v>
      </c>
      <c r="I20" s="14">
        <f t="shared" si="4"/>
        <v>0.62688695732173916</v>
      </c>
      <c r="J20" s="10"/>
    </row>
    <row r="21" spans="1:10" s="18" customFormat="1">
      <c r="A21" s="41">
        <f>10^9</f>
        <v>1000000000</v>
      </c>
      <c r="B21" s="38">
        <v>10000</v>
      </c>
      <c r="D21" s="29">
        <f t="shared" si="4"/>
        <v>800000.00080000085</v>
      </c>
      <c r="E21" s="30">
        <f t="shared" si="4"/>
        <v>800000.000800087</v>
      </c>
      <c r="F21" s="30">
        <f t="shared" si="4"/>
        <v>800000.00080086966</v>
      </c>
      <c r="G21" s="30">
        <f t="shared" si="4"/>
        <v>800000.00166956522</v>
      </c>
      <c r="H21" s="30">
        <f t="shared" si="4"/>
        <v>800000.0442782609</v>
      </c>
      <c r="I21" s="31">
        <f t="shared" si="4"/>
        <v>800000.62688695651</v>
      </c>
      <c r="J21" s="10"/>
    </row>
    <row r="22" spans="1:10">
      <c r="A22" s="42">
        <f t="shared" ref="A22:A24" si="6">10^9</f>
        <v>1000000000</v>
      </c>
      <c r="B22" s="39">
        <f>1*10^6</f>
        <v>1000000</v>
      </c>
      <c r="D22" s="13">
        <f t="shared" si="4"/>
        <v>8000.0000080008695</v>
      </c>
      <c r="E22" s="12">
        <f t="shared" si="4"/>
        <v>8000.0000080869568</v>
      </c>
      <c r="F22" s="12">
        <f t="shared" si="4"/>
        <v>8000.0000088695651</v>
      </c>
      <c r="G22" s="12">
        <f t="shared" si="4"/>
        <v>8000.0008775652177</v>
      </c>
      <c r="H22" s="12">
        <f t="shared" si="4"/>
        <v>8000.0434862608699</v>
      </c>
      <c r="I22" s="14">
        <f t="shared" si="4"/>
        <v>8000.6260949565221</v>
      </c>
      <c r="J22" s="10"/>
    </row>
    <row r="23" spans="1:10" s="18" customFormat="1">
      <c r="A23" s="41">
        <f t="shared" si="6"/>
        <v>1000000000</v>
      </c>
      <c r="B23" s="38">
        <f>100*10^6</f>
        <v>100000000</v>
      </c>
      <c r="D23" s="29">
        <f t="shared" si="4"/>
        <v>80.000000080869569</v>
      </c>
      <c r="E23" s="30">
        <f t="shared" si="4"/>
        <v>80.000000166956525</v>
      </c>
      <c r="F23" s="30">
        <f t="shared" si="4"/>
        <v>80.000000949565219</v>
      </c>
      <c r="G23" s="30">
        <f t="shared" si="4"/>
        <v>80.000869645217392</v>
      </c>
      <c r="H23" s="30">
        <f t="shared" si="4"/>
        <v>80.043478340869569</v>
      </c>
      <c r="I23" s="31">
        <f t="shared" si="4"/>
        <v>80.626087036521753</v>
      </c>
      <c r="J23" s="10"/>
    </row>
    <row r="24" spans="1:10" ht="15.75" thickBot="1">
      <c r="A24" s="43">
        <f t="shared" si="6"/>
        <v>1000000000</v>
      </c>
      <c r="B24" s="40">
        <f>10*10^9</f>
        <v>10000000000</v>
      </c>
      <c r="D24" s="15">
        <f t="shared" si="4"/>
        <v>0.8000000016695652</v>
      </c>
      <c r="E24" s="16">
        <f t="shared" si="4"/>
        <v>0.80000008775652176</v>
      </c>
      <c r="F24" s="16">
        <f t="shared" si="4"/>
        <v>0.80000087036521739</v>
      </c>
      <c r="G24" s="16">
        <f t="shared" si="4"/>
        <v>0.80086956601739134</v>
      </c>
      <c r="H24" s="16">
        <f t="shared" si="4"/>
        <v>0.84347826166956519</v>
      </c>
      <c r="I24" s="17">
        <f t="shared" si="4"/>
        <v>1.4260869573217392</v>
      </c>
      <c r="J24" s="11"/>
    </row>
    <row r="26" spans="1:10" ht="23.25">
      <c r="A26" s="47" t="s">
        <v>6</v>
      </c>
    </row>
    <row r="27" spans="1:10" ht="23.25">
      <c r="A27" s="47"/>
    </row>
    <row r="28" spans="1:10" ht="23.25">
      <c r="A28" s="47" t="s">
        <v>7</v>
      </c>
    </row>
  </sheetData>
  <mergeCells count="2">
    <mergeCell ref="J4:J7"/>
    <mergeCell ref="J9:J24"/>
  </mergeCells>
  <pageMargins left="0.7" right="0.7" top="0.75" bottom="0.75" header="0.3" footer="0.3"/>
  <pageSetup scale="8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samuel.harkness</dc:creator>
  <cp:lastModifiedBy>samuel.harkness</cp:lastModifiedBy>
  <cp:lastPrinted>2013-09-04T21:04:36Z</cp:lastPrinted>
  <dcterms:created xsi:type="dcterms:W3CDTF">2013-09-03T21:25:07Z</dcterms:created>
  <dcterms:modified xsi:type="dcterms:W3CDTF">2013-09-04T22:00:20Z</dcterms:modified>
</cp:coreProperties>
</file>