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 = '1.0' encoding = 'UTF-8' standalone = 'yes'?>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Ahmed.ahmed\Documents\CBE Reports\DAILY\"/>
    </mc:Choice>
  </mc:AlternateContent>
  <workbookProtection workbookPassword="EF9D" lockStructure="1"/>
  <bookViews>
    <workbookView xWindow="240" yWindow="45" windowWidth="21075" windowHeight="10035"/>
  </bookViews>
  <sheets>
    <sheet name="5002 New" sheetId="1" r:id="rId1"/>
  </sheets>
  <definedNames>
    <definedName name="_xlnm.Print_Area" localSheetId="0">'5002 New'!$A$1:$X$55,'5002 New'!$A$137:$M$183,'5002 New'!$A$70:$M$117</definedName>
  </definedNames>
  <calcPr calcId="152511"/>
</workbook>
</file>

<file path=xl/calcChain.xml><?xml version="1.0" encoding="utf-8"?>
<calcChain xmlns="http://schemas.openxmlformats.org/spreadsheetml/2006/main">
  <c r="E113" i="1" l="1"/>
  <c r="F39" i="1"/>
  <c r="C39" i="1"/>
  <c r="I37" i="1"/>
  <c r="D47" i="1"/>
  <c r="U54" i="1"/>
  <c r="U53" i="1"/>
  <c r="U55" i="1" s="1"/>
  <c r="G39" i="1" l="1"/>
  <c r="M39" i="1"/>
  <c r="C181" i="1"/>
  <c r="Q51" i="1"/>
  <c r="P51" i="1"/>
  <c r="O51" i="1"/>
  <c r="N51" i="1"/>
  <c r="M51" i="1"/>
  <c r="R47" i="1"/>
  <c r="Q47" i="1"/>
  <c r="P47" i="1"/>
  <c r="O47" i="1"/>
  <c r="S47" i="1" s="1"/>
  <c r="N47" i="1"/>
  <c r="M47" i="1"/>
  <c r="R43" i="1"/>
  <c r="Q43" i="1"/>
  <c r="P43" i="1"/>
  <c r="O43" i="1"/>
  <c r="N43" i="1"/>
  <c r="M43" i="1"/>
  <c r="Q39" i="1"/>
  <c r="O39" i="1"/>
  <c r="R39" i="1"/>
  <c r="P39" i="1"/>
  <c r="K39" i="1"/>
  <c r="T47" i="1" l="1"/>
  <c r="S51" i="1"/>
  <c r="T43" i="1"/>
  <c r="S43" i="1"/>
  <c r="A139" i="1"/>
  <c r="A72" i="1"/>
  <c r="D62" i="1"/>
  <c r="C62" i="1"/>
  <c r="Q54" i="1"/>
  <c r="P54" i="1"/>
  <c r="O54" i="1"/>
  <c r="N54" i="1"/>
  <c r="M54" i="1"/>
  <c r="K54" i="1"/>
  <c r="H54" i="1"/>
  <c r="G54" i="1"/>
  <c r="F54" i="1"/>
  <c r="E54" i="1"/>
  <c r="D54" i="1"/>
  <c r="C54" i="1"/>
  <c r="Q53" i="1"/>
  <c r="P53" i="1"/>
  <c r="P55" i="1" s="1"/>
  <c r="O53" i="1"/>
  <c r="O55" i="1" s="1"/>
  <c r="N53" i="1"/>
  <c r="M53" i="1"/>
  <c r="K53" i="1"/>
  <c r="K55" i="1" s="1"/>
  <c r="H53" i="1"/>
  <c r="G53" i="1"/>
  <c r="F53" i="1"/>
  <c r="F55" i="1" s="1"/>
  <c r="E53" i="1"/>
  <c r="D53" i="1"/>
  <c r="C53" i="1"/>
  <c r="K51" i="1"/>
  <c r="H51" i="1"/>
  <c r="G51" i="1"/>
  <c r="F51" i="1"/>
  <c r="E51" i="1"/>
  <c r="D51" i="1"/>
  <c r="C51" i="1"/>
  <c r="S50" i="1"/>
  <c r="R50" i="1"/>
  <c r="R54" i="1" s="1"/>
  <c r="J50" i="1"/>
  <c r="L50" i="1" s="1"/>
  <c r="I50" i="1"/>
  <c r="S49" i="1"/>
  <c r="R49" i="1"/>
  <c r="J49" i="1"/>
  <c r="L49" i="1" s="1"/>
  <c r="I49" i="1"/>
  <c r="K47" i="1"/>
  <c r="H47" i="1"/>
  <c r="G47" i="1"/>
  <c r="F47" i="1"/>
  <c r="E47" i="1"/>
  <c r="C47" i="1"/>
  <c r="T46" i="1"/>
  <c r="V46" i="1" s="1"/>
  <c r="S46" i="1"/>
  <c r="J46" i="1"/>
  <c r="L46" i="1" s="1"/>
  <c r="I46" i="1"/>
  <c r="T45" i="1"/>
  <c r="V45" i="1" s="1"/>
  <c r="S45" i="1"/>
  <c r="J45" i="1"/>
  <c r="L45" i="1" s="1"/>
  <c r="I45" i="1"/>
  <c r="K43" i="1"/>
  <c r="H43" i="1"/>
  <c r="G43" i="1"/>
  <c r="F43" i="1"/>
  <c r="E43" i="1"/>
  <c r="D43" i="1"/>
  <c r="C43" i="1"/>
  <c r="T42" i="1"/>
  <c r="V42" i="1" s="1"/>
  <c r="S42" i="1"/>
  <c r="J42" i="1"/>
  <c r="I42" i="1"/>
  <c r="T41" i="1"/>
  <c r="S41" i="1"/>
  <c r="J41" i="1"/>
  <c r="L41" i="1" s="1"/>
  <c r="I41" i="1"/>
  <c r="N39" i="1"/>
  <c r="S39" i="1"/>
  <c r="H39" i="1"/>
  <c r="E39" i="1"/>
  <c r="I39" i="1" s="1"/>
  <c r="D39" i="1"/>
  <c r="T38" i="1"/>
  <c r="V38" i="1" s="1"/>
  <c r="S38" i="1"/>
  <c r="J38" i="1"/>
  <c r="L38" i="1" s="1"/>
  <c r="I38" i="1"/>
  <c r="T37" i="1"/>
  <c r="V37" i="1" s="1"/>
  <c r="S37" i="1"/>
  <c r="J37" i="1"/>
  <c r="L37" i="1" s="1"/>
  <c r="A146" i="1"/>
  <c r="I51" i="1" l="1"/>
  <c r="I47" i="1"/>
  <c r="R53" i="1"/>
  <c r="R55" i="1" s="1"/>
  <c r="R51" i="1"/>
  <c r="T51" i="1" s="1"/>
  <c r="S54" i="1"/>
  <c r="J51" i="1"/>
  <c r="W37" i="1"/>
  <c r="I43" i="1"/>
  <c r="C55" i="1"/>
  <c r="N55" i="1"/>
  <c r="Q55" i="1"/>
  <c r="H55" i="1"/>
  <c r="J43" i="1"/>
  <c r="L43" i="1" s="1"/>
  <c r="E55" i="1"/>
  <c r="I53" i="1"/>
  <c r="G55" i="1"/>
  <c r="J54" i="1"/>
  <c r="I54" i="1"/>
  <c r="S53" i="1"/>
  <c r="S55" i="1" s="1"/>
  <c r="M55" i="1"/>
  <c r="D55" i="1"/>
  <c r="W46" i="1"/>
  <c r="J47" i="1"/>
  <c r="L47" i="1" s="1"/>
  <c r="J39" i="1"/>
  <c r="L39" i="1" s="1"/>
  <c r="L53" i="1"/>
  <c r="V43" i="1"/>
  <c r="W45" i="1"/>
  <c r="V41" i="1"/>
  <c r="W41" i="1" s="1"/>
  <c r="L42" i="1"/>
  <c r="L54" i="1" s="1"/>
  <c r="T49" i="1"/>
  <c r="V49" i="1" s="1"/>
  <c r="W49" i="1" s="1"/>
  <c r="T50" i="1"/>
  <c r="V50" i="1" s="1"/>
  <c r="W50" i="1" s="1"/>
  <c r="L51" i="1"/>
  <c r="A79" i="1"/>
  <c r="J53" i="1"/>
  <c r="W53" i="1" l="1"/>
  <c r="W42" i="1"/>
  <c r="T53" i="1"/>
  <c r="J55" i="1"/>
  <c r="V53" i="1"/>
  <c r="W43" i="1"/>
  <c r="I55" i="1"/>
  <c r="T39" i="1"/>
  <c r="V39" i="1" s="1"/>
  <c r="W39" i="1" s="1"/>
  <c r="V47" i="1"/>
  <c r="W47" i="1" s="1"/>
  <c r="V51" i="1"/>
  <c r="W51" i="1" s="1"/>
  <c r="L55" i="1"/>
  <c r="V54" i="1"/>
  <c r="W38" i="1"/>
  <c r="T54" i="1"/>
  <c r="T55" i="1" l="1"/>
  <c r="W54" i="1"/>
  <c r="W55" i="1" s="1"/>
  <c r="V55" i="1"/>
</calcChain>
</file>

<file path=xl/comments1.xml><?xml version="1.0" encoding="utf-8"?>
<comments xmlns="http://schemas.openxmlformats.org/spreadsheetml/2006/main">
  <authors>
    <author>admin</author>
  </authors>
  <commentList>
    <comment ref="K26" authorId="0" shapeId="0">
      <text>
        <r>
          <rPr>
            <b/>
            <sz val="14"/>
            <color indexed="10"/>
            <rFont val="Arabic Transparent"/>
            <charset val="178"/>
          </rPr>
          <t>تاريخ الحركة</t>
        </r>
        <r>
          <rPr>
            <sz val="8"/>
            <color indexed="81"/>
            <rFont val="Tahoma"/>
            <family val="2"/>
          </rPr>
          <t xml:space="preserve">
</t>
        </r>
      </text>
    </comment>
    <comment ref="A79" authorId="0" shapeId="0">
      <text>
        <r>
          <rPr>
            <b/>
            <sz val="14"/>
            <color indexed="10"/>
            <rFont val="Arabic Transparent"/>
            <charset val="178"/>
          </rPr>
          <t>تاريخ الحركة</t>
        </r>
        <r>
          <rPr>
            <sz val="8"/>
            <color indexed="81"/>
            <rFont val="Tahoma"/>
            <family val="2"/>
          </rPr>
          <t xml:space="preserve">
</t>
        </r>
      </text>
    </comment>
    <comment ref="A146" authorId="0" shapeId="0">
      <text>
        <r>
          <rPr>
            <b/>
            <sz val="14"/>
            <color indexed="10"/>
            <rFont val="Arabic Transparent"/>
            <charset val="178"/>
          </rPr>
          <t>تاريخ الحركة</t>
        </r>
        <r>
          <rPr>
            <sz val="8"/>
            <color indexed="81"/>
            <rFont val="Tahoma"/>
            <family val="2"/>
          </rPr>
          <t xml:space="preserve">
</t>
        </r>
      </text>
    </comment>
  </commentList>
</comments>
</file>

<file path=xl/sharedStrings.xml><?xml version="1.0" encoding="utf-8"?>
<sst xmlns="http://schemas.openxmlformats.org/spreadsheetml/2006/main" count="175" uniqueCount="110">
  <si>
    <t>header and start of the page control row</t>
  </si>
  <si>
    <t>البنك الوطنى العمانى  ش.م.ع.ع</t>
  </si>
  <si>
    <t>17-01-2013 12:59:04 م</t>
  </si>
  <si>
    <t>الرقابة المكتبية و الاحصاء-الرقابة على البنوك</t>
  </si>
  <si>
    <t>متابعة التحويلات الخارجية الواردة والصادرة</t>
  </si>
  <si>
    <t>04-02-2015 11:04:55 ص</t>
  </si>
  <si>
    <t>000</t>
  </si>
  <si>
    <t>يومى</t>
  </si>
  <si>
    <t>التحويلات الخارجية الواردة والصادرة</t>
  </si>
  <si>
    <t>نموذج رقم :</t>
  </si>
  <si>
    <t>صفحة</t>
  </si>
  <si>
    <t>transaction date control row</t>
  </si>
  <si>
    <t>القيمة بالمليون جنيه</t>
  </si>
  <si>
    <t>البيـــــــــــــان*</t>
  </si>
  <si>
    <t>تحويلات  صادرة الى الخارج</t>
  </si>
  <si>
    <t>اجمالى التحويلات الصادرة
(6) = (4+5)</t>
  </si>
  <si>
    <t>تحويلات  واردة  من الخارج</t>
  </si>
  <si>
    <t>اجمالى التحويلات الواردة
(12) = (10+11)</t>
  </si>
  <si>
    <t>صافى التحويلات
(11)= (12-6)</t>
  </si>
  <si>
    <t>الأشخاص الاعتبارية</t>
  </si>
  <si>
    <t>الافراد الطبيعيين
(5)</t>
  </si>
  <si>
    <t>الافراد الطبيعيين
(11)</t>
  </si>
  <si>
    <t xml:space="preserve">عمليات تجارة خارجية </t>
  </si>
  <si>
    <t>عدد العملاء</t>
  </si>
  <si>
    <t>مستحقات مستثمرين احانب ناتجة عن بيع اذون خزانة او اوراق مالية بالبورصة  والعوائد المستحقة عليها 
(2)</t>
  </si>
  <si>
    <t>عمليات اخرى
(3)</t>
  </si>
  <si>
    <t xml:space="preserve">اجمالى </t>
  </si>
  <si>
    <t>تحويلات مستثمرين احانب  لشراء اذون خزانة او اوراق مالية بالبورصة  (8)</t>
  </si>
  <si>
    <t>عمليات اخرى
(9)</t>
  </si>
  <si>
    <t>قيمة 
(1)</t>
  </si>
  <si>
    <t>قيمة
(4)= (1+2+3)</t>
  </si>
  <si>
    <t>قيمة 
(7)</t>
  </si>
  <si>
    <t>قيمة
(10)= (7+8+9)</t>
  </si>
  <si>
    <t>start of data control row</t>
  </si>
  <si>
    <t>الدولار الأمريكى</t>
  </si>
  <si>
    <t>001071001</t>
  </si>
  <si>
    <t>من او الى  حساب العميل بذات العملة</t>
  </si>
  <si>
    <t>001071001001</t>
  </si>
  <si>
    <t>تدبير عملة</t>
  </si>
  <si>
    <t>001071001002</t>
  </si>
  <si>
    <t>الاجمالى</t>
  </si>
  <si>
    <t>001071001003</t>
  </si>
  <si>
    <t>اليورو</t>
  </si>
  <si>
    <t>001071002</t>
  </si>
  <si>
    <t>من او الى حساب العميل بذات العملة</t>
  </si>
  <si>
    <t>001071002001</t>
  </si>
  <si>
    <t>001071002002</t>
  </si>
  <si>
    <t>001071002003</t>
  </si>
  <si>
    <t>الجنيه الاسترلينى</t>
  </si>
  <si>
    <t>001071003</t>
  </si>
  <si>
    <t>001071003001</t>
  </si>
  <si>
    <t>001071003002</t>
  </si>
  <si>
    <t>001071003003</t>
  </si>
  <si>
    <t>العملات الأخرى</t>
  </si>
  <si>
    <t>001071004</t>
  </si>
  <si>
    <t>001071004001</t>
  </si>
  <si>
    <t>001071004002</t>
  </si>
  <si>
    <t>001071004003</t>
  </si>
  <si>
    <t>001071005</t>
  </si>
  <si>
    <t>001071005001</t>
  </si>
  <si>
    <t>001071005002</t>
  </si>
  <si>
    <t>001071005003</t>
  </si>
  <si>
    <t>end of page control row</t>
  </si>
  <si>
    <t xml:space="preserve">متابعة التحويلات الخارجية  الواردة والصادرة بالعملات الاجنبية </t>
  </si>
  <si>
    <t>عملاء التحويلات  الخارجية  الصادرة عن العمليات التي تزيد عن مبلغ 100  ألف دولارامريكي</t>
  </si>
  <si>
    <t>القيمة مليون جنيه</t>
  </si>
  <si>
    <t>البيـــــــــــــــــــــــــــــــان*</t>
  </si>
  <si>
    <t xml:space="preserve">المحول </t>
  </si>
  <si>
    <t>المحول له</t>
  </si>
  <si>
    <t>الغرض من التحويل</t>
  </si>
  <si>
    <t>ملاحظات</t>
  </si>
  <si>
    <t>رقم السجل التجاري</t>
  </si>
  <si>
    <t>الرقم الرمزي للعميل</t>
  </si>
  <si>
    <t>القيمة</t>
  </si>
  <si>
    <t>نوع العملة</t>
  </si>
  <si>
    <t>سعر الصرف</t>
  </si>
  <si>
    <t>اسم المستفيد</t>
  </si>
  <si>
    <t>الدولة</t>
  </si>
  <si>
    <t xml:space="preserve">اولا: عمليات تجارة خارجية </t>
  </si>
  <si>
    <t xml:space="preserve"> </t>
  </si>
  <si>
    <t>ثانيا:تحويلات مستثمريين</t>
  </si>
  <si>
    <t>ثالثا :اخري</t>
  </si>
  <si>
    <t>رابعا : ارصدة العملاء التي تقل عن معادل  100 الف دولار +</t>
  </si>
  <si>
    <t xml:space="preserve">(أ) عمليات تجارة خارجية </t>
  </si>
  <si>
    <t>(ب) تحويلات مستثمريين</t>
  </si>
  <si>
    <t>(ج) اخري</t>
  </si>
  <si>
    <t>اجمالي</t>
  </si>
  <si>
    <t xml:space="preserve"> * اسم القائم بعملية التحويل سواء كان فرد طبيعى أو شخصية اعتبارية</t>
  </si>
  <si>
    <t xml:space="preserve"> + مايقل عن المعادل 100 الف دولار يوضع كرقم اجمالي </t>
  </si>
  <si>
    <t>عملاء التحويلات الخارجية الواردة عن العمليات التي تزيد عن مبلغ 100  ألف دولارامريكي</t>
  </si>
  <si>
    <t>ثالثا:اخري</t>
  </si>
  <si>
    <t>دولار امريكى</t>
  </si>
  <si>
    <t xml:space="preserve">استيراد </t>
  </si>
  <si>
    <t>يورو</t>
  </si>
  <si>
    <t>مستحقات مستثمرين اجانب</t>
  </si>
  <si>
    <t>جنيــه استرليـنى</t>
  </si>
  <si>
    <t>شركات اجنبيه</t>
  </si>
  <si>
    <t>فرنك سويسرى</t>
  </si>
  <si>
    <t>ريـــال سعـــودى</t>
  </si>
  <si>
    <t>ين يابانى</t>
  </si>
  <si>
    <t>اخرى</t>
  </si>
  <si>
    <t>Email: gomma.abdou@aibegypt.com</t>
  </si>
  <si>
    <t>ترســــل إلــــــــى :-</t>
  </si>
  <si>
    <t>بنك الاستثمار العربي</t>
  </si>
  <si>
    <t>فــــــــرع</t>
  </si>
  <si>
    <t>03/11/2016</t>
  </si>
  <si>
    <t>ahmed</t>
  </si>
  <si>
    <t>mido</t>
  </si>
  <si>
    <t>te</t>
  </si>
  <si>
    <t>مصر</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</si>
</sst>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1010409]d/m/yyyy\ h:mm\ AM/PM;@"/>
    <numFmt numFmtId="165" formatCode="#,##0.000000"/>
    <numFmt numFmtId="166" formatCode="0.000"/>
  </numFmts>
  <fonts count="23">
    <font>
      <sz val="10"/>
      <name val="Arial"/>
      <charset val="178"/>
    </font>
    <font>
      <b/>
      <sz val="10"/>
      <name val="Arial"/>
      <family val="2"/>
    </font>
    <font>
      <sz val="10"/>
      <name val="Arial"/>
      <family val="2"/>
    </font>
    <font>
      <b/>
      <sz val="24"/>
      <color indexed="10"/>
      <name val="Monotype Koufi"/>
      <charset val="178"/>
    </font>
    <font>
      <b/>
      <sz val="14"/>
      <color indexed="61"/>
      <name val="Arial"/>
      <family val="2"/>
    </font>
    <font>
      <b/>
      <sz val="16"/>
      <color indexed="12"/>
      <name val="Arial"/>
      <family val="2"/>
    </font>
    <font>
      <b/>
      <sz val="14"/>
      <color indexed="48"/>
      <name val="Arial"/>
      <family val="2"/>
    </font>
    <font>
      <b/>
      <sz val="20"/>
      <color indexed="61"/>
      <name val="DecoType Thuluth"/>
      <charset val="178"/>
    </font>
    <font>
      <b/>
      <sz val="14"/>
      <color indexed="12"/>
      <name val="Arial"/>
      <family val="2"/>
    </font>
    <font>
      <b/>
      <sz val="12"/>
      <name val="Arial"/>
      <family val="2"/>
    </font>
    <font>
      <b/>
      <sz val="14"/>
      <color indexed="10"/>
      <name val="Arial"/>
      <family val="2"/>
    </font>
    <font>
      <b/>
      <sz val="8"/>
      <name val="Arabic Transparent"/>
      <charset val="178"/>
    </font>
    <font>
      <sz val="10"/>
      <name val="Arabic Transparent"/>
      <charset val="178"/>
    </font>
    <font>
      <b/>
      <sz val="11"/>
      <name val="Arial"/>
      <family val="2"/>
    </font>
    <font>
      <sz val="12"/>
      <name val="Arial"/>
      <family val="2"/>
    </font>
    <font>
      <b/>
      <sz val="14"/>
      <color indexed="10"/>
      <name val="Arabic Transparent"/>
      <charset val="178"/>
    </font>
    <font>
      <sz val="8"/>
      <color indexed="81"/>
      <name val="Tahoma"/>
      <family val="2"/>
    </font>
    <font>
      <b/>
      <sz val="18"/>
      <name val="Arial"/>
      <family val="2"/>
    </font>
    <font>
      <b/>
      <sz val="18"/>
      <name val="Arabic Transparent"/>
      <charset val="178"/>
    </font>
    <font>
      <b/>
      <sz val="18"/>
      <color indexed="8"/>
      <name val="Arial"/>
      <family val="2"/>
    </font>
    <font>
      <sz val="26"/>
      <name val="Arial"/>
      <family val="2"/>
    </font>
    <font>
      <b/>
      <sz val="26"/>
      <name val="Arial"/>
      <family val="2"/>
    </font>
    <font>
      <b/>
      <sz val="26"/>
      <color indexed="12"/>
      <name val="Arial"/>
      <family val="2"/>
    </font>
  </fonts>
  <fills count="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theme="0" tint="-0.14999847407452621"/>
        <bgColor indexed="64"/>
      </patternFill>
    </fill>
    <fill>
      <patternFill patternType="solid">
        <fgColor theme="3" tint="0.79998168889431442"/>
        <bgColor indexed="64"/>
      </patternFill>
    </fill>
  </fills>
  <borders count="6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right/>
      <top/>
      <bottom style="thin">
        <color indexed="8"/>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8"/>
      </top>
      <bottom style="thin">
        <color indexed="64"/>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style="medium">
        <color indexed="64"/>
      </right>
      <top style="medium">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8"/>
      </left>
      <right style="thin">
        <color indexed="8"/>
      </right>
      <top style="thin">
        <color indexed="8"/>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8"/>
      </top>
      <bottom style="medium">
        <color indexed="64"/>
      </bottom>
      <diagonal/>
    </border>
    <border>
      <left style="thin">
        <color indexed="8"/>
      </left>
      <right/>
      <top style="thin">
        <color indexed="8"/>
      </top>
      <bottom style="thin">
        <color indexed="8"/>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8"/>
      </top>
      <bottom/>
      <diagonal/>
    </border>
    <border>
      <left style="thin">
        <color indexed="8"/>
      </left>
      <right style="thin">
        <color indexed="8"/>
      </right>
      <top style="medium">
        <color indexed="64"/>
      </top>
      <bottom style="medium">
        <color indexed="64"/>
      </bottom>
      <diagonal/>
    </border>
  </borders>
  <cellStyleXfs count="1">
    <xf numFmtId="0" fontId="0" fillId="0" borderId="0"/>
  </cellStyleXfs>
  <cellXfs count="258">
    <xf numFmtId="0" fontId="0" fillId="0" borderId="0" xfId="0"/>
    <xf numFmtId="0" fontId="1" fillId="2" borderId="1" xfId="0" applyFont="1" applyFill="1" applyBorder="1" applyAlignment="1" applyProtection="1">
      <alignment horizontal="center" vertical="top" wrapText="1" readingOrder="1"/>
      <protection locked="0"/>
    </xf>
    <xf numFmtId="49" fontId="1" fillId="2" borderId="2" xfId="0" applyNumberFormat="1" applyFont="1" applyFill="1" applyBorder="1" applyAlignment="1" applyProtection="1">
      <alignment horizontal="center" vertical="top" wrapText="1"/>
      <protection locked="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pplyProtection="1">
      <alignment horizontal="center" vertical="top" wrapText="1" readingOrder="1"/>
      <protection locked="0"/>
    </xf>
    <xf numFmtId="49" fontId="1" fillId="2" borderId="3" xfId="0" applyNumberFormat="1" applyFont="1" applyFill="1" applyBorder="1" applyAlignment="1" applyProtection="1">
      <alignment horizontal="center" vertical="top" wrapText="1"/>
      <protection locked="0"/>
    </xf>
    <xf numFmtId="22" fontId="1" fillId="2" borderId="3" xfId="0" applyNumberFormat="1" applyFont="1" applyFill="1" applyBorder="1" applyAlignment="1" applyProtection="1">
      <alignment horizontal="center" vertical="top" wrapText="1"/>
      <protection locked="0"/>
    </xf>
    <xf numFmtId="0" fontId="1" fillId="2" borderId="0" xfId="0" applyFont="1" applyFill="1" applyBorder="1" applyAlignment="1">
      <alignment horizontal="center" vertical="top" wrapText="1"/>
    </xf>
    <xf numFmtId="0" fontId="1" fillId="2" borderId="0" xfId="0" applyFont="1" applyFill="1" applyBorder="1" applyAlignment="1" applyProtection="1">
      <alignment horizontal="center" vertical="top" wrapText="1" readingOrder="1"/>
      <protection locked="0"/>
    </xf>
    <xf numFmtId="49" fontId="1" fillId="2" borderId="0" xfId="0" applyNumberFormat="1" applyFont="1" applyFill="1" applyBorder="1" applyAlignment="1" applyProtection="1">
      <alignment horizontal="center" vertical="top" wrapText="1"/>
      <protection locked="0"/>
    </xf>
    <xf numFmtId="0" fontId="2" fillId="0" borderId="0" xfId="0" applyFont="1"/>
    <xf numFmtId="0" fontId="0" fillId="2" borderId="0" xfId="0" applyFill="1"/>
    <xf numFmtId="0" fontId="0" fillId="2" borderId="0" xfId="0" applyFill="1" applyBorder="1" applyAlignment="1">
      <alignment wrapText="1"/>
    </xf>
    <xf numFmtId="0" fontId="0" fillId="2" borderId="0" xfId="0" applyFill="1" applyBorder="1"/>
    <xf numFmtId="0" fontId="1" fillId="2" borderId="2" xfId="0" applyFont="1" applyFill="1" applyBorder="1" applyAlignment="1">
      <alignment vertical="center" wrapText="1"/>
    </xf>
    <xf numFmtId="0" fontId="1" fillId="2" borderId="0" xfId="0" applyFont="1" applyFill="1" applyBorder="1" applyAlignment="1">
      <alignment vertical="top" wrapText="1"/>
    </xf>
    <xf numFmtId="0" fontId="9" fillId="0" borderId="20" xfId="0" applyFont="1" applyBorder="1" applyAlignment="1">
      <alignment vertical="center" wrapText="1" readingOrder="2"/>
    </xf>
    <xf numFmtId="0" fontId="1" fillId="2" borderId="20" xfId="0" applyFont="1" applyFill="1" applyBorder="1" applyAlignment="1">
      <alignment vertical="top" wrapText="1"/>
    </xf>
    <xf numFmtId="0" fontId="9" fillId="0" borderId="22" xfId="0" applyFont="1" applyBorder="1" applyAlignment="1">
      <alignment vertical="center" wrapText="1" readingOrder="2"/>
    </xf>
    <xf numFmtId="0" fontId="0" fillId="0" borderId="22" xfId="0" applyBorder="1"/>
    <xf numFmtId="0" fontId="0" fillId="0" borderId="21" xfId="0" applyBorder="1"/>
    <xf numFmtId="0" fontId="1" fillId="2" borderId="9" xfId="0" applyFont="1" applyFill="1" applyBorder="1" applyAlignment="1">
      <alignment horizontal="center" vertical="top" wrapText="1"/>
    </xf>
    <xf numFmtId="49" fontId="1" fillId="2" borderId="33" xfId="0" applyNumberFormat="1" applyFont="1" applyFill="1" applyBorder="1" applyAlignment="1">
      <alignment horizontal="center" vertical="top" wrapText="1"/>
    </xf>
    <xf numFmtId="0" fontId="10" fillId="0" borderId="34" xfId="0" applyFont="1" applyBorder="1" applyAlignment="1">
      <alignment horizontal="center" vertical="center" wrapText="1" readingOrder="2"/>
    </xf>
    <xf numFmtId="0" fontId="9" fillId="0" borderId="35" xfId="0" applyFont="1" applyBorder="1" applyAlignment="1">
      <alignment horizontal="center" vertical="center" wrapText="1" readingOrder="2"/>
    </xf>
    <xf numFmtId="0" fontId="9" fillId="0" borderId="34" xfId="0" applyFont="1" applyBorder="1" applyAlignment="1">
      <alignment horizontal="center" vertical="center" wrapText="1" readingOrder="2"/>
    </xf>
    <xf numFmtId="49" fontId="1" fillId="5" borderId="41" xfId="0" applyNumberFormat="1" applyFont="1" applyFill="1" applyBorder="1" applyAlignment="1" applyProtection="1">
      <alignment horizontal="center" vertical="top" wrapText="1"/>
      <protection hidden="1"/>
    </xf>
    <xf numFmtId="0" fontId="11" fillId="5" borderId="41" xfId="0" applyFont="1" applyFill="1" applyBorder="1" applyAlignment="1" applyProtection="1">
      <alignment horizontal="center" vertical="top" wrapText="1"/>
      <protection hidden="1"/>
    </xf>
    <xf numFmtId="0" fontId="0" fillId="0" borderId="0" xfId="0" applyBorder="1"/>
    <xf numFmtId="0" fontId="1" fillId="2" borderId="0" xfId="0" applyFont="1" applyFill="1" applyBorder="1" applyAlignment="1">
      <alignment horizontal="right" vertical="center" wrapText="1"/>
    </xf>
    <xf numFmtId="0" fontId="0" fillId="2" borderId="0" xfId="0" applyFill="1" applyBorder="1" applyAlignment="1">
      <alignment vertical="top" wrapText="1"/>
    </xf>
    <xf numFmtId="0" fontId="1" fillId="2" borderId="0" xfId="0" applyFont="1" applyFill="1" applyBorder="1"/>
    <xf numFmtId="0" fontId="12" fillId="2" borderId="0" xfId="0" applyFont="1" applyFill="1" applyBorder="1" applyAlignment="1">
      <alignment horizontal="right" vertical="top" wrapText="1"/>
    </xf>
    <xf numFmtId="0" fontId="1" fillId="2" borderId="1" xfId="0" applyNumberFormat="1" applyFont="1" applyFill="1" applyBorder="1" applyAlignment="1" applyProtection="1">
      <alignment horizontal="center" vertical="top" wrapText="1" readingOrder="1"/>
      <protection hidden="1"/>
    </xf>
    <xf numFmtId="49" fontId="1" fillId="2" borderId="2" xfId="0" applyNumberFormat="1" applyFont="1" applyFill="1" applyBorder="1" applyAlignment="1" applyProtection="1">
      <alignment horizontal="center" vertical="top" wrapText="1"/>
      <protection hidden="1"/>
    </xf>
    <xf numFmtId="0" fontId="4" fillId="3" borderId="11" xfId="0" applyFont="1" applyFill="1" applyBorder="1" applyAlignment="1">
      <alignment vertical="center" wrapText="1"/>
    </xf>
    <xf numFmtId="0" fontId="4" fillId="3" borderId="32" xfId="0" applyFont="1" applyFill="1" applyBorder="1" applyAlignment="1">
      <alignment vertical="center" wrapText="1"/>
    </xf>
    <xf numFmtId="0" fontId="1" fillId="2" borderId="4" xfId="0" applyFont="1" applyFill="1" applyBorder="1" applyAlignment="1">
      <alignment vertical="top" wrapText="1"/>
    </xf>
    <xf numFmtId="0" fontId="1" fillId="2" borderId="3" xfId="0" applyFont="1" applyFill="1" applyBorder="1" applyAlignment="1">
      <alignment vertical="top" wrapText="1"/>
    </xf>
    <xf numFmtId="0" fontId="0" fillId="2" borderId="5" xfId="0" applyFill="1" applyBorder="1"/>
    <xf numFmtId="0" fontId="0" fillId="0" borderId="6" xfId="0" applyBorder="1"/>
    <xf numFmtId="0" fontId="1" fillId="2" borderId="46"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1" fillId="2" borderId="48" xfId="0" applyFont="1" applyFill="1" applyBorder="1" applyAlignment="1">
      <alignment horizontal="center" vertical="center" wrapText="1"/>
    </xf>
    <xf numFmtId="0" fontId="1" fillId="2" borderId="49" xfId="0" applyFont="1" applyFill="1" applyBorder="1" applyAlignment="1">
      <alignment horizontal="center" vertical="center" wrapText="1"/>
    </xf>
    <xf numFmtId="0" fontId="1" fillId="2" borderId="50"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 fillId="2" borderId="5" xfId="0" applyFont="1" applyFill="1" applyBorder="1" applyAlignment="1">
      <alignment vertical="top" wrapText="1"/>
    </xf>
    <xf numFmtId="0" fontId="9" fillId="0" borderId="0" xfId="0" applyFont="1" applyAlignment="1">
      <alignment horizontal="right" vertical="center" readingOrder="2"/>
    </xf>
    <xf numFmtId="0" fontId="1" fillId="2" borderId="0" xfId="0" applyFont="1" applyFill="1" applyBorder="1" applyAlignment="1">
      <alignment vertical="top" wrapText="1" readingOrder="2"/>
    </xf>
    <xf numFmtId="0" fontId="1" fillId="2" borderId="0" xfId="0" applyFont="1" applyFill="1" applyBorder="1" applyAlignment="1">
      <alignment readingOrder="2"/>
    </xf>
    <xf numFmtId="0" fontId="1" fillId="2" borderId="0" xfId="0" applyFont="1" applyFill="1" applyAlignment="1">
      <alignment horizontal="right" readingOrder="2"/>
    </xf>
    <xf numFmtId="0" fontId="1" fillId="2" borderId="0" xfId="0" applyFont="1" applyFill="1"/>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0" fillId="2" borderId="3" xfId="0" applyFill="1" applyBorder="1" applyAlignment="1">
      <alignment wrapText="1"/>
    </xf>
    <xf numFmtId="0" fontId="1" fillId="2" borderId="58" xfId="0" applyFont="1" applyFill="1" applyBorder="1" applyAlignment="1">
      <alignment horizontal="center" vertical="center" wrapText="1"/>
    </xf>
    <xf numFmtId="0" fontId="1" fillId="2" borderId="6" xfId="0" applyFont="1" applyFill="1" applyBorder="1" applyAlignment="1">
      <alignment vertical="top" wrapText="1"/>
    </xf>
    <xf numFmtId="0" fontId="14" fillId="0" borderId="0" xfId="0" applyFont="1" applyAlignment="1">
      <alignment vertical="center" readingOrder="2"/>
    </xf>
    <xf numFmtId="49" fontId="1" fillId="0" borderId="0" xfId="0" applyNumberFormat="1" applyFont="1" applyAlignment="1">
      <alignment horizontal="center"/>
    </xf>
    <xf numFmtId="0" fontId="17" fillId="0" borderId="42" xfId="0" applyFont="1" applyBorder="1" applyAlignment="1">
      <alignment horizontal="right" vertical="center" wrapText="1" readingOrder="2"/>
    </xf>
    <xf numFmtId="49" fontId="17" fillId="2" borderId="43" xfId="0" applyNumberFormat="1" applyFont="1" applyFill="1" applyBorder="1" applyAlignment="1">
      <alignment horizontal="center" vertical="top" wrapText="1"/>
    </xf>
    <xf numFmtId="49" fontId="17" fillId="2" borderId="41" xfId="0" applyNumberFormat="1" applyFont="1" applyFill="1" applyBorder="1" applyAlignment="1">
      <alignment horizontal="center" vertical="top" wrapText="1"/>
    </xf>
    <xf numFmtId="0" fontId="17" fillId="5" borderId="41" xfId="0" applyFont="1" applyFill="1" applyBorder="1" applyAlignment="1" applyProtection="1">
      <alignment horizontal="right" vertical="top" wrapText="1" readingOrder="2"/>
      <protection hidden="1"/>
    </xf>
    <xf numFmtId="0" fontId="17" fillId="2" borderId="41" xfId="0" applyFont="1" applyFill="1" applyBorder="1" applyAlignment="1" applyProtection="1">
      <alignment horizontal="right" vertical="center" shrinkToFit="1" readingOrder="2"/>
      <protection locked="0"/>
    </xf>
    <xf numFmtId="0" fontId="17" fillId="2" borderId="41" xfId="0" applyFont="1" applyFill="1" applyBorder="1" applyAlignment="1" applyProtection="1">
      <alignment vertical="center" shrinkToFit="1"/>
      <protection locked="0"/>
    </xf>
    <xf numFmtId="0" fontId="19" fillId="6" borderId="22" xfId="0" applyFont="1" applyFill="1" applyBorder="1" applyAlignment="1" applyProtection="1">
      <alignment vertical="center" wrapText="1"/>
      <protection locked="0"/>
    </xf>
    <xf numFmtId="1" fontId="17" fillId="6" borderId="41" xfId="0" applyNumberFormat="1" applyFont="1" applyFill="1" applyBorder="1" applyAlignment="1" applyProtection="1">
      <alignment horizontal="right" vertical="top" shrinkToFit="1"/>
      <protection locked="0"/>
    </xf>
    <xf numFmtId="1" fontId="17" fillId="6" borderId="22" xfId="0" applyNumberFormat="1" applyFont="1" applyFill="1" applyBorder="1" applyAlignment="1" applyProtection="1">
      <alignment horizontal="center" vertical="center" wrapText="1"/>
      <protection locked="0"/>
    </xf>
    <xf numFmtId="165" fontId="17" fillId="6" borderId="41" xfId="0" applyNumberFormat="1" applyFont="1" applyFill="1" applyBorder="1" applyAlignment="1" applyProtection="1">
      <alignment horizontal="right" vertical="top" shrinkToFit="1"/>
      <protection locked="0"/>
    </xf>
    <xf numFmtId="166" fontId="17" fillId="6" borderId="22" xfId="0" applyNumberFormat="1" applyFont="1" applyFill="1" applyBorder="1" applyAlignment="1" applyProtection="1">
      <alignment horizontal="center" vertical="center" wrapText="1"/>
      <protection locked="0"/>
    </xf>
    <xf numFmtId="0" fontId="17" fillId="2" borderId="53" xfId="0" applyFont="1" applyFill="1" applyBorder="1" applyAlignment="1" applyProtection="1">
      <alignment horizontal="right" vertical="center" shrinkToFit="1" readingOrder="2"/>
      <protection locked="0"/>
    </xf>
    <xf numFmtId="0" fontId="17" fillId="2" borderId="53" xfId="0" applyFont="1" applyFill="1" applyBorder="1" applyAlignment="1" applyProtection="1">
      <alignment vertical="center" shrinkToFit="1"/>
      <protection locked="0"/>
    </xf>
    <xf numFmtId="0" fontId="19" fillId="7" borderId="54" xfId="0" applyFont="1" applyFill="1" applyBorder="1" applyAlignment="1" applyProtection="1">
      <alignment vertical="center" wrapText="1"/>
      <protection locked="0"/>
    </xf>
    <xf numFmtId="1" fontId="17" fillId="7" borderId="55" xfId="0" applyNumberFormat="1" applyFont="1" applyFill="1" applyBorder="1" applyAlignment="1" applyProtection="1">
      <alignment horizontal="center" vertical="center" wrapText="1"/>
      <protection locked="0"/>
    </xf>
    <xf numFmtId="0" fontId="19" fillId="6" borderId="56" xfId="0" applyFont="1" applyFill="1" applyBorder="1" applyAlignment="1" applyProtection="1">
      <alignment vertical="center" wrapText="1"/>
      <protection locked="0"/>
    </xf>
    <xf numFmtId="0" fontId="19" fillId="6" borderId="57" xfId="0" applyFont="1" applyFill="1" applyBorder="1" applyAlignment="1" applyProtection="1">
      <alignment vertical="center" wrapText="1"/>
      <protection locked="0"/>
    </xf>
    <xf numFmtId="0" fontId="19" fillId="6" borderId="55" xfId="0" applyFont="1" applyFill="1" applyBorder="1" applyAlignment="1" applyProtection="1">
      <alignment vertical="center" wrapText="1"/>
      <protection locked="0"/>
    </xf>
    <xf numFmtId="0" fontId="17" fillId="2" borderId="59" xfId="0" applyFont="1" applyFill="1" applyBorder="1" applyAlignment="1" applyProtection="1">
      <alignment vertical="center" shrinkToFit="1"/>
      <protection locked="0"/>
    </xf>
    <xf numFmtId="0" fontId="19" fillId="6" borderId="21" xfId="0" applyFont="1" applyFill="1" applyBorder="1" applyAlignment="1" applyProtection="1">
      <alignment vertical="center" wrapText="1"/>
      <protection locked="0"/>
    </xf>
    <xf numFmtId="0" fontId="19" fillId="6" borderId="27" xfId="0" applyFont="1" applyFill="1" applyBorder="1" applyAlignment="1" applyProtection="1">
      <alignment vertical="center" wrapText="1"/>
      <protection locked="0"/>
    </xf>
    <xf numFmtId="165" fontId="17" fillId="6" borderId="22" xfId="0" applyNumberFormat="1" applyFont="1" applyFill="1" applyBorder="1" applyAlignment="1" applyProtection="1">
      <alignment horizontal="center" vertical="center" wrapText="1"/>
      <protection locked="0"/>
    </xf>
    <xf numFmtId="166" fontId="19" fillId="6" borderId="21" xfId="0" applyNumberFormat="1" applyFont="1" applyFill="1" applyBorder="1" applyAlignment="1" applyProtection="1">
      <alignment vertical="center" wrapText="1"/>
      <protection locked="0"/>
    </xf>
    <xf numFmtId="1" fontId="17" fillId="6" borderId="54" xfId="0" applyNumberFormat="1" applyFont="1" applyFill="1" applyBorder="1" applyAlignment="1" applyProtection="1">
      <alignment horizontal="center" vertical="center" wrapText="1"/>
      <protection locked="0"/>
    </xf>
    <xf numFmtId="0" fontId="19" fillId="0" borderId="22" xfId="0" applyFont="1" applyFill="1" applyBorder="1" applyAlignment="1" applyProtection="1">
      <alignment vertical="center" wrapText="1"/>
      <protection locked="0"/>
    </xf>
    <xf numFmtId="165" fontId="17" fillId="0" borderId="22" xfId="0" applyNumberFormat="1" applyFont="1" applyFill="1" applyBorder="1" applyAlignment="1" applyProtection="1">
      <alignment horizontal="center" vertical="center" wrapText="1"/>
      <protection locked="0"/>
    </xf>
    <xf numFmtId="1" fontId="17" fillId="0" borderId="22" xfId="0" applyNumberFormat="1" applyFont="1" applyFill="1" applyBorder="1" applyAlignment="1" applyProtection="1">
      <alignment horizontal="center" vertical="center" wrapText="1"/>
      <protection locked="0"/>
    </xf>
    <xf numFmtId="166" fontId="17" fillId="0" borderId="22" xfId="0" applyNumberFormat="1" applyFont="1" applyFill="1" applyBorder="1" applyAlignment="1" applyProtection="1">
      <alignment horizontal="center" vertical="center" wrapText="1"/>
      <protection locked="0"/>
    </xf>
    <xf numFmtId="165" fontId="17" fillId="0" borderId="41" xfId="0" applyNumberFormat="1" applyFont="1" applyFill="1" applyBorder="1" applyAlignment="1" applyProtection="1">
      <alignment horizontal="right" vertical="top" shrinkToFit="1"/>
      <protection locked="0"/>
    </xf>
    <xf numFmtId="0" fontId="19" fillId="0" borderId="29" xfId="0" applyFont="1" applyFill="1" applyBorder="1" applyAlignment="1" applyProtection="1">
      <alignment vertical="center" wrapText="1"/>
      <protection locked="0"/>
    </xf>
    <xf numFmtId="165" fontId="17" fillId="0" borderId="53" xfId="0" applyNumberFormat="1" applyFont="1" applyFill="1" applyBorder="1" applyAlignment="1" applyProtection="1">
      <alignment horizontal="right" vertical="top" shrinkToFit="1"/>
      <protection locked="0"/>
    </xf>
    <xf numFmtId="1" fontId="17" fillId="0" borderId="29" xfId="0" applyNumberFormat="1" applyFont="1" applyFill="1" applyBorder="1" applyAlignment="1" applyProtection="1">
      <alignment horizontal="center" vertical="center" wrapText="1"/>
      <protection locked="0"/>
    </xf>
    <xf numFmtId="166" fontId="17" fillId="0" borderId="29" xfId="0" applyNumberFormat="1" applyFont="1" applyFill="1" applyBorder="1" applyAlignment="1" applyProtection="1">
      <alignment horizontal="center" vertical="center" wrapText="1"/>
      <protection locked="0"/>
    </xf>
    <xf numFmtId="1" fontId="17" fillId="0" borderId="41" xfId="0" applyNumberFormat="1" applyFont="1" applyFill="1" applyBorder="1" applyAlignment="1" applyProtection="1">
      <alignment horizontal="center" vertical="center" shrinkToFit="1"/>
      <protection locked="0"/>
    </xf>
    <xf numFmtId="165" fontId="17" fillId="0" borderId="44" xfId="0" applyNumberFormat="1" applyFont="1" applyFill="1" applyBorder="1" applyAlignment="1" applyProtection="1">
      <alignment horizontal="center" vertical="center" shrinkToFit="1"/>
      <protection locked="0"/>
    </xf>
    <xf numFmtId="1" fontId="17" fillId="0" borderId="41" xfId="0" applyNumberFormat="1" applyFont="1" applyFill="1" applyBorder="1" applyAlignment="1" applyProtection="1">
      <alignment horizontal="center" vertical="center" shrinkToFit="1"/>
      <protection hidden="1"/>
    </xf>
    <xf numFmtId="165" fontId="17" fillId="0" borderId="41" xfId="0" applyNumberFormat="1" applyFont="1" applyFill="1" applyBorder="1" applyAlignment="1" applyProtection="1">
      <alignment horizontal="center" vertical="center" shrinkToFit="1"/>
      <protection hidden="1"/>
    </xf>
    <xf numFmtId="165" fontId="17" fillId="0" borderId="41" xfId="0" applyNumberFormat="1" applyFont="1" applyFill="1" applyBorder="1" applyAlignment="1" applyProtection="1">
      <alignment horizontal="center" vertical="center" shrinkToFit="1"/>
      <protection locked="0"/>
    </xf>
    <xf numFmtId="0" fontId="17" fillId="0" borderId="41" xfId="0" applyFont="1" applyFill="1" applyBorder="1" applyAlignment="1">
      <alignment horizontal="right" vertical="top" wrapText="1" readingOrder="1"/>
    </xf>
    <xf numFmtId="0" fontId="17" fillId="0" borderId="42" xfId="0" applyFont="1" applyFill="1" applyBorder="1" applyAlignment="1">
      <alignment horizontal="right" vertical="center" wrapText="1" readingOrder="2"/>
    </xf>
    <xf numFmtId="49" fontId="17" fillId="0" borderId="43" xfId="0" applyNumberFormat="1" applyFont="1" applyFill="1" applyBorder="1" applyAlignment="1">
      <alignment horizontal="center" vertical="top" wrapText="1"/>
    </xf>
    <xf numFmtId="1" fontId="17" fillId="0" borderId="44" xfId="0" applyNumberFormat="1" applyFont="1" applyFill="1" applyBorder="1" applyAlignment="1" applyProtection="1">
      <alignment horizontal="center" vertical="center" shrinkToFit="1"/>
      <protection hidden="1"/>
    </xf>
    <xf numFmtId="166" fontId="19" fillId="0" borderId="21" xfId="0" applyNumberFormat="1" applyFont="1" applyFill="1" applyBorder="1" applyAlignment="1" applyProtection="1">
      <alignment horizontal="center" vertical="center" wrapText="1"/>
      <protection locked="0"/>
    </xf>
    <xf numFmtId="0" fontId="19" fillId="0" borderId="21" xfId="0" applyFont="1" applyFill="1" applyBorder="1" applyAlignment="1" applyProtection="1">
      <alignment vertical="center" wrapText="1"/>
      <protection locked="0"/>
    </xf>
    <xf numFmtId="0" fontId="19" fillId="0" borderId="27" xfId="0" applyFont="1" applyFill="1" applyBorder="1" applyAlignment="1" applyProtection="1">
      <alignment vertical="center" wrapText="1"/>
      <protection locked="0"/>
    </xf>
    <xf numFmtId="166" fontId="19" fillId="0" borderId="21" xfId="0" applyNumberFormat="1" applyFont="1" applyFill="1" applyBorder="1" applyAlignment="1" applyProtection="1">
      <alignment vertical="center" wrapText="1"/>
      <protection locked="0"/>
    </xf>
    <xf numFmtId="165" fontId="17" fillId="0" borderId="29" xfId="0" applyNumberFormat="1" applyFont="1" applyFill="1" applyBorder="1" applyAlignment="1" applyProtection="1">
      <alignment horizontal="center" vertical="center" wrapText="1"/>
      <protection locked="0"/>
    </xf>
    <xf numFmtId="166" fontId="19" fillId="0" borderId="60" xfId="0" applyNumberFormat="1" applyFont="1" applyFill="1" applyBorder="1" applyAlignment="1" applyProtection="1">
      <alignment vertical="center" wrapText="1"/>
      <protection locked="0"/>
    </xf>
    <xf numFmtId="0" fontId="19" fillId="0" borderId="60" xfId="0" applyFont="1" applyFill="1" applyBorder="1" applyAlignment="1" applyProtection="1">
      <alignment vertical="center" wrapText="1"/>
      <protection locked="0"/>
    </xf>
    <xf numFmtId="0" fontId="19" fillId="0" borderId="31" xfId="0" applyFont="1" applyFill="1" applyBorder="1" applyAlignment="1" applyProtection="1">
      <alignment vertical="center" wrapText="1"/>
      <protection locked="0"/>
    </xf>
    <xf numFmtId="165" fontId="17" fillId="6" borderId="54" xfId="0" applyNumberFormat="1" applyFont="1" applyFill="1" applyBorder="1" applyAlignment="1" applyProtection="1">
      <alignment horizontal="center" vertical="center" wrapText="1"/>
      <protection locked="0"/>
    </xf>
    <xf numFmtId="0" fontId="17" fillId="0" borderId="61" xfId="0" applyFont="1" applyBorder="1" applyAlignment="1">
      <alignment horizontal="right" vertical="center" wrapText="1" readingOrder="2"/>
    </xf>
    <xf numFmtId="49" fontId="17" fillId="2" borderId="62" xfId="0" applyNumberFormat="1" applyFont="1" applyFill="1" applyBorder="1" applyAlignment="1">
      <alignment horizontal="center" vertical="top" wrapText="1"/>
    </xf>
    <xf numFmtId="1" fontId="17" fillId="0" borderId="53" xfId="0" applyNumberFormat="1" applyFont="1" applyFill="1" applyBorder="1" applyAlignment="1" applyProtection="1">
      <alignment horizontal="center" vertical="center" shrinkToFit="1"/>
      <protection locked="0"/>
    </xf>
    <xf numFmtId="165" fontId="17" fillId="0" borderId="53" xfId="0" applyNumberFormat="1" applyFont="1" applyFill="1" applyBorder="1" applyAlignment="1" applyProtection="1">
      <alignment horizontal="center" vertical="center" shrinkToFit="1"/>
      <protection locked="0"/>
    </xf>
    <xf numFmtId="1" fontId="17" fillId="0" borderId="53" xfId="0" applyNumberFormat="1" applyFont="1" applyFill="1" applyBorder="1" applyAlignment="1" applyProtection="1">
      <alignment horizontal="center" vertical="center" shrinkToFit="1"/>
      <protection hidden="1"/>
    </xf>
    <xf numFmtId="165" fontId="17" fillId="0" borderId="53" xfId="0" applyNumberFormat="1" applyFont="1" applyFill="1" applyBorder="1" applyAlignment="1" applyProtection="1">
      <alignment horizontal="center" vertical="center" shrinkToFit="1"/>
      <protection hidden="1"/>
    </xf>
    <xf numFmtId="0" fontId="17" fillId="5" borderId="44" xfId="0" applyFont="1" applyFill="1" applyBorder="1" applyAlignment="1" applyProtection="1">
      <alignment horizontal="right" vertical="top" wrapText="1" readingOrder="2"/>
      <protection hidden="1"/>
    </xf>
    <xf numFmtId="49" fontId="17" fillId="5" borderId="44" xfId="0" applyNumberFormat="1" applyFont="1" applyFill="1" applyBorder="1" applyAlignment="1" applyProtection="1">
      <alignment horizontal="center" vertical="top" wrapText="1"/>
      <protection hidden="1"/>
    </xf>
    <xf numFmtId="0" fontId="18" fillId="5" borderId="44" xfId="0" applyFont="1" applyFill="1" applyBorder="1" applyAlignment="1" applyProtection="1">
      <alignment horizontal="center" vertical="center" wrapText="1"/>
      <protection hidden="1"/>
    </xf>
    <xf numFmtId="165" fontId="18" fillId="5" borderId="44" xfId="0" applyNumberFormat="1" applyFont="1" applyFill="1" applyBorder="1" applyAlignment="1" applyProtection="1">
      <alignment horizontal="center" vertical="center" wrapText="1"/>
      <protection hidden="1"/>
    </xf>
    <xf numFmtId="0" fontId="17" fillId="3" borderId="49" xfId="0" applyFont="1" applyFill="1" applyBorder="1" applyAlignment="1">
      <alignment horizontal="right" vertical="top" wrapText="1" readingOrder="1"/>
    </xf>
    <xf numFmtId="49" fontId="17" fillId="2" borderId="63" xfId="0" applyNumberFormat="1" applyFont="1" applyFill="1" applyBorder="1" applyAlignment="1">
      <alignment horizontal="center" vertical="top" wrapText="1"/>
    </xf>
    <xf numFmtId="1" fontId="17" fillId="0" borderId="63" xfId="0" applyNumberFormat="1" applyFont="1" applyFill="1" applyBorder="1" applyAlignment="1" applyProtection="1">
      <alignment horizontal="center" vertical="center" shrinkToFit="1"/>
      <protection locked="0"/>
    </xf>
    <xf numFmtId="165" fontId="17" fillId="0" borderId="63" xfId="0" applyNumberFormat="1" applyFont="1" applyFill="1" applyBorder="1" applyAlignment="1" applyProtection="1">
      <alignment horizontal="center" vertical="center" shrinkToFit="1"/>
      <protection hidden="1"/>
    </xf>
    <xf numFmtId="1" fontId="17" fillId="0" borderId="63" xfId="0" applyNumberFormat="1" applyFont="1" applyFill="1" applyBorder="1" applyAlignment="1" applyProtection="1">
      <alignment horizontal="center" vertical="center" shrinkToFit="1"/>
      <protection hidden="1"/>
    </xf>
    <xf numFmtId="165" fontId="17" fillId="0" borderId="50" xfId="0" applyNumberFormat="1" applyFont="1" applyFill="1" applyBorder="1" applyAlignment="1" applyProtection="1">
      <alignment horizontal="center" vertical="center" shrinkToFit="1"/>
      <protection hidden="1"/>
    </xf>
    <xf numFmtId="0" fontId="17" fillId="0" borderId="61" xfId="0" applyFont="1" applyFill="1" applyBorder="1" applyAlignment="1">
      <alignment horizontal="right" vertical="center" wrapText="1" readingOrder="2"/>
    </xf>
    <xf numFmtId="49" fontId="17" fillId="0" borderId="62" xfId="0" applyNumberFormat="1" applyFont="1" applyFill="1" applyBorder="1" applyAlignment="1">
      <alignment horizontal="center" vertical="top" wrapText="1"/>
    </xf>
    <xf numFmtId="49" fontId="17" fillId="0" borderId="63" xfId="0" applyNumberFormat="1" applyFont="1" applyFill="1" applyBorder="1" applyAlignment="1">
      <alignment horizontal="center" vertical="top" wrapText="1"/>
    </xf>
    <xf numFmtId="0" fontId="17" fillId="0" borderId="53" xfId="0" applyFont="1" applyFill="1" applyBorder="1" applyAlignment="1">
      <alignment horizontal="right" vertical="top" wrapText="1" readingOrder="1"/>
    </xf>
    <xf numFmtId="49" fontId="17" fillId="2" borderId="53" xfId="0" applyNumberFormat="1" applyFont="1" applyFill="1" applyBorder="1" applyAlignment="1">
      <alignment horizontal="center" vertical="top" wrapText="1"/>
    </xf>
    <xf numFmtId="0" fontId="20" fillId="2" borderId="3" xfId="0" applyFont="1" applyFill="1" applyBorder="1" applyAlignment="1">
      <alignment vertical="center" wrapText="1"/>
    </xf>
    <xf numFmtId="0" fontId="20" fillId="2" borderId="9" xfId="0" applyFont="1" applyFill="1" applyBorder="1" applyAlignment="1">
      <alignment vertical="center" wrapText="1"/>
    </xf>
    <xf numFmtId="0" fontId="8" fillId="4" borderId="3" xfId="0" applyNumberFormat="1" applyFont="1" applyFill="1" applyBorder="1" applyAlignment="1" applyProtection="1">
      <alignment vertical="center"/>
      <protection locked="0"/>
    </xf>
    <xf numFmtId="0" fontId="8" fillId="4" borderId="7" xfId="0" applyNumberFormat="1" applyFont="1" applyFill="1" applyBorder="1" applyAlignment="1" applyProtection="1">
      <alignment vertical="center"/>
      <protection locked="0"/>
    </xf>
    <xf numFmtId="0" fontId="8" fillId="4" borderId="8" xfId="0" applyNumberFormat="1" applyFont="1" applyFill="1" applyBorder="1" applyAlignment="1" applyProtection="1">
      <alignment vertical="center"/>
      <protection locked="0"/>
    </xf>
    <xf numFmtId="0" fontId="8" fillId="4" borderId="9" xfId="0" applyNumberFormat="1" applyFont="1" applyFill="1" applyBorder="1" applyAlignment="1" applyProtection="1">
      <alignment vertical="center"/>
      <protection locked="0"/>
    </xf>
    <xf numFmtId="0" fontId="8" fillId="4" borderId="10" xfId="0" applyNumberFormat="1" applyFont="1" applyFill="1" applyBorder="1" applyAlignment="1" applyProtection="1">
      <alignment vertical="center"/>
      <protection locked="0"/>
    </xf>
    <xf numFmtId="0" fontId="22" fillId="4" borderId="3" xfId="0" applyNumberFormat="1" applyFont="1" applyFill="1" applyBorder="1" applyAlignment="1" applyProtection="1">
      <alignment vertical="center"/>
      <protection locked="0"/>
    </xf>
    <xf numFmtId="0" fontId="22" fillId="4" borderId="9" xfId="0" applyNumberFormat="1" applyFont="1" applyFill="1" applyBorder="1" applyAlignment="1" applyProtection="1">
      <alignment vertical="center"/>
      <protection locked="0"/>
    </xf>
    <xf numFmtId="49" fontId="22" fillId="4" borderId="3" xfId="0" applyNumberFormat="1" applyFont="1" applyFill="1" applyBorder="1" applyAlignment="1" applyProtection="1">
      <alignment horizontal="center" vertical="center"/>
      <protection locked="0"/>
    </xf>
    <xf numFmtId="49" fontId="22" fillId="4" borderId="9" xfId="0" applyNumberFormat="1" applyFont="1" applyFill="1" applyBorder="1" applyAlignment="1" applyProtection="1">
      <alignment horizontal="center" vertical="center"/>
      <protection locked="0"/>
    </xf>
    <xf numFmtId="0" fontId="22" fillId="4" borderId="3" xfId="0" applyNumberFormat="1" applyFont="1" applyFill="1" applyBorder="1" applyAlignment="1" applyProtection="1">
      <alignment horizontal="right" vertical="center"/>
      <protection locked="0"/>
    </xf>
    <xf numFmtId="0" fontId="22" fillId="4" borderId="9" xfId="0" applyNumberFormat="1" applyFont="1" applyFill="1" applyBorder="1" applyAlignment="1" applyProtection="1">
      <alignment horizontal="right" vertical="center"/>
      <protection locked="0"/>
    </xf>
    <xf numFmtId="49" fontId="8" fillId="4" borderId="4"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4" borderId="7" xfId="0" applyNumberFormat="1" applyFont="1" applyFill="1" applyBorder="1" applyAlignment="1">
      <alignment horizontal="center" vertical="center"/>
    </xf>
    <xf numFmtId="0" fontId="8" fillId="4" borderId="8" xfId="0" applyNumberFormat="1" applyFont="1" applyFill="1" applyBorder="1" applyAlignment="1">
      <alignment horizontal="center" vertical="center"/>
    </xf>
    <xf numFmtId="0" fontId="8" fillId="4" borderId="9"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3" fillId="2" borderId="1" xfId="0" applyFont="1" applyFill="1" applyBorder="1" applyAlignment="1">
      <alignment horizontal="center" wrapText="1"/>
    </xf>
    <xf numFmtId="0" fontId="13" fillId="2" borderId="2" xfId="0" applyFont="1" applyFill="1" applyBorder="1" applyAlignment="1">
      <alignment horizontal="center" wrapText="1"/>
    </xf>
    <xf numFmtId="0" fontId="13" fillId="2" borderId="45" xfId="0" applyFont="1" applyFill="1" applyBorder="1" applyAlignment="1">
      <alignment horizontal="center" wrapText="1"/>
    </xf>
    <xf numFmtId="0" fontId="13" fillId="2" borderId="1" xfId="0" applyFont="1" applyFill="1" applyBorder="1" applyAlignment="1">
      <alignment horizontal="center"/>
    </xf>
    <xf numFmtId="0" fontId="13" fillId="2" borderId="2" xfId="0" applyFont="1" applyFill="1" applyBorder="1" applyAlignment="1">
      <alignment horizontal="center"/>
    </xf>
    <xf numFmtId="0" fontId="13" fillId="2" borderId="45" xfId="0" applyFont="1" applyFill="1" applyBorder="1" applyAlignment="1">
      <alignment horizontal="center"/>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164" fontId="4" fillId="3" borderId="4" xfId="0" applyNumberFormat="1" applyFont="1" applyFill="1" applyBorder="1" applyAlignment="1" applyProtection="1">
      <alignment horizontal="center" vertical="center" wrapText="1"/>
      <protection hidden="1"/>
    </xf>
    <xf numFmtId="164" fontId="4" fillId="3" borderId="3" xfId="0" applyNumberFormat="1" applyFont="1" applyFill="1" applyBorder="1" applyAlignment="1" applyProtection="1">
      <alignment horizontal="center" vertical="center" wrapText="1"/>
      <protection hidden="1"/>
    </xf>
    <xf numFmtId="164" fontId="4" fillId="3" borderId="7" xfId="0" applyNumberFormat="1" applyFont="1" applyFill="1" applyBorder="1" applyAlignment="1" applyProtection="1">
      <alignment horizontal="center" vertical="center" wrapText="1"/>
      <protection hidden="1"/>
    </xf>
    <xf numFmtId="164" fontId="4" fillId="3" borderId="8" xfId="0" applyNumberFormat="1" applyFont="1" applyFill="1" applyBorder="1" applyAlignment="1" applyProtection="1">
      <alignment horizontal="center" vertical="center" wrapText="1"/>
      <protection hidden="1"/>
    </xf>
    <xf numFmtId="164" fontId="4" fillId="3" borderId="9" xfId="0" applyNumberFormat="1" applyFont="1" applyFill="1" applyBorder="1" applyAlignment="1" applyProtection="1">
      <alignment horizontal="center" vertical="center" wrapText="1"/>
      <protection hidden="1"/>
    </xf>
    <xf numFmtId="164" fontId="4" fillId="3" borderId="10" xfId="0" applyNumberFormat="1" applyFont="1" applyFill="1" applyBorder="1" applyAlignment="1" applyProtection="1">
      <alignment horizontal="center" vertical="center" wrapText="1"/>
      <protection hidden="1"/>
    </xf>
    <xf numFmtId="49" fontId="5" fillId="3" borderId="4" xfId="0" applyNumberFormat="1" applyFont="1" applyFill="1" applyBorder="1" applyAlignment="1" applyProtection="1">
      <alignment horizontal="center" vertical="top" wrapText="1"/>
      <protection hidden="1"/>
    </xf>
    <xf numFmtId="0" fontId="5" fillId="3" borderId="3" xfId="0" applyNumberFormat="1" applyFont="1" applyFill="1" applyBorder="1" applyAlignment="1" applyProtection="1">
      <alignment horizontal="center" vertical="top" wrapText="1"/>
      <protection hidden="1"/>
    </xf>
    <xf numFmtId="0" fontId="5" fillId="3" borderId="7" xfId="0" applyNumberFormat="1" applyFont="1" applyFill="1" applyBorder="1" applyAlignment="1" applyProtection="1">
      <alignment horizontal="center" vertical="top" wrapText="1"/>
      <protection hidden="1"/>
    </xf>
    <xf numFmtId="0" fontId="5" fillId="3" borderId="8" xfId="0" applyNumberFormat="1" applyFont="1" applyFill="1" applyBorder="1" applyAlignment="1" applyProtection="1">
      <alignment horizontal="center" vertical="top" wrapText="1"/>
      <protection hidden="1"/>
    </xf>
    <xf numFmtId="0" fontId="5" fillId="3" borderId="9" xfId="0" applyNumberFormat="1" applyFont="1" applyFill="1" applyBorder="1" applyAlignment="1" applyProtection="1">
      <alignment horizontal="center" vertical="top" wrapText="1"/>
      <protection hidden="1"/>
    </xf>
    <xf numFmtId="0" fontId="5" fillId="3" borderId="10" xfId="0" applyNumberFormat="1" applyFont="1" applyFill="1" applyBorder="1" applyAlignment="1" applyProtection="1">
      <alignment horizontal="center" vertical="top" wrapText="1"/>
      <protection hidden="1"/>
    </xf>
    <xf numFmtId="49" fontId="6" fillId="3" borderId="4" xfId="0" applyNumberFormat="1" applyFont="1" applyFill="1" applyBorder="1" applyAlignment="1" applyProtection="1">
      <alignment horizontal="center" vertical="top" wrapText="1"/>
      <protection hidden="1"/>
    </xf>
    <xf numFmtId="49" fontId="6" fillId="3" borderId="7" xfId="0" applyNumberFormat="1" applyFont="1" applyFill="1" applyBorder="1" applyAlignment="1" applyProtection="1">
      <alignment horizontal="center" vertical="top" wrapText="1"/>
      <protection hidden="1"/>
    </xf>
    <xf numFmtId="49" fontId="6" fillId="3" borderId="8" xfId="0" applyNumberFormat="1" applyFont="1" applyFill="1" applyBorder="1" applyAlignment="1" applyProtection="1">
      <alignment horizontal="center" vertical="top" wrapText="1"/>
      <protection hidden="1"/>
    </xf>
    <xf numFmtId="49" fontId="6" fillId="3" borderId="10" xfId="0" applyNumberFormat="1" applyFont="1" applyFill="1" applyBorder="1" applyAlignment="1" applyProtection="1">
      <alignment horizontal="center" vertical="top" wrapText="1"/>
      <protection hidden="1"/>
    </xf>
    <xf numFmtId="0" fontId="4" fillId="3" borderId="11"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 fillId="2" borderId="5" xfId="0" applyFont="1" applyFill="1" applyBorder="1" applyAlignment="1">
      <alignment horizontal="center" vertical="top" wrapText="1"/>
    </xf>
    <xf numFmtId="0" fontId="1" fillId="2" borderId="0" xfId="0" applyFont="1" applyFill="1" applyBorder="1" applyAlignment="1">
      <alignment horizontal="center" vertical="top" wrapText="1"/>
    </xf>
    <xf numFmtId="49" fontId="8" fillId="4" borderId="5"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8" fillId="4" borderId="6" xfId="0" applyNumberFormat="1" applyFont="1" applyFill="1" applyBorder="1" applyAlignment="1">
      <alignment horizontal="center" vertical="center"/>
    </xf>
    <xf numFmtId="0" fontId="10" fillId="0" borderId="29" xfId="0" applyFont="1" applyBorder="1" applyAlignment="1">
      <alignment horizontal="center" vertical="center" wrapText="1" readingOrder="2"/>
    </xf>
    <xf numFmtId="0" fontId="10" fillId="0" borderId="37" xfId="0" applyFont="1" applyBorder="1" applyAlignment="1">
      <alignment horizontal="center" vertical="center" wrapText="1" readingOrder="2"/>
    </xf>
    <xf numFmtId="0" fontId="9" fillId="0" borderId="31" xfId="0" applyFont="1" applyBorder="1" applyAlignment="1">
      <alignment horizontal="center" vertical="center" wrapText="1" readingOrder="2"/>
    </xf>
    <xf numFmtId="0" fontId="9" fillId="0" borderId="39" xfId="0" applyFont="1" applyBorder="1" applyAlignment="1">
      <alignment horizontal="center" vertical="center" wrapText="1" readingOrder="2"/>
    </xf>
    <xf numFmtId="0" fontId="1" fillId="2" borderId="0" xfId="0" applyFont="1" applyFill="1" applyBorder="1" applyAlignment="1">
      <alignment horizontal="right" vertical="top" wrapText="1" readingOrder="2"/>
    </xf>
    <xf numFmtId="0" fontId="1" fillId="2" borderId="4"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9" xfId="0" applyFont="1" applyFill="1" applyBorder="1" applyAlignment="1">
      <alignment horizontal="center" vertical="top" wrapText="1"/>
    </xf>
    <xf numFmtId="0" fontId="9" fillId="0" borderId="22" xfId="0" applyFont="1" applyBorder="1" applyAlignment="1">
      <alignment horizontal="center" vertical="center" wrapText="1" readingOrder="2"/>
    </xf>
    <xf numFmtId="0" fontId="9" fillId="0" borderId="28" xfId="0" applyFont="1" applyBorder="1" applyAlignment="1">
      <alignment horizontal="center" vertical="center" wrapText="1" readingOrder="2"/>
    </xf>
    <xf numFmtId="0" fontId="9" fillId="0" borderId="27" xfId="0" applyFont="1" applyBorder="1" applyAlignment="1">
      <alignment horizontal="center" vertical="center" wrapText="1" readingOrder="2"/>
    </xf>
    <xf numFmtId="0" fontId="9" fillId="0" borderId="25" xfId="0" applyFont="1" applyBorder="1" applyAlignment="1">
      <alignment horizontal="center" vertical="center" wrapText="1" readingOrder="2"/>
    </xf>
    <xf numFmtId="0" fontId="10" fillId="0" borderId="36" xfId="0" applyFont="1" applyBorder="1" applyAlignment="1">
      <alignment horizontal="center" vertical="center" wrapText="1" readingOrder="2"/>
    </xf>
    <xf numFmtId="0" fontId="9" fillId="0" borderId="29" xfId="0" applyFont="1" applyBorder="1" applyAlignment="1">
      <alignment horizontal="center" vertical="center" wrapText="1" readingOrder="2"/>
    </xf>
    <xf numFmtId="0" fontId="9" fillId="0" borderId="37" xfId="0" applyFont="1" applyBorder="1" applyAlignment="1">
      <alignment horizontal="center" vertical="center" wrapText="1" readingOrder="2"/>
    </xf>
    <xf numFmtId="0" fontId="1" fillId="2" borderId="8" xfId="0" applyFont="1" applyFill="1" applyBorder="1" applyAlignment="1">
      <alignment horizontal="center" vertical="top" wrapText="1"/>
    </xf>
    <xf numFmtId="0" fontId="1" fillId="0" borderId="11"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9" fillId="0" borderId="12" xfId="0" applyFont="1" applyBorder="1" applyAlignment="1">
      <alignment horizontal="center" vertical="center" wrapText="1" readingOrder="2"/>
    </xf>
    <xf numFmtId="0" fontId="9" fillId="0" borderId="13" xfId="0" applyFont="1" applyBorder="1" applyAlignment="1">
      <alignment horizontal="center" vertical="center" wrapText="1" readingOrder="2"/>
    </xf>
    <xf numFmtId="0" fontId="9" fillId="0" borderId="14" xfId="0" applyFont="1" applyBorder="1" applyAlignment="1">
      <alignment horizontal="center" vertical="center" wrapText="1" readingOrder="2"/>
    </xf>
    <xf numFmtId="0" fontId="9" fillId="0" borderId="15" xfId="0" applyFont="1" applyFill="1" applyBorder="1" applyAlignment="1">
      <alignment horizontal="center" vertical="center" wrapText="1" readingOrder="2"/>
    </xf>
    <xf numFmtId="0" fontId="9" fillId="0" borderId="21" xfId="0" applyFont="1" applyFill="1" applyBorder="1" applyAlignment="1">
      <alignment horizontal="center" vertical="center" wrapText="1" readingOrder="2"/>
    </xf>
    <xf numFmtId="0" fontId="9" fillId="0" borderId="38" xfId="0" applyFont="1" applyFill="1" applyBorder="1" applyAlignment="1">
      <alignment horizontal="center" vertical="center" wrapText="1" readingOrder="2"/>
    </xf>
    <xf numFmtId="0" fontId="9" fillId="0" borderId="16" xfId="0" applyFont="1" applyBorder="1" applyAlignment="1">
      <alignment horizontal="center" vertical="center" wrapText="1" readingOrder="2"/>
    </xf>
    <xf numFmtId="0" fontId="9" fillId="0" borderId="17" xfId="0" applyFont="1" applyFill="1" applyBorder="1" applyAlignment="1">
      <alignment horizontal="center" vertical="center" wrapText="1" readingOrder="2"/>
    </xf>
    <xf numFmtId="0" fontId="9" fillId="0" borderId="23" xfId="0" applyFont="1" applyFill="1" applyBorder="1" applyAlignment="1">
      <alignment horizontal="center" vertical="center" wrapText="1" readingOrder="2"/>
    </xf>
    <xf numFmtId="0" fontId="9" fillId="0" borderId="30" xfId="0" applyFont="1" applyFill="1" applyBorder="1" applyAlignment="1">
      <alignment horizontal="center" vertical="center" wrapText="1" readingOrder="2"/>
    </xf>
    <xf numFmtId="0" fontId="9" fillId="0" borderId="39" xfId="0" applyFont="1" applyFill="1" applyBorder="1" applyAlignment="1">
      <alignment horizontal="center" vertical="center" wrapText="1" readingOrder="2"/>
    </xf>
    <xf numFmtId="0" fontId="9" fillId="0" borderId="18" xfId="0" applyFont="1" applyFill="1" applyBorder="1" applyAlignment="1">
      <alignment horizontal="center" vertical="center" wrapText="1" readingOrder="2"/>
    </xf>
    <xf numFmtId="0" fontId="9" fillId="0" borderId="24" xfId="0" applyFont="1" applyFill="1" applyBorder="1" applyAlignment="1">
      <alignment horizontal="center" vertical="center" wrapText="1" readingOrder="2"/>
    </xf>
    <xf numFmtId="0" fontId="9" fillId="0" borderId="40" xfId="0" applyFont="1" applyFill="1" applyBorder="1" applyAlignment="1">
      <alignment horizontal="center" vertical="center" wrapText="1" readingOrder="2"/>
    </xf>
    <xf numFmtId="0" fontId="9" fillId="0" borderId="26" xfId="0" applyFont="1" applyBorder="1" applyAlignment="1">
      <alignment horizontal="center" vertical="center" wrapText="1" readingOrder="2"/>
    </xf>
    <xf numFmtId="0" fontId="9" fillId="0" borderId="34" xfId="0" applyFont="1" applyBorder="1" applyAlignment="1">
      <alignment horizontal="center" vertical="center" wrapText="1" readingOrder="2"/>
    </xf>
    <xf numFmtId="0" fontId="21" fillId="2" borderId="3" xfId="0" applyFont="1" applyFill="1" applyBorder="1" applyAlignment="1">
      <alignment horizontal="center"/>
    </xf>
    <xf numFmtId="0" fontId="21" fillId="2" borderId="9" xfId="0" applyFont="1" applyFill="1" applyBorder="1" applyAlignment="1">
      <alignment horizontal="center"/>
    </xf>
    <xf numFmtId="0" fontId="20" fillId="2" borderId="3"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9" fillId="0" borderId="20" xfId="0" applyFont="1" applyBorder="1" applyAlignment="1">
      <alignment horizontal="center" vertical="center" wrapText="1" readingOrder="2"/>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3" fillId="3" borderId="5"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2" fillId="3" borderId="4" xfId="0" applyNumberFormat="1" applyFont="1" applyFill="1" applyBorder="1" applyAlignment="1" applyProtection="1">
      <alignment horizontal="center" vertical="top" wrapText="1"/>
      <protection hidden="1"/>
    </xf>
    <xf numFmtId="49" fontId="22" fillId="3" borderId="3" xfId="0" applyNumberFormat="1" applyFont="1" applyFill="1" applyBorder="1" applyAlignment="1" applyProtection="1">
      <alignment horizontal="center" vertical="top" wrapText="1"/>
      <protection hidden="1"/>
    </xf>
    <xf numFmtId="49" fontId="22" fillId="3" borderId="7" xfId="0" applyNumberFormat="1" applyFont="1" applyFill="1" applyBorder="1" applyAlignment="1" applyProtection="1">
      <alignment horizontal="center" vertical="top" wrapText="1"/>
      <protection hidden="1"/>
    </xf>
    <xf numFmtId="49" fontId="22" fillId="3" borderId="8" xfId="0" applyNumberFormat="1" applyFont="1" applyFill="1" applyBorder="1" applyAlignment="1" applyProtection="1">
      <alignment horizontal="center" vertical="top" wrapText="1"/>
      <protection hidden="1"/>
    </xf>
    <xf numFmtId="49" fontId="22" fillId="3" borderId="9" xfId="0" applyNumberFormat="1" applyFont="1" applyFill="1" applyBorder="1" applyAlignment="1" applyProtection="1">
      <alignment horizontal="center" vertical="top" wrapText="1"/>
      <protection hidden="1"/>
    </xf>
    <xf numFmtId="49" fontId="22" fillId="3" borderId="10" xfId="0" applyNumberFormat="1" applyFont="1" applyFill="1" applyBorder="1" applyAlignment="1" applyProtection="1">
      <alignment horizontal="center" vertical="top" wrapText="1"/>
      <protection hidden="1"/>
    </xf>
    <xf numFmtId="0" fontId="4" fillId="3" borderId="5" xfId="0" applyFont="1" applyFill="1" applyBorder="1" applyAlignment="1">
      <alignment horizontal="center" vertical="center" wrapText="1"/>
    </xf>
    <xf numFmtId="0" fontId="4" fillId="3" borderId="0" xfId="0" applyFont="1" applyFill="1" applyBorder="1" applyAlignment="1">
      <alignment horizontal="center" vertical="center" wrapText="1"/>
    </xf>
  </cellXfs>
  <cellStyles count="1">
    <cellStyle name="Normal" xfId="0" builtinId="0"/>
  </cellStyles>
  <dxfs count="14">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
      <font>
        <condense val="0"/>
        <extend val="0"/>
      </font>
      <fill>
        <patternFill>
          <fgColor indexed="64"/>
          <bgColor indexed="41"/>
        </patternFill>
      </fill>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 = '1.0' encoding = 'UTF-8' standalone = 'yes'?>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xml version = '1.0' encoding = 'UTF-8' standalone = 'yes'?>
<Relationships xmlns="http://schemas.openxmlformats.org/package/2006/relationships">
   <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9</xdr:row>
      <xdr:rowOff>46265</xdr:rowOff>
    </xdr:from>
    <xdr:to>
      <xdr:col>23</xdr:col>
      <xdr:colOff>17689</xdr:colOff>
      <xdr:row>16</xdr:row>
      <xdr:rowOff>27215</xdr:rowOff>
    </xdr:to>
    <xdr:pic>
      <xdr:nvPicPr>
        <xdr:cNvPr id="2" name="Picture 1" descr="ayman banner 0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3647911" y="808265"/>
          <a:ext cx="29278488"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9</xdr:row>
      <xdr:rowOff>46265</xdr:rowOff>
    </xdr:from>
    <xdr:to>
      <xdr:col>23</xdr:col>
      <xdr:colOff>17689</xdr:colOff>
      <xdr:row>16</xdr:row>
      <xdr:rowOff>27215</xdr:rowOff>
    </xdr:to>
    <xdr:pic>
      <xdr:nvPicPr>
        <xdr:cNvPr id="3" name="Picture 2" descr="ayman banner 0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3647911" y="808265"/>
          <a:ext cx="29278488"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 = '1.0' encoding = 'UTF-8' standalone = 'yes'?>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247"/>
  <sheetViews>
    <sheetView rightToLeft="1" tabSelected="1" view="pageBreakPreview" topLeftCell="H24" zoomScale="55" zoomScaleNormal="70" zoomScaleSheetLayoutView="55" workbookViewId="0">
      <selection activeCell="E40" sqref="E40"/>
    </sheetView>
  </sheetViews>
  <sheetFormatPr defaultRowHeight="12.75"/>
  <cols>
    <col min="1" max="1" customWidth="true" style="12" width="39.42578125" collapsed="true"/>
    <col min="2" max="2" customWidth="true" hidden="true" style="12" width="26.7109375" collapsed="true"/>
    <col min="3" max="3" customWidth="true" style="12" width="17.7109375" collapsed="true"/>
    <col min="4" max="4" customWidth="true" style="12" width="22.7109375" collapsed="true"/>
    <col min="5" max="5" customWidth="true" style="12" width="21.42578125" collapsed="true"/>
    <col min="6" max="6" customWidth="true" style="12" width="22.7109375" collapsed="true"/>
    <col min="7" max="7" customWidth="true" style="12" width="20.0" collapsed="true"/>
    <col min="8" max="8" customWidth="true" style="12" width="22.7109375" collapsed="true"/>
    <col min="9" max="9" customWidth="true" style="12" width="23.5703125" collapsed="true"/>
    <col min="10" max="10" customWidth="true" style="12" width="16.7109375" collapsed="true"/>
    <col min="11" max="11" customWidth="true" style="12" width="22.7109375" collapsed="true"/>
    <col min="12" max="12" customWidth="true" style="12" width="13.7109375" collapsed="true"/>
    <col min="13" max="14" customWidth="true" style="12" width="22.7109375" collapsed="true"/>
    <col min="15" max="15" customWidth="true" style="12" width="17.0" collapsed="true"/>
    <col min="16" max="16" customWidth="true" style="12" width="16.5703125" collapsed="true"/>
    <col min="17" max="17" customWidth="true" style="12" width="22.7109375" collapsed="true"/>
    <col min="18" max="18" customWidth="true" style="12" width="17.5703125" collapsed="true"/>
    <col min="19" max="19" customWidth="true" style="12" width="19.0" collapsed="true"/>
    <col min="20" max="23" customWidth="true" style="12" width="14.28515625" collapsed="true"/>
    <col min="24" max="16384" style="12" width="9.140625" collapsed="true"/>
  </cols>
  <sheetData>
    <row r="1" spans="1:13" customFormat="1" ht="12" hidden="1" customHeight="1">
      <c r="A1" s="245" t="s">
        <v>0</v>
      </c>
      <c r="B1" s="246"/>
      <c r="C1" s="246"/>
      <c r="D1" s="246"/>
      <c r="E1" s="246"/>
      <c r="F1" s="246"/>
      <c r="G1" s="246"/>
      <c r="H1" s="246"/>
      <c r="I1" s="246"/>
      <c r="J1" s="246"/>
    </row>
    <row r="2" spans="1:13" customFormat="1" ht="12" hidden="1" customHeight="1">
      <c r="A2" s="1">
        <v>0</v>
      </c>
      <c r="B2" s="2">
        <v>3700</v>
      </c>
      <c r="C2" s="3">
        <v>1</v>
      </c>
      <c r="D2" s="3">
        <v>5</v>
      </c>
      <c r="E2" s="3">
        <v>2</v>
      </c>
      <c r="F2" s="3"/>
      <c r="G2" s="3"/>
      <c r="H2" s="3"/>
      <c r="I2" s="3"/>
      <c r="J2" s="4"/>
    </row>
    <row r="3" spans="1:13" customFormat="1" ht="12" hidden="1" customHeight="1">
      <c r="A3" s="5"/>
      <c r="B3" s="6" t="s">
        <v>1</v>
      </c>
      <c r="C3" s="7" t="s">
        <v>2</v>
      </c>
      <c r="D3" s="8"/>
      <c r="E3" s="8"/>
      <c r="F3" s="8"/>
      <c r="G3" s="8"/>
      <c r="H3" s="8"/>
      <c r="I3" s="8"/>
      <c r="J3" s="8"/>
    </row>
    <row r="4" spans="1:13" customFormat="1" ht="12" hidden="1" customHeight="1">
      <c r="A4" s="5"/>
      <c r="B4" s="6" t="s">
        <v>3</v>
      </c>
      <c r="C4" s="4"/>
      <c r="D4" s="8"/>
      <c r="E4" s="8"/>
      <c r="F4" s="8"/>
      <c r="G4" s="8"/>
      <c r="H4" s="8"/>
      <c r="I4" s="8"/>
      <c r="J4" s="8"/>
    </row>
    <row r="5" spans="1:13" customFormat="1" ht="12" customHeight="1">
      <c r="A5" s="9"/>
      <c r="B5" s="10"/>
    </row>
    <row r="6" spans="1:13" customFormat="1" ht="12" customHeight="1">
      <c r="A6" s="9"/>
      <c r="B6" s="10"/>
    </row>
    <row r="7" spans="1:13" customFormat="1" ht="12" customHeight="1">
      <c r="A7" s="9"/>
      <c r="B7" s="10"/>
    </row>
    <row r="8" spans="1:13" customFormat="1" ht="12" customHeight="1">
      <c r="A8" s="9"/>
      <c r="B8" s="10"/>
    </row>
    <row r="9" spans="1:13" customFormat="1" ht="12" customHeight="1">
      <c r="A9" s="9"/>
      <c r="B9" s="10"/>
    </row>
    <row r="10" spans="1:13" customFormat="1"/>
    <row r="11" spans="1:13" customFormat="1"/>
    <row r="12" spans="1:13" customFormat="1"/>
    <row r="13" spans="1:13" customFormat="1">
      <c r="M13" s="11"/>
    </row>
    <row r="14" spans="1:13" customFormat="1">
      <c r="M14" s="11"/>
    </row>
    <row r="15" spans="1:13" customFormat="1"/>
    <row r="16" spans="1:13" customFormat="1" ht="13.5" thickBot="1"/>
    <row r="17" spans="1:23" ht="12" customHeight="1">
      <c r="A17" s="247" t="s">
        <v>4</v>
      </c>
      <c r="B17" s="248"/>
      <c r="C17" s="248"/>
      <c r="D17" s="248"/>
      <c r="E17" s="248"/>
      <c r="F17" s="248"/>
      <c r="G17" s="248"/>
      <c r="H17" s="248"/>
      <c r="I17" s="248"/>
      <c r="J17" s="248"/>
      <c r="K17" s="248"/>
      <c r="L17" s="248"/>
      <c r="M17" s="248"/>
      <c r="N17" s="248"/>
      <c r="O17" s="248"/>
      <c r="P17" s="248"/>
      <c r="Q17" s="248"/>
      <c r="R17" s="248"/>
      <c r="S17" s="249"/>
      <c r="T17" s="173" t="s">
        <v>5</v>
      </c>
      <c r="U17" s="174"/>
      <c r="V17" s="174"/>
      <c r="W17" s="175"/>
    </row>
    <row r="18" spans="1:23" ht="20.25" customHeight="1" thickBot="1">
      <c r="A18" s="170"/>
      <c r="B18" s="171"/>
      <c r="C18" s="171"/>
      <c r="D18" s="171"/>
      <c r="E18" s="171"/>
      <c r="F18" s="171"/>
      <c r="G18" s="171"/>
      <c r="H18" s="171"/>
      <c r="I18" s="171"/>
      <c r="J18" s="171"/>
      <c r="K18" s="171"/>
      <c r="L18" s="171"/>
      <c r="M18" s="171"/>
      <c r="N18" s="171"/>
      <c r="O18" s="171"/>
      <c r="P18" s="171"/>
      <c r="Q18" s="171"/>
      <c r="R18" s="171"/>
      <c r="S18" s="172"/>
      <c r="T18" s="176"/>
      <c r="U18" s="177"/>
      <c r="V18" s="177"/>
      <c r="W18" s="178"/>
    </row>
    <row r="19" spans="1:23" ht="12" customHeight="1">
      <c r="A19" s="250" t="s">
        <v>103</v>
      </c>
      <c r="B19" s="251"/>
      <c r="C19" s="251"/>
      <c r="D19" s="251"/>
      <c r="E19" s="251"/>
      <c r="F19" s="251"/>
      <c r="G19" s="251"/>
      <c r="H19" s="251"/>
      <c r="I19" s="251"/>
      <c r="J19" s="251"/>
      <c r="K19" s="251"/>
      <c r="L19" s="251"/>
      <c r="M19" s="251"/>
      <c r="N19" s="251"/>
      <c r="O19" s="251"/>
      <c r="P19" s="251"/>
      <c r="Q19" s="252"/>
      <c r="R19" s="185" t="s">
        <v>6</v>
      </c>
      <c r="S19" s="186"/>
      <c r="T19" s="153" t="s">
        <v>7</v>
      </c>
      <c r="U19" s="154"/>
      <c r="V19" s="154"/>
      <c r="W19" s="155"/>
    </row>
    <row r="20" spans="1:23" ht="25.5" customHeight="1" thickBot="1">
      <c r="A20" s="253"/>
      <c r="B20" s="254"/>
      <c r="C20" s="254"/>
      <c r="D20" s="254"/>
      <c r="E20" s="254"/>
      <c r="F20" s="254"/>
      <c r="G20" s="254"/>
      <c r="H20" s="254"/>
      <c r="I20" s="254"/>
      <c r="J20" s="254"/>
      <c r="K20" s="254"/>
      <c r="L20" s="254"/>
      <c r="M20" s="254"/>
      <c r="N20" s="254"/>
      <c r="O20" s="254"/>
      <c r="P20" s="254"/>
      <c r="Q20" s="255"/>
      <c r="R20" s="187"/>
      <c r="S20" s="188"/>
      <c r="T20" s="156"/>
      <c r="U20" s="157"/>
      <c r="V20" s="157"/>
      <c r="W20" s="158"/>
    </row>
    <row r="21" spans="1:23" ht="12" customHeight="1">
      <c r="A21" s="191" t="s">
        <v>8</v>
      </c>
      <c r="B21" s="192"/>
      <c r="C21" s="192"/>
      <c r="D21" s="192"/>
      <c r="E21" s="192"/>
      <c r="F21" s="192"/>
      <c r="G21" s="192"/>
      <c r="H21" s="192"/>
      <c r="I21" s="192"/>
      <c r="J21" s="192"/>
      <c r="K21" s="192"/>
      <c r="L21" s="192"/>
      <c r="M21" s="192"/>
      <c r="N21" s="192"/>
      <c r="O21" s="192"/>
      <c r="P21" s="192"/>
      <c r="Q21" s="192"/>
      <c r="R21" s="192"/>
      <c r="S21" s="193"/>
      <c r="T21" s="153" t="s">
        <v>9</v>
      </c>
      <c r="U21" s="154"/>
      <c r="V21" s="153">
        <v>5002</v>
      </c>
      <c r="W21" s="155"/>
    </row>
    <row r="22" spans="1:23" ht="22.5" customHeight="1" thickBot="1">
      <c r="A22" s="194"/>
      <c r="B22" s="195"/>
      <c r="C22" s="195"/>
      <c r="D22" s="195"/>
      <c r="E22" s="195"/>
      <c r="F22" s="195"/>
      <c r="G22" s="195"/>
      <c r="H22" s="195"/>
      <c r="I22" s="195"/>
      <c r="J22" s="195"/>
      <c r="K22" s="195"/>
      <c r="L22" s="195"/>
      <c r="M22" s="195"/>
      <c r="N22" s="195"/>
      <c r="O22" s="195"/>
      <c r="P22" s="195"/>
      <c r="Q22" s="195"/>
      <c r="R22" s="195"/>
      <c r="S22" s="196"/>
      <c r="T22" s="156"/>
      <c r="U22" s="157"/>
      <c r="V22" s="156"/>
      <c r="W22" s="158"/>
    </row>
    <row r="23" spans="1:23" ht="12" customHeight="1">
      <c r="A23" s="194"/>
      <c r="B23" s="195"/>
      <c r="C23" s="195"/>
      <c r="D23" s="195"/>
      <c r="E23" s="195"/>
      <c r="F23" s="195"/>
      <c r="G23" s="195"/>
      <c r="H23" s="195"/>
      <c r="I23" s="195"/>
      <c r="J23" s="195"/>
      <c r="K23" s="195"/>
      <c r="L23" s="195"/>
      <c r="M23" s="195"/>
      <c r="N23" s="195"/>
      <c r="O23" s="195"/>
      <c r="P23" s="195"/>
      <c r="Q23" s="195"/>
      <c r="R23" s="195"/>
      <c r="S23" s="196"/>
      <c r="T23" s="256" t="s">
        <v>10</v>
      </c>
      <c r="U23" s="257"/>
      <c r="V23" s="153">
        <v>1</v>
      </c>
      <c r="W23" s="155"/>
    </row>
    <row r="24" spans="1:23" ht="18.75" customHeight="1" thickBot="1">
      <c r="A24" s="194"/>
      <c r="B24" s="195"/>
      <c r="C24" s="195"/>
      <c r="D24" s="195"/>
      <c r="E24" s="195"/>
      <c r="F24" s="195"/>
      <c r="G24" s="195"/>
      <c r="H24" s="195"/>
      <c r="I24" s="195"/>
      <c r="J24" s="195"/>
      <c r="K24" s="195"/>
      <c r="L24" s="195"/>
      <c r="M24" s="195"/>
      <c r="N24" s="195"/>
      <c r="O24" s="195"/>
      <c r="P24" s="195"/>
      <c r="Q24" s="195"/>
      <c r="R24" s="195"/>
      <c r="S24" s="196"/>
      <c r="T24" s="156"/>
      <c r="U24" s="157"/>
      <c r="V24" s="156"/>
      <c r="W24" s="158"/>
    </row>
    <row r="25" spans="1:23" customFormat="1" ht="12" hidden="1" customHeight="1">
      <c r="A25" s="200" t="s">
        <v>11</v>
      </c>
      <c r="B25" s="201"/>
      <c r="C25" s="201"/>
      <c r="D25" s="201"/>
      <c r="E25" s="201"/>
      <c r="F25" s="201"/>
      <c r="G25" s="201"/>
      <c r="H25" s="201"/>
      <c r="I25" s="201"/>
      <c r="J25" s="201"/>
      <c r="K25" s="201"/>
      <c r="L25" s="201"/>
    </row>
    <row r="26" spans="1:23" ht="12" customHeight="1">
      <c r="A26" s="136"/>
      <c r="B26" s="136"/>
      <c r="C26" s="136"/>
      <c r="D26" s="136"/>
      <c r="E26" s="141"/>
      <c r="F26" s="141"/>
      <c r="G26" s="145" t="s">
        <v>104</v>
      </c>
      <c r="H26" s="145"/>
      <c r="I26" s="145"/>
      <c r="J26" s="141"/>
      <c r="K26" s="143" t="s">
        <v>105</v>
      </c>
      <c r="L26" s="143"/>
      <c r="M26" s="141"/>
      <c r="N26" s="136"/>
      <c r="O26" s="136"/>
      <c r="P26" s="136"/>
      <c r="Q26" s="136"/>
      <c r="R26" s="136"/>
      <c r="S26" s="137"/>
      <c r="T26" s="153" t="s">
        <v>12</v>
      </c>
      <c r="U26" s="154"/>
      <c r="V26" s="154"/>
      <c r="W26" s="155"/>
    </row>
    <row r="27" spans="1:23" ht="41.25" customHeight="1" thickBot="1">
      <c r="A27" s="138"/>
      <c r="B27" s="139"/>
      <c r="C27" s="139"/>
      <c r="D27" s="139"/>
      <c r="E27" s="142"/>
      <c r="F27" s="142"/>
      <c r="G27" s="146"/>
      <c r="H27" s="146"/>
      <c r="I27" s="146"/>
      <c r="J27" s="142"/>
      <c r="K27" s="144"/>
      <c r="L27" s="144"/>
      <c r="M27" s="142"/>
      <c r="N27" s="139"/>
      <c r="O27" s="139"/>
      <c r="P27" s="139"/>
      <c r="Q27" s="139"/>
      <c r="R27" s="139"/>
      <c r="S27" s="140"/>
      <c r="T27" s="156"/>
      <c r="U27" s="157"/>
      <c r="V27" s="157"/>
      <c r="W27" s="158"/>
    </row>
    <row r="28" spans="1:23" s="14" customFormat="1" ht="12" customHeight="1">
      <c r="A28" s="13"/>
      <c r="B28" s="13"/>
      <c r="C28" s="13"/>
      <c r="D28" s="13"/>
      <c r="E28" s="13"/>
      <c r="F28" s="13"/>
      <c r="G28" s="240" t="s">
        <v>102</v>
      </c>
      <c r="H28" s="240"/>
      <c r="I28" s="242" t="s">
        <v>101</v>
      </c>
      <c r="J28" s="242"/>
      <c r="K28" s="242"/>
      <c r="L28" s="242"/>
      <c r="M28" s="242"/>
      <c r="N28" s="134"/>
      <c r="O28" s="240"/>
      <c r="P28" s="240"/>
    </row>
    <row r="29" spans="1:23" s="14" customFormat="1" ht="35.25" customHeight="1" thickBot="1">
      <c r="A29" s="13"/>
      <c r="B29" s="13"/>
      <c r="C29" s="13"/>
      <c r="D29" s="13"/>
      <c r="E29" s="13"/>
      <c r="F29" s="13"/>
      <c r="G29" s="241"/>
      <c r="H29" s="241"/>
      <c r="I29" s="243"/>
      <c r="J29" s="243"/>
      <c r="K29" s="243"/>
      <c r="L29" s="243"/>
      <c r="M29" s="243"/>
      <c r="N29" s="135"/>
      <c r="O29" s="241"/>
      <c r="P29" s="241"/>
    </row>
    <row r="30" spans="1:23" ht="39.75" customHeight="1" thickBot="1">
      <c r="A30" s="221" t="s">
        <v>13</v>
      </c>
      <c r="B30" s="15"/>
      <c r="C30" s="224" t="s">
        <v>14</v>
      </c>
      <c r="D30" s="225"/>
      <c r="E30" s="225"/>
      <c r="F30" s="225"/>
      <c r="G30" s="225"/>
      <c r="H30" s="225"/>
      <c r="I30" s="225"/>
      <c r="J30" s="225"/>
      <c r="K30" s="226"/>
      <c r="L30" s="227" t="s">
        <v>15</v>
      </c>
      <c r="M30" s="230" t="s">
        <v>16</v>
      </c>
      <c r="N30" s="225"/>
      <c r="O30" s="225"/>
      <c r="P30" s="225"/>
      <c r="Q30" s="225"/>
      <c r="R30" s="225"/>
      <c r="S30" s="225"/>
      <c r="T30" s="225"/>
      <c r="U30" s="226"/>
      <c r="V30" s="231" t="s">
        <v>17</v>
      </c>
      <c r="W30" s="235" t="s">
        <v>18</v>
      </c>
    </row>
    <row r="31" spans="1:23" customFormat="1" ht="12" hidden="1" customHeight="1">
      <c r="A31" s="222"/>
      <c r="B31" s="16"/>
      <c r="C31" s="17"/>
      <c r="D31" s="18"/>
      <c r="E31" s="18"/>
      <c r="F31" s="18"/>
      <c r="G31" s="18"/>
      <c r="H31" s="18"/>
      <c r="I31" s="18"/>
      <c r="J31" s="12"/>
      <c r="K31" s="14"/>
      <c r="L31" s="228"/>
      <c r="M31" s="19"/>
      <c r="N31" s="20"/>
      <c r="O31" s="20"/>
      <c r="P31" s="20"/>
      <c r="Q31" s="21"/>
      <c r="R31" s="12"/>
      <c r="S31" s="12"/>
      <c r="T31" s="12"/>
      <c r="U31" s="12"/>
      <c r="V31" s="232"/>
      <c r="W31" s="236"/>
    </row>
    <row r="32" spans="1:23" customFormat="1" ht="27.75" customHeight="1">
      <c r="A32" s="222"/>
      <c r="B32" s="8"/>
      <c r="C32" s="216" t="s">
        <v>19</v>
      </c>
      <c r="D32" s="238"/>
      <c r="E32" s="238"/>
      <c r="F32" s="238"/>
      <c r="G32" s="238"/>
      <c r="H32" s="238"/>
      <c r="I32" s="238"/>
      <c r="J32" s="215"/>
      <c r="K32" s="213" t="s">
        <v>20</v>
      </c>
      <c r="L32" s="228"/>
      <c r="M32" s="214" t="s">
        <v>19</v>
      </c>
      <c r="N32" s="238"/>
      <c r="O32" s="238"/>
      <c r="P32" s="238"/>
      <c r="Q32" s="238"/>
      <c r="R32" s="238"/>
      <c r="S32" s="238"/>
      <c r="T32" s="215"/>
      <c r="U32" s="218" t="s">
        <v>21</v>
      </c>
      <c r="V32" s="233"/>
      <c r="W32" s="236"/>
    </row>
    <row r="33" spans="1:23" customFormat="1" ht="23.25" customHeight="1" thickBot="1">
      <c r="A33" s="222"/>
      <c r="B33" s="22"/>
      <c r="C33" s="213" t="s">
        <v>22</v>
      </c>
      <c r="D33" s="216"/>
      <c r="E33" s="205" t="s">
        <v>23</v>
      </c>
      <c r="F33" s="218" t="s">
        <v>24</v>
      </c>
      <c r="G33" s="205" t="s">
        <v>23</v>
      </c>
      <c r="H33" s="218" t="s">
        <v>25</v>
      </c>
      <c r="I33" s="213" t="s">
        <v>26</v>
      </c>
      <c r="J33" s="213"/>
      <c r="K33" s="213"/>
      <c r="L33" s="228"/>
      <c r="M33" s="214" t="s">
        <v>22</v>
      </c>
      <c r="N33" s="215"/>
      <c r="O33" s="205" t="s">
        <v>23</v>
      </c>
      <c r="P33" s="218" t="s">
        <v>27</v>
      </c>
      <c r="Q33" s="205" t="s">
        <v>23</v>
      </c>
      <c r="R33" s="207" t="s">
        <v>28</v>
      </c>
      <c r="S33" s="216" t="s">
        <v>26</v>
      </c>
      <c r="T33" s="215"/>
      <c r="U33" s="244"/>
      <c r="V33" s="233"/>
      <c r="W33" s="236"/>
    </row>
    <row r="34" spans="1:23" ht="126.75" customHeight="1" thickBot="1">
      <c r="A34" s="223"/>
      <c r="B34" s="23"/>
      <c r="C34" s="24" t="s">
        <v>23</v>
      </c>
      <c r="D34" s="25" t="s">
        <v>29</v>
      </c>
      <c r="E34" s="217"/>
      <c r="F34" s="219"/>
      <c r="G34" s="206"/>
      <c r="H34" s="219"/>
      <c r="I34" s="24" t="s">
        <v>23</v>
      </c>
      <c r="J34" s="26" t="s">
        <v>30</v>
      </c>
      <c r="K34" s="239"/>
      <c r="L34" s="229"/>
      <c r="M34" s="24" t="s">
        <v>23</v>
      </c>
      <c r="N34" s="26" t="s">
        <v>31</v>
      </c>
      <c r="O34" s="206"/>
      <c r="P34" s="219"/>
      <c r="Q34" s="206"/>
      <c r="R34" s="208"/>
      <c r="S34" s="24" t="s">
        <v>23</v>
      </c>
      <c r="T34" s="26" t="s">
        <v>32</v>
      </c>
      <c r="U34" s="219"/>
      <c r="V34" s="234"/>
      <c r="W34" s="237"/>
    </row>
    <row r="35" spans="1:23" customFormat="1" ht="13.5" hidden="1" customHeight="1">
      <c r="A35" s="210" t="s">
        <v>33</v>
      </c>
      <c r="B35" s="211"/>
      <c r="C35" s="211"/>
      <c r="D35" s="212"/>
      <c r="E35" s="201"/>
      <c r="F35" s="201"/>
      <c r="G35" s="201"/>
      <c r="H35" s="201"/>
      <c r="I35" s="201"/>
      <c r="J35" s="201"/>
      <c r="L35" s="12"/>
      <c r="P35" s="12"/>
      <c r="Q35" s="12"/>
    </row>
    <row r="36" spans="1:23" ht="30.75" customHeight="1">
      <c r="A36" s="65" t="s">
        <v>34</v>
      </c>
      <c r="B36" s="27" t="s">
        <v>35</v>
      </c>
      <c r="C36" s="28"/>
      <c r="D36" s="28"/>
      <c r="E36" s="28"/>
      <c r="F36" s="28"/>
      <c r="G36" s="28"/>
      <c r="H36" s="28"/>
      <c r="I36" s="28"/>
      <c r="J36" s="28"/>
      <c r="K36" s="28"/>
      <c r="L36" s="28"/>
      <c r="M36" s="28"/>
      <c r="N36" s="28"/>
      <c r="O36" s="28"/>
      <c r="P36" s="28"/>
      <c r="Q36" s="28"/>
      <c r="R36" s="28"/>
      <c r="S36" s="28"/>
      <c r="T36" s="28"/>
      <c r="U36" s="28"/>
      <c r="V36" s="28"/>
      <c r="W36" s="28"/>
    </row>
    <row r="37" spans="1:23" ht="46.5">
      <c r="A37" s="62" t="s">
        <v>36</v>
      </c>
      <c r="B37" s="63" t="s">
        <v>37</v>
      </c>
      <c r="C37" s="95"/>
      <c r="D37" s="96"/>
      <c r="E37" s="95"/>
      <c r="F37" s="96"/>
      <c r="G37" s="95"/>
      <c r="H37" s="96"/>
      <c r="I37" s="97" t="n">
        <f>C37+E37+G37</f>
        <v>0.0</v>
      </c>
      <c r="J37" s="97" t="n">
        <f>D37+F37+H37</f>
        <v>0.0</v>
      </c>
      <c r="K37" s="96"/>
      <c r="L37" s="98" t="n">
        <f>+K37+J37</f>
        <v>0.0</v>
      </c>
      <c r="M37" s="95"/>
      <c r="N37" s="96"/>
      <c r="O37" s="95"/>
      <c r="P37" s="96"/>
      <c r="Q37" s="95"/>
      <c r="R37" s="96"/>
      <c r="S37" s="97" t="n">
        <f>+M37+O37+Q37</f>
        <v>0.0</v>
      </c>
      <c r="T37" s="98" t="n">
        <f>+N37+P37+R37</f>
        <v>0.0</v>
      </c>
      <c r="U37" s="96"/>
      <c r="V37" s="98" t="n">
        <f>+T37+U37</f>
        <v>0.0</v>
      </c>
      <c r="W37" s="98" t="n">
        <f>+V37-L37</f>
        <v>0.0</v>
      </c>
    </row>
    <row r="38" spans="1:23" ht="30.75" customHeight="1" thickBot="1">
      <c r="A38" s="113" t="s">
        <v>38</v>
      </c>
      <c r="B38" s="114" t="s">
        <v>39</v>
      </c>
      <c r="C38" s="115"/>
      <c r="D38" s="116"/>
      <c r="E38" s="115"/>
      <c r="F38" s="116"/>
      <c r="G38" s="115"/>
      <c r="H38" s="116"/>
      <c r="I38" s="117" t="n">
        <f>C38+E38+G38</f>
        <v>0.0</v>
      </c>
      <c r="J38" s="117" t="n">
        <f t="shared" ref="I38:J51" si="0">D38+F38+H38</f>
        <v>0.0</v>
      </c>
      <c r="K38" s="116"/>
      <c r="L38" s="118" t="n">
        <f t="shared" ref="L38:L50" si="1">+K38+J38</f>
        <v>0.0</v>
      </c>
      <c r="M38" s="115"/>
      <c r="N38" s="116"/>
      <c r="O38" s="115"/>
      <c r="P38" s="116"/>
      <c r="Q38" s="115"/>
      <c r="R38" s="116"/>
      <c r="S38" s="117" t="n">
        <f>+M38+O38+Q38</f>
        <v>0.0</v>
      </c>
      <c r="T38" s="118" t="n">
        <f t="shared" ref="T38:T50" si="2">+N38+P38+R38</f>
        <v>0.0</v>
      </c>
      <c r="U38" s="116"/>
      <c r="V38" s="118" t="n">
        <f>+T38+U38</f>
        <v>0.0</v>
      </c>
      <c r="W38" s="118" t="n">
        <f t="shared" ref="W38:W51" si="3">+V38-L38</f>
        <v>0.0</v>
      </c>
    </row>
    <row r="39" spans="1:23" ht="30.75" customHeight="1" thickBot="1">
      <c r="A39" s="123" t="s">
        <v>40</v>
      </c>
      <c r="B39" s="124" t="s">
        <v>41</v>
      </c>
      <c r="C39" s="125" t="n">
        <f>SUM(C37:C38)</f>
        <v>0.0</v>
      </c>
      <c r="D39" s="126" t="n">
        <f>SUM(D37:D38)</f>
        <v>0.0</v>
      </c>
      <c r="E39" s="125" t="n">
        <f t="shared" ref="E39:R39" si="4">SUM(E37:E38)</f>
        <v>0.0</v>
      </c>
      <c r="F39" s="126" t="n">
        <f t="shared" si="4"/>
        <v>0.0</v>
      </c>
      <c r="G39" s="125" t="n">
        <f>SUM(G37:G38)</f>
        <v>0.0</v>
      </c>
      <c r="H39" s="126" t="n">
        <f>SUM(H37:H38)</f>
        <v>0.0</v>
      </c>
      <c r="I39" s="127" t="n">
        <f>C39+E39+G39</f>
        <v>0.0</v>
      </c>
      <c r="J39" s="127" t="n">
        <f t="shared" si="0"/>
        <v>0.0</v>
      </c>
      <c r="K39" s="126" t="n">
        <f>SUM(K37:K38)</f>
        <v>0.0</v>
      </c>
      <c r="L39" s="126" t="n">
        <f>+K39+J39</f>
        <v>0.0</v>
      </c>
      <c r="M39" s="125" t="n">
        <f t="shared" si="4"/>
        <v>0.0</v>
      </c>
      <c r="N39" s="126" t="n">
        <f t="shared" si="4"/>
        <v>0.0</v>
      </c>
      <c r="O39" s="125" t="n">
        <f t="shared" si="4"/>
        <v>0.0</v>
      </c>
      <c r="P39" s="126" t="n">
        <f t="shared" si="4"/>
        <v>0.0</v>
      </c>
      <c r="Q39" s="125" t="n">
        <f t="shared" si="4"/>
        <v>0.0</v>
      </c>
      <c r="R39" s="126" t="n">
        <f t="shared" si="4"/>
        <v>0.0</v>
      </c>
      <c r="S39" s="127" t="n">
        <f t="shared" ref="S39:S49" si="5">+M39+O39+Q39</f>
        <v>0.0</v>
      </c>
      <c r="T39" s="126" t="n">
        <f t="shared" si="2"/>
        <v>0.0</v>
      </c>
      <c r="U39" s="126"/>
      <c r="V39" s="126" t="n">
        <f t="shared" ref="V39:V51" si="6">+T39+U39</f>
        <v>0.0</v>
      </c>
      <c r="W39" s="128" t="n">
        <f t="shared" si="3"/>
        <v>0.0</v>
      </c>
    </row>
    <row r="40" spans="1:23" ht="30.75" customHeight="1">
      <c r="A40" s="119" t="s">
        <v>42</v>
      </c>
      <c r="B40" s="120" t="s">
        <v>43</v>
      </c>
      <c r="C40" s="121"/>
      <c r="D40" s="122"/>
      <c r="E40" s="121"/>
      <c r="F40" s="122"/>
      <c r="G40" s="121"/>
      <c r="H40" s="122"/>
      <c r="I40" s="121"/>
      <c r="J40" s="121"/>
      <c r="K40" s="122"/>
      <c r="L40" s="122"/>
      <c r="M40" s="121"/>
      <c r="N40" s="122"/>
      <c r="O40" s="121"/>
      <c r="P40" s="122"/>
      <c r="Q40" s="121"/>
      <c r="R40" s="122"/>
      <c r="S40" s="121"/>
      <c r="T40" s="122"/>
      <c r="U40" s="122"/>
      <c r="V40" s="122"/>
      <c r="W40" s="122"/>
    </row>
    <row r="41" spans="1:23" ht="30.75" customHeight="1">
      <c r="A41" s="101" t="s">
        <v>44</v>
      </c>
      <c r="B41" s="102" t="s">
        <v>45</v>
      </c>
      <c r="C41" s="95"/>
      <c r="D41" s="99"/>
      <c r="E41" s="95"/>
      <c r="F41" s="99"/>
      <c r="G41" s="95"/>
      <c r="H41" s="99"/>
      <c r="I41" s="97" t="n">
        <f t="shared" si="0"/>
        <v>0.0</v>
      </c>
      <c r="J41" s="97" t="n">
        <f t="shared" si="0"/>
        <v>0.0</v>
      </c>
      <c r="K41" s="99"/>
      <c r="L41" s="98" t="n">
        <f>+K41+J41</f>
        <v>0.0</v>
      </c>
      <c r="M41" s="95"/>
      <c r="N41" s="99"/>
      <c r="O41" s="95"/>
      <c r="P41" s="99"/>
      <c r="Q41" s="95"/>
      <c r="R41" s="99"/>
      <c r="S41" s="97" t="n">
        <f t="shared" si="5"/>
        <v>0.0</v>
      </c>
      <c r="T41" s="98" t="n">
        <f t="shared" si="2"/>
        <v>0.0</v>
      </c>
      <c r="U41" s="99"/>
      <c r="V41" s="98" t="n">
        <f t="shared" si="6"/>
        <v>0.0</v>
      </c>
      <c r="W41" s="98" t="n">
        <f t="shared" si="3"/>
        <v>0.0</v>
      </c>
    </row>
    <row r="42" spans="1:23" ht="30.75" customHeight="1" thickBot="1">
      <c r="A42" s="129" t="s">
        <v>38</v>
      </c>
      <c r="B42" s="130" t="s">
        <v>46</v>
      </c>
      <c r="C42" s="115"/>
      <c r="D42" s="116"/>
      <c r="E42" s="115"/>
      <c r="F42" s="116"/>
      <c r="G42" s="115"/>
      <c r="H42" s="116"/>
      <c r="I42" s="117" t="n">
        <f t="shared" si="0"/>
        <v>0.0</v>
      </c>
      <c r="J42" s="117" t="n">
        <f t="shared" si="0"/>
        <v>0.0</v>
      </c>
      <c r="K42" s="116"/>
      <c r="L42" s="118" t="n">
        <f t="shared" si="1"/>
        <v>0.0</v>
      </c>
      <c r="M42" s="115"/>
      <c r="N42" s="116"/>
      <c r="O42" s="115"/>
      <c r="P42" s="116"/>
      <c r="Q42" s="115"/>
      <c r="R42" s="116"/>
      <c r="S42" s="117" t="n">
        <f t="shared" si="5"/>
        <v>0.0</v>
      </c>
      <c r="T42" s="118" t="n">
        <f t="shared" si="2"/>
        <v>0.0</v>
      </c>
      <c r="U42" s="116"/>
      <c r="V42" s="118" t="n">
        <f t="shared" si="6"/>
        <v>0.0</v>
      </c>
      <c r="W42" s="118" t="n">
        <f t="shared" si="3"/>
        <v>0.0</v>
      </c>
    </row>
    <row r="43" spans="1:23" ht="30.75" customHeight="1" thickBot="1">
      <c r="A43" s="123" t="s">
        <v>40</v>
      </c>
      <c r="B43" s="131" t="s">
        <v>47</v>
      </c>
      <c r="C43" s="125" t="n">
        <f t="shared" ref="C43:H43" si="7">SUM(C41:C42)</f>
        <v>0.0</v>
      </c>
      <c r="D43" s="126" t="n">
        <f t="shared" si="7"/>
        <v>0.0</v>
      </c>
      <c r="E43" s="125" t="n">
        <f t="shared" si="7"/>
        <v>0.0</v>
      </c>
      <c r="F43" s="126" t="n">
        <f t="shared" si="7"/>
        <v>0.0</v>
      </c>
      <c r="G43" s="125" t="n">
        <f t="shared" si="7"/>
        <v>0.0</v>
      </c>
      <c r="H43" s="126" t="n">
        <f t="shared" si="7"/>
        <v>0.0</v>
      </c>
      <c r="I43" s="127" t="n">
        <f t="shared" si="0"/>
        <v>0.0</v>
      </c>
      <c r="J43" s="127" t="n">
        <f t="shared" si="0"/>
        <v>0.0</v>
      </c>
      <c r="K43" s="126" t="n">
        <f>SUM(K41:K42)</f>
        <v>0.0</v>
      </c>
      <c r="L43" s="126" t="n">
        <f t="shared" si="1"/>
        <v>0.0</v>
      </c>
      <c r="M43" s="125" t="n">
        <f t="shared" ref="M43:R43" si="8">SUM(M41:M42)</f>
        <v>0.0</v>
      </c>
      <c r="N43" s="126" t="n">
        <f t="shared" si="8"/>
        <v>0.0</v>
      </c>
      <c r="O43" s="125" t="n">
        <f t="shared" si="8"/>
        <v>0.0</v>
      </c>
      <c r="P43" s="126" t="n">
        <f t="shared" si="8"/>
        <v>0.0</v>
      </c>
      <c r="Q43" s="125" t="n">
        <f t="shared" si="8"/>
        <v>0.0</v>
      </c>
      <c r="R43" s="126" t="n">
        <f t="shared" si="8"/>
        <v>0.0</v>
      </c>
      <c r="S43" s="127" t="n">
        <f t="shared" ref="S43" si="9">+M43+O43+Q43</f>
        <v>0.0</v>
      </c>
      <c r="T43" s="126" t="n">
        <f t="shared" ref="T43" si="10">+N43+P43+R43</f>
        <v>0.0</v>
      </c>
      <c r="U43" s="126"/>
      <c r="V43" s="126" t="n">
        <f t="shared" si="6"/>
        <v>0.0</v>
      </c>
      <c r="W43" s="128" t="n">
        <f t="shared" si="3"/>
        <v>0.0</v>
      </c>
    </row>
    <row r="44" spans="1:23" ht="30.75" customHeight="1">
      <c r="A44" s="119" t="s">
        <v>48</v>
      </c>
      <c r="B44" s="120" t="s">
        <v>49</v>
      </c>
      <c r="C44" s="121"/>
      <c r="D44" s="122"/>
      <c r="E44" s="121"/>
      <c r="F44" s="122"/>
      <c r="G44" s="121"/>
      <c r="H44" s="122"/>
      <c r="I44" s="121"/>
      <c r="J44" s="121"/>
      <c r="K44" s="122"/>
      <c r="L44" s="122"/>
      <c r="M44" s="121"/>
      <c r="N44" s="122"/>
      <c r="O44" s="121"/>
      <c r="P44" s="122"/>
      <c r="Q44" s="121"/>
      <c r="R44" s="122"/>
      <c r="S44" s="121"/>
      <c r="T44" s="122"/>
      <c r="U44" s="122"/>
      <c r="V44" s="122"/>
      <c r="W44" s="122"/>
    </row>
    <row r="45" spans="1:23" ht="30.75" customHeight="1">
      <c r="A45" s="62" t="s">
        <v>44</v>
      </c>
      <c r="B45" s="63" t="s">
        <v>50</v>
      </c>
      <c r="C45" s="95" t="n">
        <v>1.0</v>
      </c>
      <c r="D45" s="99" t="n">
        <v>1.0</v>
      </c>
      <c r="E45" s="95"/>
      <c r="F45" s="99"/>
      <c r="G45" s="95" t="n">
        <v>1.0</v>
      </c>
      <c r="H45" s="99" t="n">
        <v>1.0</v>
      </c>
      <c r="I45" s="97" t="n">
        <f>C45+E45+G45</f>
        <v>2.0</v>
      </c>
      <c r="J45" s="97" t="n">
        <f t="shared" si="0"/>
        <v>2.0</v>
      </c>
      <c r="K45" s="99" t="n">
        <v>1.0</v>
      </c>
      <c r="L45" s="98" t="n">
        <f t="shared" si="1"/>
        <v>3.0</v>
      </c>
      <c r="M45" s="95" t="n">
        <v>1.0</v>
      </c>
      <c r="N45" s="99" t="n">
        <v>1.0</v>
      </c>
      <c r="O45" s="95"/>
      <c r="P45" s="99"/>
      <c r="Q45" s="95" t="n">
        <v>1.0</v>
      </c>
      <c r="R45" s="99" t="n">
        <v>1.0</v>
      </c>
      <c r="S45" s="97" t="n">
        <f t="shared" si="5"/>
        <v>2.0</v>
      </c>
      <c r="T45" s="98" t="n">
        <f t="shared" si="2"/>
        <v>2.0</v>
      </c>
      <c r="U45" s="99" t="n">
        <v>1.0</v>
      </c>
      <c r="V45" s="98" t="n">
        <f t="shared" si="6"/>
        <v>3.0</v>
      </c>
      <c r="W45" s="98" t="n">
        <f t="shared" si="3"/>
        <v>0.0</v>
      </c>
    </row>
    <row r="46" spans="1:23" ht="30.75" customHeight="1" thickBot="1">
      <c r="A46" s="113" t="s">
        <v>38</v>
      </c>
      <c r="B46" s="114" t="s">
        <v>51</v>
      </c>
      <c r="C46" s="115" t="n">
        <v>2.0</v>
      </c>
      <c r="D46" s="116" t="n">
        <v>2.0</v>
      </c>
      <c r="E46" s="115"/>
      <c r="F46" s="116"/>
      <c r="G46" s="115" t="n">
        <v>2.0</v>
      </c>
      <c r="H46" s="116" t="n">
        <v>2.0</v>
      </c>
      <c r="I46" s="117" t="n">
        <f t="shared" si="0"/>
        <v>4.0</v>
      </c>
      <c r="J46" s="117" t="n">
        <f t="shared" si="0"/>
        <v>4.0</v>
      </c>
      <c r="K46" s="116" t="n">
        <v>2.0</v>
      </c>
      <c r="L46" s="118" t="n">
        <f t="shared" si="1"/>
        <v>6.0</v>
      </c>
      <c r="M46" s="115" t="n">
        <v>2.0</v>
      </c>
      <c r="N46" s="116" t="n">
        <v>2.0</v>
      </c>
      <c r="O46" s="115"/>
      <c r="P46" s="116"/>
      <c r="Q46" s="115" t="n">
        <v>2.0</v>
      </c>
      <c r="R46" s="116" t="n">
        <v>2.0</v>
      </c>
      <c r="S46" s="117" t="n">
        <f t="shared" si="5"/>
        <v>4.0</v>
      </c>
      <c r="T46" s="118" t="n">
        <f t="shared" si="2"/>
        <v>4.0</v>
      </c>
      <c r="U46" s="116" t="n">
        <v>2.0</v>
      </c>
      <c r="V46" s="118" t="n">
        <f t="shared" si="6"/>
        <v>6.0</v>
      </c>
      <c r="W46" s="118" t="n">
        <f t="shared" si="3"/>
        <v>0.0</v>
      </c>
    </row>
    <row r="47" spans="1:23" ht="30.75" customHeight="1" thickBot="1">
      <c r="A47" s="123" t="s">
        <v>40</v>
      </c>
      <c r="B47" s="124" t="s">
        <v>52</v>
      </c>
      <c r="C47" s="125" t="n">
        <f t="shared" ref="C47:H47" si="11">SUM(C45:C46)</f>
        <v>3.0</v>
      </c>
      <c r="D47" s="126" t="n">
        <f t="shared" si="11"/>
        <v>3.0</v>
      </c>
      <c r="E47" s="125" t="n">
        <f t="shared" si="11"/>
        <v>0.0</v>
      </c>
      <c r="F47" s="126" t="n">
        <f t="shared" si="11"/>
        <v>0.0</v>
      </c>
      <c r="G47" s="125" t="n">
        <f t="shared" si="11"/>
        <v>3.0</v>
      </c>
      <c r="H47" s="126" t="n">
        <f t="shared" si="11"/>
        <v>3.0</v>
      </c>
      <c r="I47" s="127" t="n">
        <f t="shared" si="0"/>
        <v>6.0</v>
      </c>
      <c r="J47" s="127" t="n">
        <f t="shared" si="0"/>
        <v>6.0</v>
      </c>
      <c r="K47" s="126" t="n">
        <f>SUM(K45:K46)</f>
        <v>3.0</v>
      </c>
      <c r="L47" s="126" t="n">
        <f>+K47+J47</f>
        <v>9.0</v>
      </c>
      <c r="M47" s="125" t="n">
        <f t="shared" ref="M47:R47" si="12">SUM(M45:M46)</f>
        <v>3.0</v>
      </c>
      <c r="N47" s="126" t="n">
        <f t="shared" si="12"/>
        <v>3.0</v>
      </c>
      <c r="O47" s="125" t="n">
        <f t="shared" si="12"/>
        <v>0.0</v>
      </c>
      <c r="P47" s="126" t="n">
        <f t="shared" si="12"/>
        <v>0.0</v>
      </c>
      <c r="Q47" s="125" t="n">
        <f t="shared" si="12"/>
        <v>3.0</v>
      </c>
      <c r="R47" s="126" t="n">
        <f t="shared" si="12"/>
        <v>3.0</v>
      </c>
      <c r="S47" s="127" t="n">
        <f t="shared" ref="S47" si="13">+M47+O47+Q47</f>
        <v>6.0</v>
      </c>
      <c r="T47" s="126" t="n">
        <f t="shared" ref="T47" si="14">+N47+P47+R47</f>
        <v>6.0</v>
      </c>
      <c r="U47" s="126"/>
      <c r="V47" s="126" t="n">
        <f t="shared" si="6"/>
        <v>6.0</v>
      </c>
      <c r="W47" s="128" t="n">
        <f t="shared" si="3"/>
        <v>-3.0</v>
      </c>
    </row>
    <row r="48" spans="1:23" ht="30.75" customHeight="1">
      <c r="A48" s="119" t="s">
        <v>53</v>
      </c>
      <c r="B48" s="120" t="s">
        <v>54</v>
      </c>
      <c r="C48" s="121"/>
      <c r="D48" s="122"/>
      <c r="E48" s="121"/>
      <c r="F48" s="122"/>
      <c r="G48" s="121"/>
      <c r="H48" s="122"/>
      <c r="I48" s="121"/>
      <c r="J48" s="121"/>
      <c r="K48" s="122"/>
      <c r="L48" s="122"/>
      <c r="M48" s="121"/>
      <c r="N48" s="122"/>
      <c r="O48" s="121"/>
      <c r="P48" s="122"/>
      <c r="Q48" s="121"/>
      <c r="R48" s="122"/>
      <c r="S48" s="121"/>
      <c r="T48" s="122"/>
      <c r="U48" s="122"/>
      <c r="V48" s="122"/>
      <c r="W48" s="122"/>
    </row>
    <row r="49" spans="1:23" ht="30.75" customHeight="1">
      <c r="A49" s="62" t="s">
        <v>44</v>
      </c>
      <c r="B49" s="63" t="s">
        <v>55</v>
      </c>
      <c r="C49" s="95"/>
      <c r="D49" s="99"/>
      <c r="E49" s="95"/>
      <c r="F49" s="99"/>
      <c r="G49" s="95"/>
      <c r="H49" s="99"/>
      <c r="I49" s="97" t="n">
        <f t="shared" si="0"/>
        <v>0.0</v>
      </c>
      <c r="J49" s="97" t="n">
        <f t="shared" si="0"/>
        <v>0.0</v>
      </c>
      <c r="K49" s="99"/>
      <c r="L49" s="98" t="n">
        <f t="shared" si="1"/>
        <v>0.0</v>
      </c>
      <c r="M49" s="95"/>
      <c r="N49" s="99"/>
      <c r="O49" s="95"/>
      <c r="P49" s="99"/>
      <c r="Q49" s="95"/>
      <c r="R49" s="99" t="n">
        <f>P49+Q49</f>
        <v>0.0</v>
      </c>
      <c r="S49" s="103" t="n">
        <f t="shared" si="5"/>
        <v>0.0</v>
      </c>
      <c r="T49" s="98" t="n">
        <f t="shared" si="2"/>
        <v>0.0</v>
      </c>
      <c r="U49" s="99"/>
      <c r="V49" s="98" t="n">
        <f t="shared" si="6"/>
        <v>0.0</v>
      </c>
      <c r="W49" s="98" t="n">
        <f t="shared" si="3"/>
        <v>0.0</v>
      </c>
    </row>
    <row r="50" spans="1:23" ht="30.75" customHeight="1" thickBot="1">
      <c r="A50" s="113" t="s">
        <v>38</v>
      </c>
      <c r="B50" s="114" t="s">
        <v>56</v>
      </c>
      <c r="C50" s="115"/>
      <c r="D50" s="116"/>
      <c r="E50" s="115"/>
      <c r="F50" s="116"/>
      <c r="G50" s="115"/>
      <c r="H50" s="116"/>
      <c r="I50" s="117" t="n">
        <f t="shared" si="0"/>
        <v>0.0</v>
      </c>
      <c r="J50" s="117" t="n">
        <f t="shared" si="0"/>
        <v>0.0</v>
      </c>
      <c r="K50" s="116"/>
      <c r="L50" s="118" t="n">
        <f t="shared" si="1"/>
        <v>0.0</v>
      </c>
      <c r="M50" s="115"/>
      <c r="N50" s="116"/>
      <c r="O50" s="115"/>
      <c r="P50" s="116"/>
      <c r="Q50" s="115"/>
      <c r="R50" s="116" t="n">
        <f>P50+Q50</f>
        <v>0.0</v>
      </c>
      <c r="S50" s="117" t="n">
        <f>+M50+O50+Q50</f>
        <v>0.0</v>
      </c>
      <c r="T50" s="118" t="n">
        <f t="shared" si="2"/>
        <v>0.0</v>
      </c>
      <c r="U50" s="116"/>
      <c r="V50" s="118" t="n">
        <f t="shared" si="6"/>
        <v>0.0</v>
      </c>
      <c r="W50" s="118" t="n">
        <f t="shared" si="3"/>
        <v>0.0</v>
      </c>
    </row>
    <row r="51" spans="1:23" ht="30.75" customHeight="1" thickBot="1">
      <c r="A51" s="123" t="s">
        <v>40</v>
      </c>
      <c r="B51" s="124" t="s">
        <v>57</v>
      </c>
      <c r="C51" s="125" t="n">
        <f t="shared" ref="C51:H51" si="15">SUM(C49:C50)</f>
        <v>0.0</v>
      </c>
      <c r="D51" s="126" t="n">
        <f t="shared" si="15"/>
        <v>0.0</v>
      </c>
      <c r="E51" s="125" t="n">
        <f t="shared" si="15"/>
        <v>0.0</v>
      </c>
      <c r="F51" s="126" t="n">
        <f t="shared" si="15"/>
        <v>0.0</v>
      </c>
      <c r="G51" s="125" t="n">
        <f t="shared" si="15"/>
        <v>0.0</v>
      </c>
      <c r="H51" s="126" t="n">
        <f t="shared" si="15"/>
        <v>0.0</v>
      </c>
      <c r="I51" s="127" t="n">
        <f t="shared" si="0"/>
        <v>0.0</v>
      </c>
      <c r="J51" s="127" t="n">
        <f t="shared" si="0"/>
        <v>0.0</v>
      </c>
      <c r="K51" s="126" t="n">
        <f>SUM(K49:K50)</f>
        <v>0.0</v>
      </c>
      <c r="L51" s="126" t="n">
        <f>+K51+J51</f>
        <v>0.0</v>
      </c>
      <c r="M51" s="125" t="n">
        <f t="shared" ref="M51:R51" si="16">SUM(M49:M50)</f>
        <v>0.0</v>
      </c>
      <c r="N51" s="126" t="n">
        <f t="shared" si="16"/>
        <v>0.0</v>
      </c>
      <c r="O51" s="125" t="n">
        <f t="shared" si="16"/>
        <v>0.0</v>
      </c>
      <c r="P51" s="126" t="n">
        <f t="shared" si="16"/>
        <v>0.0</v>
      </c>
      <c r="Q51" s="125" t="n">
        <f t="shared" si="16"/>
        <v>0.0</v>
      </c>
      <c r="R51" s="126" t="n">
        <f t="shared" si="16"/>
        <v>0.0</v>
      </c>
      <c r="S51" s="127" t="n">
        <f t="shared" ref="S51" si="17">+M51+O51+Q51</f>
        <v>0.0</v>
      </c>
      <c r="T51" s="126" t="n">
        <f t="shared" ref="T51" si="18">+N51+P51+R51</f>
        <v>0.0</v>
      </c>
      <c r="U51" s="126"/>
      <c r="V51" s="126" t="n">
        <f t="shared" si="6"/>
        <v>0.0</v>
      </c>
      <c r="W51" s="128" t="n">
        <f t="shared" si="3"/>
        <v>0.0</v>
      </c>
    </row>
    <row r="52" spans="1:23" ht="30.75" customHeight="1">
      <c r="A52" s="119" t="s">
        <v>40</v>
      </c>
      <c r="B52" s="120" t="s">
        <v>58</v>
      </c>
      <c r="C52" s="121"/>
      <c r="D52" s="122"/>
      <c r="E52" s="121"/>
      <c r="F52" s="122"/>
      <c r="G52" s="121"/>
      <c r="H52" s="122"/>
      <c r="I52" s="121"/>
      <c r="J52" s="121"/>
      <c r="K52" s="122"/>
      <c r="L52" s="122"/>
      <c r="M52" s="121"/>
      <c r="N52" s="122"/>
      <c r="O52" s="121"/>
      <c r="P52" s="122"/>
      <c r="Q52" s="121"/>
      <c r="R52" s="122"/>
      <c r="S52" s="121"/>
      <c r="T52" s="122"/>
      <c r="U52" s="122"/>
      <c r="V52" s="122"/>
      <c r="W52" s="122"/>
    </row>
    <row r="53" spans="1:23" ht="30.75" customHeight="1">
      <c r="A53" s="100" t="s">
        <v>44</v>
      </c>
      <c r="B53" s="64" t="s">
        <v>59</v>
      </c>
      <c r="C53" s="97" t="n">
        <f>C37+C41+C45+C49</f>
        <v>1.0</v>
      </c>
      <c r="D53" s="98" t="n">
        <f t="shared" ref="D53:W54" si="19">D37+D41+D45+D49</f>
        <v>1.0</v>
      </c>
      <c r="E53" s="97" t="n">
        <f t="shared" si="19"/>
        <v>0.0</v>
      </c>
      <c r="F53" s="98" t="n">
        <f t="shared" si="19"/>
        <v>0.0</v>
      </c>
      <c r="G53" s="97" t="n">
        <f t="shared" si="19"/>
        <v>1.0</v>
      </c>
      <c r="H53" s="98" t="n">
        <f t="shared" si="19"/>
        <v>1.0</v>
      </c>
      <c r="I53" s="97" t="n">
        <f t="shared" si="19"/>
        <v>2.0</v>
      </c>
      <c r="J53" s="97" t="n">
        <f t="shared" si="19"/>
        <v>2.0</v>
      </c>
      <c r="K53" s="98" t="n">
        <f t="shared" si="19"/>
        <v>1.0</v>
      </c>
      <c r="L53" s="98" t="n">
        <f t="shared" si="19"/>
        <v>3.0</v>
      </c>
      <c r="M53" s="97" t="n">
        <f t="shared" si="19"/>
        <v>1.0</v>
      </c>
      <c r="N53" s="98" t="n">
        <f t="shared" si="19"/>
        <v>1.0</v>
      </c>
      <c r="O53" s="97" t="n">
        <f t="shared" si="19"/>
        <v>0.0</v>
      </c>
      <c r="P53" s="98" t="n">
        <f t="shared" si="19"/>
        <v>0.0</v>
      </c>
      <c r="Q53" s="97" t="n">
        <f t="shared" si="19"/>
        <v>1.0</v>
      </c>
      <c r="R53" s="98" t="n">
        <f t="shared" si="19"/>
        <v>1.0</v>
      </c>
      <c r="S53" s="97" t="n">
        <f t="shared" si="19"/>
        <v>2.0</v>
      </c>
      <c r="T53" s="98" t="n">
        <f t="shared" si="19"/>
        <v>2.0</v>
      </c>
      <c r="U53" s="98" t="n">
        <f>U37+U41+U45+U49</f>
        <v>1.0</v>
      </c>
      <c r="V53" s="98" t="n">
        <f t="shared" si="19"/>
        <v>3.0</v>
      </c>
      <c r="W53" s="98" t="n">
        <f t="shared" si="19"/>
        <v>0.0</v>
      </c>
    </row>
    <row r="54" spans="1:23" ht="30.75" customHeight="1" thickBot="1">
      <c r="A54" s="132" t="s">
        <v>38</v>
      </c>
      <c r="B54" s="133" t="s">
        <v>60</v>
      </c>
      <c r="C54" s="117" t="n">
        <f>C38+C42+C46+C50</f>
        <v>2.0</v>
      </c>
      <c r="D54" s="118" t="n">
        <f t="shared" si="19"/>
        <v>2.0</v>
      </c>
      <c r="E54" s="117" t="n">
        <f t="shared" si="19"/>
        <v>0.0</v>
      </c>
      <c r="F54" s="118" t="n">
        <f t="shared" si="19"/>
        <v>0.0</v>
      </c>
      <c r="G54" s="117" t="n">
        <f t="shared" si="19"/>
        <v>2.0</v>
      </c>
      <c r="H54" s="118" t="n">
        <f t="shared" si="19"/>
        <v>2.0</v>
      </c>
      <c r="I54" s="117" t="n">
        <f t="shared" si="19"/>
        <v>4.0</v>
      </c>
      <c r="J54" s="117" t="n">
        <f t="shared" si="19"/>
        <v>4.0</v>
      </c>
      <c r="K54" s="118" t="n">
        <f t="shared" si="19"/>
        <v>2.0</v>
      </c>
      <c r="L54" s="118" t="n">
        <f t="shared" si="19"/>
        <v>6.0</v>
      </c>
      <c r="M54" s="117" t="n">
        <f t="shared" si="19"/>
        <v>2.0</v>
      </c>
      <c r="N54" s="118" t="n">
        <f t="shared" si="19"/>
        <v>2.0</v>
      </c>
      <c r="O54" s="117" t="n">
        <f t="shared" si="19"/>
        <v>0.0</v>
      </c>
      <c r="P54" s="118" t="n">
        <f t="shared" si="19"/>
        <v>0.0</v>
      </c>
      <c r="Q54" s="117" t="n">
        <f t="shared" si="19"/>
        <v>2.0</v>
      </c>
      <c r="R54" s="118" t="n">
        <f t="shared" si="19"/>
        <v>2.0</v>
      </c>
      <c r="S54" s="117" t="n">
        <f t="shared" si="19"/>
        <v>4.0</v>
      </c>
      <c r="T54" s="118" t="n">
        <f t="shared" si="19"/>
        <v>4.0</v>
      </c>
      <c r="U54" s="118" t="n">
        <f>U38+U42+U46+U50</f>
        <v>2.0</v>
      </c>
      <c r="V54" s="118" t="n">
        <f t="shared" si="19"/>
        <v>6.0</v>
      </c>
      <c r="W54" s="118" t="n">
        <f t="shared" si="19"/>
        <v>0.0</v>
      </c>
    </row>
    <row r="55" spans="1:23" ht="30.75" customHeight="1" thickBot="1">
      <c r="A55" s="123" t="s">
        <v>40</v>
      </c>
      <c r="B55" s="124" t="s">
        <v>61</v>
      </c>
      <c r="C55" s="127" t="n">
        <f>SUM(C53:C54)</f>
        <v>3.0</v>
      </c>
      <c r="D55" s="126" t="n">
        <f t="shared" ref="D55:W55" si="20">SUM(D53:D54)</f>
        <v>3.0</v>
      </c>
      <c r="E55" s="127" t="n">
        <f t="shared" si="20"/>
        <v>0.0</v>
      </c>
      <c r="F55" s="126" t="n">
        <f t="shared" si="20"/>
        <v>0.0</v>
      </c>
      <c r="G55" s="127" t="n">
        <f t="shared" si="20"/>
        <v>3.0</v>
      </c>
      <c r="H55" s="126" t="n">
        <f t="shared" si="20"/>
        <v>3.0</v>
      </c>
      <c r="I55" s="127" t="n">
        <f t="shared" si="20"/>
        <v>6.0</v>
      </c>
      <c r="J55" s="127" t="n">
        <f t="shared" si="20"/>
        <v>6.0</v>
      </c>
      <c r="K55" s="126" t="n">
        <f t="shared" si="20"/>
        <v>3.0</v>
      </c>
      <c r="L55" s="126" t="n">
        <f t="shared" si="20"/>
        <v>9.0</v>
      </c>
      <c r="M55" s="127" t="n">
        <f t="shared" si="20"/>
        <v>3.0</v>
      </c>
      <c r="N55" s="126" t="n">
        <f t="shared" si="20"/>
        <v>3.0</v>
      </c>
      <c r="O55" s="127" t="n">
        <f t="shared" si="20"/>
        <v>0.0</v>
      </c>
      <c r="P55" s="126" t="n">
        <f t="shared" si="20"/>
        <v>0.0</v>
      </c>
      <c r="Q55" s="127" t="n">
        <f t="shared" si="20"/>
        <v>3.0</v>
      </c>
      <c r="R55" s="126" t="n">
        <f t="shared" si="20"/>
        <v>3.0</v>
      </c>
      <c r="S55" s="127" t="n">
        <f t="shared" si="20"/>
        <v>6.0</v>
      </c>
      <c r="T55" s="126" t="n">
        <f t="shared" si="20"/>
        <v>6.0</v>
      </c>
      <c r="U55" s="126" t="n">
        <f>SUM(U53:U54)</f>
        <v>3.0</v>
      </c>
      <c r="V55" s="126" t="n">
        <f t="shared" si="20"/>
        <v>9.0</v>
      </c>
      <c r="W55" s="128" t="n">
        <f t="shared" si="20"/>
        <v>0.0</v>
      </c>
    </row>
    <row r="56" spans="1:23" s="29" customFormat="1" ht="12" hidden="1" customHeight="1">
      <c r="A56" s="200" t="s">
        <v>62</v>
      </c>
      <c r="B56" s="201"/>
      <c r="C56" s="201"/>
      <c r="D56" s="201"/>
      <c r="E56" s="201"/>
      <c r="F56" s="201"/>
      <c r="G56" s="201"/>
      <c r="H56" s="201"/>
      <c r="I56" s="201"/>
      <c r="J56" s="201"/>
    </row>
    <row r="57" spans="1:23" s="14" customFormat="1" ht="21.75" customHeight="1">
      <c r="A57" s="30"/>
      <c r="B57" s="31"/>
      <c r="D57" s="31"/>
      <c r="E57" s="31"/>
      <c r="F57" s="31"/>
      <c r="G57" s="31"/>
      <c r="H57" s="31"/>
      <c r="I57" s="31"/>
      <c r="J57" s="31"/>
    </row>
    <row r="58" spans="1:23" s="32" customFormat="1" hidden="1">
      <c r="A58" s="209"/>
      <c r="B58" s="209"/>
      <c r="C58" s="209"/>
      <c r="D58" s="209"/>
      <c r="E58" s="209"/>
      <c r="F58" s="209"/>
      <c r="G58" s="209"/>
      <c r="H58" s="209"/>
      <c r="I58" s="209"/>
      <c r="J58" s="209"/>
    </row>
    <row r="59" spans="1:23" s="32" customFormat="1" hidden="1">
      <c r="A59" s="209"/>
      <c r="B59" s="209"/>
      <c r="C59" s="209"/>
      <c r="D59" s="209"/>
      <c r="E59" s="209"/>
      <c r="F59" s="209"/>
      <c r="G59" s="209"/>
      <c r="H59" s="209"/>
      <c r="I59" s="209"/>
      <c r="J59" s="209"/>
    </row>
    <row r="60" spans="1:23" s="14" customFormat="1" ht="12" hidden="1" customHeight="1">
      <c r="A60" s="31"/>
      <c r="B60" s="31"/>
      <c r="C60" s="33"/>
      <c r="D60" s="33"/>
      <c r="E60" s="33"/>
      <c r="F60" s="33"/>
      <c r="G60" s="33"/>
      <c r="H60" s="33"/>
      <c r="I60" s="33"/>
      <c r="J60" s="33"/>
    </row>
    <row r="61" spans="1:23" customFormat="1" ht="12" hidden="1" customHeight="1">
      <c r="A61" s="220" t="s">
        <v>0</v>
      </c>
      <c r="B61" s="212"/>
      <c r="C61" s="212"/>
      <c r="D61" s="212"/>
      <c r="E61" s="212"/>
      <c r="F61" s="212"/>
      <c r="G61" s="212"/>
      <c r="H61" s="212"/>
      <c r="I61" s="212"/>
      <c r="J61" s="212"/>
    </row>
    <row r="62" spans="1:23" customFormat="1" ht="12" hidden="1" customHeight="1">
      <c r="A62" s="34">
        <v>0</v>
      </c>
      <c r="B62" s="35">
        <v>3700</v>
      </c>
      <c r="C62" s="3" t="n">
        <f>C2</f>
        <v>1.0</v>
      </c>
      <c r="D62" s="3" t="n">
        <f>$D$2</f>
        <v>5.0</v>
      </c>
      <c r="E62" s="3"/>
      <c r="F62" s="3"/>
      <c r="G62" s="3"/>
      <c r="H62" s="3"/>
      <c r="I62" s="3"/>
      <c r="J62" s="4"/>
    </row>
    <row r="63" spans="1:23" customFormat="1"/>
    <row r="64" spans="1:23" customFormat="1"/>
    <row r="65" spans="1:11" customFormat="1"/>
    <row r="66" spans="1:11" customFormat="1"/>
    <row r="67" spans="1:11" customFormat="1"/>
    <row r="68" spans="1:11" customFormat="1"/>
    <row r="69" spans="1:11" customFormat="1" ht="13.5" thickBot="1"/>
    <row r="70" spans="1:11" ht="12" customHeight="1">
      <c r="A70" s="167" t="s">
        <v>63</v>
      </c>
      <c r="B70" s="168"/>
      <c r="C70" s="168"/>
      <c r="D70" s="168"/>
      <c r="E70" s="168"/>
      <c r="F70" s="168"/>
      <c r="G70" s="168"/>
      <c r="H70" s="169"/>
      <c r="I70" s="173" t="s">
        <v>2</v>
      </c>
      <c r="J70" s="174"/>
      <c r="K70" s="175"/>
    </row>
    <row r="71" spans="1:11" ht="24.75" customHeight="1" thickBot="1">
      <c r="A71" s="170"/>
      <c r="B71" s="171"/>
      <c r="C71" s="171"/>
      <c r="D71" s="171"/>
      <c r="E71" s="171"/>
      <c r="F71" s="171"/>
      <c r="G71" s="171"/>
      <c r="H71" s="172"/>
      <c r="I71" s="176"/>
      <c r="J71" s="177"/>
      <c r="K71" s="178"/>
    </row>
    <row r="72" spans="1:11" ht="12" customHeight="1">
      <c r="A72" s="179" t="str">
        <f>A19</f>
        <v>بنك الاستثمار العربي</v>
      </c>
      <c r="B72" s="180"/>
      <c r="C72" s="180"/>
      <c r="D72" s="180"/>
      <c r="E72" s="180"/>
      <c r="F72" s="180"/>
      <c r="G72" s="180"/>
      <c r="H72" s="181"/>
      <c r="I72" s="185" t="s">
        <v>6</v>
      </c>
      <c r="J72" s="186"/>
      <c r="K72" s="36" t="s">
        <v>7</v>
      </c>
    </row>
    <row r="73" spans="1:11" ht="17.25" customHeight="1" thickBot="1">
      <c r="A73" s="182"/>
      <c r="B73" s="183"/>
      <c r="C73" s="183"/>
      <c r="D73" s="183"/>
      <c r="E73" s="183"/>
      <c r="F73" s="183"/>
      <c r="G73" s="183"/>
      <c r="H73" s="184"/>
      <c r="I73" s="187"/>
      <c r="J73" s="188"/>
      <c r="K73" s="37"/>
    </row>
    <row r="74" spans="1:11" ht="12.75" customHeight="1">
      <c r="A74" s="191" t="s">
        <v>64</v>
      </c>
      <c r="B74" s="192"/>
      <c r="C74" s="192"/>
      <c r="D74" s="192"/>
      <c r="E74" s="192"/>
      <c r="F74" s="192"/>
      <c r="G74" s="192"/>
      <c r="H74" s="193"/>
      <c r="I74" s="153" t="s">
        <v>9</v>
      </c>
      <c r="J74" s="155"/>
      <c r="K74" s="189">
        <v>5002</v>
      </c>
    </row>
    <row r="75" spans="1:11" ht="18.75" customHeight="1" thickBot="1">
      <c r="A75" s="194"/>
      <c r="B75" s="195"/>
      <c r="C75" s="195"/>
      <c r="D75" s="195"/>
      <c r="E75" s="195"/>
      <c r="F75" s="195"/>
      <c r="G75" s="195"/>
      <c r="H75" s="196"/>
      <c r="I75" s="156"/>
      <c r="J75" s="158"/>
      <c r="K75" s="190"/>
    </row>
    <row r="76" spans="1:11" ht="12" customHeight="1">
      <c r="A76" s="194"/>
      <c r="B76" s="195"/>
      <c r="C76" s="195"/>
      <c r="D76" s="195"/>
      <c r="E76" s="195"/>
      <c r="F76" s="195"/>
      <c r="G76" s="195"/>
      <c r="H76" s="196"/>
      <c r="I76" s="153" t="s">
        <v>10</v>
      </c>
      <c r="J76" s="155"/>
      <c r="K76" s="189">
        <v>2</v>
      </c>
    </row>
    <row r="77" spans="1:11" ht="17.25" customHeight="1" thickBot="1">
      <c r="A77" s="197"/>
      <c r="B77" s="198"/>
      <c r="C77" s="198"/>
      <c r="D77" s="198"/>
      <c r="E77" s="198"/>
      <c r="F77" s="198"/>
      <c r="G77" s="198"/>
      <c r="H77" s="199"/>
      <c r="I77" s="156"/>
      <c r="J77" s="158"/>
      <c r="K77" s="190"/>
    </row>
    <row r="78" spans="1:11" customFormat="1" ht="12" hidden="1" customHeight="1">
      <c r="A78" s="38" t="s">
        <v>11</v>
      </c>
      <c r="B78" s="39"/>
      <c r="C78" s="39"/>
      <c r="D78" s="39"/>
      <c r="E78" s="39"/>
      <c r="F78" s="39"/>
      <c r="G78" s="39"/>
      <c r="H78" s="39"/>
      <c r="I78" s="40"/>
      <c r="J78" s="29"/>
      <c r="K78" s="41"/>
    </row>
    <row r="79" spans="1:11" ht="12" customHeight="1">
      <c r="A79" s="202" t="str">
        <f>K26</f>
        <v>03/11/2016</v>
      </c>
      <c r="B79" s="203"/>
      <c r="C79" s="203"/>
      <c r="D79" s="203"/>
      <c r="E79" s="203"/>
      <c r="F79" s="203"/>
      <c r="G79" s="203"/>
      <c r="H79" s="204"/>
      <c r="I79" s="153" t="s">
        <v>65</v>
      </c>
      <c r="J79" s="154"/>
      <c r="K79" s="155"/>
    </row>
    <row r="80" spans="1:11" ht="21" customHeight="1" thickBot="1">
      <c r="A80" s="150"/>
      <c r="B80" s="151"/>
      <c r="C80" s="151"/>
      <c r="D80" s="151"/>
      <c r="E80" s="151"/>
      <c r="F80" s="151"/>
      <c r="G80" s="151"/>
      <c r="H80" s="152"/>
      <c r="I80" s="156"/>
      <c r="J80" s="157"/>
      <c r="K80" s="158"/>
    </row>
    <row r="81" spans="1:11" s="14" customFormat="1" ht="13.5" thickBot="1">
      <c r="A81" s="13"/>
      <c r="B81" s="13"/>
      <c r="C81" s="13"/>
      <c r="D81" s="13"/>
      <c r="E81" s="13"/>
      <c r="F81" s="13"/>
      <c r="G81" s="13"/>
    </row>
    <row r="82" spans="1:11" s="14" customFormat="1" ht="15.75" thickBot="1">
      <c r="A82" s="159" t="s">
        <v>66</v>
      </c>
      <c r="B82" s="13"/>
      <c r="C82" s="161" t="s">
        <v>67</v>
      </c>
      <c r="D82" s="162"/>
      <c r="E82" s="162"/>
      <c r="F82" s="162"/>
      <c r="G82" s="163"/>
      <c r="H82" s="164" t="s">
        <v>68</v>
      </c>
      <c r="I82" s="166"/>
      <c r="J82" s="159" t="s">
        <v>69</v>
      </c>
      <c r="K82" s="159" t="s">
        <v>70</v>
      </c>
    </row>
    <row r="83" spans="1:11" ht="31.5" customHeight="1" thickBot="1">
      <c r="A83" s="160"/>
      <c r="B83" s="42"/>
      <c r="C83" s="43" t="s">
        <v>71</v>
      </c>
      <c r="D83" s="43" t="s">
        <v>72</v>
      </c>
      <c r="E83" s="44" t="s">
        <v>73</v>
      </c>
      <c r="F83" s="45" t="s">
        <v>74</v>
      </c>
      <c r="G83" s="46" t="s">
        <v>75</v>
      </c>
      <c r="H83" s="47" t="s">
        <v>76</v>
      </c>
      <c r="I83" s="48" t="s">
        <v>77</v>
      </c>
      <c r="J83" s="160"/>
      <c r="K83" s="160"/>
    </row>
    <row r="84" spans="1:11" customFormat="1" ht="1.5" customHeight="1">
      <c r="A84" s="49" t="s">
        <v>33</v>
      </c>
      <c r="B84" s="16"/>
      <c r="C84" s="16"/>
      <c r="D84" s="16"/>
      <c r="E84" s="16"/>
      <c r="F84" s="16"/>
      <c r="G84" s="16"/>
      <c r="H84" s="16"/>
      <c r="I84" s="16"/>
      <c r="J84" s="16"/>
      <c r="K84" s="16"/>
    </row>
    <row r="85" spans="1:11" ht="18.75" customHeight="1">
      <c r="A85" s="66" t="s">
        <v>78</v>
      </c>
      <c r="B85" s="67"/>
      <c r="C85" s="68" t="s">
        <v>79</v>
      </c>
      <c r="D85" s="68"/>
      <c r="E85" s="69"/>
      <c r="F85" s="70"/>
      <c r="G85" s="70"/>
      <c r="H85" s="68" t="s">
        <v>79</v>
      </c>
      <c r="I85" s="70"/>
      <c r="J85" s="68"/>
      <c r="K85" s="68"/>
    </row>
    <row r="86" spans="1:11" ht="18.75" customHeight="1">
      <c r="A86" s="66"/>
      <c r="B86" s="67"/>
      <c r="C86" s="86"/>
      <c r="D86" s="86"/>
      <c r="E86" s="87"/>
      <c r="F86" s="88"/>
      <c r="G86" s="89"/>
      <c r="H86" s="86"/>
      <c r="I86" s="88"/>
      <c r="J86" s="86"/>
      <c r="K86" s="86"/>
    </row>
    <row r="87" spans="1:11" ht="18.75" customHeight="1">
      <c r="A87" s="66" t="s">
        <v>106</v>
      </c>
      <c r="B87" s="67"/>
      <c r="C87" s="86" t="n">
        <v>11.0</v>
      </c>
      <c r="D87" s="86" t="n">
        <v>2.0</v>
      </c>
      <c r="E87" s="90" t="n">
        <v>2.0</v>
      </c>
      <c r="F87" s="88" t="n">
        <v>2.0</v>
      </c>
      <c r="G87" s="89" t="n">
        <v>2.0</v>
      </c>
      <c r="H87" s="86" t="n">
        <v>2.0</v>
      </c>
      <c r="I87" s="88" t="n">
        <v>3.0</v>
      </c>
      <c r="J87" s="86"/>
      <c r="K87" s="86"/>
    </row>
    <row r="88" spans="1:11" ht="18.75" customHeight="1">
      <c r="A88" s="66" t="s">
        <v>107</v>
      </c>
      <c r="B88" s="67"/>
      <c r="C88" s="86" t="n">
        <v>2.0</v>
      </c>
      <c r="D88" s="86" t="n">
        <v>3.0</v>
      </c>
      <c r="E88" s="90" t="n">
        <v>3.0</v>
      </c>
      <c r="F88" s="88" t="n">
        <v>6.0</v>
      </c>
      <c r="G88" s="89" t="n">
        <v>5.0</v>
      </c>
      <c r="H88" s="86" t="n">
        <v>8.0</v>
      </c>
      <c r="I88" s="88" t="n">
        <v>7.0</v>
      </c>
      <c r="J88" s="86"/>
      <c r="K88" s="86"/>
    </row>
    <row r="89" spans="1:11" ht="18.75" customHeight="1">
      <c r="A89" s="66"/>
      <c r="B89" s="67"/>
      <c r="C89" s="86"/>
      <c r="D89" s="86"/>
      <c r="E89" s="90"/>
      <c r="F89" s="88"/>
      <c r="G89" s="89"/>
      <c r="H89" s="86"/>
      <c r="I89" s="88"/>
      <c r="J89" s="86"/>
      <c r="K89" s="86"/>
    </row>
    <row r="90" spans="1:11" ht="18.75" customHeight="1">
      <c r="A90" s="66"/>
      <c r="B90" s="67"/>
      <c r="C90" s="86"/>
      <c r="D90" s="86"/>
      <c r="E90" s="90"/>
      <c r="F90" s="88"/>
      <c r="G90" s="89"/>
      <c r="H90" s="86"/>
      <c r="I90" s="88"/>
      <c r="J90" s="86"/>
      <c r="K90" s="86"/>
    </row>
    <row r="91" spans="1:11" ht="18.75" customHeight="1">
      <c r="A91" s="66"/>
      <c r="B91" s="67"/>
      <c r="C91" s="86"/>
      <c r="D91" s="86"/>
      <c r="E91" s="90"/>
      <c r="F91" s="88"/>
      <c r="G91" s="89"/>
      <c r="H91" s="86"/>
      <c r="I91" s="88"/>
      <c r="J91" s="86"/>
      <c r="K91" s="86"/>
    </row>
    <row r="92" spans="1:11" ht="18.75" customHeight="1">
      <c r="A92" s="66"/>
      <c r="B92" s="67"/>
      <c r="C92" s="86"/>
      <c r="D92" s="86"/>
      <c r="E92" s="90"/>
      <c r="F92" s="88"/>
      <c r="G92" s="89"/>
      <c r="H92" s="86"/>
      <c r="I92" s="88"/>
      <c r="J92" s="86"/>
      <c r="K92" s="86"/>
    </row>
    <row r="93" spans="1:11" ht="18.75" customHeight="1">
      <c r="A93" s="66" t="s">
        <v>80</v>
      </c>
      <c r="B93" s="67"/>
      <c r="C93" s="68"/>
      <c r="D93" s="68"/>
      <c r="E93" s="71"/>
      <c r="F93" s="70"/>
      <c r="G93" s="72"/>
      <c r="H93" s="68"/>
      <c r="I93" s="70"/>
      <c r="J93" s="68"/>
      <c r="K93" s="68"/>
    </row>
    <row r="94" spans="1:11" ht="18.75" customHeight="1">
      <c r="A94" s="66"/>
      <c r="B94" s="67"/>
      <c r="C94" s="86"/>
      <c r="D94" s="86"/>
      <c r="E94" s="90"/>
      <c r="F94" s="88"/>
      <c r="G94" s="89"/>
      <c r="H94" s="86"/>
      <c r="I94" s="88"/>
      <c r="J94" s="86"/>
      <c r="K94" s="86"/>
    </row>
    <row r="95" spans="1:11" ht="18.75" customHeight="1">
      <c r="A95" s="66"/>
      <c r="B95" s="67"/>
      <c r="C95" s="86"/>
      <c r="D95" s="86"/>
      <c r="E95" s="90"/>
      <c r="F95" s="88"/>
      <c r="G95" s="89"/>
      <c r="H95" s="86"/>
      <c r="I95" s="88"/>
      <c r="J95" s="86"/>
      <c r="K95" s="86"/>
    </row>
    <row r="96" spans="1:11" ht="18.75" customHeight="1">
      <c r="A96" s="66"/>
      <c r="B96" s="67"/>
      <c r="C96" s="86"/>
      <c r="D96" s="86"/>
      <c r="E96" s="90"/>
      <c r="F96" s="88"/>
      <c r="G96" s="89"/>
      <c r="H96" s="86"/>
      <c r="I96" s="88"/>
      <c r="J96" s="86"/>
      <c r="K96" s="86"/>
    </row>
    <row r="97" spans="1:11" ht="18.75" customHeight="1">
      <c r="A97" s="66"/>
      <c r="B97" s="67"/>
      <c r="C97" s="86"/>
      <c r="D97" s="86"/>
      <c r="E97" s="90"/>
      <c r="F97" s="88"/>
      <c r="G97" s="89"/>
      <c r="H97" s="86"/>
      <c r="I97" s="88"/>
      <c r="J97" s="86"/>
      <c r="K97" s="86"/>
    </row>
    <row r="98" spans="1:11" ht="18.75" customHeight="1">
      <c r="A98" s="66"/>
      <c r="B98" s="67"/>
      <c r="C98" s="86"/>
      <c r="D98" s="86"/>
      <c r="E98" s="90"/>
      <c r="F98" s="88"/>
      <c r="G98" s="89"/>
      <c r="H98" s="86"/>
      <c r="I98" s="88"/>
      <c r="J98" s="86"/>
      <c r="K98" s="86"/>
    </row>
    <row r="99" spans="1:11" ht="18.75" customHeight="1">
      <c r="A99" s="66"/>
      <c r="B99" s="67"/>
      <c r="C99" s="86"/>
      <c r="D99" s="86"/>
      <c r="E99" s="90"/>
      <c r="F99" s="88"/>
      <c r="G99" s="89"/>
      <c r="H99" s="86"/>
      <c r="I99" s="88"/>
      <c r="J99" s="86"/>
      <c r="K99" s="86"/>
    </row>
    <row r="100" spans="1:11" ht="18.75" customHeight="1">
      <c r="A100" s="66"/>
      <c r="B100" s="67"/>
      <c r="C100" s="86"/>
      <c r="D100" s="86"/>
      <c r="E100" s="90"/>
      <c r="F100" s="88"/>
      <c r="G100" s="89"/>
      <c r="H100" s="86"/>
      <c r="I100" s="88"/>
      <c r="J100" s="86"/>
      <c r="K100" s="86"/>
    </row>
    <row r="101" spans="1:11" ht="18.75" customHeight="1">
      <c r="A101" s="66" t="s">
        <v>81</v>
      </c>
      <c r="B101" s="67"/>
      <c r="C101" s="68"/>
      <c r="D101" s="68"/>
      <c r="E101" s="71"/>
      <c r="F101" s="70"/>
      <c r="G101" s="72"/>
      <c r="H101" s="68"/>
      <c r="I101" s="70"/>
      <c r="J101" s="68"/>
      <c r="K101" s="68"/>
    </row>
    <row r="102" spans="1:11" ht="18.75" customHeight="1">
      <c r="A102" s="66"/>
      <c r="B102" s="67"/>
      <c r="C102" s="86"/>
      <c r="D102" s="86"/>
      <c r="E102" s="90"/>
      <c r="F102" s="88"/>
      <c r="G102" s="89"/>
      <c r="H102" s="86"/>
      <c r="I102" s="88"/>
      <c r="J102" s="86"/>
      <c r="K102" s="86"/>
    </row>
    <row r="103" spans="1:11" ht="18.75" customHeight="1">
      <c r="A103" s="66"/>
      <c r="B103" s="67"/>
      <c r="C103" s="86"/>
      <c r="D103" s="86"/>
      <c r="E103" s="90"/>
      <c r="F103" s="88"/>
      <c r="G103" s="89"/>
      <c r="H103" s="86"/>
      <c r="I103" s="88"/>
      <c r="J103" s="86"/>
      <c r="K103" s="86"/>
    </row>
    <row r="104" spans="1:11" ht="18.75" customHeight="1">
      <c r="A104" s="66"/>
      <c r="B104" s="67"/>
      <c r="C104" s="86"/>
      <c r="D104" s="86"/>
      <c r="E104" s="90"/>
      <c r="F104" s="88"/>
      <c r="G104" s="89"/>
      <c r="H104" s="86"/>
      <c r="I104" s="88"/>
      <c r="J104" s="86"/>
      <c r="K104" s="86"/>
    </row>
    <row r="105" spans="1:11" ht="18.75" customHeight="1">
      <c r="A105" s="66"/>
      <c r="B105" s="67"/>
      <c r="C105" s="86"/>
      <c r="D105" s="86"/>
      <c r="E105" s="90"/>
      <c r="F105" s="88"/>
      <c r="G105" s="89"/>
      <c r="H105" s="86"/>
      <c r="I105" s="88"/>
      <c r="J105" s="86"/>
      <c r="K105" s="86"/>
    </row>
    <row r="106" spans="1:11" ht="18.75" customHeight="1">
      <c r="A106" s="66"/>
      <c r="B106" s="67"/>
      <c r="C106" s="86"/>
      <c r="D106" s="86"/>
      <c r="E106" s="90"/>
      <c r="F106" s="88"/>
      <c r="G106" s="89"/>
      <c r="H106" s="86"/>
      <c r="I106" s="88"/>
      <c r="J106" s="86"/>
      <c r="K106" s="86"/>
    </row>
    <row r="107" spans="1:11" ht="18.75" customHeight="1">
      <c r="A107" s="66"/>
      <c r="B107" s="67"/>
      <c r="C107" s="86"/>
      <c r="D107" s="86"/>
      <c r="E107" s="90"/>
      <c r="F107" s="88"/>
      <c r="G107" s="89"/>
      <c r="H107" s="86"/>
      <c r="I107" s="88"/>
      <c r="J107" s="86"/>
      <c r="K107" s="86"/>
    </row>
    <row r="108" spans="1:11" ht="18.75" customHeight="1">
      <c r="A108" s="66"/>
      <c r="B108" s="67"/>
      <c r="C108" s="86"/>
      <c r="D108" s="86"/>
      <c r="E108" s="90"/>
      <c r="F108" s="88"/>
      <c r="G108" s="89"/>
      <c r="H108" s="86"/>
      <c r="I108" s="88"/>
      <c r="J108" s="86"/>
      <c r="K108" s="86"/>
    </row>
    <row r="109" spans="1:11" ht="18.75" customHeight="1">
      <c r="A109" s="73" t="s">
        <v>82</v>
      </c>
      <c r="B109" s="74"/>
      <c r="C109" s="91"/>
      <c r="D109" s="91"/>
      <c r="E109" s="92"/>
      <c r="F109" s="93"/>
      <c r="G109" s="94"/>
      <c r="H109" s="91"/>
      <c r="I109" s="93"/>
      <c r="J109" s="91"/>
      <c r="K109" s="91"/>
    </row>
    <row r="110" spans="1:11" ht="18.75" customHeight="1">
      <c r="A110" s="66" t="s">
        <v>83</v>
      </c>
      <c r="B110" s="67"/>
      <c r="C110" s="86"/>
      <c r="D110" s="86"/>
      <c r="E110" s="90"/>
      <c r="F110" s="88"/>
      <c r="G110" s="89"/>
      <c r="H110" s="86"/>
      <c r="I110" s="88"/>
      <c r="J110" s="86"/>
      <c r="K110" s="86"/>
    </row>
    <row r="111" spans="1:11" ht="18.75" customHeight="1">
      <c r="A111" s="66" t="s">
        <v>84</v>
      </c>
      <c r="B111" s="67"/>
      <c r="C111" s="86"/>
      <c r="D111" s="86"/>
      <c r="E111" s="90"/>
      <c r="F111" s="88"/>
      <c r="G111" s="89"/>
      <c r="H111" s="86"/>
      <c r="I111" s="88"/>
      <c r="J111" s="86"/>
      <c r="K111" s="86"/>
    </row>
    <row r="112" spans="1:11" ht="18.75" customHeight="1" thickBot="1">
      <c r="A112" s="66" t="s">
        <v>85</v>
      </c>
      <c r="B112" s="67"/>
      <c r="C112" s="86"/>
      <c r="D112" s="86"/>
      <c r="E112" s="90"/>
      <c r="F112" s="88"/>
      <c r="G112" s="89"/>
      <c r="H112" s="86"/>
      <c r="I112" s="88"/>
      <c r="J112" s="86"/>
      <c r="K112" s="86"/>
    </row>
    <row r="113" spans="1:11" ht="21.75" customHeight="1" thickBot="1">
      <c r="A113" s="75" t="s">
        <v>86</v>
      </c>
      <c r="B113" s="76"/>
      <c r="C113" s="77"/>
      <c r="D113" s="78"/>
      <c r="E113" s="112" t="n">
        <f>SUM(E86:E112)</f>
        <v>5.0</v>
      </c>
      <c r="F113" s="79"/>
      <c r="G113" s="79"/>
      <c r="H113" s="79"/>
      <c r="I113" s="79"/>
      <c r="J113" s="79"/>
      <c r="K113" s="79"/>
    </row>
    <row r="114" spans="1:11" s="29" customFormat="1" ht="12" hidden="1" customHeight="1">
      <c r="A114" s="200" t="s">
        <v>62</v>
      </c>
      <c r="B114" s="201"/>
      <c r="C114" s="201"/>
      <c r="D114" s="201"/>
      <c r="E114" s="201"/>
      <c r="F114" s="201"/>
      <c r="G114" s="201"/>
      <c r="H114" s="201"/>
    </row>
    <row r="115" spans="1:11" s="14" customFormat="1" ht="12" customHeight="1">
      <c r="A115" s="31"/>
      <c r="B115" s="31"/>
      <c r="C115" s="31"/>
      <c r="D115" s="31"/>
      <c r="E115" s="31"/>
      <c r="F115" s="31"/>
      <c r="G115" s="31"/>
      <c r="H115" s="31"/>
    </row>
    <row r="116" spans="1:11" s="52" customFormat="1" ht="15.75">
      <c r="A116" s="50" t="s">
        <v>87</v>
      </c>
      <c r="B116" s="51"/>
      <c r="C116" s="51"/>
      <c r="D116" s="51"/>
      <c r="E116" s="51"/>
      <c r="F116" s="51"/>
      <c r="G116" s="51"/>
      <c r="H116" s="51"/>
    </row>
    <row r="117" spans="1:11" s="54" customFormat="1">
      <c r="A117" s="53" t="s">
        <v>88</v>
      </c>
      <c r="B117" s="51"/>
      <c r="C117" s="51"/>
      <c r="D117" s="51"/>
      <c r="E117" s="51"/>
      <c r="F117" s="51"/>
      <c r="G117" s="51"/>
      <c r="H117" s="51"/>
    </row>
    <row r="118" spans="1:11" s="54" customFormat="1">
      <c r="B118" s="51"/>
      <c r="C118" s="51"/>
      <c r="D118" s="51"/>
      <c r="E118" s="51"/>
      <c r="F118" s="51"/>
      <c r="G118" s="51"/>
      <c r="H118" s="51"/>
    </row>
    <row r="119" spans="1:11" s="54" customFormat="1">
      <c r="A119" s="53"/>
      <c r="B119" s="51"/>
      <c r="C119" s="51"/>
      <c r="D119" s="51"/>
      <c r="E119" s="51"/>
      <c r="F119" s="51"/>
      <c r="G119" s="51"/>
      <c r="H119" s="51"/>
    </row>
    <row r="120" spans="1:11" s="54" customFormat="1">
      <c r="A120" s="53"/>
      <c r="B120" s="51"/>
      <c r="C120" s="51"/>
      <c r="D120" s="51"/>
      <c r="E120" s="51"/>
      <c r="F120" s="51"/>
      <c r="G120" s="51"/>
      <c r="H120" s="51"/>
    </row>
    <row r="121" spans="1:11" s="54" customFormat="1">
      <c r="A121" s="53"/>
      <c r="B121" s="51"/>
      <c r="C121" s="51"/>
      <c r="D121" s="51"/>
      <c r="E121" s="51"/>
      <c r="F121" s="51"/>
      <c r="G121" s="51"/>
      <c r="H121" s="51"/>
    </row>
    <row r="122" spans="1:11" s="54" customFormat="1">
      <c r="A122" s="53"/>
      <c r="B122" s="51"/>
      <c r="C122" s="51"/>
      <c r="D122" s="51"/>
      <c r="E122" s="51"/>
      <c r="F122" s="51"/>
      <c r="G122" s="51"/>
      <c r="H122" s="51"/>
    </row>
    <row r="123" spans="1:11" s="54" customFormat="1">
      <c r="A123" s="53"/>
      <c r="B123" s="51"/>
      <c r="C123" s="51"/>
      <c r="D123" s="51"/>
      <c r="E123" s="51"/>
      <c r="F123" s="51"/>
      <c r="G123" s="51"/>
      <c r="H123" s="51"/>
    </row>
    <row r="124" spans="1:11" s="54" customFormat="1">
      <c r="A124" s="53"/>
      <c r="B124" s="51"/>
      <c r="C124" s="51"/>
      <c r="D124" s="51"/>
      <c r="E124" s="51"/>
      <c r="F124" s="51"/>
      <c r="G124" s="51"/>
      <c r="H124" s="51"/>
    </row>
    <row r="125" spans="1:11" s="54" customFormat="1">
      <c r="A125" s="53"/>
      <c r="B125" s="51"/>
      <c r="C125" s="51"/>
      <c r="D125" s="51"/>
      <c r="E125" s="51"/>
      <c r="F125" s="51"/>
      <c r="G125" s="51"/>
      <c r="H125" s="51"/>
    </row>
    <row r="126" spans="1:11" s="54" customFormat="1">
      <c r="A126" s="53"/>
      <c r="B126" s="51"/>
      <c r="C126" s="51"/>
      <c r="D126" s="51"/>
      <c r="E126" s="51"/>
      <c r="F126" s="51"/>
      <c r="G126" s="51"/>
      <c r="H126" s="51"/>
    </row>
    <row r="127" spans="1:11" s="54" customFormat="1">
      <c r="A127" s="53"/>
      <c r="B127" s="51"/>
      <c r="C127" s="51"/>
      <c r="D127" s="51"/>
      <c r="E127" s="51"/>
      <c r="F127" s="51"/>
      <c r="G127" s="51"/>
      <c r="H127" s="51"/>
    </row>
    <row r="128" spans="1:11" s="54" customFormat="1">
      <c r="A128" s="53"/>
      <c r="B128" s="51"/>
      <c r="C128" s="51"/>
      <c r="D128" s="51"/>
      <c r="E128" s="51"/>
      <c r="F128" s="51"/>
      <c r="G128" s="51"/>
      <c r="H128" s="51"/>
    </row>
    <row r="129" spans="1:11" s="54" customFormat="1">
      <c r="A129" s="53"/>
      <c r="B129" s="51"/>
      <c r="C129" s="51"/>
      <c r="D129" s="51"/>
      <c r="E129" s="51"/>
      <c r="F129" s="51"/>
      <c r="G129" s="51"/>
      <c r="H129" s="51"/>
    </row>
    <row r="130" spans="1:11" s="54" customFormat="1">
      <c r="A130" s="53"/>
      <c r="B130" s="51"/>
      <c r="C130" s="51"/>
      <c r="D130" s="51"/>
      <c r="E130" s="51"/>
      <c r="F130" s="51"/>
      <c r="G130" s="51"/>
      <c r="H130" s="51"/>
    </row>
    <row r="131" spans="1:11" s="54" customFormat="1">
      <c r="A131" s="53"/>
      <c r="B131" s="51"/>
      <c r="C131" s="51"/>
      <c r="D131" s="51"/>
      <c r="E131" s="51"/>
      <c r="F131" s="51"/>
      <c r="G131" s="51"/>
      <c r="H131" s="51"/>
    </row>
    <row r="132" spans="1:11" s="54" customFormat="1">
      <c r="A132" s="53"/>
      <c r="B132" s="51"/>
      <c r="C132" s="51"/>
      <c r="D132" s="51"/>
      <c r="E132" s="51"/>
      <c r="F132" s="51"/>
      <c r="G132" s="51"/>
      <c r="H132" s="51"/>
    </row>
    <row r="133" spans="1:11" s="54" customFormat="1">
      <c r="A133" s="53"/>
      <c r="B133" s="51"/>
      <c r="C133" s="51"/>
      <c r="D133" s="51"/>
      <c r="E133" s="51"/>
      <c r="F133" s="51"/>
      <c r="G133" s="51"/>
      <c r="H133" s="51"/>
    </row>
    <row r="134" spans="1:11" s="54" customFormat="1">
      <c r="A134" s="53"/>
      <c r="B134" s="51"/>
      <c r="C134" s="51"/>
      <c r="D134" s="51"/>
      <c r="E134" s="51"/>
      <c r="F134" s="51"/>
      <c r="G134" s="51"/>
      <c r="H134" s="51"/>
    </row>
    <row r="135" spans="1:11" s="54" customFormat="1">
      <c r="A135" s="53"/>
      <c r="B135" s="51"/>
      <c r="C135" s="51"/>
      <c r="D135" s="51"/>
      <c r="E135" s="51"/>
      <c r="F135" s="51"/>
      <c r="G135" s="51"/>
      <c r="H135" s="51"/>
    </row>
    <row r="136" spans="1:11" s="54" customFormat="1" ht="13.5" thickBot="1">
      <c r="A136" s="53"/>
      <c r="B136" s="51"/>
      <c r="C136" s="51"/>
      <c r="D136" s="51"/>
      <c r="E136" s="51"/>
      <c r="F136" s="51"/>
      <c r="G136" s="51"/>
      <c r="H136" s="51"/>
    </row>
    <row r="137" spans="1:11" s="52" customFormat="1" ht="12.75" customHeight="1">
      <c r="A137" s="167" t="s">
        <v>63</v>
      </c>
      <c r="B137" s="168"/>
      <c r="C137" s="168"/>
      <c r="D137" s="168"/>
      <c r="E137" s="168"/>
      <c r="F137" s="168"/>
      <c r="G137" s="168"/>
      <c r="H137" s="169"/>
      <c r="I137" s="173" t="s">
        <v>2</v>
      </c>
      <c r="J137" s="174"/>
      <c r="K137" s="175"/>
    </row>
    <row r="138" spans="1:11" customFormat="1" ht="13.5" customHeight="1" thickBot="1">
      <c r="A138" s="170"/>
      <c r="B138" s="171"/>
      <c r="C138" s="171"/>
      <c r="D138" s="171"/>
      <c r="E138" s="171"/>
      <c r="F138" s="171"/>
      <c r="G138" s="171"/>
      <c r="H138" s="172"/>
      <c r="I138" s="176"/>
      <c r="J138" s="177"/>
      <c r="K138" s="178"/>
    </row>
    <row r="139" spans="1:11" s="14" customFormat="1" ht="12" customHeight="1">
      <c r="A139" s="179" t="str">
        <f>A19</f>
        <v>بنك الاستثمار العربي</v>
      </c>
      <c r="B139" s="180"/>
      <c r="C139" s="180"/>
      <c r="D139" s="180"/>
      <c r="E139" s="180"/>
      <c r="F139" s="180"/>
      <c r="G139" s="180"/>
      <c r="H139" s="181"/>
      <c r="I139" s="185" t="s">
        <v>6</v>
      </c>
      <c r="J139" s="186"/>
      <c r="K139" s="189" t="s">
        <v>7</v>
      </c>
    </row>
    <row r="140" spans="1:11" s="14" customFormat="1" ht="12" customHeight="1" thickBot="1">
      <c r="A140" s="182"/>
      <c r="B140" s="183"/>
      <c r="C140" s="183"/>
      <c r="D140" s="183"/>
      <c r="E140" s="183"/>
      <c r="F140" s="183"/>
      <c r="G140" s="183"/>
      <c r="H140" s="184"/>
      <c r="I140" s="187"/>
      <c r="J140" s="188"/>
      <c r="K140" s="190"/>
    </row>
    <row r="141" spans="1:11" s="14" customFormat="1" ht="12" customHeight="1">
      <c r="A141" s="191" t="s">
        <v>89</v>
      </c>
      <c r="B141" s="192"/>
      <c r="C141" s="192"/>
      <c r="D141" s="192"/>
      <c r="E141" s="192"/>
      <c r="F141" s="192"/>
      <c r="G141" s="192"/>
      <c r="H141" s="193"/>
      <c r="I141" s="153" t="s">
        <v>9</v>
      </c>
      <c r="J141" s="155"/>
      <c r="K141" s="189">
        <v>5002</v>
      </c>
    </row>
    <row r="142" spans="1:11" s="14" customFormat="1" ht="12" customHeight="1" thickBot="1">
      <c r="A142" s="194"/>
      <c r="B142" s="195"/>
      <c r="C142" s="195"/>
      <c r="D142" s="195"/>
      <c r="E142" s="195"/>
      <c r="F142" s="195"/>
      <c r="G142" s="195"/>
      <c r="H142" s="196"/>
      <c r="I142" s="156"/>
      <c r="J142" s="158"/>
      <c r="K142" s="190"/>
    </row>
    <row r="143" spans="1:11" ht="12.75" customHeight="1">
      <c r="A143" s="194"/>
      <c r="B143" s="195"/>
      <c r="C143" s="195"/>
      <c r="D143" s="195"/>
      <c r="E143" s="195"/>
      <c r="F143" s="195"/>
      <c r="G143" s="195"/>
      <c r="H143" s="196"/>
      <c r="I143" s="153" t="s">
        <v>10</v>
      </c>
      <c r="J143" s="155"/>
      <c r="K143" s="189">
        <v>3</v>
      </c>
    </row>
    <row r="144" spans="1:11" ht="13.5" customHeight="1" thickBot="1">
      <c r="A144" s="197"/>
      <c r="B144" s="198"/>
      <c r="C144" s="198"/>
      <c r="D144" s="198"/>
      <c r="E144" s="198"/>
      <c r="F144" s="198"/>
      <c r="G144" s="198"/>
      <c r="H144" s="199"/>
      <c r="I144" s="156"/>
      <c r="J144" s="158"/>
      <c r="K144" s="190"/>
    </row>
    <row r="145" spans="1:11" ht="13.5" hidden="1" customHeight="1">
      <c r="A145" s="55" t="s">
        <v>11</v>
      </c>
      <c r="B145" s="56"/>
      <c r="C145" s="56"/>
      <c r="D145" s="56"/>
      <c r="E145" s="56"/>
      <c r="F145" s="56"/>
      <c r="G145" s="56"/>
      <c r="H145" s="56"/>
      <c r="I145" s="40"/>
      <c r="J145" s="29"/>
      <c r="K145" s="41"/>
    </row>
    <row r="146" spans="1:11" ht="18" customHeight="1">
      <c r="A146" s="147" t="str">
        <f>K26</f>
        <v>03/11/2016</v>
      </c>
      <c r="B146" s="148"/>
      <c r="C146" s="148"/>
      <c r="D146" s="148"/>
      <c r="E146" s="148"/>
      <c r="F146" s="148"/>
      <c r="G146" s="148"/>
      <c r="H146" s="149"/>
      <c r="I146" s="153" t="s">
        <v>12</v>
      </c>
      <c r="J146" s="154"/>
      <c r="K146" s="155"/>
    </row>
    <row r="147" spans="1:11" ht="13.5" customHeight="1" thickBot="1">
      <c r="A147" s="150"/>
      <c r="B147" s="151"/>
      <c r="C147" s="151"/>
      <c r="D147" s="151"/>
      <c r="E147" s="151"/>
      <c r="F147" s="151"/>
      <c r="G147" s="151"/>
      <c r="H147" s="152"/>
      <c r="I147" s="156"/>
      <c r="J147" s="157"/>
      <c r="K147" s="158"/>
    </row>
    <row r="148" spans="1:11" ht="12.75" customHeight="1" thickBot="1">
      <c r="A148" s="13"/>
      <c r="B148" s="13"/>
      <c r="C148" s="13"/>
      <c r="D148" s="13"/>
      <c r="E148" s="13"/>
      <c r="F148" s="13"/>
      <c r="G148" s="13"/>
      <c r="H148" s="13"/>
      <c r="I148" s="14"/>
      <c r="J148" s="14"/>
    </row>
    <row r="149" spans="1:11" ht="18.75" customHeight="1" thickBot="1">
      <c r="A149" s="159" t="s">
        <v>66</v>
      </c>
      <c r="B149" s="57"/>
      <c r="C149" s="161" t="s">
        <v>67</v>
      </c>
      <c r="D149" s="162"/>
      <c r="E149" s="162"/>
      <c r="F149" s="163"/>
      <c r="G149" s="164" t="s">
        <v>68</v>
      </c>
      <c r="H149" s="165"/>
      <c r="I149" s="166"/>
      <c r="J149" s="159" t="s">
        <v>69</v>
      </c>
      <c r="K149" s="159" t="s">
        <v>70</v>
      </c>
    </row>
    <row r="150" spans="1:11" s="14" customFormat="1" ht="20.25" customHeight="1" thickBot="1">
      <c r="A150" s="160"/>
      <c r="B150" s="58"/>
      <c r="C150" s="43" t="s">
        <v>73</v>
      </c>
      <c r="D150" s="43" t="s">
        <v>74</v>
      </c>
      <c r="E150" s="48" t="s">
        <v>75</v>
      </c>
      <c r="F150" s="48" t="s">
        <v>77</v>
      </c>
      <c r="G150" s="47" t="s">
        <v>76</v>
      </c>
      <c r="H150" s="43" t="s">
        <v>72</v>
      </c>
      <c r="I150" s="48" t="s">
        <v>71</v>
      </c>
      <c r="J150" s="160"/>
      <c r="K150" s="160"/>
    </row>
    <row r="151" spans="1:11" ht="12.75" hidden="1" customHeight="1">
      <c r="A151" s="49" t="s">
        <v>33</v>
      </c>
      <c r="B151" s="16"/>
      <c r="C151" s="16"/>
      <c r="D151" s="16"/>
      <c r="E151" s="59"/>
      <c r="F151" s="59"/>
      <c r="G151" s="16"/>
      <c r="H151" s="16"/>
      <c r="I151" s="16"/>
      <c r="J151" s="16"/>
      <c r="K151" s="16"/>
    </row>
    <row r="152" spans="1:11" ht="23.25">
      <c r="A152" s="66" t="s">
        <v>78</v>
      </c>
      <c r="B152" s="80"/>
      <c r="C152" s="70"/>
      <c r="D152" s="70"/>
      <c r="E152" s="81" t="s">
        <v>79</v>
      </c>
      <c r="F152" s="81"/>
      <c r="G152" s="82" t="s">
        <v>79</v>
      </c>
      <c r="H152" s="68" t="s">
        <v>79</v>
      </c>
      <c r="I152" s="68"/>
      <c r="J152" s="68"/>
      <c r="K152" s="68"/>
    </row>
    <row r="153" spans="1:11" ht="23.25">
      <c r="A153" s="66"/>
      <c r="B153" s="80"/>
      <c r="C153" s="87"/>
      <c r="D153" s="88"/>
      <c r="E153" s="104"/>
      <c r="F153" s="105"/>
      <c r="G153" s="106"/>
      <c r="H153" s="86"/>
      <c r="I153" s="86"/>
      <c r="J153" s="86"/>
      <c r="K153" s="86"/>
    </row>
    <row r="154" spans="1:11" ht="23.25">
      <c r="A154" s="66"/>
      <c r="B154" s="80"/>
      <c r="C154" s="87"/>
      <c r="D154" s="88"/>
      <c r="E154" s="107"/>
      <c r="F154" s="105"/>
      <c r="G154" s="106"/>
      <c r="H154" s="86"/>
      <c r="I154" s="86"/>
      <c r="J154" s="86"/>
      <c r="K154" s="86"/>
    </row>
    <row r="155" spans="1:11" ht="23.25">
      <c r="A155" s="66" t="s">
        <v>108</v>
      </c>
      <c r="B155" s="80"/>
      <c r="C155" s="87" t="n">
        <v>4.0</v>
      </c>
      <c r="D155" s="88" t="n">
        <v>5.0</v>
      </c>
      <c r="E155" s="107" t="n">
        <v>4.0</v>
      </c>
      <c r="F155" s="105" t="n">
        <v>4.0</v>
      </c>
      <c r="G155" s="106" t="n">
        <v>4.0</v>
      </c>
      <c r="H155" s="86" t="n">
        <v>4.0</v>
      </c>
      <c r="I155" s="86" t="n">
        <v>4.0</v>
      </c>
      <c r="J155" s="86"/>
      <c r="K155" s="86"/>
    </row>
    <row r="156" spans="1:11" ht="23.25">
      <c r="A156" s="66" t="s">
        <v>109</v>
      </c>
      <c r="B156" s="80"/>
      <c r="C156" s="87" t="n">
        <v>8.0</v>
      </c>
      <c r="D156" s="88" t="n">
        <v>5.0</v>
      </c>
      <c r="E156" s="107" t="n">
        <v>5.0</v>
      </c>
      <c r="F156" s="105" t="n">
        <v>5.0</v>
      </c>
      <c r="G156" s="106" t="n">
        <v>5.0</v>
      </c>
      <c r="H156" s="86" t="n">
        <v>4.0</v>
      </c>
      <c r="I156" s="86" t="n">
        <v>6.0</v>
      </c>
      <c r="J156" s="86"/>
      <c r="K156" s="86"/>
    </row>
    <row r="157" spans="1:11" ht="23.25">
      <c r="A157" s="66"/>
      <c r="B157" s="80"/>
      <c r="C157" s="87"/>
      <c r="D157" s="88"/>
      <c r="E157" s="107"/>
      <c r="F157" s="105"/>
      <c r="G157" s="106"/>
      <c r="H157" s="86"/>
      <c r="I157" s="86"/>
      <c r="J157" s="86"/>
      <c r="K157" s="86"/>
    </row>
    <row r="158" spans="1:11" ht="23.25">
      <c r="A158" s="66"/>
      <c r="B158" s="80"/>
      <c r="C158" s="87"/>
      <c r="D158" s="88"/>
      <c r="E158" s="107"/>
      <c r="F158" s="105"/>
      <c r="G158" s="106"/>
      <c r="H158" s="86"/>
      <c r="I158" s="86"/>
      <c r="J158" s="86"/>
      <c r="K158" s="86"/>
    </row>
    <row r="159" spans="1:11" ht="23.25">
      <c r="A159" s="66"/>
      <c r="B159" s="80"/>
      <c r="C159" s="87"/>
      <c r="D159" s="88"/>
      <c r="E159" s="107"/>
      <c r="F159" s="105"/>
      <c r="G159" s="106"/>
      <c r="H159" s="86"/>
      <c r="I159" s="86"/>
      <c r="J159" s="86"/>
      <c r="K159" s="86"/>
    </row>
    <row r="160" spans="1:11" ht="23.25">
      <c r="A160" s="66"/>
      <c r="B160" s="80"/>
      <c r="C160" s="87"/>
      <c r="D160" s="88"/>
      <c r="E160" s="107"/>
      <c r="F160" s="105"/>
      <c r="G160" s="106"/>
      <c r="H160" s="86"/>
      <c r="I160" s="86"/>
      <c r="J160" s="86"/>
      <c r="K160" s="86"/>
    </row>
    <row r="161" spans="1:11" ht="23.25">
      <c r="A161" s="66" t="s">
        <v>80</v>
      </c>
      <c r="B161" s="80"/>
      <c r="C161" s="83"/>
      <c r="D161" s="70"/>
      <c r="E161" s="84"/>
      <c r="F161" s="81"/>
      <c r="G161" s="82"/>
      <c r="H161" s="68"/>
      <c r="I161" s="68"/>
      <c r="J161" s="68"/>
      <c r="K161" s="68"/>
    </row>
    <row r="162" spans="1:11" ht="23.25">
      <c r="A162" s="66"/>
      <c r="B162" s="80"/>
      <c r="C162" s="87"/>
      <c r="D162" s="88"/>
      <c r="E162" s="107"/>
      <c r="F162" s="105"/>
      <c r="G162" s="106"/>
      <c r="H162" s="86"/>
      <c r="I162" s="86"/>
      <c r="J162" s="86"/>
      <c r="K162" s="86"/>
    </row>
    <row r="163" spans="1:11" ht="23.25">
      <c r="A163" s="66"/>
      <c r="B163" s="80"/>
      <c r="C163" s="87"/>
      <c r="D163" s="88"/>
      <c r="E163" s="107"/>
      <c r="F163" s="105"/>
      <c r="G163" s="106"/>
      <c r="H163" s="86"/>
      <c r="I163" s="86"/>
      <c r="J163" s="86"/>
      <c r="K163" s="86"/>
    </row>
    <row r="164" spans="1:11" ht="23.25">
      <c r="A164" s="66"/>
      <c r="B164" s="80"/>
      <c r="C164" s="87"/>
      <c r="D164" s="88"/>
      <c r="E164" s="107"/>
      <c r="F164" s="105"/>
      <c r="G164" s="106"/>
      <c r="H164" s="86"/>
      <c r="I164" s="86"/>
      <c r="J164" s="86"/>
      <c r="K164" s="86"/>
    </row>
    <row r="165" spans="1:11" ht="23.25">
      <c r="A165" s="66"/>
      <c r="B165" s="80"/>
      <c r="C165" s="87"/>
      <c r="D165" s="88"/>
      <c r="E165" s="107"/>
      <c r="F165" s="105"/>
      <c r="G165" s="106"/>
      <c r="H165" s="86"/>
      <c r="I165" s="86"/>
      <c r="J165" s="86"/>
      <c r="K165" s="86"/>
    </row>
    <row r="166" spans="1:11" ht="23.25">
      <c r="A166" s="66"/>
      <c r="B166" s="80"/>
      <c r="C166" s="87"/>
      <c r="D166" s="88"/>
      <c r="E166" s="107"/>
      <c r="F166" s="105"/>
      <c r="G166" s="106"/>
      <c r="H166" s="86"/>
      <c r="I166" s="86"/>
      <c r="J166" s="86"/>
      <c r="K166" s="86"/>
    </row>
    <row r="167" spans="1:11" ht="23.25">
      <c r="A167" s="66"/>
      <c r="B167" s="80"/>
      <c r="C167" s="87"/>
      <c r="D167" s="88"/>
      <c r="E167" s="107"/>
      <c r="F167" s="105"/>
      <c r="G167" s="106"/>
      <c r="H167" s="86"/>
      <c r="I167" s="86"/>
      <c r="J167" s="86"/>
      <c r="K167" s="86"/>
    </row>
    <row r="168" spans="1:11" ht="23.25">
      <c r="A168" s="66"/>
      <c r="B168" s="80"/>
      <c r="C168" s="87"/>
      <c r="D168" s="88"/>
      <c r="E168" s="107"/>
      <c r="F168" s="105"/>
      <c r="G168" s="106"/>
      <c r="H168" s="86"/>
      <c r="I168" s="86"/>
      <c r="J168" s="86"/>
      <c r="K168" s="86"/>
    </row>
    <row r="169" spans="1:11" ht="23.25">
      <c r="A169" s="66" t="s">
        <v>90</v>
      </c>
      <c r="B169" s="80"/>
      <c r="C169" s="83"/>
      <c r="D169" s="70"/>
      <c r="E169" s="84"/>
      <c r="F169" s="81"/>
      <c r="G169" s="82"/>
      <c r="H169" s="68"/>
      <c r="I169" s="68"/>
      <c r="J169" s="68"/>
      <c r="K169" s="68"/>
    </row>
    <row r="170" spans="1:11" ht="23.25">
      <c r="A170" s="66"/>
      <c r="B170" s="80"/>
      <c r="C170" s="87"/>
      <c r="D170" s="88"/>
      <c r="E170" s="107"/>
      <c r="F170" s="105"/>
      <c r="G170" s="106"/>
      <c r="H170" s="86"/>
      <c r="I170" s="86"/>
      <c r="J170" s="86"/>
      <c r="K170" s="86"/>
    </row>
    <row r="171" spans="1:11" ht="23.25">
      <c r="A171" s="66"/>
      <c r="B171" s="80"/>
      <c r="C171" s="87"/>
      <c r="D171" s="88"/>
      <c r="E171" s="107"/>
      <c r="F171" s="105"/>
      <c r="G171" s="106"/>
      <c r="H171" s="86"/>
      <c r="I171" s="86"/>
      <c r="J171" s="86"/>
      <c r="K171" s="86"/>
    </row>
    <row r="172" spans="1:11" ht="23.25">
      <c r="A172" s="66"/>
      <c r="B172" s="80"/>
      <c r="C172" s="87"/>
      <c r="D172" s="88"/>
      <c r="E172" s="107"/>
      <c r="F172" s="105"/>
      <c r="G172" s="106"/>
      <c r="H172" s="86"/>
      <c r="I172" s="86"/>
      <c r="J172" s="86"/>
      <c r="K172" s="86"/>
    </row>
    <row r="173" spans="1:11" ht="23.25">
      <c r="A173" s="66"/>
      <c r="B173" s="80"/>
      <c r="C173" s="87"/>
      <c r="D173" s="88"/>
      <c r="E173" s="107"/>
      <c r="F173" s="105"/>
      <c r="G173" s="106"/>
      <c r="H173" s="86"/>
      <c r="I173" s="86"/>
      <c r="J173" s="86"/>
      <c r="K173" s="86"/>
    </row>
    <row r="174" spans="1:11" ht="23.25">
      <c r="A174" s="66"/>
      <c r="B174" s="80"/>
      <c r="C174" s="87"/>
      <c r="D174" s="88"/>
      <c r="E174" s="107"/>
      <c r="F174" s="105"/>
      <c r="G174" s="106"/>
      <c r="H174" s="86"/>
      <c r="I174" s="86"/>
      <c r="J174" s="86"/>
      <c r="K174" s="86"/>
    </row>
    <row r="175" spans="1:11" ht="23.25">
      <c r="A175" s="66"/>
      <c r="B175" s="80"/>
      <c r="C175" s="87"/>
      <c r="D175" s="88"/>
      <c r="E175" s="107"/>
      <c r="F175" s="105"/>
      <c r="G175" s="106"/>
      <c r="H175" s="86"/>
      <c r="I175" s="86"/>
      <c r="J175" s="86"/>
      <c r="K175" s="86"/>
    </row>
    <row r="176" spans="1:11" ht="23.25">
      <c r="A176" s="66"/>
      <c r="B176" s="80"/>
      <c r="C176" s="87"/>
      <c r="D176" s="88"/>
      <c r="E176" s="107"/>
      <c r="F176" s="105"/>
      <c r="G176" s="106"/>
      <c r="H176" s="86"/>
      <c r="I176" s="86"/>
      <c r="J176" s="86"/>
      <c r="K176" s="86"/>
    </row>
    <row r="177" spans="1:13" ht="23.25">
      <c r="A177" s="66" t="s">
        <v>82</v>
      </c>
      <c r="B177" s="80"/>
      <c r="C177" s="87"/>
      <c r="D177" s="88"/>
      <c r="E177" s="107"/>
      <c r="F177" s="105"/>
      <c r="G177" s="106"/>
      <c r="H177" s="86"/>
      <c r="I177" s="86"/>
      <c r="J177" s="86"/>
      <c r="K177" s="86"/>
    </row>
    <row r="178" spans="1:13" ht="23.25">
      <c r="A178" s="66" t="s">
        <v>83</v>
      </c>
      <c r="B178" s="80"/>
      <c r="C178" s="87"/>
      <c r="D178" s="88"/>
      <c r="E178" s="107"/>
      <c r="F178" s="105"/>
      <c r="G178" s="106"/>
      <c r="H178" s="86"/>
      <c r="I178" s="86"/>
      <c r="J178" s="86"/>
      <c r="K178" s="86"/>
    </row>
    <row r="179" spans="1:13" ht="23.25">
      <c r="A179" s="66" t="s">
        <v>84</v>
      </c>
      <c r="B179" s="80"/>
      <c r="C179" s="87"/>
      <c r="D179" s="88"/>
      <c r="E179" s="107"/>
      <c r="F179" s="105"/>
      <c r="G179" s="106"/>
      <c r="H179" s="86"/>
      <c r="I179" s="86"/>
      <c r="J179" s="86"/>
      <c r="K179" s="86"/>
    </row>
    <row r="180" spans="1:13" ht="24" thickBot="1">
      <c r="A180" s="66" t="s">
        <v>85</v>
      </c>
      <c r="B180" s="80"/>
      <c r="C180" s="108"/>
      <c r="D180" s="93"/>
      <c r="E180" s="109"/>
      <c r="F180" s="110"/>
      <c r="G180" s="111"/>
      <c r="H180" s="91"/>
      <c r="I180" s="91"/>
      <c r="J180" s="91"/>
      <c r="K180" s="91"/>
    </row>
    <row r="181" spans="1:13" ht="24" thickBot="1">
      <c r="A181" s="66" t="s">
        <v>40</v>
      </c>
      <c r="B181" s="80"/>
      <c r="C181" s="112" t="n">
        <f>SUM(C152:C177)</f>
        <v>12.0</v>
      </c>
      <c r="D181" s="85"/>
      <c r="E181" s="77"/>
      <c r="F181" s="77"/>
      <c r="G181" s="78"/>
      <c r="H181" s="79"/>
      <c r="I181" s="79"/>
      <c r="J181" s="79"/>
      <c r="K181" s="77"/>
    </row>
    <row r="182" spans="1:13" ht="18.75" customHeight="1">
      <c r="A182" s="50" t="s">
        <v>87</v>
      </c>
      <c r="B182" s="51"/>
      <c r="C182" s="51"/>
      <c r="D182" s="51"/>
      <c r="E182" s="51"/>
      <c r="F182" s="51"/>
      <c r="G182" s="51"/>
      <c r="H182" s="51"/>
      <c r="I182" s="52"/>
      <c r="J182" s="52"/>
      <c r="K182" s="52"/>
      <c r="M182" s="29"/>
    </row>
    <row r="183" spans="1:13" ht="18.75" customHeight="1">
      <c r="A183" s="53" t="s">
        <v>88</v>
      </c>
      <c r="B183" s="51"/>
      <c r="C183" s="51"/>
      <c r="D183" s="51"/>
      <c r="E183" s="51"/>
      <c r="F183" s="51"/>
      <c r="G183" s="51"/>
      <c r="H183" s="51"/>
      <c r="I183" s="54"/>
      <c r="J183" s="54"/>
      <c r="K183" s="54"/>
      <c r="L183" s="29"/>
      <c r="M183" s="29"/>
    </row>
    <row r="184" spans="1:13" ht="18.75" customHeight="1">
      <c r="A184" s="31"/>
      <c r="B184" s="31"/>
      <c r="C184" s="33"/>
      <c r="D184" s="33"/>
      <c r="E184" s="33"/>
      <c r="F184" s="33"/>
      <c r="G184" s="33"/>
      <c r="H184" s="33"/>
      <c r="I184" s="14"/>
      <c r="J184" s="14"/>
      <c r="K184" s="14"/>
      <c r="L184" s="29"/>
      <c r="M184" s="29"/>
    </row>
    <row r="185" spans="1:13" ht="18.75" customHeight="1">
      <c r="A185" s="14"/>
      <c r="B185" s="31"/>
      <c r="C185" s="33"/>
      <c r="D185" s="33"/>
      <c r="E185" s="33"/>
      <c r="F185" s="33"/>
      <c r="G185" s="33"/>
      <c r="H185" s="33"/>
      <c r="I185" s="14"/>
      <c r="J185" s="14"/>
      <c r="K185" s="14"/>
      <c r="L185" s="29"/>
      <c r="M185" s="29"/>
    </row>
    <row r="186" spans="1:13" ht="18.75" customHeight="1">
      <c r="A186"/>
      <c r="B186"/>
      <c r="C186" s="33"/>
      <c r="D186" s="33"/>
      <c r="E186" s="33"/>
      <c r="F186" s="33"/>
      <c r="G186" s="33"/>
      <c r="H186" s="33"/>
      <c r="I186" s="14"/>
      <c r="J186" s="14"/>
      <c r="K186" s="14"/>
      <c r="L186" s="29"/>
      <c r="M186" s="29"/>
    </row>
    <row r="187" spans="1:13" ht="27" customHeight="1">
      <c r="L187" s="29"/>
      <c r="M187" s="29"/>
    </row>
    <row r="188" spans="1:13" ht="18.75" hidden="1" customHeight="1">
      <c r="A188">
        <v>14</v>
      </c>
      <c r="B188" t="s">
        <v>91</v>
      </c>
      <c r="C188" s="60" t="s">
        <v>92</v>
      </c>
      <c r="L188" s="29"/>
      <c r="M188" s="29"/>
    </row>
    <row r="189" spans="1:13" ht="18.75" hidden="1" customHeight="1">
      <c r="A189">
        <v>42</v>
      </c>
      <c r="B189" t="s">
        <v>93</v>
      </c>
      <c r="C189" s="60" t="s">
        <v>94</v>
      </c>
      <c r="L189" s="29"/>
      <c r="M189" s="29"/>
    </row>
    <row r="190" spans="1:13" ht="18.75" hidden="1" customHeight="1">
      <c r="A190">
        <v>11</v>
      </c>
      <c r="B190" t="s">
        <v>95</v>
      </c>
      <c r="C190" s="60" t="s">
        <v>96</v>
      </c>
      <c r="L190" s="29"/>
      <c r="M190" s="29"/>
    </row>
    <row r="191" spans="1:13" ht="18.75" hidden="1" customHeight="1">
      <c r="A191">
        <v>6</v>
      </c>
      <c r="B191" t="s">
        <v>97</v>
      </c>
      <c r="L191" s="29"/>
      <c r="M191" s="29"/>
    </row>
    <row r="192" spans="1:13" ht="18.75" hidden="1" customHeight="1">
      <c r="A192">
        <v>38</v>
      </c>
      <c r="B192" t="s">
        <v>98</v>
      </c>
      <c r="L192" s="29"/>
      <c r="M192" s="29"/>
    </row>
    <row r="193" spans="1:13" ht="18.75" customHeight="1">
      <c r="A193">
        <v>17</v>
      </c>
      <c r="B193" t="s">
        <v>99</v>
      </c>
      <c r="L193" s="29"/>
      <c r="M193" s="29"/>
    </row>
    <row r="194" spans="1:13" ht="18.75" customHeight="1">
      <c r="A194">
        <v>99</v>
      </c>
      <c r="B194" t="s">
        <v>100</v>
      </c>
      <c r="C194" s="31"/>
      <c r="D194" s="31"/>
      <c r="E194" s="31"/>
      <c r="F194" s="31"/>
      <c r="G194" s="33"/>
      <c r="H194" s="33"/>
      <c r="I194" s="14"/>
      <c r="J194" s="14"/>
      <c r="K194" s="14"/>
      <c r="L194" s="29"/>
    </row>
    <row r="195" spans="1:13" ht="18.75" customHeight="1"/>
    <row r="196" spans="1:13" ht="18.75" customHeight="1"/>
    <row r="197" spans="1:13" ht="18.75" customHeight="1"/>
    <row r="198" spans="1:13" ht="18.75" customHeight="1"/>
    <row r="199" spans="1:13" s="29" customFormat="1" ht="12" hidden="1" customHeight="1">
      <c r="A199" s="12"/>
      <c r="B199" s="12"/>
      <c r="C199" s="12"/>
      <c r="D199" s="12"/>
      <c r="E199" s="12"/>
      <c r="F199" s="12"/>
      <c r="G199" s="12"/>
      <c r="H199" s="12"/>
      <c r="I199" s="12"/>
      <c r="J199" s="12"/>
      <c r="K199" s="12"/>
      <c r="L199" s="12"/>
    </row>
    <row r="200" spans="1:13" s="14" customFormat="1" ht="12" customHeight="1">
      <c r="A200" s="12"/>
      <c r="B200" s="12"/>
      <c r="C200" s="12"/>
      <c r="D200" s="12"/>
      <c r="E200" s="12"/>
      <c r="F200" s="12"/>
      <c r="G200" s="12"/>
      <c r="H200" s="12"/>
      <c r="I200" s="12"/>
      <c r="J200" s="12"/>
      <c r="K200" s="12"/>
      <c r="L200" s="29"/>
    </row>
    <row r="201" spans="1:13" s="52" customFormat="1" ht="12.75" customHeight="1">
      <c r="A201" s="12"/>
      <c r="B201" s="12"/>
      <c r="C201" s="12"/>
      <c r="D201" s="12"/>
      <c r="E201" s="12"/>
      <c r="F201" s="12"/>
      <c r="G201" s="12"/>
      <c r="H201" s="12"/>
      <c r="I201" s="12"/>
      <c r="J201" s="12"/>
      <c r="K201" s="12"/>
      <c r="L201" s="14"/>
    </row>
    <row r="202" spans="1:13" s="54" customFormat="1">
      <c r="A202" s="12"/>
      <c r="B202" s="12"/>
      <c r="C202" s="12"/>
      <c r="D202" s="12"/>
      <c r="E202" s="12"/>
      <c r="F202" s="12"/>
      <c r="G202" s="12"/>
      <c r="H202" s="12"/>
      <c r="I202" s="12"/>
      <c r="J202" s="12"/>
      <c r="K202" s="12"/>
      <c r="L202" s="52"/>
    </row>
    <row r="203" spans="1:13" ht="12.75" customHeight="1">
      <c r="A203" s="61"/>
      <c r="B203"/>
      <c r="L203" s="54"/>
    </row>
    <row r="204" spans="1:13" ht="12.75" customHeight="1">
      <c r="A204" s="61"/>
      <c r="B204"/>
    </row>
    <row r="205" spans="1:13" ht="12.75" customHeight="1">
      <c r="A205" s="61"/>
      <c r="B205"/>
    </row>
    <row r="206" spans="1:13" ht="12.75" customHeight="1">
      <c r="A206" s="61"/>
      <c r="B206"/>
    </row>
    <row r="207" spans="1:13" ht="12.75" customHeight="1">
      <c r="A207" s="61"/>
      <c r="B207"/>
    </row>
    <row r="208" spans="1:13" ht="12.75" customHeight="1">
      <c r="A208" s="61"/>
      <c r="B208"/>
    </row>
    <row r="209" spans="1:2" ht="12.75" customHeight="1">
      <c r="A209" s="61"/>
      <c r="B209"/>
    </row>
    <row r="210" spans="1:2" ht="12.75" customHeight="1">
      <c r="A210" s="61"/>
      <c r="B210"/>
    </row>
    <row r="211" spans="1:2" ht="12.75" customHeight="1">
      <c r="A211" s="61"/>
      <c r="B211"/>
    </row>
    <row r="212" spans="1:2" ht="12.75" customHeight="1">
      <c r="A212" s="61"/>
      <c r="B212"/>
    </row>
    <row r="213" spans="1:2" ht="12.75" customHeight="1">
      <c r="A213" s="61"/>
      <c r="B213"/>
    </row>
    <row r="214" spans="1:2" ht="12.75" customHeight="1">
      <c r="A214" s="61"/>
      <c r="B214"/>
    </row>
    <row r="215" spans="1:2" ht="12.75" customHeight="1">
      <c r="A215" s="61"/>
      <c r="B215"/>
    </row>
    <row r="216" spans="1:2" ht="12.75" customHeight="1">
      <c r="A216" s="61"/>
      <c r="B216"/>
    </row>
    <row r="217" spans="1:2" ht="12.75" customHeight="1">
      <c r="A217" s="61"/>
      <c r="B217"/>
    </row>
    <row r="218" spans="1:2" ht="12.75" customHeight="1">
      <c r="A218" s="61"/>
      <c r="B218"/>
    </row>
    <row r="219" spans="1:2" ht="12.75" customHeight="1">
      <c r="A219" s="61"/>
      <c r="B219"/>
    </row>
    <row r="220" spans="1:2" ht="12.75" customHeight="1">
      <c r="A220" s="61"/>
      <c r="B220"/>
    </row>
    <row r="221" spans="1:2" ht="12.75" customHeight="1">
      <c r="A221" s="61"/>
      <c r="B221"/>
    </row>
    <row r="222" spans="1:2" ht="12.75" customHeight="1">
      <c r="A222" s="61"/>
      <c r="B222"/>
    </row>
    <row r="223" spans="1:2" ht="12.75" customHeight="1">
      <c r="A223" s="61"/>
      <c r="B223"/>
    </row>
    <row r="224" spans="1:2" ht="12.75" customHeight="1">
      <c r="A224" s="61"/>
      <c r="B224"/>
    </row>
    <row r="225" spans="1:2" ht="12.75" customHeight="1">
      <c r="A225" s="61"/>
      <c r="B225"/>
    </row>
    <row r="226" spans="1:2" ht="12.75" customHeight="1">
      <c r="A226" s="61"/>
      <c r="B226"/>
    </row>
    <row r="227" spans="1:2" ht="12.75" customHeight="1">
      <c r="A227" s="61"/>
      <c r="B227"/>
    </row>
    <row r="228" spans="1:2" ht="12.75" customHeight="1">
      <c r="A228" s="61"/>
      <c r="B228"/>
    </row>
    <row r="229" spans="1:2" ht="12.75" customHeight="1">
      <c r="A229" s="61"/>
      <c r="B229"/>
    </row>
    <row r="230" spans="1:2" ht="12.75" customHeight="1">
      <c r="A230" s="61"/>
      <c r="B230"/>
    </row>
    <row r="231" spans="1:2" ht="12.75" customHeight="1">
      <c r="A231" s="61"/>
      <c r="B231"/>
    </row>
    <row r="232" spans="1:2" ht="12.75" customHeight="1">
      <c r="A232" s="61"/>
      <c r="B232"/>
    </row>
    <row r="233" spans="1:2" ht="12.75" customHeight="1">
      <c r="A233" s="61"/>
      <c r="B233"/>
    </row>
    <row r="234" spans="1:2" ht="12.75" customHeight="1">
      <c r="A234" s="61"/>
      <c r="B234"/>
    </row>
    <row r="235" spans="1:2" ht="12.75" customHeight="1">
      <c r="A235" s="61"/>
      <c r="B235"/>
    </row>
    <row r="236" spans="1:2" ht="12.75" customHeight="1">
      <c r="A236" s="61"/>
      <c r="B236"/>
    </row>
    <row r="237" spans="1:2" ht="12.75" customHeight="1">
      <c r="A237" s="61"/>
      <c r="B237"/>
    </row>
    <row r="238" spans="1:2" ht="12.75" customHeight="1">
      <c r="A238" s="61"/>
      <c r="B238"/>
    </row>
    <row r="239" spans="1:2" ht="12.75" customHeight="1">
      <c r="A239" s="61"/>
      <c r="B239"/>
    </row>
    <row r="240" spans="1:2" ht="12.75" customHeight="1">
      <c r="A240" s="61"/>
      <c r="B240"/>
    </row>
    <row r="241" spans="1:2" ht="12.75" customHeight="1">
      <c r="A241" s="61"/>
      <c r="B241"/>
    </row>
    <row r="242" spans="1:2" ht="12.75" customHeight="1">
      <c r="A242" s="61"/>
      <c r="B242"/>
    </row>
    <row r="243" spans="1:2" ht="12.75" customHeight="1">
      <c r="A243" s="61"/>
      <c r="B243"/>
    </row>
    <row r="244" spans="1:2" ht="12.75" customHeight="1">
      <c r="A244" s="61"/>
      <c r="B244"/>
    </row>
    <row r="245" spans="1:2" ht="12.75" customHeight="1">
      <c r="A245" s="61"/>
      <c r="B245"/>
    </row>
    <row r="246" spans="1:2" ht="12.75" customHeight="1">
      <c r="A246" s="61"/>
      <c r="B246"/>
    </row>
    <row r="247" spans="1:2" ht="12.75" customHeight="1">
      <c r="A247" s="61"/>
      <c r="B247"/>
    </row>
  </sheetData>
  <sheetProtection password="EF9D" sheet="1" objects="1" scenarios="1"/>
  <mergeCells count="79">
    <mergeCell ref="A25:L25"/>
    <mergeCell ref="A1:J1"/>
    <mergeCell ref="A17:S18"/>
    <mergeCell ref="T17:W18"/>
    <mergeCell ref="A19:Q20"/>
    <mergeCell ref="R19:S20"/>
    <mergeCell ref="T19:W20"/>
    <mergeCell ref="A21:S24"/>
    <mergeCell ref="T21:U22"/>
    <mergeCell ref="V21:W22"/>
    <mergeCell ref="T23:U24"/>
    <mergeCell ref="V23:W24"/>
    <mergeCell ref="T26:W27"/>
    <mergeCell ref="A30:A34"/>
    <mergeCell ref="C30:K30"/>
    <mergeCell ref="L30:L34"/>
    <mergeCell ref="M30:U30"/>
    <mergeCell ref="V30:V34"/>
    <mergeCell ref="W30:W34"/>
    <mergeCell ref="C32:J32"/>
    <mergeCell ref="K32:K34"/>
    <mergeCell ref="S33:T33"/>
    <mergeCell ref="O28:P29"/>
    <mergeCell ref="I28:M29"/>
    <mergeCell ref="G28:H29"/>
    <mergeCell ref="M32:T32"/>
    <mergeCell ref="U32:U34"/>
    <mergeCell ref="P33:P34"/>
    <mergeCell ref="A72:H73"/>
    <mergeCell ref="I72:J73"/>
    <mergeCell ref="A61:J61"/>
    <mergeCell ref="A70:H71"/>
    <mergeCell ref="I70:K71"/>
    <mergeCell ref="Q33:Q34"/>
    <mergeCell ref="R33:R34"/>
    <mergeCell ref="A58:J58"/>
    <mergeCell ref="A59:J59"/>
    <mergeCell ref="A35:J35"/>
    <mergeCell ref="A56:J56"/>
    <mergeCell ref="I33:J33"/>
    <mergeCell ref="M33:N33"/>
    <mergeCell ref="O33:O34"/>
    <mergeCell ref="C33:D33"/>
    <mergeCell ref="E33:E34"/>
    <mergeCell ref="F33:F34"/>
    <mergeCell ref="G33:G34"/>
    <mergeCell ref="H33:H34"/>
    <mergeCell ref="K141:K142"/>
    <mergeCell ref="I143:J144"/>
    <mergeCell ref="K143:K144"/>
    <mergeCell ref="A114:H114"/>
    <mergeCell ref="A74:H77"/>
    <mergeCell ref="I74:J75"/>
    <mergeCell ref="K74:K75"/>
    <mergeCell ref="I76:J77"/>
    <mergeCell ref="K76:K77"/>
    <mergeCell ref="A79:H80"/>
    <mergeCell ref="I79:K80"/>
    <mergeCell ref="A82:A83"/>
    <mergeCell ref="C82:G82"/>
    <mergeCell ref="H82:I82"/>
    <mergeCell ref="J82:J83"/>
    <mergeCell ref="K82:K83"/>
    <mergeCell ref="K26:L27"/>
    <mergeCell ref="G26:I27"/>
    <mergeCell ref="A146:H147"/>
    <mergeCell ref="I146:K147"/>
    <mergeCell ref="A149:A150"/>
    <mergeCell ref="C149:F149"/>
    <mergeCell ref="G149:I149"/>
    <mergeCell ref="J149:J150"/>
    <mergeCell ref="K149:K150"/>
    <mergeCell ref="A137:H138"/>
    <mergeCell ref="I137:K138"/>
    <mergeCell ref="A139:H140"/>
    <mergeCell ref="I139:J140"/>
    <mergeCell ref="K139:K140"/>
    <mergeCell ref="A141:H144"/>
    <mergeCell ref="I141:J142"/>
  </mergeCells>
  <conditionalFormatting sqref="A86:A92 A100 A94:A98 A102:A109">
    <cfRule type="cellIs" dxfId="13" priority="14" stopIfTrue="1" operator="equal">
      <formula>"الاجمالى"</formula>
    </cfRule>
  </conditionalFormatting>
  <conditionalFormatting sqref="A153:A154">
    <cfRule type="cellIs" dxfId="12" priority="13" stopIfTrue="1" operator="equal">
      <formula>"الاجمالى"</formula>
    </cfRule>
  </conditionalFormatting>
  <conditionalFormatting sqref="A155:A160">
    <cfRule type="cellIs" dxfId="11" priority="12" stopIfTrue="1" operator="equal">
      <formula>"الاجمالى"</formula>
    </cfRule>
  </conditionalFormatting>
  <conditionalFormatting sqref="A162:A168">
    <cfRule type="cellIs" dxfId="10" priority="11" stopIfTrue="1" operator="equal">
      <formula>"الاجمالى"</formula>
    </cfRule>
  </conditionalFormatting>
  <conditionalFormatting sqref="A170:A176">
    <cfRule type="cellIs" dxfId="9" priority="10" stopIfTrue="1" operator="equal">
      <formula>"الاجمالى"</formula>
    </cfRule>
  </conditionalFormatting>
  <conditionalFormatting sqref="A177:A180">
    <cfRule type="cellIs" dxfId="8" priority="9" stopIfTrue="1" operator="equal">
      <formula>"الاجمالى"</formula>
    </cfRule>
  </conditionalFormatting>
  <conditionalFormatting sqref="A110:A112">
    <cfRule type="cellIs" dxfId="7" priority="8" stopIfTrue="1" operator="equal">
      <formula>"الاجمالى"</formula>
    </cfRule>
  </conditionalFormatting>
  <conditionalFormatting sqref="A86:A92 A100 A94:A98 A102:A109">
    <cfRule type="cellIs" dxfId="6" priority="7" stopIfTrue="1" operator="equal">
      <formula>"الاجمالى"</formula>
    </cfRule>
  </conditionalFormatting>
  <conditionalFormatting sqref="A153:A154">
    <cfRule type="cellIs" dxfId="5" priority="6" stopIfTrue="1" operator="equal">
      <formula>"الاجمالى"</formula>
    </cfRule>
  </conditionalFormatting>
  <conditionalFormatting sqref="A155:A160">
    <cfRule type="cellIs" dxfId="4" priority="5" stopIfTrue="1" operator="equal">
      <formula>"الاجمالى"</formula>
    </cfRule>
  </conditionalFormatting>
  <conditionalFormatting sqref="A162:A168">
    <cfRule type="cellIs" dxfId="3" priority="4" stopIfTrue="1" operator="equal">
      <formula>"الاجمالى"</formula>
    </cfRule>
  </conditionalFormatting>
  <conditionalFormatting sqref="A170:A176">
    <cfRule type="cellIs" dxfId="2" priority="3" stopIfTrue="1" operator="equal">
      <formula>"الاجمالى"</formula>
    </cfRule>
  </conditionalFormatting>
  <conditionalFormatting sqref="A177:A180">
    <cfRule type="cellIs" dxfId="1" priority="2" stopIfTrue="1" operator="equal">
      <formula>"الاجمالى"</formula>
    </cfRule>
  </conditionalFormatting>
  <conditionalFormatting sqref="A110:A112">
    <cfRule type="cellIs" dxfId="0" priority="1" stopIfTrue="1" operator="equal">
      <formula>"الاجمالى"</formula>
    </cfRule>
  </conditionalFormatting>
  <dataValidations count="1">
    <dataValidation type="decimal" allowBlank="1" showInputMessage="1" showErrorMessage="1" errorTitle="خطأ" error="قيمة خطأ" sqref="RNU34 RXQ34 Q49:Q50 M40:P40 M44:P44 SHM34 C40:H40 M36:P36 SRI34 C48:H48 C36:H36 RDY34 TBE34 C44:H44 C53:W55 TLA34 TUW34 C37:I38 K48:P50 U41:U42 U37:U38 E113 U49:U50 UES34 UOO34 UYK34 VIG34 VSC34 WBY34 WLU34 WVQ34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C34:D34 IY34:IZ34 SU34:SV34 ACQ34:ACR34 AMM34:AMN34 AWI34:AWJ34 BGE34:BGF34 BQA34:BQB34 BZW34:BZX34 CJS34:CJT34 CTO34:CTP34 DDK34:DDL34 DNG34:DNH34 DXC34:DXD34 EGY34:EGZ34 EQU34:EQV34 FAQ34:FAR34 FKM34:FKN34 FUI34:FUJ34 GEE34:GEF34 GOA34:GOB34 GXW34:GXX34 HHS34:HHT34 HRO34:HRP34 IBK34:IBL34 ILG34:ILH34 IVC34:IVD34 JEY34:JEZ34 JOU34:JOV34 JYQ34:JYR34 KIM34:KIN34 KSI34:KSJ34 LCE34:LCF34 LMA34:LMB34 LVW34:LVX34 MFS34:MFT34 MPO34:MPP34 MZK34:MZL34 NJG34:NJH34 NTC34:NTD34 OCY34:OCZ34 OMU34:OMV34 OWQ34:OWR34 PGM34:PGN34 PQI34:PQJ34 QAE34:QAF34 QKA34:QKB34 QTW34:QTX34 RDS34:RDT34 RNO34:RNP34 RXK34:RXL34 SHG34:SHH34 SRC34:SRD34 TAY34:TAZ34 TKU34:TKV34 TUQ34:TUR34 UEM34:UEN34 UOI34:UOJ34 UYE34:UYF34 VIA34:VIB34 VRW34:VRX34 WBS34:WBT34 WLO34:WLP34 WVK34:WVL34 I34 JE34 TA34 ACW34 AMS34 AWO34 BGK34 BQG34 CAC34 CJY34 CTU34 DDQ34 DNM34 DXI34 EHE34 ERA34 FAW34 FKS34 FUO34 GEK34 GOG34 GYC34 HHY34 HRU34 IBQ34 ILM34 IVI34 JFE34 JPA34 JYW34 KIS34 KSO34 LCK34 LMG34 LWC34 MFY34 MPU34 MZQ34 NJM34 NTI34 ODE34 ONA34 OWW34 PGS34 PQO34 QAK34 QKG34 QUC34 K36:L38 M37:R38 K40:L42 M41:R42 K44:L46 M45:R46 U45:U46 C45:I46 C49:I50 C41:I42 E85 E87:E109">
      <formula1>-10000000000000000000</formula1>
      <formula2>10000000000000000000</formula2>
    </dataValidation>
  </dataValidations>
  <printOptions horizontalCentered="1" verticalCentered="1"/>
  <pageMargins left="0" right="0" top="0" bottom="0" header="0" footer="0"/>
  <pageSetup paperSize="9" scale="1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5002 New</vt:lpstr>
      <vt:lpstr>'5002 New'!Print_Area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2016-09-05T10:34:01Z</dcterms:created>
  <dc:creator>gabdo</dc:creator>
  <cp:lastModifiedBy>Ahmed A.El-Rahman</cp:lastModifiedBy>
  <cp:lastPrinted>2016-09-05T10:52:08Z</cp:lastPrinted>
  <dcterms:modified xsi:type="dcterms:W3CDTF">2017-05-09T14:54:22Z</dcterms:modified>
</cp:coreProperties>
</file>