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ocuments\Operation Holy Grail\Phase 4\Data\Pork n beef import\MPSA\"/>
    </mc:Choice>
  </mc:AlternateContent>
  <xr:revisionPtr revIDLastSave="0" documentId="13_ncr:1_{224246E6-1A1C-40FD-AA81-9B6A31DF29A8}" xr6:coauthVersionLast="47" xr6:coauthVersionMax="47" xr10:uidLastSave="{00000000-0000-0000-0000-000000000000}"/>
  <bookViews>
    <workbookView xWindow="-108" yWindow="-108" windowWidth="23256" windowHeight="12456" xr2:uid="{AF1C67C1-C706-4B71-9B7C-F6E41EF5F8C3}"/>
  </bookViews>
  <sheets>
    <sheet name="Variabl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 i="1"/>
  <c r="G2" i="1"/>
  <c r="G3" i="1"/>
  <c r="G4" i="1"/>
  <c r="G5" i="1"/>
  <c r="G6" i="1"/>
  <c r="G7" i="1"/>
  <c r="G8" i="1"/>
  <c r="G9" i="1"/>
  <c r="G10" i="1"/>
  <c r="G11" i="1"/>
  <c r="G12" i="1"/>
  <c r="G13" i="1"/>
  <c r="G14" i="1"/>
  <c r="G15" i="1"/>
  <c r="G16" i="1"/>
  <c r="G17" i="1"/>
  <c r="G18" i="1"/>
  <c r="G19" i="1"/>
  <c r="T19" i="1"/>
  <c r="T18" i="1"/>
  <c r="T8" i="1"/>
  <c r="T7" i="1"/>
  <c r="T17" i="1"/>
  <c r="T6" i="1"/>
  <c r="T16" i="1"/>
  <c r="T5" i="1"/>
  <c r="T15" i="1"/>
  <c r="T14" i="1"/>
  <c r="T4" i="1"/>
  <c r="T13" i="1"/>
  <c r="T12" i="1"/>
  <c r="T11" i="1"/>
  <c r="T3" i="1"/>
  <c r="T10" i="1"/>
  <c r="T9" i="1"/>
  <c r="T2" i="1"/>
  <c r="Q3" i="1"/>
  <c r="Q4" i="1"/>
  <c r="Q5" i="1"/>
  <c r="Q6" i="1"/>
  <c r="Q7" i="1"/>
  <c r="Q8" i="1"/>
  <c r="Q9" i="1"/>
  <c r="Q10" i="1"/>
  <c r="Q11" i="1"/>
  <c r="Q12" i="1"/>
  <c r="Q13" i="1"/>
  <c r="Q14" i="1"/>
  <c r="Q15" i="1"/>
  <c r="Q16" i="1"/>
  <c r="Q17" i="1"/>
  <c r="Q18" i="1"/>
  <c r="Q19" i="1"/>
  <c r="Q2" i="1"/>
  <c r="O19" i="1"/>
  <c r="O18" i="1"/>
  <c r="O8" i="1"/>
  <c r="O7" i="1"/>
  <c r="O17" i="1"/>
  <c r="O6" i="1"/>
  <c r="O16" i="1"/>
  <c r="O5" i="1"/>
  <c r="O15" i="1"/>
  <c r="O14" i="1"/>
  <c r="O4" i="1"/>
  <c r="O13" i="1"/>
  <c r="O12" i="1"/>
  <c r="O11" i="1"/>
  <c r="O3" i="1"/>
  <c r="O10" i="1"/>
  <c r="O2" i="1"/>
  <c r="O9" i="1"/>
</calcChain>
</file>

<file path=xl/sharedStrings.xml><?xml version="1.0" encoding="utf-8"?>
<sst xmlns="http://schemas.openxmlformats.org/spreadsheetml/2006/main" count="76" uniqueCount="56">
  <si>
    <t>立法院第9屆第1會期社會福利及衛生環境委員會第28次全體委員會議</t>
    <phoneticPr fontId="3" type="noConversion"/>
  </si>
  <si>
    <t>江啟臣</t>
    <phoneticPr fontId="3" type="noConversion"/>
  </si>
  <si>
    <t>李彥秀</t>
    <phoneticPr fontId="3" type="noConversion"/>
  </si>
  <si>
    <t>徐榛蔚</t>
    <phoneticPr fontId="3" type="noConversion"/>
  </si>
  <si>
    <t>張麗善</t>
    <phoneticPr fontId="3" type="noConversion"/>
  </si>
  <si>
    <t>許淑華</t>
    <phoneticPr fontId="3" type="noConversion"/>
  </si>
  <si>
    <t>陳瑩</t>
    <phoneticPr fontId="3" type="noConversion"/>
  </si>
  <si>
    <t>黃昭順</t>
    <phoneticPr fontId="3" type="noConversion"/>
  </si>
  <si>
    <t>王惠美</t>
    <phoneticPr fontId="3" type="noConversion"/>
  </si>
  <si>
    <t>立法院第9屆第1會期經濟委員會第20次全體委員會議</t>
    <phoneticPr fontId="3" type="noConversion"/>
  </si>
  <si>
    <t>林岱樺</t>
    <phoneticPr fontId="3" type="noConversion"/>
  </si>
  <si>
    <t>林俊憲</t>
    <phoneticPr fontId="3" type="noConversion"/>
  </si>
  <si>
    <t>林德福</t>
    <phoneticPr fontId="3" type="noConversion"/>
  </si>
  <si>
    <t>高志鵬</t>
    <phoneticPr fontId="3" type="noConversion"/>
  </si>
  <si>
    <t>陳超明</t>
    <phoneticPr fontId="3" type="noConversion"/>
  </si>
  <si>
    <t>賴士葆</t>
    <phoneticPr fontId="3" type="noConversion"/>
  </si>
  <si>
    <t>party</t>
  </si>
  <si>
    <t>opposition</t>
    <phoneticPr fontId="2" type="noConversion"/>
  </si>
  <si>
    <t>sex</t>
    <phoneticPr fontId="2" type="noConversion"/>
  </si>
  <si>
    <t>imports</t>
    <phoneticPr fontId="2" type="noConversion"/>
  </si>
  <si>
    <t>prous</t>
    <phoneticPr fontId="2" type="noConversion"/>
  </si>
  <si>
    <t>pub_oriented</t>
    <phoneticPr fontId="2" type="noConversion"/>
  </si>
  <si>
    <t>government</t>
    <phoneticPr fontId="2" type="noConversion"/>
  </si>
  <si>
    <t>male</t>
    <phoneticPr fontId="2" type="noConversion"/>
  </si>
  <si>
    <t>name</t>
    <phoneticPr fontId="2" type="noConversion"/>
  </si>
  <si>
    <t>sitting</t>
    <phoneticPr fontId="2" type="noConversion"/>
  </si>
  <si>
    <t>date</t>
    <phoneticPr fontId="2" type="noConversion"/>
  </si>
  <si>
    <t>text</t>
    <phoneticPr fontId="3" type="noConversion"/>
  </si>
  <si>
    <t>partylist</t>
    <phoneticPr fontId="2" type="noConversion"/>
  </si>
  <si>
    <t>district_ele</t>
    <phoneticPr fontId="3" type="noConversion"/>
  </si>
  <si>
    <t xml:space="preserve">
主席、各位列席官員、各位同仁。本席知道部長今天很辛苦，我暫不詢問WHA的事情。首先，詢問和大家健保權益有關的事項。最近衛福部推行一個政策─廢除健保鎖卡制度，以保障弱勢。對不對？
請教部長，這次廢除多少人的健保鎖卡？
你們有查過這4.2萬人的財稅資料嗎？
對於這些拒繳者、蓄意不繳者，你們一樣要幫他們繳交健保費嗎？
既然他們蓄意不繳，為何你們要幫他們繳？你們就繼續催繳就好了。
其實這個政策不是新的政策，過去已在推行。
沒有，本席記得在擔任新聞局局長時，當時的吳敦義院長是第一個解除這個鎖卡制度者。
當初即訂定對於這些真正由於收入低、繳不起健保費又有看病需求者，政府要幫他們解決這個問題，不是嗎？
照道理說，那些剩餘被鎖卡者應該都是故意不繳者。
對，一年一年擴大，每一年都會有不一樣的繳不起者是沒有錯。
本席是指真的繳不起者，不是指故意不繳或拖延不繳者。因此，這真是莫名其妙！衛福部發布「廢除健保鎖卡制度，以保障弱勢」，你們在糊弄大家啊！這根本是舊的政策，哪是新的政策。
那麼你們以什麼手段處理？部長可能剛剛回來，還搞不清楚這個情況，對不對？
　這個政策應該不是一、兩天就決定的吧？
這是何時決定的？
這些應該是變動的，而照之前的邏輯，對於真正繳不起之生活較困苦者，政府都會幫忙處理。
這種檢討是滾動式的，所以這不是新的政策。這4.2萬人中扣除真正生活困苦繳不起健保費者，其他都是故意不繳者，對不對？這樣的話，你們的政策應該是運用何種新方法處理這些故意不繳者，這才是新政策。
你們有查過這些故意不繳者的所得資料嗎？
據他們的財稅資料，其稅率是不是都在5%以上？
你們會催款？
請問你們有沒有幫他們代繳？
你們會對他們催款，但是以前也都在催款。
這有改變嗎？
既然一切都沒變，這怎麼會是新的政策呢？
這本來就是滾動式檢討，怎麼會讓人感覺這是全新的政策，好像是新政府的德政一樣，這實在莫名其妙！對不對？這本來就是正在做的事情，只是本席擔心你們幫那些故意不繳者繳健保費。他們或許真是收入很高，卻故意不繳，因為他們根本不看健保，而是看自費。
對，結果你們還幫他們繳。
沒有錯，部長不要會錯意，本席的意思是真正需要幫忙者採用滾動式檢討，而你們的責任便是每年檢討。
既然這次是滾動式檢討，表示這是既有政策，根本不是新的政策。
為何你們之前不解決？這是你們怠惰失職。對於之前本來應該解決的問題，為何你們以前不解決，現在才要解決？這和新舊政府有關嗎？沒有關係。這本來就是你們應該做的事情，如果真是如此，這是你們之前失職，沒有去查？怎麼會漏掉這2萬多人沒有處理，現在才處理？是不是有人失職怠惰？有沒有？部長也答不出來。
不要隨隨便便就說成這好像是新政府上臺時，你們才做的德政。這根本不是如此，而是本來已在推動的，是你們沒做好耶！對不對？部長，你沒做好的事情還很多！
　關於美豬的議題，部長是一位小兒科醫生……
請問誰會最清楚瘦肉精、萊克多巴胺等東西的毒性？誰會最清楚其對人體有害？是你嗎？是我嗎？還是小孩子的媽媽？還是小學生？抑或是我們的小孩？他們都不知道。部長有進行醫學研究，你最清楚，販售該藥的藥廠最知道，所以為何臺灣要負這個舉證責任呢？美國和我們說，這有沒有毒要臺灣證明，如果這沒有科學證據，我們就要吞下去。這稱為「霸權」！
　部長身為一位醫生，要有良知。就算這個藥是添加劑，但是其是否對人體有害怎麼可以要病人或使用者、消費者自己檢驗之後，再告訴他們答案？這應該由製藥廠商提出科學證據。因此，你們應該告訴美國人，要他們提出科學證據給我們。你們看他們敢不敢？所有販售該藥者都不敢提。如果你們幫他們背書，就是圖利廠商，不是嗎？就是圖利藥商，我可以這麼說。部長是一位醫生，除了有醫德，還要有道德；你現在是部長，還要替你的政策背書。你要拿出自己的良心，這件事情有沒有科學證據，絕對不是由臺灣消費者來提出證明，也不是由臺灣的政府來提出證明，而是廠商─要賣這個藥，把它用在我們的豬隻身上的廠商來提出證明才對啦！
　部長，我這樣講你可以接受吧？可以吧？還是你覺得應該由我們自己來提科學證據？我講的是很人性的話耶！我剛剛講的難道有違反人性嗎？沒有啊！這是消費者普遍的心態啊！所以衛福部應該要站在這個立場，為我們的健康把關，拜託！
</t>
    <phoneticPr fontId="2" type="noConversion"/>
  </si>
  <si>
    <t xml:space="preserve">
有沒有請假？
主席、各位同仁。今天我們討論參與WHA的程序問題，其餘還包括未來是否開放含瘦肉精美豬進口議題等。我們認為今天要確認的是，到底林部長在WHA會議上的五分鐘演講，是衛福部擬的，還是國安會擬的？蔡英文總統是否看過整個演講內容？且內容上從頭到尾沒有提到臺灣！所以社環委員會特別邀請國安會人員出席，但國安會未請假，亦未派任何人員出席，甚至連一張假條都沒有！根據國家安全會議組織法第八條規定，國安會不是得接受立法院監督嗎？或者國安會自認根本不需要受立法院監督？一個謙卑的政府，竟在剛上任的第二個星期就如此藐視立法院委員會，請問未來要如何監督下去？如果五分鐘的演講內容是林部長自己擬的稿子，國安會沒有任何人看過，蔡英文總統也沒看過，那麼國安會列席與否就不重要了！但如果這五分鐘的演講稿經國安會拍板定案，蔡英文總統也看過，如此，國安會有必要就參與WHA會議的過程到場說明了！過去社環委員會召委所邀請的官員，都對委員會有起碼的尊重，至少都會派一個人來，不然也會請假，請問今天國安會有什麼重要會議，以致連派一個人過來開會都不行嗎？有忙到連一個人都來不了嗎？如此藐視立法院，這是一個謙卑的內閣、謙卑的政府應有的作為嗎？我認為委員會應該不分黨派，對國安會的行為予以嚴厲譴責，並請國安會儘速派人前來說明，否則實在太過藐視社環委員會了！民進黨在社環委員會的委員還比國民黨多，難道連張假條都不能寫嗎？有忙到這種程度嗎？派個人過來有這麼困難嗎？這是一個謙卑的政府應該有的作為嗎？部長，到底國安會有沒有看過這五分鐘的演講稿？有沒有？沒有看過？不要睜眼說瞎話！
主席，我們現在必須先確認國安會究竟要不要派人前來報告並備詢，難道他們連一個人都派不出來嗎？
不要隨便批評主席的處理。
派一個人有這麼困難嗎？秘書長不能來，派一個人來有這麼困難嗎？
要確定來不來才有辦法掌握每個委員質詢的時間，也才能減少程序發言。
主席，如果這樣繼續下去的話……
沒關係，我提權宜問題！我現在提權宜問題。
主席，我提權宜問題……
你可以提，拜託你！林淑芬委員，你可以提，但是我先提權宜問題……
沒關係，我先提權宜問題……
我提我的權宜問題。次序有先後，因為今天有很多人來社環委員會登記發言，每個委員都要跑好幾個委員會，所以我建議，如果今天國安會確定不派人來……
請尊重我講話好嗎？
你沒有聽我講完，你怎麼知道這不是權宜問題呢？
你沒有聽我講完，你怎麼知道這不是權宜問題呢？
林淑芬委員，你尊重我的發言好不好？大家互相尊重好嗎？
主席，為了掌握每個人的發言時間，我建議你還是請國安會確認今天到底要不要來；如果不來，我們委員會就通過譴責案，這不是第一次了。
主席、各位同仁。主席，請維持一下委員會的秩序。請維持一下委員會的秩序！
委員會到底可不可以提權宜問題？委員會到底要不要有權宜問題？這事關未來委員會開會的議程。
可以開會……
如果第一輪都要講完的話，蔡委員現在才來，他也是第一次發言，請問……
立法院有一百多位委員，如果排在第一輪後面的委員11時才來，他也要優先發言嗎？
對嘛！就照順序趕快講，無論是第一輪或第二輪的委員，剛才在現場的就是這麼多人嘛！依主席決定第二輪開始登記的時間為主，當時在委員會現場的就是這麼多人，第一輪發言完，當主席決定第二輪發言的時間點時，大家就可以登記，不是只有李彥秀和陳宜民委員可以登記，在場所有的委員都可以登記。委員有沒有權利在委員會及院會提出程序問題、會議詢問和權宜問題，我相信議事規則都寫得很清楚，請大家尊重我的發言，這是我的時間。權宜問題是在全體或個人權宜時得以提出，會影響到整個會議的進行，所以我希望國安會能說清楚今天到底來不來，這樣才好掌握委員質詢的時間。
　另外，我要特別拜託現場所有的委員，身為代表各地區監督國家的立法委員，不應該用「無恥」這2個字，請尊重自己質詢的風格。我這輩子長這麼大，還沒有被人家罵過「無恥」2個字，李彥秀哪裡無恥了？先看看林靜儀委員自己霸占主席臺提出質詢時，最後質詢一個多鐘頭……
對不起！是林淑芬委員。
林淑芬委員身為主席，最後卻質詢了一個多鐘頭，每個人的質詢時間應該是一樣的，但是他最後卻質詢了一個多鐘頭，不應該影響其他人的權益。
　請尊重我的質詢，到底可不可以在委員會裡面罵人家「無恥」？請主席等一下稍微處理這件事情。
　另外，針對國安會到底要不要來備詢這件事情，過去民進黨的立委也提過很多次，國安會底下還有國安局，對於今天這個議程，我認為國安會有必要出來說明，因為這不是秘密會議，也不涉及國家機密事件，這是已經發生過的事情，依照國安會組織法第八條之規定，我認為國安會還是要列席備詢才對。
記名表決。
民進黨換位置就換了腦袋啦！過去要求國安會……
這個只是建請案而已，也沒有衝突啊！
按照林委員淑芬以前處理的模式就是各自……
主席、各位列席官員、各位同仁。我覺得這個案子最大的問題點是，我不知道衛福部未來會不會開放，還是有限度、有條件地開放，但是，未來如何去檢驗也是衛福部食藥署很重要的一個重點工作，所以，你們內部現在還沒有一個更完整的討論，要開放的話怎麼開放或者開放到什麼程度，你們現在還交代不清楚，所以你們現在才不敢講。這還不只是一個健康議題，對於執政黨而言，它也是一個政治議題。所以我不認為食藥署現階段敢做什麼樣的承諾，我們也就把提案寫得很籠統，因為這個案子後續就叫且戰且走，站在國民黨的立場，對於這件事，我們絕對是捍衛到底，但我不知道衛福部未來如果真的要開放的話會用什麼樣的標準去處理，所以你們不敢講清楚，但未來在稽核的人力上當然也是一個問題，包括美豬用瘦肉精的問題都是如此。我們今天沒有把標準定得很死，如果定得很死，執政黨也不要玩了。因此，我認為這個提案的文字應該是可以接受才對。在這個案子之後還有別的提案，就看整個事件後續的發展，大家且戰且走。署長，你認為這個文字無法接受嗎？
署長，這個寫法會影響到你們目前處理的執行面嗎？
（在臺下）這是行政單位的事情嘛！
（在臺下）不要為了……
（在臺下）幫國人的健康把關是我們大家的責任。
主席、各位列席官員、各位同仁。衛福部本來就一直有源頭管理，但要如何做源頭管理，他們在人力上當然是有問題，但我們認為身為立法委員，站在捍衛國人健康，我們應該允許他們從組織的編制上去增加人力，至於能增加到什麼程度，這是衛福部本身的問題，但是，我認為立法院對這件事應該要用高標準去要求其源頭的稽查和管理，這是他們自己要加強的。我們今天沒有說每一件輸臺食品都要檢驗，因為我們知道這個很困難，但是，我們這個提案就是希望你們要設法去加強源頭的管理，我不知道這件事有什麼不對，現場居然會有立法委員反對，請尊重我的質詢，好不好？
我們在討論臨時提案，現在是我跟官員在詢答，吳委員，你剛才發言時，我沒有在臺下反對你喔！我不需要跟你對答，我不是跟你對答。
　請問食藥署，在加強源頭管理方面，包括最近桂格燕麥的事件，也都是源頭管理的問題。這對國人來說，每個食安事件都是我們不希望看到的，但我也知道在源頭管理上，政府的人力有限，只是我仍然覺得還是要從源頭加強管理，這絕對是每個國人對健康最起碼也最卑微的要求。我知道人力也許不足，所以我現在要告訴衛福部部長，無論如何未來都要加強源頭的人力，不曉得你們未來在人力和設備上要如何管理？你們要給食藥署更多資源來做這件事，至於加強源頭管理方面，你們要怎麼做，臨時提案並沒有提，所以我們是授權給你做，這件事有什麼困難嗎？
是基於什麼法？什麼理由？
主席、各位列席官員、各位同仁。今天大家的火氣都非常大，從幾位委員的質詢也不難想像，這整件事情，衛福部在參加這次的WHA會議之後，包括剛才陳委員宜民所提到的幾項議題、議案及其他委員所質詢的部分，衛福部明年在參加的過程當中，到底哪些事情是要注意的？哪些事情是這次應注意而未注意的？我覺得都要列出更完整的檢討報告，免得明年代表團出去之後又發生相同的狀況。我們先看一段影片，這段影片媒體也常常播放。
　（影片播放中）
部長，我覺得你今年很幸運，類似像這樣的畫面，因為過去你也曾經代理衛福部，過去幾乎年年或多或少都會發生傾中賣臺或鬧場的事件，你今年好像沒有碰到這樣的狀況對不對？
沒有，假使黃海寧事件是發生在你這次參加WHA的過程當中，你會做何感想？
你現在再回過頭來看，如果黃海寧的抗議事件是發生在你身上，你感同深受？
結果你一樣用「中華臺北」的名義出去。我不敢再叫你道歉，因為你也不會道歉，就這個事件來看，你個人的想法是什麼？
我覺得過去這個畫面恰當嗎？
如果現場有人鬧場，罵你傾中賣臺，沒有強調中華民國臺灣，你覺得現場會不會增加這次代表團的順利度？
當然不會衝突，葉金川也沒有衝突，只能百般忍耐掉眼淚，但如果這件事情發生在你身上，你覺得在這次代表團與會的整個過程當中，有沒有可能有很多不確定的變化發生？
部長，我的質詢時間不長，我今天很客氣的問你，你就重點回答我。
你現在看7年前的影片，你……
不管是會場內或會場外，你是代表帶團出去，如果時空轉換，這件事情發生在你身上，你個人會不會覺得非常遺憾？
你只要回答會還是不會？不要轉移。
你會不會希望這件事情不要發生？
你會不會希望這件事情不要發生？
部長，會還是不會？你不要轉移話題，你浪費我的時間，等一下主席不肯還我；你不要轉移話題嘛，只要回答我會或不會就好了。
他過去百般忍耐，你也覺得非常不容易，所以今天的成果也要感謝過去7年來的努力，因為你們用同樣的名義參加，但過去卻是受到很多民間團體的抗議與陳情。
　當然後續我們會要求你們就這次整個參加的過程提出檢討報告。但今天早上我關注到農委會主委在經濟委員會的答詢中，表示要等衛福部做好未來含瘦肉精的美豬進口的評估報告後再來談，針對這件事情，你們在部會的開會討論當中有提到這件事嗎？現在農委會主委在經濟委員會上將這個問題丟給你，你知道這件事情嗎？
你不知道！人家把責任推給你，我現在是要保護你，部長先聽我講完，因為所有的議案在院會處理時，蘇嘉全院長都要求由經濟委員會主導這件案子，但在經濟委員會上，農委會表示要衛福部做好評估報告之後再來談，所以責任還是在衛福部，你們站在第一線。
但他們現在指向你們。
部長下次在行政院務會議上還是要好好向林全院長報告，如果農委會主委要將責任丟給你，最起碼也要讓你先知道。因為早上我聽到農委會主委在經濟委員會上表示要先等你們做好評估報告之後，再決定要不要進、怎麼進、能不能進含瘦肉精的美豬，他將責任都丟給你，所以現在我就回過頭來問你打算如何做評估報告？怎麼做檢查？標準在哪裡？你心理有腹案了嗎？
但他說要等你們做評估報告，所以評估報告是由你們做對不對？
我不管經濟委員會會或經濟部要做什麼，農委會要做什麼那是農委會的事情，但是他說評估報告要由你們做，所以我現在就教部長如何做評估報告？
不是喔，包括民進黨委員也都認為棉酚對國人健康影響很重要，也要你們做評估報告，我當然覺得瘦肉精和棉酚對健康的影響都很大，這兩件事情都很重要，我覺得只要是關注、替國人把關是不分黨派的，所以衛福委員會是不分黨派的委員會，我認為你們都要做評估報告，而你怎麼做評估報告？
農委會負責動物部分，而你們負責人的部分，但你應該很清楚瘦肉精對人的影響。
部長並不是現在才在衛福部，在過去幾年你的身影包括你的很多法案及意見也都留在衛福部，你在衛福部也不是新人，我認為針對這個議題，到目前為止，到底要不要進口、什麼時間進口含瘦肉精的美豬？我希望它不要發生，但是我相信你心理都應該有備案與準備要怎麼做，我還是希望衛福部部長不應該有顏色的，你是為國人服務而不是為政黨服務的衛福部部長。過去在馬政府8年任內，你也曾經待在衛福部過，我希望牛豬分離、瘦肉精零檢出這件事情，站在捍衛國人健康的立場，我希望你有一致的標準。如果剛才我們討論的臨時提案要從源頭管理，其實現在很多食安的議題，我們最痛苦的是，我們的組織、稽查的人力與設備或許不夠，所以我剛才一直強調要給姜處長多一點東西，讓他們好好從源頭把關，因為我們現在最重要的是人力與設備不足，所以怎麼做？我覺得當衛福部碰到問題時，食藥署是非常辛苦的，所以個人認為如何從源頭管理是很重要的，今天我也不用動火氣和你對答，因為我相信未來大家在社會福利及衛生環境委員會，特別是把關國人健康的問題上是不分黨派的，大家應該是在一致的標準上去努力，但我在此還是要提醒部長，你過去在馬政府8年任內也待過，我希望牛豬分離、瘦肉精零檢出，確保國人的健康，即便你跟我說，吃少一點就不會有那麼大的災害，但如果你明明知道它有毒，你會不會叫你們的家人少吃一點？
暫不管風險評估，如果這盤菜吃多了對身體不好，你會不會叫你的家人少吃一點？暫不論瘦肉精，如果任何一項食品不是那麼健康，你會不會勸你家人少吃一點？將心比心，你會吧？
你身為衛福部部長，要就我的問題來回答，請你永遠記得，要將人民的健康放在第一線，如果你不會讓你家人做的事情，請你也站在第一線替國人把關，這是我今天質詢的重點。以上，謝謝。
</t>
    <phoneticPr fontId="2" type="noConversion"/>
  </si>
  <si>
    <t xml:space="preserve">
主席、各位列席官員、各位同仁。針對美豬進口的問題，曹主委說這是擋也擋不住，請問翁副主委的看法如何？
曹主委在講這句話的時候，其實他的權責並不在這裡對不對？以農業最高主管機關的立場而言，其實應該要捍衛養豬戶的鄉親及所有農戶對不對？
你覺得曹主委講錯了嗎？
依你看該不該進口？要不要進口？
那麼本席請經濟部楊次長來說明。
之前在講牛豬分離的時候，民進黨都要求首長及總統下臺，這次針對美豬進口的問題，經濟部為什麼不站出來澄清呢？本席發現已經有人越俎代庖幫你們說話了。
外交部也要參與美豬進口議題的協商，請問外交部的立場是什麼？
所以美方不會為難我們是嗎？照目前的國際局勢及我們的處境看起來，美方會不會為難我們？
衛福部是掌管國人健康及食安問題的主管機關，請問部長你對這個問題有什麼看法？
剛才農委會副主委也說要保障食安，現在的農業政策正在推動地產地銷，從農地到餐桌，我相信農委會和衛福部應該都很注重食安問題。請問部長，2009年的「中華臺北」和這次部長所說的「中華臺北」有什麼不一樣？
就字面來看，「中華臺北」並沒有什麼不一樣，為什麼時空環境改變、執政黨改變之後，「中華臺北」就變得不一樣了？為什麼連你的解讀都不一樣了？
　部長真的辛苦了，衛福部要照顧國人的健康，包括食安問題、國安問題、長照、少子化等問題都很大。花蓮可說是績優生，對於登革熱、流感的防疫都表現得很好，尤其當地長者流感疫苗接種率是最高的，每一年的減重排行也都是名列前矛，另外我們也非常努力推動老人遠端照護旗艦計畫，包括一鄉一日照等衛福部所推動的許多政策，我們都非常珍惜中央政府所給予的資源，盡力讓它發揚光大，所以花蓮縣政府算是非常績優的，我們真的不想浪費一絲一毫納稅人的錢，所以我們都把錢用在刀口上。現在有幾個問題必須請衛福部來協助，首先是偏鄉醫療的問題，公費醫師通常是時間一到就走了，是不是可以固定把醫師留在花蓮？花蓮的衛生所沒有主任、沒有醫師，玉里沒有醫師，疾病防治中心也沒有醫生，臺東的問題更嚴重。如何將醫療資源長駐在花、東兩縣是很重要的事情，尤其當地交通不便，這方面請衛福部好好研擬一下，現在當地醫生的流動率太高，這一點請衛福部大力支持。其次是有關遠端醫療60個據點的部分，現在衛福部逐年刪減相關預算，今年所有據點總共只有12萬的經費，我真的不知道這12萬能做什麼？再者是有關國際地位的問題，目前有168個國家給我們免簽證待遇，請問次長對於這樣的成績是肯定的嗎？
就目前的狀況來看，你覺得臺灣的外交局勢會是什麼走向？
謝謝。接下來，請教農委會副主委，剛才本席質詢主計長，花東兩縣農特產品的運輸成本通常都比外縣市還要高，尤其是農業蔬菜，其運費是1公斤2.7元，從臺中運輸到臺北農產運銷合作社則是1公斤0.8元，其中差距三倍有餘，請問政府是不是可以補助花蓮縣與臺東縣的農產運輸成本？
主計長的意思是106年會編列給各權責機關15%的配合款。因為現在花東基金是75%由國發會支出，15%由權責機關支出，10%由地方政府支出，所以如果主計長106年編列給各權責機關15%，農政單位就應該順水推舟，贊成補助這個運輸成本。
這還要瞭解嗎？
好，謝謝。本席另有質詢部分已提出書面，謝謝主席。
</t>
    <phoneticPr fontId="2" type="noConversion"/>
  </si>
  <si>
    <t xml:space="preserve">
主席、各位列席官員、各位同仁。請問部長，你知道你為什麼可以在WHA大會上侃侃而談，可以很有尊嚴的講臺灣醫療健保對世界的貢獻？你知道為什麼你可以站在那邊嗎？
我也曾經參加WHA，我和高金素梅委員都是無黨團結聯盟的，但是那時去參加世界衛生組織只有站在門外，連觀察員的身分都沒有辦法進入，一點都沒有尊嚴，只能在外面喊著「抗議！抗議！」，希望能夠申張臺灣的主權，希望臺灣有機會能夠站上WHA大會的場合，這是經過多少人的努力！但是非常清楚，也就是馬政府的「九二共識、一中各表」讓我們有機會站上那個舞臺，所以我非常能夠體會葉金川前署長說：「今天坐在這裡可以把臺灣的醫療貢獻在這裡侃侃而談感到非常爽！」但是他所面臨到的是如何無情的批判！當時還是衛生署，現在已經是衛福部了，同是在衛生單位奉獻，我不曉得部長能不能感同身受葉金川當時的處境？
我覺得人還是要飲水思源，吃果子拜樹頭，對於參加這次WHA，我不曉得你給自己打幾分，因為同樣用「中華臺北」，但卻是不一樣的評價，這應該要訴諸公民來評價，而不是自己評價，因為現在的政府已經是兩套標準了，就是有嘴說別人，沒嘴檢討自己。我想從早上到現在大概已經有很多委員都問你了，現在會議已經接近尾聲，我可以給你1分鐘的時間，對於你參加WHA，你給自己評幾分？
你自己應該有些自信啊！連總統都說你表現沒有矮化國格，難道你自己沒有自信嗎？你覺得及不及格？及格嗎？部長？
留給全民去評，是嗎？
好，部長，我想歷史會留下紀錄的，剛剛高金素梅委員以非常中立的立場發言，既不是國民黨的立場，也不是民進黨的立場，但是我們的所行所為都要對全民負責，所以你的抗議信有沒有矮化國格？因為對這部分，我們沒有辦法非常清楚了解，等一下我也一定要連署臨時提案。
　剛剛有委員問到，我們要開放含瘦肉精的美豬進口，部長非常專業，請問部長是否同意為了加入TPP而開放含瘦肉精的美豬進來危害百姓的健康？以你的專業，你認為瘦肉精對百姓有沒有威脅？
我要在這裡跟大家報告，民進黨的公職人員換了位置就換了腦袋，選前說一套，選後就不同調，以前號稱食安專家，也一樣舉牌要求瘦肉精零檢出，捍衛國人健康，但是現在立場不一樣了就要要求做人體試驗、做風險評估。
　在1990年的時候曾經有4個人參加人體試驗，你也知道這個藥本來就是給氣喘病人吃的，後來因為人體無法接受，所以1990年的那個實驗到最後是因為這些人覺得心裡不舒服，明明是對人體有害卻又拿來給他們吃，所以情緒感到非常惶恐，最後就沒有結論了。但是到2004年又有6個人參與實驗，因為在6個人當中有人覺得為什麼要拿我做實驗，結果又是半途而廢。現在你們說要做人體試驗，剛剛江啟臣委員也說了，哪有買方自己證明這些東西吃下去有害，然後還要拿報告給賣方看嗎？這是立場的不對等。所以應該要求美國，既然要賣給我們含有瘦肉精的豬肉就必須提出證明，證明這吃了絕對對人體無害，我們才可以買。甚至我要請問部長，對於CODEX所提出的報告，你能認同嗎？
我想CODEX不是做什麼風險評估，因為是政治力及商業團體的力量介入，所以採舉手表決的方式，結果是69票比67票，相差2票，其中連歐盟、中國大陸及俄羅斯都不認同CODEX所訂出來的安全標準，這樣我們還要參照嗎？部長，我們應該堅守專業立場，不應該隨之起舞，我們要捍衛全國所有百姓的健康，一定還是要堅持瘦肉精零檢出，你能夠堅持嗎？
未來也要零檢出啊！
今天早上農委會主委告訴我，他在4月份所講的話是說他個人、農委會沒有辦法抵擋，但是要請教衛福部如何做，我說農委會先將萊克多巴胺解禁了，怎麼可以把責任推給衛福部呢？如果這樣，衛福部要堅持什麼立場？部長既然要當部長，還是要負責任，包括政治責任及保證全民安全的責任，你可以嗎？
你要記得要以國人健康為主，謝謝。
</t>
    <phoneticPr fontId="2" type="noConversion"/>
  </si>
  <si>
    <t xml:space="preserve">
主席、各位同仁。剛才主席已經特別跟委員會報告，今天本來就已經邀請國安會來此做相關的業務報告，我個人也有很多想了解的問題需要詢問國安會，惟國安會今天並未列席備詢，接下來會議的程序該怎麼往下走，這是我們比較擔心的問題。
　對林部長此次赴日內瓦參加WHA會議，國人都認為林部長在大會召開當天確實以很務實的態度展現出部長該有的一面，但今天能讓林部長站上這個平臺，都是國民黨過去幾年來辛苦努力所獲致的結果，甚至我們還有機會說出「臺灣」二字，可是林部長在會議中的發言卻從未提到「臺灣」二字，我們很想要了解箇中原因究竟為何？如果部長只會把所有問題丟給國安會，而國安會今天卻無任何代表與會，在此情況下，今天會議的程序勢必沒辦法往下走；雖然國安會有跟主席遞出假條，惟主席並未准假，難道這樣就算是已經完成請假的手續嗎？我們認為，以國安會如此藐視國會的程度，對主席的裁決我們非常認同。
　再者，根據今日報載日本共同社單方面所發布的一則新聞，內容報導日本大選後將於7月份開放福島五縣市的食品入臺，過去衛環委員會無論對福島五縣市食品入臺或是美豬進口的議題都非常關心，一再呼籲行政部門為了國人的食安務必要審慎處理，不只國會如此，還包括各個地方政府、各級議會，以及我們的食安媽媽們，大家都以非常嚴謹的態度在執行把關的工作，且不斷向政府陳情，並提出他們的訴求，大家的目標只有一個，就是不能讓我們的孩子們、不能讓國人吃到不健康、不安全的食品，非常遺憾的是，政府為什麼不敢理直氣壯地表達出維護國人健康的決心與態度？對是否開放福島五縣市食品入臺或是美豬進口的議題，你們為什麼就是沒辦法明確說出政府的決策究竟為何？民進黨政府上臺之後，所提出的種種說法讓我們覺得你們已經有太多髮夾彎出現了，為捍衛國人的健康，我們希望民進黨政府一定要堅持過去的立場。
　過去國民黨執政的時候，歷任署長、部長前往參加WHA會議時，民進黨都會罵說這是一種賣臺、降低國格的行為，對不起全體國人，而今林部長也是循同樣的模式參加WHA會議，我們不指望民進黨一定要跟我們國民黨道歉，但是最起碼你們必須承認這些都是國民黨執政時所打下的堅實基礎，才能讓你們順利站上WHA這個舞臺，這是國民黨辛苦努力所獲致的成果，不是你們做什麼事情都是對的，過去我們為了這個問題所引發的爭論從此就一筆勾銷，但眼前這些事實，我們相信國人定能看清楚國民黨過去所做過很多的努力，希望你們民進黨站在這個基礎上也能很務實地踏出下一步，以上意見，謝謝。
你連講都不敢了，講什麼愛臺灣？
尊重主席！
</t>
    <phoneticPr fontId="2" type="noConversion"/>
  </si>
  <si>
    <t xml:space="preserve">
主席、各位列席官員、各位同仁。5月2日本席在衛環委員會質詢時，我端了一大盤的涼拌山豬皮及熱炒山豬肉到現場來，當時有非常多的單位派代表列席，本席依稀記得吃得最多的就是農委會官員。那天很多人都很客氣，只吃了一點點，但我看到副主委坐在我後面吃得讚不絕口，一直說很好吃，吃了一碗又一碗，當天農委會被安排的位置是在部長前面那兩個位置，他們就坐在那邊一直吃。當時我心想我一定要大力推廣山豬肉，原住民有希望了，但後來我接到你們的回函時，我真的嚇到下巴快要掉下來，原來吃那麼多的結局是「查目前國內商用豬肉品種來源主要為杜洛克、藍瑞斯與約克夏，爰豬場之畜舍構築、生產與飼料、設備，亦依前開商用豬種所設計，惟山豬之體型、生長週期與現行商用豬種大不同，尚無法套用予以標準化、規模化生產。」我在想會不會是因為發這份公文的承辦人那天沒有吃到山豬皮和山豬肉，他懷恨在心所以才回了這份公文？還是前朝時期的農委會相關承辦人員比副主委還大？不管當時的副主委目前有沒有在職，既然農委會的代表已經在立法院承諾本席，為什麼還會發出這樣的公文？吃了那麼多，還回覆這樣的公文，你們不會覺得不好意思嗎？你們可以隨便推翻之前副主委答應的事情嗎？回文彙整的承辦單位是農委會畜牧處家畜生產科，是不是可以請這個單位派人來說明一下？那天吃了那麼多，一直說很好吃，結果卻又回文說沒辦法推廣，請問這是怎麼回事？
所以你們是沒本事？
本席只是請你們先輔導原住民，我並沒有請你們去輔導農民啊！
請問你上次有來開會嗎？
你有專心看本席所提的臨時提案嗎？
確定嗎？
本席的臨時提案已經寫得很清楚，我強調原住民平常豢養山豬的環境佳、無毒，而且價格又很親民，因此本席建請行政院農委會加強推廣及輔導原住民培植山豬肉產業，建立專有品牌，將本土天然的山豬肉推向國際。意思就是說請農委會研究之後再輔導原住民朋友們，設法讓山豬肉量產、市場化，沒想到你們卻說因為畜舍構築、生產與飼料、設備不適合原住民所飼養的山豬，所以沒辦法將其量產。本席認為這個問題的重點在於只要是好東西就應該加以推廣，為什麼你們都還沒有認真去觀察或研究，就直接用這樣的回文回掉本席的提議？
這不就是你們存在的功能嗎？我的意思就是這樣子沒錯，你們應該要好好協助，有困難就加以解決，不然還要農委會做什麼？還是說原住民的事務你們就隨便應付或根本不用處理？
曹主委上任之後表示他希望打造全民農業競爭力，所謂的全民也包括原住民。雖然本席所提出的提案今天來不及處理，但我還是要說明一下，這項提案就是希望能夠好好推廣本土山豬肉，感謝國、民兩黨的委員都連署了，這就表示大家都很支持無毒健康的山豬肉，我不想和大家在這裡噴口水，討論含有瘦肉精的美豬要不要開放進口，我只知道原住民的山豬肉就是天然無毒，希望你們能夠好好研究並加以推廣，請問副主委，你們多久之內可以提出相關計畫？
時間就訂為一個月內好不好？
接下來本席想請教衛福部林部長，5月16日本席曾在衛環委員會針對原住民族健康專章在2025年的衛生福利政策白皮書當中消失的問題提出質詢，我希望衛福部能夠考量原住民的環境、文化、習俗及資源分配特殊性，重新檢討2025年的衛生福利政策白皮書。你們在5月26日給本席辦公室的回文當中提到四個重點，其中包括「擬另行規劃編寫原住民族衛生福利政策白皮書」，也就是說，針對原住民族健康專章消失的問題，你們的回覆是要寫一份原住民族衛生福利政策白皮書，今天本席想要再確認一下，你們到底是要寫什麼？是要用專章的形式？還是要有原住民專屬的政策白皮書？大概需要多久的時間可以完成？
這些我都知道，請你說後面的重點就好，請問最後的結論是什麼？還是說目前還在討論中？
所以確定是政策白皮書，而不是之前本席垂詢過的專章是嗎？
你是指提升它的位階，確認不會以專章的形式出現，而是以原住民健康政策白皮書的形式來呈現？
部長也清楚嗎？
可能你們還必須再多說明一下為什麼叫做附冊？它和專章的差別在哪裡？到底提升了多少？
我瞭解了，謝謝。請問你們大概需要多久時間？具體規劃的時程是怎麼樣？
你們預計多久之內可以完成？
所以還要再兩年是不是？
這樣的時間好像有點過長，其實你們可以回頭去檢查一下，在上次的政黨輪替之前，本來就有一份關於原住民的專章，你們可以以專章為基礎去延伸，還有很多地方都可以參考，本席認為應該不需要花到一年多的時間。
我要提醒你，你們並不是從零開始，我覺得一年多的時間確實有點太長。你們想要仔細去做，本席表示肯定之意，但因為這已經有基礎了，你們只要再延伸、彙整就可以，所以你說需要一年多的時間我很難接受。
我很難替大家答應這件事情，如果我現在答應你，回去之後可能會被我的選民罵，半年好不好？
你們之前就已經開過了，其實我只是要求一個合理的時間而已，
不然就是折衷為半年和一年的中間好了，謝謝。
就算要開會，主席也要處理會議延長的時間啊！
</t>
    <phoneticPr fontId="2" type="noConversion"/>
  </si>
  <si>
    <t xml:space="preserve">
主席、各位列席官員、各位同仁。本席要請教林部長，在我質詢以前，我想把一段影片讓部長先看一下，等部長看過以後，看你能有什麼想法。
　（影片播放中）
部長，你看完這段影片之後，請問你有什麼感想？這是第一個。第二個，如果重新來過，你願不願意在那個會場用臺語說「臺灣加油！臺灣加油！」？
部長，你不用跟我扯，因為所有的事情大家都知道。
現在不是只有感謝的問題，我們的整個狀況差很大，不但差很大，而且是大倒退，引用剛才管碧玲委員的講話，我們一定講到讓你知道真的是差很大。沒有「臺灣加油」這4個字，真的差到天和地！部長你同意我的講法，如果重新來過，你願意重新來過嗎？
這句話以前我們怎麼講都沒有用，還是要讓你知道，你有沒有講「臺灣加油」、要不要講？
因為我不在，所以我搞不清楚。你要講「要拚才會贏」，不要講「臺灣加油！」？
「鄉親加油」和「臺灣加油」不一樣！你在我們這裡說「鄉親加油」，我同意，到國外去不講「臺灣加油」，就不一樣喔！從葉金川到蔣丙煌部長，你當時還是蔣丙煌部下的次長，他們都很大聲、不斷地講「臺灣加油！臺灣加油！」今天這一句話你還是講不出來嗎？我給你時間，請你在這裡講。
講「臺灣加油」啊！
你不敢講？
你大聲講嘛！如果重新來過，你願意在那個場合講「臺灣加油」嗎？
你不用在這裡講那麼多，你就講兩句「臺灣加油」，你的頭會痛？
葉金川也是這樣講，蔣丙煌也是這樣講！管碧玲說，一定要講到你講，我現在給你10秒鐘，讓你講「臺灣加油」，用臺語講。
是「臺灣加油」，不是「臺語加油」，你講啊！
當然現在要講。
現在講。
講兩次。
蔣丙煌講兩次。
你講不出口，我看你結結巴巴的。站在這裡我們真的很難過，因為從過去到現在，我們根據聯合國2758號決議文，你們在瑞士日內瓦當地不敢講，讓我們非常受傷，而且對葉金川、蔣丙煌來講，也非常不公平。最近你上任以後，其實我滿同情你的，大概有三件事，一是出席WHA；二是開放含瘦肉精的美豬；再來就是日本核災食品要逐步開放。請問部長，你當時也是蔣丙煌部長的次長，我們都堅定8年，瘦肉精一定零檢出，包括福島核災的食品，我們堅定不讓它進來，完全站在臺灣人民的健康角度，你還會跟以前一樣堅定這樣的立場嗎？
一定不會改變，難道是新聞亂寫嗎？
你要保證，在這裡向大家保證！
不會跳過你這一關吧！你保證不會跳過你這一關？我現在看到的是，他們已經講好了，今天我在經濟委員會的時候，農委會的主委都說講得差不多了。你是不是被跳過去了？我請你回去要瞭解，希望你一定要堅守這個立場，那是你以前在衛福部的立場，這是第一個。第二，瘦肉精零檢出，你會堅持嗎？
你也不會做任何退縮？
除非有新的報告出來，如果沒有的話，就算林全政府說：如果不讓它通過……。你可以辭官以明志？
經濟部說你這裡要負大責任，你現在叫我問經濟部。
你們互相推卸責任？
本席在這裡具體要求部長，你一定要堅定像當時的立場，談判那個時候你有去參加，對不對？
雖然沒有參加，但是你堅持瘦肉精零檢出，對不對？
不會明天「半夜吃西瓜反症」？
我希望部長能夠堅定。
</t>
    <phoneticPr fontId="2" type="noConversion"/>
  </si>
  <si>
    <t xml:space="preserve">
依照程序，唱名三次不發言就放棄！
委員不用介紹嗎？照程序來！
主席、各位列席官員、各位同仁。剛才黃委員偉哲要農委會表態絕對不會進口含有瘦肉精的豬肉，但只有局長表態，沒有看到主委表態，局長和主委的立場是否一致？請主委簡單說明一下。
但在不得不的時候，主委還是會開放進口，是不是這樣，所以你從頭到尾不敢表態。
主委有沒有那個決心？要不要捍衛豬農？
豬農對民進黨期待很高，你們要創造更多的價值出來，不然為什麼要換你們執政？
主委現在是正式向豬農道歉就對了。
主委會捍衛他們或者會隨波逐流？是不是只要相關單位說要開放，你也二話不說就開放了。
好，未來主委要在沼氣發電方面協助他們，但這八千多戶豬農不見得每個人都有能耐達到做沼氣發電的規模，對於達不到沼氣發電規模的豬農，你們還會不斷的給予挹注嗎？你們會不會要求他們收起來，然後輔導他們做別的行業？你們會這樣本末倒置，不讓本業更強、更有發展，反而輔導他們轉業嗎？
主委，要養多少頭豬才能有沼氣發電的經濟效益？
講起來很容易，做了再說。
我們非常希望主委在完全瞭解業務之前不要亂講話，不要嚇死這些人，不要造成社會這麼大的震撼，可以嗎？過去8年來國民黨守著豬牛分離的原則，我們不希望主委一上台連豬農、國人的健康都不捍衛就妥協了，不要曹啟鴻主委一上台就打臉曹啟鴻縣長，這樣是不好的。
　食材和食安有很大的關係，而食材又和農委會有很大的關連，主委擔任縣長時說過要從源頭控管安全性的東西，包括用藥、病蟲等等，但主委擔任屏東縣長時，有農民向屏東縣政府檢舉了15次有關頂新地溝油的事，為什麼縣政府從頭到尾不予理會，甚至在調查過程中洩漏了相關的公文，到底是縣長授命的或者是下面有人和頂新勾結？為了主委未來的職權更能取得公信，希望主委在此說清楚，否則主委未來推動任何事情都會引起大家的懷疑。
主委不要又說是人員不足才造成這樣的現象，至少人家蒐集了齊全的資料提出檢舉，任何一位主管或承辦人員都可以辦理卻沒有人敢辦，是否被壓案？
主委領導的縣政府，有人向你們提出檢舉，你們竟然沒有感覺、沒有反應，況且還檢舉了15次。
有關行政的部分，你們前後到工廠訪視了10次竟然都沒有發現問題，本席現在很擔心，我們把食安這麼重要的一個源頭放在你們這裡，未來我們吃的東西是否安全？未來如果有人向農委會提出檢舉，你們是否像過去一樣持著不聞不問的心態？
所以你覺得你的道歉、下台也很委屈了？
你們後來說你們沒有想到工廠和食安會有關係。事實上，農委會裡和食安有關係的單位太多了……
我要拜託主委，站在農業最高指揮官的立場，大家共同來努力讓民眾吃得健康、吃得安全、吃得安心，可不可以？
最後本席再提出一個問題：主委有沒有參與這次國宴食材的選擇？
主委去享受嗎？
農委會在食材選擇上有沒有提供意見？
你們有沒有參與？是不是總統府自行處理的？你們有沒有提供一些好的廠商？有產銷履歷食材，本席很認真的一樣一樣的看過菜色，你們有寫出食材的產銷履歷，將這道菜裡面有什麼食材、來自哪個農場寫得很清楚，本席對這點給予肯定。本席出身農業大縣──彰化縣，彰化縣是六都以外人口數最多的地方，本席將食材從頭看到尾，發現沒有半樣食材是彰化縣生產的，難道農委會沒有對彰化縣做過輔導嗎？難道彰化縣沒有任何一樣食材可以端上台面嗎？未來如何改善？
好，我可以接受，因為那時主委還沒有上任。彰化縣是除六都之外百萬人口以上的縣市，彰化縣對農業的貢獻也很大，花卉、稻米等很多農產品都來自彰化，我要為這些農民爭取一下，請多給予我們輔導，讓我們的農業大縣能走的很有面子，但國宴食材中沒有任何一樣來自彰化，讓我覺得這是在糟蹋彰化人，其實，彰化有很好的菇類，銷量很好，彰化的西瓜、毛豆也很有名，但國宴中沒有彰化生產的食材，希望你們在這部分多努力。
本席還要提醒主委一點，這二十年來都有都市更新，但農村沒有類似的計畫，現在稍有改變，有水保計畫等等，但仍嫌不足，因為農村地區中有很多土地為家族共同持有，導致農村中該保留的沒有保留，該開發的地方沒有開發，交通不方便、居住環境也不好，這樣年輕人怎麼願意返鄉？結構怎麼有可能改變？希望農委會在這方面繼續努力。
</t>
    <phoneticPr fontId="2" type="noConversion"/>
  </si>
  <si>
    <t xml:space="preserve">
主席、各位同仁。曹主委過去是曹縣長，他擔任縣長時非常反對瘦肉精，我記得當年開放美牛進口時，他曾經說當時的政府開放含瘦肉精美牛，是視人民的生命如草芥，對這樣的政府我們要站出來大力痛批拒絕美國牛！當初曹縣長絕對有說過這樣的話，這是當時的新聞，今天都還在播放。今天你以主委身分來立法院，但你還沒有上任前就說我們不得不吃，非得要開放美豬，我們沒有能力阻擋！若是如此，你打了曹縣長的嘴巴，你接了曹主委之後，整個立場都可以改變，而且你又是當老師，為人師表竟然隨便食言，未來我們質詢時如何相信你的答復？為什麼今天我們必須上台進行程序發言或權宜發言？就是希望接下來詢答的每一句話是真的，而不是你今天詢答完回去之後，下次來又轉彎了！或是又改口了！若是這樣的主委，我真的奉勸不要接！與你的內心相違背，還是當初你說這句話時，沒有摸著良心，違背自己的心意說的，你打從心底就贊成瘦肉精應該要進來，也認為美國牛及美國豬應該進口！當初是因為民進黨是在野黨，不得已才一定要出來反對，出來譴責這個政府！你今天擔任執政黨的主委，農業政策掌握在你手中，你必須對總統負責，也必須對全民負責，我希望你大聲說出來，到底你是贊成或反對瘦肉精？
主席、各位列席官員、各位同仁。曹主委，本席還是要恭喜你擔任農委會主委，農委會主委一直以來都不是很好幹，現階段大概也是如此。本席比較好奇的是主委接任這個位子似乎和你之前曾說要離開政壇的說法不太相符。你在卸任縣長之前說過，卸任之後不再從政，也不再投入選舉。請問你有沒有這樣說過？
所以你不參選，但是當政務官是OK的。
於是基於責任和使命感，你覺得你應該接任這個主委。
你原先不敢，後來決定還是要接任。
如果你是基於使命感接任這個主委，本席很佩服你的勇氣，但是也希望你要堅持住，亦即我們一再要求你要挺住，不讓含有瘦肉精的東西進口。雖然你之前曾說過，哪有能耐不開放。可是這沒有關係，如果你覺得當時你可能說得太快或太早，現在要改口也還來得及，只是我們希望你要秉持保護國人身體健康的原則。主委應該做得到吧？因為這是你接任這個位子的重責大任和使命，對不對？
所以這和農委會沒有關係？
剛剛你說到產業，當然您指的是豬農，農漁牧產業有關這個部分者主要就是豬農，而你開放美豬進口後，他們就會受害，所以你要挺住，只要你守得住，不讓它進口，如此就相對保護國人的健康。
　其次，請教主委，您有沒有參加過國際貿易的談判？
請問你沒有相關的談判經驗？
如此一來，這個問題就大了！因為新政府接下來不管要談TPP、其他經貿協議或新南向政策，無一不涉及到國際經貿的談判，尤其農業這個部分又這麼重要，在全世界所有經貿談判、貿易自由化談判中，農業幾乎都是敏感項目，有些國家甚至將農業列為非貿易關切事項（non-trade concerns），將之列為不去談的10%當中。
　雖然主委沒有實際談判的經驗，但是希望你有一些能幹的部屬可以處理這個部分，我們不希望由於貿易自由化的談判而犧牲臺灣最根本的農業，這是我們立國的根本。全世界的貿易國家沒有一個政府會放棄農業、放棄農民，你必須記住這一點！包括美國等等大型貿易國家，還有日本，我相信他們至今仍不會放棄對於進口稻米的關稅，這是為何？署長應該比我清楚。韓國亦是如此。
　談到瘦肉精的問題，歐盟為何把關到今天？中國大陸也把關到今天，還有其他國家也是一樣，不是只有臺灣面臨開放其相關東西進口的壓力；更何況，美國還要求臺灣舉證瘦肉精、萊克多巴胺等等對身體有害。他們要我們舉證是百分之百不合理的！主委，如果我們開放這些東西進口，這是圖利那些藥商，原因何在？因為藥商比我們還清楚這些證據，販售萊克多巴胺者、生產萊克多巴胺者、生產瘦肉精者比我們清楚萊克多巴胺、瘦肉精的毒害有多大，我們為什麼要幫他們舉證，我真的搞不懂。美國是一個貿易霸權國家，這一點我們也承認，但難道我們就一定要接受這樣的要求嗎？面對無理的要求，在談判桌上一樣不能退讓，我不知道退讓之後我們想要換取什麼，而且還不見得換得到，也就是開放之後不見得能夠加入TPP。我認為主委當下的重要任務應該是秉持良心來面對這件事情，保護產業和人民的健康才是你在任內非常重要的責任。
　另外，請問過去屏東縣每一年外銷大陸多少農漁產品？
其實本席的選區臺中市也不少，但是最近卻遭遇到一些麻煩，相信主委應該也很清楚，如今技術性的干擾、技術性的貿易障礙、非關稅的貿易障礙一一到來，這該怎麼辦？你們打算怎麼處理？請問主委有沒有辦法？
現在幾乎已經不分品項了。
所以以前銷出去的都不安全？
為什麼會遭受損害？
不管是不是因為對岸政治因素的干擾而造成未來農產品銷售量減少，臺灣有這樣的生產能力及品質良好的農漁業產品，農委會主委的責任就是要幫忙把它們賣出去，所以我今天只要求……
當然啦！東西不好人家也不會買嘛！我認為農委會主委有兩項責任，第一是協助農民把好的農漁產品生產出來，第二是幫他們把農漁產品賣出去。不對嗎？這難道不是農委會存在的目的嗎？這應該是農委會存在的重要目的之一吧！
通道和管道都是穩定的？確定嗎？希望在你任內千萬不要發生滯銷的問題，不要到時候又叫國軍來吃啊！
如果我們所生產的東西品質很糟糕，那當然沒有理由叫人家買，但如果品質都沒有改變，最後是因為技術性的障礙及政治性的干擾而導致外銷困難的話，主委就必須想出辦法來因應。我只是先提醒主委，因為這方面我們已經看到了一些端倪，也有許多農民朋友開始在擔心，比如過去我們銷往大陸的東西，可能一箱裡面有一顆橘子壞掉，只要把那顆橘子挑出來就好，其他還是照樣可以賣，現在卻是挑到一顆橘子壞掉，整箱就得退回，甚至整批都得退回，這是很嚴重的事情，而且這會讓人產生錯誤印象，如果我們被大陸退了幾個貨櫃之後，其他國家可能會誤以為臺灣的柑橘都有問題，屆時把我們列為疫區怎麼辦？現在主權在他們手上，他們可以做政治性及技術性的卡關，其實以前日本也曾對臺灣做過這樣的事情，我們的香蕉和水果賣到日本之後，他們用最高的綠色障礙來卡我們，卡到後來就變成大家印象上都覺得臺灣的水果都有問題，這種錯誤的印象會對果農造成傷害，所以現在有很多果農在擔心這件事情，也因此我才把這個問題反映給主委。我並不是在危言聳聽，而是這種狀況實際上已經發生在果農身上，柑橘還沒有生產出來，大陸方面就已經發出通告說對於接下來要賣過去的農產品，他們的檢驗會很嚴格，一個不行就整批退回。面對這樣的狀況，我希望農委會主委先做好準備，萬一那條路不行了，你們必須找出新的出路。這應該就是你所講的「使命」，今天由你來接任農委會主委，你的使命就在這邊，謝謝。
</t>
    <phoneticPr fontId="2" type="noConversion"/>
  </si>
  <si>
    <t xml:space="preserve">
直接進行相關議程！
主席、各位列席官員、各位同仁。我想國民黨到現在還學不會怎麼當在野黨，要當專業在野黨、不鬧事的在野黨。本席要問的是，開放含瘦肉精的美豬是誰講的？從頭到尾沒有人講，國民黨只知道操作假議題，10月才會產生美國總統，就算美國總統敢一上任就積極推動TPP，那也必須經過參眾兩院同意，這是常識。換言之，從今年10月開始，到真的去說服美國國會推動TPP這件事情，再加上臺灣加入必須要徵得現在TPP的10個會員國同意，少說這要一、兩年以上，所以這怎麼可能呢？這根本是在操作假議題！再者，含有瘦肉精的牛肉是在國民黨執政時引進的，瘦肉精是國民黨開放的，所以本席要鄭重的敬告國民黨，請搞清楚狀況，今天國事如麻，農民在產銷制度的調整過程中期望提高收益，而氣候變遷改變農作物生態，必然會直接影響農民收益，國民黨不直接關心國內農業的各種議題，只知道操作假議題！
　本席聽到剛才主委的報告很感動，主委提到小農，這確實是臺灣農業農民的生態，小農是保育土地的尖兵，本席要提到一個政策，即流域綜合治理計畫農糧作物保全項下農業防災作為，這是在您上任之前就已經執行的計畫，農委會也很認真的做宣導。既然是流域綜合治理，對於農業減災的部分，有幾個項目可以引導農民，也希望他們提出申請，農業減災的部分有生產設施、溫室網設施、溫室網披覆更新、減災設備等等。只是很可惜，主委一上任之後，本席就收到一些基層農會的心聲，希望本席代為傳達。有關農委會6年600億經費的計畫，本席想知道主委上任後是否會延續，包括農田及各類排水銜接改善工程、解決農業產區農作及魚塭淹水問題、重要蔬果產區作為優先保全對象等等，本席想知道主委對這個計畫的態度是如何。
現在地方上非常緊張，包括本席的選區或是整個大旗山區，尤其在旗山、美濃地區，以及本席選區的農會，大家也收到納入第3期的訊息，不過經費是少了，而且你們在說明會上講了，基層農會為建立重要的蔬果保全設施，今年度要做的經費少了2,000萬，主委，不用等你納入第3期了，今年就少2,000萬了。你們宣導得這麼用心，而且還告訴與會農民，明年的經費還是會減少，行政院尚未籌編明年預算，但已經告訴農民經費又少了，這會造成多大的衝擊？
　剛才主委也講小農是保育土地的尖兵，試問誰會使用溫網？誰會使用現代化的減災設備？都是年輕農民嘛！可是一減掉2,000萬，基層農會不知道怎麼辦，每天都接到農民的電話，也有農民直接到櫃台罵人。所以，本席想具體建議，是否可能動用第二預備金？況且行政院長在上任隔天就和主委下高雄勘災，關心汛期可能造成的農損。本席一離開之後，農民就拉著我，問本席怎麼辦，說是針對防汛要給予補助，但光是流域綜合治理計畫經費就少了2,000萬，主委覺得有可能動用第二預備金以補齊這2,000萬嗎？您在3月份大剌剌的做說明，而農民在4月份經過市政府都報上來了，主委怎麼看待這件事情？
我知道，所以我才說這是您上任之前就已經執行的計畫。
好，那就請主委儘快來瞭解，因為這些申請溫室和減災之現代化設備的都是我們的年輕農民，今年如果少了2,000萬，他們要怎麼辦？
　另外，關於稻作的直接給付，你們的報告指出希望對農民採雙軌制，一個是保證收購，一個是綠色補貼，可是現在的問題就是公糧收購的價格低於市價，你們直接給付是怎麼算的？你們的算法就是，繳交公糧和沒有繳交公糧的收益差別是9,331元，但是你這個價格其實是用市價來算，而農民給糧商則是用產地的價格。對於這種算法，我就直接講，農民現在針對你們公糧收購都是稱讚的，公糧收購是OK的，但是現在因為市價太低了，每台斤才9.3元，而你們公糧的收購最低也有10塊多，所以公糧收購後不足的部分要賣到哪裡去？按照你們的算法，直接綠色補貼，620公斤也才1萬4,000多元，也就是每公頃直接給付1萬元，可是對農民收購公糧的價格是比較高的，如果是直接補貼給農民的話，其實他們的收益比較少。主委，你是怎麼看你們的保價制度和綠色補貼？你們的綠色補貼直接給農民的價格其實是低於對農民收購公糧的價格，而且比交給一般糧商收購的價格還要更低，所以對農民來講還是沒有保障啊！
本席主要是點出這個問題，現在有6個縣市在做綠色補貼，但是在收購公糧之後直接用綠色補貼，其實從農民的整體收益來看對農民還是比較不利的。
可是現在的價格就是很低，糧商的市價就低於公糧的收購價格啊！所以多出來沒有賣給公糧的部分就直接逼著人民去賣給糧商，這個價格是很低的。
可是你們有620公斤的上限。
目前以一般的產量來看，一分地可以生產出800公斤，可是你們定的上限就只能繳620公斤而已，那還有180公斤要怎麼辦？
農民還是有損失啊！按照市場價格就是低於公糧收購的價格啊！直接補貼也是不能補到像公糧收購的部分。所以本席覺得你們要重新檢討這個計算價格，否則在你們試辦的過程當中，光是現在農會在收購的時候，農民就已經這樣反映了。
好，謝謝。
</t>
    <phoneticPr fontId="2" type="noConversion"/>
  </si>
  <si>
    <t xml:space="preserve">
主席、各位列席官員、各位同仁。曹主委辛苦了，今天一整天都被一個假議題，一個美豬瘦肉精的問題，大家把農委會當成箭靶，關心國人健康，關心我們的養豬產業，關心瘦肉精是應該的，但是如果把它拿來當作政治打擊的工具，我覺得就非常不好，其實臺灣的養豬業面臨比未來瘦肉精是否進來還更嚴重的問題。臺灣現在面對的，例如進口豬肉的問題，我看這幾年政府公布的數據，我很為養豬產業擔心，進口豬肉的總價值在2013年18億，到2015年已經50幾億了，成長了3倍，沒有開放瘦肉精，光進口豬肉每年都是倍數成長，我們大家都說臺灣豬肉品質高、溫體豬肉，但實際上，我們到菜市場買豬肉不會只買一餐，第一餐你吃的是溫體豬肉，第二餐就是從冰箱拿出來的。所以，所謂臺灣豬肉是溫體豬肉、消費者比較喜歡，那只限於一餐，我們看到來自加拿大、美國、丹麥的豬肉進口數量都以非常高的速度增加，今天很多國民黨的委員都用這個美豬瘦肉精的假議題問你，實際上，不含瘦肉精的美國豬肉現在早就進口到臺灣，去年已經超過9,000公噸，早就進來了，所以豬農要面對的，我覺得更迫切的，各位可以想一想，三年內我們的進口豬肉價值從10幾億到破50億，再這樣繼續成長下去，我們豬農的生存就會越來越困難。請教主委，過去臺灣可以養豬上千萬頭，這幾年大概不到一半，當然有很多問題，其中一個是因為我們是口蹄疫的疫區，我們什麼時候可以除名？明年有沒有機會？
這才是我們養豬產業迫切需要的，打開我們外銷的市場，臺灣因為是口蹄疫區，所以不能外銷，養豬的數量大幅減少，跟我們爆發口蹄疫有很直接的關係，當然，這更直接衝擊到我們的養豬產業。同時，臺灣的養豬產業更需要的是政府輔導，建立我們的品牌，建立我們整個的產銷履歷。我看到丹麥豬肉在臺灣的成長更是可怕，丹麥豬肉每公斤售價比我們養的溫體豬肉大概貴個三成，比美國幾乎快貴一半，但是丹麥豬肉進到臺灣才第二年，量已經和美豬差不多了。所以，進口的豬肉都非常高級，價格都比臺灣的貴，賣到嚇嚇叫。所以我們更優先要做的是扶植本土的養豬產業，增加我們的競爭力，這比起用假的瘦肉精議題罵你，扶植我們的養豬產業才是真正關心我們的豬農，民進黨比任何政黨都關心我們的豬農，民進黨會比任何政黨都關心我們的農民，因為農業縣分一直都是民進黨最重要的選票支持區域，民進黨跟農民在一起更清楚、更了解農民的狀況，曹主委當過屏東縣縣長，屏東又是臺灣的養豬大縣，我相信主委比我們更了解豬農的狀況。另外，林全院長上任以來，第一次下鄉就是到臺南看農損，曹主委也有陪同，當時林全院長看我們臺南的文旦的損失，臺灣的文旦有四分之一在臺南的麻豆，因為從去年開始的天候異常，不是非常寒冷就是下大雨，造成很大的農業損失，例如臺南市政府已經提報，光文旦的農損就超過6,000萬以上，希望農委會能啟動天然災害的救助辦法，給予補助。當然，天然災害需要農委會的幫忙，給我們地方補助，但是如果一直都靠政府的預算，對農民的保障、對農業的長久發展，也不能光靠政府出錢，所以我們應該要像美國、歐洲、加拿大，推動農民的產業保險。主委知不知道去年臺灣有一家保險公司開辦高接梨的保險，第一年雖然中央補助三分之一，地方政府也可能補助三分之一，農民保費只負擔三分之一，但是第一年聽說很少農民買，結果剛好就發生了災害，這16張高接梨保單有14張獲得理賠，產險公會的資料說第二年就賣得很好，賣了80多張，農民覺得這有保障，農業天然災害的保險也可以用商業保險的模式給農民更進一步的保障，我覺得這應該也是農委會未來增進農民福利可以努力的方向。今年臺灣兩家大的產險公司，像國泰就在推芒果的保單，富邦在推水稻的保單，農委會對於幫農民因天然災害造成的農損用商業保險提供額外的保障有沒有什麼樣的想法和計畫？
臺南是芒果最重要的產地，今年芒果的收成非常慘，也造成芒果的價格高不可攀，消費者看了都怕，這也是農民的可憐，天氣不好收成少、價格高，因為收成少也賺不到錢，天氣好如果大豐收，滿山滿谷都是，價格就狂跌，他也賺不到錢，所以農民一直都是弱勢，一半要看天吃飯，真的需要農委會多用心，尤其從今年可以看到文旦、芒果到荔枝，天然災害對農民的損失，甚至連消費者都吃不起，所以我們應該提出更多可以保障農民的政策，像農產品的產物保險也是其中一個，我認為以美國、加拿大、歐洲的經驗，這值得我們推廣，臺灣已經落後很久了，這幾年才開始推動，曹主委來自農村，我相信你最懂農民的辛苦，所謂的瘦肉精美豬是一個政治發揮的議題，一個假的議題。不過我們總是高興，過去最不關心的國民黨，現在因為要打擊民進黨政府，為了打擊你，沒有關係，大家一起來關心農民，我們更要關心整個臺灣的農業，關心整個養豬的產業，臺灣養豬目前面對最大的威脅，就我剛才跟主委交換的意見，其實來自進口豬肉不斷擴大市場，來自於臺灣是口蹄疫區，我們本土豬沒有辦法打開外銷市場，來自於我們的豬肉沒有品牌。請問，誰講得出我們臺灣養豬的十大廠牌？沒有生產履歷，過去這些沒有建立的，沒有辦法在消費者心目中建立信心的，我們繼續來努力，好不好？
</t>
    <phoneticPr fontId="2" type="noConversion"/>
  </si>
  <si>
    <t xml:space="preserve">
是程序發言！
你不能不讓我們說話。
要讓我們程序發言！
主席、各位同仁。民進黨換了位子就換了腦袋，我想曹啟鴻主任委員過去是當老師的，他還沒有上任主委，就說美豬哪有能耐不開放？過去民進黨的作為大家都很清楚，只要談到美豬就說是毒豬，談到美牛則說是毒牛。但是現在換了位子就換了腦袋，還沒有上任就要開放，是不是跟美國都談好了？是不是小英上次到美國做了哪些黑箱密室的作業？所以還沒上任就一定要將美豬開放進口。目前美國兩位總統參選人對TPP的意見也還沒有整合，臺灣貿然開放含瘦肉精美豬，但是無法保證加入TPP，請問這是將八千多戶豬農的權益置於何處？臺灣的本土豬大家都喜歡，但是美豬最主要有很多加工食品，就算買本土豬也不可能一定不會吃到含有瘦肉精的加工食品，包括貢丸及水餃等等，甚至於小朋友的營養午餐都會吃到。我們一直認為民進黨換了位子就換了腦袋，要進口含有瘦肉精的美豬，你們置全國人民的健康於哪裡？所以我們澈底反對！今天主要是希望並要求曹啟鴻主委一定要把這件事說清楚、講明白，向全國人民道歉！因為他還沒上任就說一定要開放美豬，這與照顧豬農是兩碼事！我們一定要請曹啟鴻向全國人民道歉！不准進口！
主席、各位列席官員、各位同仁。曹主委過去曾是我們本院的同仁，也當過老師跟縣長，你還沒有上任農委會主委就發表「哪有能耐不開放美豬」，我想這一句話變成你的經典名言。其實我相信曹主委是很坦誠的表達看法，這箇中一定有原因，為什麼我說這句話？你身為農委會主委，請問曹主委，豬農是不是農？
沒有，我先問你，豬農是不是農？
那麼豬農要不要照顧？應不應該照顧？
我再請教你，因為我們都知道，你身為農委會主委當然要照顧豬農的權益，你還沒有上任，你就表示「美豬，哪有能耐不開放」，這表示你和他們的立場是對倒，而且很多豬農都有所表達，為什麼有所表達？因為我們都知道民進黨政府，尤其蔡英文總統在過去的競選過程當中，她的三隻小豬也很可愛，那些豬農因為三隻小豬的關係也認為因此提升了豬農的形象，但是曾幾何時，選舉之後，他們覺得你們要開放美豬，衝擊到豬農的權益，他們的心在淌血，可以說大家都非常不滿。主委有何看法？
沒有？
為什麼你有這種想法？
但是這部分不是由經濟部長來主導會比較適當嗎？因為你身為農委會主委，你當然是要照顧豬農的權利啊！
那是過去式了，但是現階段你身為掌管全國所有農業的最高負責人……
因為我們都知道美豬主要是含有瘦肉精（萊克多巴胺），對不對？
我請教你，到時候你會不會開放美豬進來，衝擊豬農的生計？
你沒有辦法答復，我就是要你承諾，依你現在的角度、以你現在擔任的位置，到時候……
會不會開放？
你可以像陳保基一樣，承諾在你任內絕對不可能開放嗎？你只要講這一句話就好了。
對啊！那表示你已經心有定見了。
高雄榮總臺南分院身心醫學科的醫師蘇偉碩提到，各種醫學實驗證實食用含瘦肉精肉品，對人體健康、壽命與生育都有危害，而且他還提到會亡國滅種，我想這不算誇張。其實大家擔心的是，一旦含有瘦肉精的美豬開放進來，到時候包括排骨、香腸、火腿、貢丸以及水餃等等所有加工食品，大家都會吃到，尤其我們的下一代。你說那些小朋友在學校的營養午餐，生意人是將本求利，只要經過加工的，他們全部都會用美豬，甚至我們去漢堡店吃的漢堡，裡面攪碎的肉幾乎都是用美豬，你說這嚴不嚴重？
這個怎麼會是假設？將來只要開放進口，這是絕對會面臨到的問題，不是假設！我是提醒你……
我請問曹主委，現在豬有沒有進口？
是不是從北歐、丹麥進口？
我們的要求是不是瘦肉精零檢出？
我們第一個要項就是要求瘦肉精零檢出，有沒有？
如果未來要朝向開放，是不是也是這種標準？你要告訴我！
所以這幾年都不會進口？
我一直要請教曹主委的是，你會不會讓含有瘦肉精的豬肉進來？我只要問你這個問題，如果你回答「不會」，那就ok。我認為我們就可以很放心，主要就是維護全民的健康嘛！
因為你總不能換了一個位子就換了腦袋，過去針對美豬，你也表示過意見，我們知道先前你也反對美牛，現在都還有紀錄，當時你反對含有瘦肉精的美牛進口，針對這些議題，你都發言過，這些都有文稿，但是曾幾何時，你換了位子就換了腦袋。我們今天所質疑的，包括黃昭順委員在質詢時所播放的影片，我相信主委都看得很清楚，還有主席，他最後對於過去他所講的，他都有點心虛在笑，但是我也覺得……
沒有心虛，表示你過去講的，你還是會繼續承諾……
主席還是認為你一定要對這樣的看法繼續堅持，對不對？
　曹主委，其實不光只有這樣，過去國民黨執政時，在野黨幾乎全面性反對美豬進口，而且國民黨政府也是堅持到520以前絕對不開放美豬，甚至包括福島的那些食品也同樣沒有開放，曾幾何時，其實民進黨政府才上任十幾天而已，你們就說要開放這個、開放那個，我想這關係到全民的健康，不只有單一的問題，大家都很擔心開放美豬進口會不會衝擊到每一位國民的健康、食安的問題。我認為這一點很重要，對此，你有何看法？
我希望如此，因為我們都知道中國大陸、歐盟、俄羅斯都禁止含有瘦肉精的美國豬肉進口，我也認為我們還是要把國民的健康擺第一位，不要犧牲國民的健康，以之換取任何東西都是沒有用的，你是否認同這樣的看法？
因為我們不能犧牲健康去換取外交、經濟的利益，人民的健康應擺第一位，健康是無價的，再多的財富、再多的任何東西都換不到健康。主委剛上任，其實我也認為你是老實人，是實實在在的人，做過老師、縣長、委員，你講真心話，但是我提醒你，我們不應該犧牲國民的健康來換取任何東西，包括福島的食品也是一樣，這也是很多民眾都擔心的一點，我一直認為新的政府在這方面要強力把關，因為你們過去所講的，對照現在幾乎像是髮夾彎一樣，換個位子就換個腦袋，那是不通的。謝謝！
</t>
    <phoneticPr fontId="2" type="noConversion"/>
  </si>
  <si>
    <t xml:space="preserve">
主席、各位列席官員、各位同仁。如今中央政府的政策搖擺不定，定位也搖擺不定，所謂「謙卑、謙卑、再謙卑」不曉得是喝酒微醺還是如何。
　以我們這次參與WHA會議自稱「中華臺北」一事為例，2009年一樣以「中華臺北」的稱呼，但是當時民進黨指這是賣臺。今年林部長參與會議時還是自稱「中華臺北」，小英總統卻說他做得非常好，稱謂上完全沒有矮化。再談到「沖之鳥」事件，我們護漁的立場要堅定，這是中央政府的責任，當然這並不是曹主委的責任，只是中央政府的立場同樣搖擺不定，對於「沖之鳥」究竟是「礁」還是「島」，中央政府一直都沒有提出確定的定位，這表示國家對此真是沒有立場、定位不清。至於含瘦肉精的美豬進口一事，之前他們說美豬進口，中央政府就要辭職下台。現在卻讓美豬進口成為一個議題。
　農委會身為農政單位的主管機關，主委在網站上提到「身土不二」，請問何謂「身土不二」？
親愛的主委，您能不能說快一點？因為我的發言時間只剩5分52秒。
好，謝謝主委給予這麼好的闡述，我們要地產地銷。既然如此，主委身為農政單位的大家長，當含瘦肉精的美豬進口成為一個議題時，您應該以同理心捍衛全國農民還有養豬戶，而不是說，「我擋也擋不住，美豬哪裡有能耐不開放」。這句話好像不應該從主委的口中說出。
但是目前沒有人說美豬已開放進口，那時我們強調豬牛要分離。您是農政單位的大家長，應該站出來捍衛我們的養豬戶。就像環保署李應元署長說要禁止在太魯閣採礦。這也不是署長該說的，即便他再如何重視環保，該說話者都是經濟部。因此，您這個農政單位的大家長應該說的是如何捍衛我們的養豬戶，還有提升農業的競爭力和推廣獨特的農業等等。剛才您的報告書也提到非常多，諸如鼓勵小農，還有特殊作物等等，這都是主委應該照顧到農民鄉親的事情。
　接下來，本席想請教，因為花東兩縣交通不便，所以我們的農產從東部運輸到西部的成本相當相當高。主委曾擔任屏東縣縣長，也在行政機關待過非常久時間，您或許能理解。關於這個農產運費的補貼，請問農委會是不是可以協助花東兩縣？
　這不是災害、不是農損，這真的不是災害，絕對不能照那樣處理。據本席統計，農產從臺中運輸到台北果菜運銷合作社要一公斤0.8元，從花蓮運輸到台北運銷合作社則要一公斤2.7元，這個差距是三倍有餘。因此，農委會是不是應該提供花東兩縣農民農產的交通運輸補助？花蓮農民將農產品運輸到西部販售每年要貼一千四百萬元以上，我們類似這樣的成本統統都相對高；就像在花蓮興建公共工程的成本都要加兩成，剛才公共工程委員會也聽取本席的意見，未來公共工程款要加兩成。基於因地制宜，對於這些真的很辛苦的花東農民鄉親，他們還要看天吃飯，主委是不是可以提供他們農產運輸成本的補助？同理相待。
這是災損補助，不是運費補助。
這是0.8元和2.7元的差距。
身土不二、同理相待、人在做天在看。
相關數字資料就呈現在這裡，你們還要研究其可行性，對於將近60萬、70萬的花東兩縣農民大軍，主委如此的想法對嗎？這有同理相待嗎？
好的，如果這要由花東基金支應，請農委會先編列15%。以目前花東基金的執行來說，國發會要75%，花蓮縣政府和臺東縣政府要10%，農政主管單位要15%。所以請主委將這15%長年編列在農委會的預算，這樣才能讓花東基金落實這個部分。請主委要答復本席這個部分。
　接下來，談到農具資材成本的補助，這一樣是運輸的補貼，以您的說法，這要由花東基金支應。請全力協助，請問這以花東基金全力協助可以嗎？
看這些數字資料，他們已經很辛苦，辛辛苦苦的農民要看天吃飯；臺灣東部海岸線有四分之三都在花蓮、臺東，那裡的風災、地震太多，災損也很多，花東兩縣的鄉親太辛苦了！他們出入不便，農產的運銷也不便，有誰看到花東兩縣鄉親的辛苦！
　接下來，談到入侵植物的防治問題，中央對此有沒有積極作為？首先，提到「小花蔓澤蘭」，政府現在有收購的政策；其次，現今有一種植物遍布在所有河堤、操場、公園，就是銀膠菊。請問你們有沒有編列預算提供地方政府還有鄉親清除銀膠菊呢？銀膠菊含有劇毒，還有人誤以為它是艾草取來食用。請問農委會對此的宣導及清除方面有沒有做其他功課？又有何實際作為呢？
　另外，一併請教，關於漂流木的處理，林管處卸責地方，造成很多民怨。對於有價材，中央搶著分錢；對於無價材，交由地方政府處理。據「森林法」規定，每次災後的所有漂流木統統由地方政府處理，這些累積在河床，林務局統統不處理，地方政府還要標示貴重木材，但是沒有編列尺寸；等到標示完成，公告開放撿拾時，一旦民眾撿拾到貴重木材，林務局則說他們竊取林務局的貴重木材，要罰款。請問這個不合時宜的法令是不是可以修改？讓鄉親協助清理漂流木時不會犯法。主委，這是不是要修法？如此可以嗎？
是。
不是這樣的，現在我們註記貴重木材時，並沒有規定尺寸，當公告開放撿拾，鄉親撿拾到比較小的木材時，卻被林政單位指他們竊取林務局的貴重木材。這是你們沒有規定清楚，這種不合時宜的法令是不是要修正？請農政單位是不是提案修正這個法令？如此才不會讓鄉親真是不小心才犯法。
好，請說。這是何時修正？
但是現在還是有人被抓啊！
如此模糊不清讓鄉親們真的不曉得。
另外，這是不是在註記時將尺寸規定清楚，讓鄉親清楚瞭解，好不好？不要讓他們不小心犯法，然後農政單位林務局就請警察抓他們。他們遭受到不白之冤真是很無奈的事情。
　本席在此請主委協助，對於前述農產運輸成本的補助，請農委會研議；還有以花東基金支應這些補助，也請幫忙。至於花東兩縣的資材、有機農作物的補助等等都是運輸成本的補助，這些都是由於交通不便，導致運輸成本壓力太大，請加以協助。此外，林務局的部分也請處理，謝謝。謝謝主席。
還有成本。
</t>
    <phoneticPr fontId="2" type="noConversion"/>
  </si>
  <si>
    <t xml:space="preserve">
主席、各位列席官員、各位同仁。剛剛很位國民黨委員關心美豬議題，也做了一些決議，雖然大家都說要未雨綢繆，但他會不會是一個太早的議題，如果他的發生機率沒有這麼地高，雖然煤體對這個議題有興趣，可是引起不必要的恐慌，應該也不是他們的本意。今天主委提到，美國民主黨、共和黨尚未確定的兩位候選人，其實都還沒有決定要推動TPP，雖然兩位中間總有一個人會當選，所以當選機率是二分之一，但還是要看是誰當選，才可能會推行他的政策。可是現在看起來，連希拉蕊可能都不同意歐巴馬的TPP政策，如果是希拉蕊當選，由民主黨繼續執政，也不一定會蕭規曹隨的繼續推動TPP，所以如果連美國都可能不會推TPP政策，我們現在設想加入TPP後就可能會開放美豬進口（瘦肉精）的議題就變得更遙遠，是不是這樣？
　所以簡單講，可能我們在這邊講了老半天，只不過是白忙一場，也就是說這個議題是自己嚇自己的議題，聽說明天還有豬農要來抗議，我們尊重他們表達意見的權利，但是主委會不會覺得這個議題，雖然是記者在追問，但是它發生的機率其實是低到一定程度呢？
也有很貴的啦！
你是說2020年，除了我們奧運的代表隊，我們的豬肉也可以一起進去日本對嗎？
主委剛才有提到日本，日本以前是我們豬肉主要的出口市場，也占有一定的比例，可是因為口蹄疫以後，就不能再輸出到日本。你剛還有講到西班牙比較便宜，可是他們也有像伊比利火腿這種精緻農業代表性的產品，而且非常、非常貴。臺灣的豬肉也是有一定的優勢，就有學者建議能否比照巴西的模式，巴西一樣是口蹄疫的疫區，但是日本政府後來因為巴西的聖卡塔琳娜州政府去跟日本申請，就讓它變成地區性的非口蹄疫區，雖然整個巴西在國際組織的認定上還是口蹄疫區，但這個州不論是清潔、衛生都做得不錯，然後請日本派員去鑑定以後，從2007年去申請，到2013年5月時日本就解禁巴西這個州的豬肉，雖然其他州還不行，但這個州的豬肉就可以進日本，請問這個是不是我們可以努力的方向？
　第一目標當然是整個臺灣都從口蹄疫區除名，如果沒有的話，有沒有可能做區域性，譬如屏東比較乾淨，因為你當縣長時的努力讓屏東可以，或是雲林或哪些地方可以，只要有一個地方先解禁了，對於未來整區的解禁就有很大的幫助。能否從口蹄疫區來除名，可能也是一種進展，請問主委，有沒有可能朝這個方向去做？標題可以用「以巴西豬許臺灣豬一個未來」，用同樣的模式，你如果能讓臺灣豬肉再次直攻日本，等於讓豬農多了一個賺取外銷利潤的機會，對整個臺灣也好。相對來說，對於未來美豬是否會開放，就有了另外一種競爭力，請問主委會不會朝這個方向去規劃？
有沒有可能？因為臺灣實在太小，巴西那麼大一個……
臺灣這麼小，日本會不會同意……
但是另外一個可以用的是，在福島核災之後，日本一共有5個縣統統都被管制，坦白說當時在立法院很多同仁也有一定的意見，但是以長崎來講，那邊是很多人去遊覽、觀光的重鎮，去到那邊還是會吃當地的東西啊！我們的觀光團去那邊吃他們的東西，結果說他們的東西不准進來臺灣，聽起來也有點那個，所以這會不會是我們談判的籌碼？就是日本現在一直爭取的，因為他們首相希望有強勢的農業，但是遇到天然災害，這5個縣就屬福島最嚴重，至於其他周邊的是否一定要管制，這可不可以也變成我們跟他們談判的籌碼？
談判當然是衛福部，但如果因此可以讓臺灣的豬肉重新輸入日本，這當然是農委會的一大政績啊！在內閣裡面，也希望你能提醒注意一下這樣的事情。我在此要苦心叮嚀的是，你自己有講2年內菜價不允許再有這樣的情況，要做一些改進，我也要提醒你，菜價現在真的是升斗小民永遠的痛，大家都沒有加薪，遇到颱風等天災人禍時，記者馬上就去講高麗菜一顆要多少錢，高麗菜已經變成是一個指標股，所以真的期許你要想盡辦法處理菜價的問題，能不能真的抓到菜蟲、是否可以協調司法機關等相關單位好好研擬出一套政策，甚至能夠真的有所作為、能夠真的抓到菜蟲、未來不要讓大家因為漲價而生氣？菜農沒有賺到錢也生氣，消費者買到貴的蔬菜也生氣，結果就只有便宜這些人，到底真相為何，能否有更多進步制度的作法，我們對主委都有很高的期許，也希望主委能夠實踐自己所說2年內絕對不允許菜價再亂漲的政見，謝謝主委。
</t>
    <phoneticPr fontId="2" type="noConversion"/>
  </si>
  <si>
    <t xml:space="preserve">
本席要求程序發言。
主席、各位同仁。今天是農委會主委第一天到經濟委員會向全體委員及國人報告未來整個農委會的方向，我要特別利用這個機會請教農委會主委，在他尚未上任前就丟下一顆震撼彈，說是未來為了加入TPP，進口含有瘦肉精的美豬是無法抵擋的！試問以前馬政府都可以抵擋，為什麼現在新的蔡政府無法抵擋？甚至今天在現場，無論是主席或很多民進黨的公職人員、所有的縣市長、所有的立法委員，每一個人都講得義正詞嚴，右手拿著食安大旗，左手刻意騙取選票，說是為了捍衛2,300萬人的健康，要求瘦肉精零檢出，不惜霸占主席台，控制整個議場。甚至由準總統蔡英文親自帶著群眾上街遊行抗議，如今已經是選前說一套、選後不同調，昨是今非。所以今天曹主委上台報告之前必須對全國民眾宣示，到底要不要進口含瘦肉精美豬？執政的政府應該捍衛消費者的健康！所有豬農的生計也要曹主委來主持公道！
主席、各位列席官員、各位同仁。首先恭喜主委擔任農委會主委，成為農業未來發展的大家長與領航者，但剛才王委員惠美就主委在屏東縣長任內發生的頂新事件提出質詢，在頂新事件中，主委被認為是頂新的門神，因為雷聲大、雨點小，重重舉起、輕輕放下，無論再怎麼檢舉，罰款還是非常少，聽說其中6次檢舉只有4,200元的罰款，主委對這點已經做了解釋。我覺得主委如此捍衛自己的同仁是非常有guts的，但今天是主委第一天到立法院經濟委員會報告，我希望主委為自己講過的話負責。
　剛才林委員岱樺說我們是空穴來風，我不認為是空穴來風，現在是每走過必留痕跡，每句話都言猶在耳、歷歷在目，本來我要請主委看30秒鐘的影片，但播放系統有一點問題，不過我相信主委很清楚自己在上任之前說過甚麼話，影片中主持人問主委：「為加入TPP，可能允許含有瘦肉精的美豬進口，你即將接任農委會主委，你有沒有辦法抵擋？」，主委當時回答說：「農委會主委是無法抵擋的。」，既然無法抵擋，到底是誰授意主委可以在媒體上放話呢？今天主委應該要將當時講這話的本意說清楚、講明白，讓全臺灣所有消費者、鄉親知道你講錯話了、你講太快了，你沒有經過蔡英文總統授意就隨便亂講，你要承認這樣或是你絲毫不理會養豬農的生計？我在你今天提出的施政報告中看不到如何保證養豬農的生計，如何捍衛2,300萬人的食品安全，所以我們非常擔心。本席現在就讓主委好好的、清楚的講明白當時這段話是在什麼情況下講出來的。
主委來自屏東縣，應該非常清楚全國550萬頭豬中屏東縣占了多少？
屏東縣不只是養豬大戶，還栽培你當農委會主委，甚至連蔡總統都是出身於屏東縣，立法院長、前農委會主委也都來自屏東縣，你們擁有非常大的權力，結果今天來自全國六都、各縣市的所有議員背負著重大民意來到立法院，再次的為所有鄉親、所有養豬大戶發聲，我認為是屏東縣的主委在為難屏東縣的養豬戶，導致他們不敢站出來，但今天雲林縣站出來了。我剛才說了，主委在頂新事件是非常有guts的，但現在主委卻不敢為自己曾經說過的一段話公開的在媒體上向大家道歉，表示自己說錯話了，因為朝野各方並無共識，蔡總統也沒有指示，雖然那時尚未上任，但即將就任主委，所以你所講的話是有力量的、有權力的、要負責任的。現在請主委面對全國同胞告訴我們，你講太快了，你講錯話了，你願意向全民道歉。
1月16日之前你講的話都是在捍衛豬農權利、保護所有消費者的食品安全，那個時候是騙選票，現在是換了位置換了腦袋，選前說一套選後就不同調，這是你們慣用的伎倆，以前你所做的就是讓民眾感動、肯定你，所以投你們的票，現在你上任了，有權力了，你講的話就不算數了，你能不能一本初衷呢？你可不可以捍衛全民的健康，堅持瘦肉精零檢出？
有尊嚴沒錢賺，假如開放瘦肉精美豬進口，你知道美國豬肉有多便宜嗎？養豬戶未來有辦法與之競爭嗎？這樣簡直是在撲滅所有的養豬大戶，這是一連貫的，不是講得好聽就好了，你說的要和實際作為相符。
主委說要讓他們賺錢，要改變他們的環境，主委剛才說到沼氣發電，沼氣發電要有2,000頭到5,000頭的豬，八千多個養豬戶中有多少……
主委說農委會主委無法抵擋瘦肉精美豬進口，請問現在臺灣養豬戶可以使用瘦肉精嗎？
既然不可以，為什麼可以引進美國含有瘦肉精的豬肉？
我就是擔心，因為加入TPP的候選國有12個，我們都還沒有以觀察員的身分進入候選國，你為了第一張入門票就說要開放含有瘦肉精的豬肉進口。
我沒有過度，主委先為自己不當的言詞道歉以示負責，否則我完全不接受你的說法。因為你說快了、說早了，引起軒然風波，讓大家很不安心，主委必須拿出支持偵辦頂新的guts向全民道歉，主委要承認自己說太早了、說太快了，讓大家驚慌失措。
主委認為被過度解讀了，沒關係，主委可不可以承諾，假如在主委任內進口含有瘦肉精的美國豬肉，那麼你願意下台向全民道歉，你願意這樣承諾嗎？你敢承諾嗎？
不是過度提早假設。
既然是過度提早假設，那就告訴我你會不會這樣做，你只要告訴我，在你任內絕對不會讓含有瘦肉精的豬肉進口，你直接向大家說，如果你再含糊其詞就表示你希望開放。
那你就明確的講，你是心有罣礙，不然你為什麼不講？
不然是談什麼？你身為農委會主委，你放了話現在要怎麼收拾？未來你所做的事情只要是對的，我們一定會支持。
不要推給衛福部了，衛福部說只要農委會將萊克多巴胺解禁，他們就配合。
你要不要看公文？95年發的公文。
什麼叫N年前？
</t>
    <phoneticPr fontId="2" type="noConversion"/>
  </si>
  <si>
    <t xml:space="preserve">
主席、各位列席官員、各位同仁。剛剛聽到陳歐珀委員的質詢，心中感觸良多，以前當省議員一大票的人，現在逃的逃、死的死，剩下五、六個人而已，所以陳歐珀委員一定要替曹主委講好話，而且你是省議員裡面能直接當到政務官，一路爬起來，很令人欽佩。但是要講好話以前，我仍然要把幾個議題講清楚。主委出身屏東縣，我出身苗栗縣，我們都是鄉下長大，剛才林德福委員說你很實際，也很老實，真的！你很實際，也很老實，但是我現在發覺你越來越會做官，為什麼要這麼講？人總是要進步，各方面要進步，我為什麼要講這種話，其實這個問題是你挑出來的問題，當年美國的牛肉進來，你們堅持瘦肉精零檢出，我記得很清楚，把立法院關了四天，天天喊得呼天搶地，說是如果有瘦肉精的牛肉進來的話，臺灣會垮掉，臺灣吃了美國瘦肉精的牛肉後好像身體都不健康，其實我當初也很不以為然，但是民進黨一直推，要求瘦肉精零檢出，你們贏得執政，因為食品的安全很重要。其實看到你當主委，我今天本來不想來講話，要輕輕鬆鬆讓你過去，因為有省議員同事的情誼在，但剛剛我又聽到民進黨委員說這是假議題，報告主委，你覺得是不是假議題？你老實跟我講，不要緊，我們都很好講話，你們執政的時候，瘦肉精進來就是假議題，真的是假議題嗎？
未來要碰到這個問題怎麼辦？不是不到爭辯的時間，我相信很快會面臨，TPP要來。
那表示要延到很後面？
我曉得你會這麼答，但是你怎麼能說「沒能耐抵擋」？那表示開始談的時候，我們就準備舉白旗投降，對不對？這句話的解釋是這樣啊！
到底是你對還是我錯？我希望你繼續留任，大家不要隨便講講，雖然你說我過度解釋，但是我可以猜測所有的用意。第二點，所有國民黨的立委在問你的時候，你都說尊重，尊重另外的意思就是比較有禮貌的婉拒，但是我們出身鄉下，我希望民進黨能始終如一、講話算話，這是我今天要提醒的。剛剛聽到我們召委磁性的聲音，當初的高呼吶喊，我真的很感動，我的腿還被我們林委員捏了一下子，我永遠記憶猶新，所以我跟你講話不要隨便講。我曾跟人家合股養過豬，為了這件事情，我特別去問苗栗縣所有養豬公會的人，現在為了你們政黨，主委你要記得不要亂放話，說臺灣的豬肉有瘦肉精，這個消息一直在亂傳，但是我問他，我說我不相信你們講的話，他說絕對……
我不知道你有沒有講，你不要一直自我辯護，我是隨便講話的人嗎？你們一直說謙卑、謙卑、再謙卑，我們老同事了，我現在向你提出幾個問題，我為了這樣，那些豬農怎麼向我保證？就是前十名的豬肉都要把毛剃掉檢驗有沒有瘦肉精，他們只講了一個條件，如果要從美國進口零檢出的瘦肉精，臺灣的瘦肉精可以PK它，但是不要放有瘦肉精的豬肉進來，我誠懇地、苦口婆心地提醒你們要始終如一，我聽你講這樣的話，很簡單，我也不會兇你，我不像你們以前那樣準備磨刀，我是說出我的心聲，因為要你回答，你又說不是議題，說我過度揣測，我聽了很難過，為什麼你講話就是被過度揣測？
　其次，我也很資深，服務過很多案件，我第一個案件就是道路徵收如果徵收到農舍的話，原來的農舍被拆掉，沒有兩分半不能蓋，我希望我們共同修法來解決這個問題，你聽得懂嗎？就是說，我去年農地被徵收掉了，但是因為農發條例規定沒有兩分半不能蓋農舍，如果舊有的農舍被徵收時，你應該要放寬讓他們蓋農舍，這合不合理？
我說的是被政府徵收的，基本條件就是政府徵收，是被強迫徵收的，我不會亂講話。然後，你當了農委會主委，我們休耕又復耕，很多水路、圳路的問題要打通，不然已經荒廢了很久，這個地方不能再強迫農民去種，會引起很大的困擾。其次是保安林地的問題，真的要好好討論，有的保安林從日據時代到現在都沒有改，林務局對我不錯，我們拜託的都有達成，但我們不勝其煩，局長要告訴主委這件事的重要性，否則很麻煩，你們據山為王，我們都不能動。
不是啦！我沒有講你們違法，你們是依照法令，我是說保安林地所有的範圍、所有的條件，從日據時代到現在，要真正好好檢討一次。
可是你們檢訂的時候範圍都不敢放，你檢的那些小法令、挑剔百姓的法令越檢越多，我也找你談過，你跟我講礙於法令沒辦法。
我很少來經濟委員會，因為你們召委跟我很要好，他說不必了，他就能解決問題，但是為了保安林地我一定會常常來，我自己親身走過、問過才敢出來講話。另外，農地農舍要確實檢討，每一個地區都不一樣，你以前也反對這樣的做法，你知道丘陵地、山坡地雜草叢生，不能生產也不能耕作，我去把它美化不可以嗎？所以你要去分類，尤其國土計畫裡面有一個農業資源什麼區的，你一定要好好規劃，不能偏頗。
對，你要好好規劃一下，好好為農民爭取權益，我現在聽起來好像你們不太為農民爭取權利，我認識很深，我是種田出身，你要永遠記得，好好地做，把臺灣的農業環境改善得更好、更進步、更有競爭力，我對這個頗有研究，你不要看我土土的，雖然你是主委，我只是立委，只要蘇委員不在，我會問得非常犀利。
</t>
    <phoneticPr fontId="2" type="noConversion"/>
  </si>
  <si>
    <t xml:space="preserve">
主席、各位列席官員、各位同仁。無論如何我要先恭喜主委，剛才聽到你和江啟臣委員的對話，本席特別把你當初在屏東議會所說的話google出來，孔子說「人而無信不知其可也」，2014年11月5日你列席屏東縣議會針對頂新門神和餿水油事件進行報告時，你說卸任之後既不從政也不參選。本席對於你剛才和江啟臣委員的答詢有意見，不管你今天是因為使命而來或是想把之前的事情否決掉，我覺得你都欠屏東縣及臺灣人民一個公道。
　其次，你一直說瘦肉精是一個假議題，在此本席要特別強調……
既然不是議題，為什麼你一開始就說哪有能耐不開放美豬？我想這些話大家應該都在電視上聽過。其實講過的事情錯了就錯了、對了就對了，既然錯了只要承認錯誤也OK。剛才聽到你在答復高志鵬委員的質詢時，我還以為你是西班牙或美國派來的大使。你說瘦肉精不是議題，但我要告訴你，瘦肉精絕對是議題，不要說美國的總統沒有選出來，5月15日美國國防部都可以針對我們的軍力報告重申他們不支持臺獨的立場。你剛才也承認對於福島五縣市的產品極可能要逐步解禁，身為中華民國農委會的主委，絕對不可以把這件事推給衛生福利部，因為其中涉及農產品的問題，所以它絕對不是衛福部單一部會的事情。不管我們的外交處境有多艱鉅，我們的外交絕對不是密室政治，而且也不能黑箱作業，現在我就把民進黨在野時所說的幾段話播出來，讓大家重複再看一次。
　（播放影片）
我想這一段大家應該都記得非常清楚，當時由我擔任主席，農委會主委也站在同樣的位置上明確做出承諾。剛才我們提出臨時提案，要求未來談判時必須公開、透明，而且要錄音、錄影，結果卻被你們改掉了。包括陳亭妃委員和多位現在的民進黨籍部會首長當時都說了那些話，剛才你說美豬本來就有進來，但我要提醒部長，雖然美豬本來就有進來，但是進來的美豬絕對沒有含瘦肉精。請問主委你願不願意在此做出同樣的承諾？
你不能做這樣的承諾？
昨是今非啊！
你的意思是指剛才他們的談話和質詢是不理性也是不應該的嗎？
我發現主委滿會拗的，你不承諾也沒有關係，一開始我就已經講了，人而無信不知其可也，今天本席站在這裡實在感到非常痛心，我們的外交工作一而再、再而三的退縮，包括護漁也一樣，請問主委，沖之鳥到底是島還是礁？
你不要迴避問題，早上內政部長在內政委員會已經回答那是礁，這直接影響的就是我們的護漁工作，請問主委，站在你的立場，你認為那是礁還是島？
所以你根本連國土的概念也沒有！我還滿佩服今天內政部長所說的話，因為國土是由我們大家一起來認定，其實用膝蓋想也知道沖之鳥到底是一個礁還是一個島，只有三塊榻榻米大的地方，結果你卻不敢在這裡答復！本席質疑臺日海洋談判是一個誘餌，也是一個圈套，請問你同意我的講法嗎？
這並不是我的見解，從這幾天的情況看下來就是如此。前一段時間我們就已經在質疑福島核災食品是不是要解禁？果不其然，現在福島鄰近五縣市的食品已經要解禁了。其實不只是瘦肉精的問題，還有一個更嚴重的問題，請問你能承諾未來基改農產品不會從美國開放進來臺灣嗎？
暫且先把豬的問題擺在一邊，現在本席所講的也包括基改大豆，請問你會贊同將基改大豆也開放進來嗎？
現在有標示嗎？
本席所講的是你會讓它供豬隻食用或供民眾食用嗎？主委，你就任之後就告訴我們哪有能耐不開放美豬，當初大家質疑你是頂新門神的時候，你在屏東縣議會說卸任之後絕對不從政也不參選，姑且不論已經承諾的事情都能改變，你今天在這裡打太極拳，難道真的沒有辦法承諾無論我們的外交處境多麼困難，也一定會堅絕守護臺灣人民的健康？你連這樣的承諾都沒有辦法做嗎？
你不要推卸責任，包括護漁、美豬、核島食品等等，其實都和農漁產品有關，你竟然連這樣的guts都沒有！在此我還是要引用孔子所講的話，人而無信不知其可也，本席真的感到非常難過。或許自己之前承諾過的事情可以淡忘掉，但今天你站在這個位置上，如果還不能維護人民的健康、負起護漁的責任、做好農業談判工作的話，那就是有辱你剛才所說的使命。雖然本席要恭喜主委就任，但是為了維護國人的健康，在政治、外交談判的過程當中，我們絕對不允許有一絲絲的退讓，謝謝。
</t>
    <phoneticPr fontId="2" type="noConversion"/>
  </si>
  <si>
    <t xml:space="preserve">
主席、各位同仁。我當然是提出程序問題，因為曹啟鴻主委還沒上台之前就講了喪權辱國的話，我覺得這是很嚴重的！我認為這是一個程序問題，主委今天上台報告之前要再次講清楚，到底是不是已經與美方達成什麼共識或是密室協商答應進口來交換TPP？我提供曹主委及主席一個數字，最新Yahoo民調顯示，93%的民眾反對曹主委所說，犧牲人民的健康來換取所謂的政治、經濟或其他利益，沒有什麼比人民的健康更重要！所以程序上，我們希望曹主委針對這個問題先向全民道歉，因為93%的人民反對他，他說我們有什麼能耐阻擋美豬進口？國民黨執政8年就是一直阻擋進口，總不能8年沒有軟化、退讓及投降，曹主委還沒上台，卻先舉雙手投降，這一點要先講清楚才能進行今天質詢。
</t>
    <phoneticPr fontId="2" type="noConversion"/>
  </si>
  <si>
    <t>disboth</t>
    <phoneticPr fontId="2" type="noConversion"/>
  </si>
  <si>
    <t>ls_type</t>
  </si>
  <si>
    <t>us_appraise</t>
  </si>
  <si>
    <t>antiimports</t>
    <phoneticPr fontId="2" type="noConversion"/>
  </si>
  <si>
    <t>proimports</t>
    <phoneticPr fontId="2" type="noConversion"/>
  </si>
  <si>
    <t>session</t>
    <phoneticPr fontId="2" type="noConversion"/>
  </si>
  <si>
    <t>KMT</t>
  </si>
  <si>
    <t>DPP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</si>
</sst>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yyyy\-mm\-dd;@"/>
  </numFmts>
  <fonts count="7" x14ac:knownFonts="1">
    <font>
      <sz val="12"/>
      <color theme="1"/>
      <name val="新細明體"/>
      <family val="2"/>
      <charset val="136"/>
      <scheme val="minor"/>
    </font>
    <font>
      <b/>
      <sz val="12"/>
      <color theme="1"/>
      <name val="新細明體"/>
      <family val="1"/>
      <charset val="136"/>
      <scheme val="minor"/>
    </font>
    <font>
      <sz val="9"/>
      <name val="新細明體"/>
      <family val="2"/>
      <charset val="136"/>
      <scheme val="minor"/>
    </font>
    <font>
      <sz val="9"/>
      <name val="新細明體"/>
      <family val="3"/>
      <charset val="136"/>
      <scheme val="minor"/>
    </font>
    <font>
      <sz val="12"/>
      <color theme="1"/>
      <name val="新細明體"/>
      <family val="1"/>
      <charset val="136"/>
      <scheme val="minor"/>
    </font>
    <font>
      <sz val="12"/>
      <color theme="1"/>
      <name val="新細明體"/>
      <family val="1"/>
      <charset val="136"/>
    </font>
    <font>
      <sz val="12"/>
      <color theme="1"/>
      <name val="新細明體"/>
      <family val="2"/>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0">
    <xf numFmtId="0" fontId="0" fillId="0" borderId="0" xfId="0">
      <alignment vertical="center"/>
    </xf>
    <xf numFmtId="0" fontId="1"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fill" vertical="center" wrapText="1"/>
    </xf>
    <xf numFmtId="0" fontId="6" fillId="0" borderId="0" xfId="0" applyFont="1" applyAlignment="1">
      <alignment horizontal="center" vertical="center"/>
    </xf>
    <xf numFmtId="0" fontId="4" fillId="0" borderId="0" xfId="0" applyFont="1" applyAlignment="1">
      <alignment horizontal="center"/>
    </xf>
    <xf numFmtId="176" fontId="4" fillId="0" borderId="0" xfId="0" applyNumberFormat="1" applyFont="1" applyAlignment="1">
      <alignment horizontal="fill" wrapText="1"/>
    </xf>
    <xf numFmtId="0" fontId="6" fillId="0" borderId="0" xfId="0" applyFont="1" applyAlignment="1">
      <alignment horizontal="center"/>
    </xf>
    <xf numFmtId="0" fontId="0" fillId="0" borderId="0" xfId="0" applyAlignment="1">
      <alignment horizontal="fill" vertical="center" wrapText="1"/>
    </xf>
    <xf numFmtId="0" fontId="1" fillId="0" borderId="0" xfId="0" applyNumberFormat="1" applyFont="1" applyAlignment="1">
      <alignment horizontal="center" vertical="center"/>
    </xf>
    <xf numFmtId="0" fontId="4" fillId="0" borderId="0" xfId="0" applyNumberFormat="1" applyFont="1" applyAlignment="1">
      <alignment horizontal="center" vertical="center"/>
    </xf>
    <xf numFmtId="0" fontId="4" fillId="0" borderId="0" xfId="0" applyNumberFormat="1" applyFont="1" applyAlignment="1">
      <alignment horizontal="center" vertical="center" wrapText="1"/>
    </xf>
    <xf numFmtId="0" fontId="4" fillId="0" borderId="0" xfId="0" applyNumberFormat="1" applyFont="1" applyAlignment="1">
      <alignment horizontal="center" wrapText="1"/>
    </xf>
    <xf numFmtId="0" fontId="0" fillId="0" borderId="0" xfId="0" applyNumberFormat="1" applyAlignment="1">
      <alignment horizontal="center" vertical="center"/>
    </xf>
    <xf numFmtId="0" fontId="4" fillId="0" borderId="0" xfId="0" applyFont="1">
      <alignment vertical="center"/>
    </xf>
    <xf numFmtId="0" fontId="0" fillId="0" borderId="0" xfId="0" applyAlignment="1">
      <alignment horizontal="center" vertical="center"/>
    </xf>
    <xf numFmtId="176" fontId="4" fillId="0" borderId="0" xfId="0" applyNumberFormat="1" applyFont="1" applyFill="1" applyAlignment="1">
      <alignment horizontal="fill" wrapText="1"/>
    </xf>
    <xf numFmtId="177" fontId="4" fillId="0" borderId="0" xfId="0" applyNumberFormat="1" applyFont="1" applyAlignment="1">
      <alignment horizontal="center" vertical="center"/>
    </xf>
    <xf numFmtId="177" fontId="4" fillId="0" borderId="0" xfId="0" applyNumberFormat="1" applyFont="1" applyAlignment="1">
      <alignment horizont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BDD38-EFCD-42A8-A801-E2E67FD8CA77}">
  <dimension ref="A1:V339"/>
  <sheetViews>
    <sheetView tabSelected="1" workbookViewId="0">
      <selection activeCell="B6" sqref="B6"/>
    </sheetView>
  </sheetViews>
  <sheetFormatPr defaultRowHeight="16.2" x14ac:dyDescent="0.3"/>
  <cols>
    <col min="1" max="1" width="10.21875" customWidth="1"/>
    <col min="2" max="2" width="79.109375" customWidth="1"/>
    <col min="3" max="3" width="13.109375" customWidth="1"/>
    <col min="4" max="4" width="24" customWidth="1"/>
    <col min="5" max="5" width="9.77734375" style="14" customWidth="1"/>
    <col min="6" max="6" width="15.6640625" style="14" customWidth="1"/>
    <col min="7" max="7" width="14.109375" style="14" customWidth="1"/>
    <col min="8" max="8" width="9.88671875" style="14" customWidth="1"/>
    <col min="9" max="9" width="14.109375" style="14" customWidth="1"/>
    <col min="10" max="10" width="15.44140625" style="14" customWidth="1"/>
    <col min="11" max="13" width="9.44140625" style="15" customWidth="1"/>
    <col min="14" max="14" width="16.44140625" style="15" customWidth="1"/>
    <col min="15" max="15" width="13.77734375" style="15" customWidth="1"/>
    <col min="18" max="18" width="9.77734375" customWidth="1"/>
    <col min="19" max="19" width="12.77734375" customWidth="1"/>
    <col min="20" max="20" width="17" customWidth="1"/>
    <col min="21" max="21" width="11.33203125" customWidth="1"/>
    <col min="22" max="22" width="10.21875" customWidth="1"/>
  </cols>
  <sheetData>
    <row r="1" spans="1:22" x14ac:dyDescent="0.3">
      <c r="A1" s="1" t="s">
        <v>24</v>
      </c>
      <c r="B1" s="1" t="s">
        <v>25</v>
      </c>
      <c r="C1" s="1" t="s">
        <v>26</v>
      </c>
      <c r="D1" s="1" t="s">
        <v>27</v>
      </c>
      <c r="E1" s="10" t="s">
        <v>19</v>
      </c>
      <c r="F1" s="10" t="s">
        <v>52</v>
      </c>
      <c r="G1" s="10" t="s">
        <v>51</v>
      </c>
      <c r="H1" s="10" t="s">
        <v>20</v>
      </c>
      <c r="I1" s="10" t="s">
        <v>50</v>
      </c>
      <c r="J1" s="10" t="s">
        <v>21</v>
      </c>
      <c r="K1" s="1" t="s">
        <v>16</v>
      </c>
      <c r="L1" s="1" t="s">
        <v>54</v>
      </c>
      <c r="M1" s="1" t="s">
        <v>55</v>
      </c>
      <c r="N1" s="1" t="s">
        <v>22</v>
      </c>
      <c r="O1" s="1" t="s">
        <v>17</v>
      </c>
      <c r="P1" s="1" t="s">
        <v>18</v>
      </c>
      <c r="Q1" s="1" t="s">
        <v>23</v>
      </c>
      <c r="R1" s="1" t="s">
        <v>49</v>
      </c>
      <c r="S1" s="1" t="s">
        <v>28</v>
      </c>
      <c r="T1" s="1" t="s">
        <v>29</v>
      </c>
      <c r="U1" s="1" t="s">
        <v>53</v>
      </c>
      <c r="V1" s="1" t="s">
        <v>48</v>
      </c>
    </row>
    <row r="2" spans="1:22" x14ac:dyDescent="0.3">
      <c r="A2" s="2" t="s">
        <v>1</v>
      </c>
      <c r="B2" s="2" t="s">
        <v>0</v>
      </c>
      <c r="C2" s="18">
        <v>42520</v>
      </c>
      <c r="D2" s="4" t="s">
        <v>30</v>
      </c>
      <c r="E2" s="12">
        <v>-1</v>
      </c>
      <c r="F2" s="12">
        <f>IF(E2=1,1,IF(E2=-1,0,IF(E2=0,0)))</f>
        <v>0</v>
      </c>
      <c r="G2" s="12">
        <f>IF(E2=-1,1,IF(E2=1,0,IF(E2=0,0)))</f>
        <v>1</v>
      </c>
      <c r="H2" s="12">
        <v>-1</v>
      </c>
      <c r="I2" s="12">
        <v>2</v>
      </c>
      <c r="J2" s="12">
        <v>1</v>
      </c>
      <c r="K2" s="2">
        <v>1</v>
      </c>
      <c r="L2" s="2">
        <v>1</v>
      </c>
      <c r="M2" s="2">
        <v>0</v>
      </c>
      <c r="N2" s="2">
        <v>0</v>
      </c>
      <c r="O2" s="2">
        <f t="shared" ref="O2:O65" si="0">IF(N2=0, 1, 0)</f>
        <v>1</v>
      </c>
      <c r="P2" s="2">
        <v>1</v>
      </c>
      <c r="Q2" s="2">
        <f t="shared" ref="Q2:Q65" si="1">IF(P2=1, 1, 0)</f>
        <v>1</v>
      </c>
      <c r="R2" s="2">
        <v>2</v>
      </c>
      <c r="S2" s="2">
        <v>0</v>
      </c>
      <c r="T2" s="2">
        <f t="shared" ref="T2:T65" si="2">IF(S2=1, 0, 1)</f>
        <v>1</v>
      </c>
      <c r="U2" s="2">
        <v>2</v>
      </c>
      <c r="V2" s="2">
        <v>1</v>
      </c>
    </row>
    <row r="3" spans="1:22" x14ac:dyDescent="0.3">
      <c r="A3" s="2" t="s">
        <v>2</v>
      </c>
      <c r="B3" s="2" t="s">
        <v>0</v>
      </c>
      <c r="C3" s="18">
        <v>42520</v>
      </c>
      <c r="D3" s="4" t="s">
        <v>31</v>
      </c>
      <c r="E3" s="12">
        <v>-1</v>
      </c>
      <c r="F3" s="12">
        <f t="shared" ref="F3:F66" si="3">IF(E3=1,1,IF(E3=-1,0,IF(E3=0,0)))</f>
        <v>0</v>
      </c>
      <c r="G3" s="12">
        <f t="shared" ref="G3:G66" si="4">IF(E3=-1,1,IF(E3=1,0,IF(E3=0,0)))</f>
        <v>1</v>
      </c>
      <c r="H3" s="12">
        <v>0</v>
      </c>
      <c r="I3" s="12">
        <v>3</v>
      </c>
      <c r="J3" s="12">
        <v>1</v>
      </c>
      <c r="K3" s="2">
        <v>1</v>
      </c>
      <c r="L3" s="2">
        <v>1</v>
      </c>
      <c r="M3" s="2">
        <v>0</v>
      </c>
      <c r="N3" s="2">
        <v>0</v>
      </c>
      <c r="O3" s="2">
        <f t="shared" si="0"/>
        <v>1</v>
      </c>
      <c r="P3" s="2">
        <v>2</v>
      </c>
      <c r="Q3" s="2">
        <f t="shared" si="1"/>
        <v>0</v>
      </c>
      <c r="R3" s="2">
        <v>2</v>
      </c>
      <c r="S3" s="2">
        <v>0</v>
      </c>
      <c r="T3" s="2">
        <f t="shared" si="2"/>
        <v>1</v>
      </c>
      <c r="U3" s="2">
        <v>2</v>
      </c>
      <c r="V3" s="2">
        <v>1</v>
      </c>
    </row>
    <row r="4" spans="1:22" x14ac:dyDescent="0.3">
      <c r="A4" s="2" t="s">
        <v>3</v>
      </c>
      <c r="B4" s="2" t="s">
        <v>0</v>
      </c>
      <c r="C4" s="18">
        <v>42520</v>
      </c>
      <c r="D4" s="4" t="s">
        <v>32</v>
      </c>
      <c r="E4" s="12">
        <v>0</v>
      </c>
      <c r="F4" s="12">
        <f t="shared" si="3"/>
        <v>0</v>
      </c>
      <c r="G4" s="12">
        <f t="shared" si="4"/>
        <v>0</v>
      </c>
      <c r="H4" s="12">
        <v>-1</v>
      </c>
      <c r="I4" s="12">
        <v>2</v>
      </c>
      <c r="J4" s="12">
        <v>1</v>
      </c>
      <c r="K4" s="2">
        <v>1</v>
      </c>
      <c r="L4" s="2">
        <v>1</v>
      </c>
      <c r="M4" s="2">
        <v>0</v>
      </c>
      <c r="N4" s="2">
        <v>0</v>
      </c>
      <c r="O4" s="2">
        <f t="shared" si="0"/>
        <v>1</v>
      </c>
      <c r="P4" s="2">
        <v>2</v>
      </c>
      <c r="Q4" s="2">
        <f t="shared" si="1"/>
        <v>0</v>
      </c>
      <c r="R4" s="2">
        <v>2</v>
      </c>
      <c r="S4" s="2">
        <v>0</v>
      </c>
      <c r="T4" s="2">
        <f t="shared" si="2"/>
        <v>1</v>
      </c>
      <c r="U4" s="2">
        <v>2</v>
      </c>
      <c r="V4" s="5">
        <v>0</v>
      </c>
    </row>
    <row r="5" spans="1:22" x14ac:dyDescent="0.3">
      <c r="A5" s="2" t="s">
        <v>4</v>
      </c>
      <c r="B5" s="2" t="s">
        <v>0</v>
      </c>
      <c r="C5" s="18">
        <v>42520</v>
      </c>
      <c r="D5" s="4" t="s">
        <v>33</v>
      </c>
      <c r="E5" s="12">
        <v>-1</v>
      </c>
      <c r="F5" s="12">
        <f t="shared" si="3"/>
        <v>0</v>
      </c>
      <c r="G5" s="12">
        <f t="shared" si="4"/>
        <v>1</v>
      </c>
      <c r="H5" s="12">
        <v>-1</v>
      </c>
      <c r="I5" s="12">
        <v>2</v>
      </c>
      <c r="J5" s="12">
        <v>1</v>
      </c>
      <c r="K5" s="2">
        <v>1</v>
      </c>
      <c r="L5" s="2">
        <v>1</v>
      </c>
      <c r="M5" s="2">
        <v>0</v>
      </c>
      <c r="N5" s="2">
        <v>0</v>
      </c>
      <c r="O5" s="2">
        <f t="shared" si="0"/>
        <v>1</v>
      </c>
      <c r="P5" s="2">
        <v>2</v>
      </c>
      <c r="Q5" s="2">
        <f t="shared" si="1"/>
        <v>0</v>
      </c>
      <c r="R5" s="2">
        <v>1</v>
      </c>
      <c r="S5" s="2">
        <v>1</v>
      </c>
      <c r="T5" s="2">
        <f t="shared" si="2"/>
        <v>0</v>
      </c>
      <c r="U5" s="2">
        <v>2</v>
      </c>
      <c r="V5" s="2">
        <v>1</v>
      </c>
    </row>
    <row r="6" spans="1:22" x14ac:dyDescent="0.3">
      <c r="A6" s="2" t="s">
        <v>5</v>
      </c>
      <c r="B6" s="2" t="s">
        <v>0</v>
      </c>
      <c r="C6" s="18">
        <v>42520</v>
      </c>
      <c r="D6" s="4" t="s">
        <v>34</v>
      </c>
      <c r="E6" s="12">
        <v>-1</v>
      </c>
      <c r="F6" s="12">
        <f t="shared" si="3"/>
        <v>0</v>
      </c>
      <c r="G6" s="12">
        <f t="shared" si="4"/>
        <v>1</v>
      </c>
      <c r="H6" s="12">
        <v>0</v>
      </c>
      <c r="I6" s="12">
        <v>3</v>
      </c>
      <c r="J6" s="12">
        <v>1</v>
      </c>
      <c r="K6" s="2">
        <v>1</v>
      </c>
      <c r="L6" s="2">
        <v>1</v>
      </c>
      <c r="M6" s="2">
        <v>0</v>
      </c>
      <c r="N6" s="2">
        <v>0</v>
      </c>
      <c r="O6" s="2">
        <f t="shared" si="0"/>
        <v>1</v>
      </c>
      <c r="P6" s="2">
        <v>2</v>
      </c>
      <c r="Q6" s="2">
        <f t="shared" si="1"/>
        <v>0</v>
      </c>
      <c r="R6" s="2">
        <v>2</v>
      </c>
      <c r="S6" s="2">
        <v>0</v>
      </c>
      <c r="T6" s="2">
        <f t="shared" si="2"/>
        <v>1</v>
      </c>
      <c r="U6" s="2">
        <v>2</v>
      </c>
      <c r="V6" s="2">
        <v>0</v>
      </c>
    </row>
    <row r="7" spans="1:22" x14ac:dyDescent="0.3">
      <c r="A7" s="2" t="s">
        <v>6</v>
      </c>
      <c r="B7" s="2" t="s">
        <v>0</v>
      </c>
      <c r="C7" s="18">
        <v>42520</v>
      </c>
      <c r="D7" s="4" t="s">
        <v>35</v>
      </c>
      <c r="E7" s="12">
        <v>-1</v>
      </c>
      <c r="F7" s="12">
        <f t="shared" si="3"/>
        <v>0</v>
      </c>
      <c r="G7" s="12">
        <f t="shared" si="4"/>
        <v>1</v>
      </c>
      <c r="H7" s="12">
        <v>0</v>
      </c>
      <c r="I7" s="12">
        <v>3</v>
      </c>
      <c r="J7" s="12">
        <v>1</v>
      </c>
      <c r="K7" s="2">
        <v>2</v>
      </c>
      <c r="L7" s="2">
        <v>0</v>
      </c>
      <c r="M7" s="2">
        <v>1</v>
      </c>
      <c r="N7" s="2">
        <v>1</v>
      </c>
      <c r="O7" s="2">
        <f t="shared" si="0"/>
        <v>0</v>
      </c>
      <c r="P7" s="2">
        <v>2</v>
      </c>
      <c r="Q7" s="2">
        <f t="shared" si="1"/>
        <v>0</v>
      </c>
      <c r="R7" s="2">
        <v>3</v>
      </c>
      <c r="S7" s="2">
        <v>0</v>
      </c>
      <c r="T7" s="2">
        <f t="shared" si="2"/>
        <v>1</v>
      </c>
      <c r="U7" s="2">
        <v>2</v>
      </c>
      <c r="V7" s="2">
        <v>1</v>
      </c>
    </row>
    <row r="8" spans="1:22" x14ac:dyDescent="0.3">
      <c r="A8" s="2" t="s">
        <v>7</v>
      </c>
      <c r="B8" s="2" t="s">
        <v>0</v>
      </c>
      <c r="C8" s="18">
        <v>42520</v>
      </c>
      <c r="D8" s="4" t="s">
        <v>36</v>
      </c>
      <c r="E8" s="11">
        <v>1</v>
      </c>
      <c r="F8" s="12">
        <f t="shared" si="3"/>
        <v>1</v>
      </c>
      <c r="G8" s="12">
        <f t="shared" si="4"/>
        <v>0</v>
      </c>
      <c r="H8" s="12">
        <v>0</v>
      </c>
      <c r="I8" s="12">
        <v>3</v>
      </c>
      <c r="J8" s="12">
        <v>0</v>
      </c>
      <c r="K8" s="2">
        <v>1</v>
      </c>
      <c r="L8" s="2">
        <v>1</v>
      </c>
      <c r="M8" s="2">
        <v>0</v>
      </c>
      <c r="N8" s="2">
        <v>0</v>
      </c>
      <c r="O8" s="2">
        <f t="shared" si="0"/>
        <v>1</v>
      </c>
      <c r="P8" s="2">
        <v>2</v>
      </c>
      <c r="Q8" s="2">
        <f t="shared" si="1"/>
        <v>0</v>
      </c>
      <c r="R8" s="2">
        <v>1</v>
      </c>
      <c r="S8" s="2">
        <v>1</v>
      </c>
      <c r="T8" s="2">
        <f t="shared" si="2"/>
        <v>0</v>
      </c>
      <c r="U8" s="2">
        <v>2</v>
      </c>
      <c r="V8" s="2">
        <v>1</v>
      </c>
    </row>
    <row r="9" spans="1:22" x14ac:dyDescent="0.3">
      <c r="A9" s="3" t="s">
        <v>8</v>
      </c>
      <c r="B9" s="2" t="s">
        <v>9</v>
      </c>
      <c r="C9" s="18">
        <v>42520</v>
      </c>
      <c r="D9" s="4" t="s">
        <v>37</v>
      </c>
      <c r="E9" s="12">
        <v>-1</v>
      </c>
      <c r="F9" s="12">
        <f t="shared" si="3"/>
        <v>0</v>
      </c>
      <c r="G9" s="12">
        <f t="shared" si="4"/>
        <v>1</v>
      </c>
      <c r="H9" s="12">
        <v>0</v>
      </c>
      <c r="I9" s="12">
        <v>3</v>
      </c>
      <c r="J9" s="12">
        <v>1</v>
      </c>
      <c r="K9" s="2">
        <v>1</v>
      </c>
      <c r="L9" s="2">
        <v>1</v>
      </c>
      <c r="M9" s="2">
        <v>0</v>
      </c>
      <c r="N9" s="2">
        <v>0</v>
      </c>
      <c r="O9" s="2">
        <f t="shared" si="0"/>
        <v>1</v>
      </c>
      <c r="P9" s="2">
        <v>2</v>
      </c>
      <c r="Q9" s="2">
        <f t="shared" si="1"/>
        <v>0</v>
      </c>
      <c r="R9" s="2">
        <v>2</v>
      </c>
      <c r="S9" s="2">
        <v>0</v>
      </c>
      <c r="T9" s="2">
        <f t="shared" si="2"/>
        <v>1</v>
      </c>
      <c r="U9" s="2">
        <v>2</v>
      </c>
      <c r="V9" s="5">
        <v>0</v>
      </c>
    </row>
    <row r="10" spans="1:22" x14ac:dyDescent="0.3">
      <c r="A10" s="2" t="s">
        <v>1</v>
      </c>
      <c r="B10" s="2" t="s">
        <v>9</v>
      </c>
      <c r="C10" s="18">
        <v>42520</v>
      </c>
      <c r="D10" s="4" t="s">
        <v>38</v>
      </c>
      <c r="E10" s="12">
        <v>-1</v>
      </c>
      <c r="F10" s="12">
        <f t="shared" si="3"/>
        <v>0</v>
      </c>
      <c r="G10" s="12">
        <f t="shared" si="4"/>
        <v>1</v>
      </c>
      <c r="H10" s="12">
        <v>-1</v>
      </c>
      <c r="I10" s="12">
        <v>2</v>
      </c>
      <c r="J10" s="12">
        <v>1</v>
      </c>
      <c r="K10" s="2">
        <v>1</v>
      </c>
      <c r="L10" s="2">
        <v>1</v>
      </c>
      <c r="M10" s="2">
        <v>0</v>
      </c>
      <c r="N10" s="2">
        <v>0</v>
      </c>
      <c r="O10" s="2">
        <f t="shared" si="0"/>
        <v>1</v>
      </c>
      <c r="P10" s="2">
        <v>1</v>
      </c>
      <c r="Q10" s="2">
        <f t="shared" si="1"/>
        <v>1</v>
      </c>
      <c r="R10" s="2">
        <v>2</v>
      </c>
      <c r="S10" s="2">
        <v>0</v>
      </c>
      <c r="T10" s="2">
        <f t="shared" si="2"/>
        <v>1</v>
      </c>
      <c r="U10" s="2">
        <v>2</v>
      </c>
      <c r="V10" s="2">
        <v>1</v>
      </c>
    </row>
    <row r="11" spans="1:22" x14ac:dyDescent="0.3">
      <c r="A11" s="2" t="s">
        <v>10</v>
      </c>
      <c r="B11" s="2" t="s">
        <v>9</v>
      </c>
      <c r="C11" s="18">
        <v>42520</v>
      </c>
      <c r="D11" s="4" t="s">
        <v>39</v>
      </c>
      <c r="E11" s="11">
        <v>0</v>
      </c>
      <c r="F11" s="12">
        <f t="shared" si="3"/>
        <v>0</v>
      </c>
      <c r="G11" s="12">
        <f t="shared" si="4"/>
        <v>0</v>
      </c>
      <c r="H11" s="11">
        <v>0</v>
      </c>
      <c r="I11" s="11">
        <v>3</v>
      </c>
      <c r="J11" s="11">
        <v>1</v>
      </c>
      <c r="K11" s="6">
        <v>2</v>
      </c>
      <c r="L11" s="6">
        <v>0</v>
      </c>
      <c r="M11" s="6">
        <v>1</v>
      </c>
      <c r="N11" s="2">
        <v>1</v>
      </c>
      <c r="O11" s="2">
        <f t="shared" si="0"/>
        <v>0</v>
      </c>
      <c r="P11" s="2">
        <v>2</v>
      </c>
      <c r="Q11" s="2">
        <f t="shared" si="1"/>
        <v>0</v>
      </c>
      <c r="R11" s="2">
        <v>2</v>
      </c>
      <c r="S11" s="2">
        <v>0</v>
      </c>
      <c r="T11" s="2">
        <f t="shared" si="2"/>
        <v>1</v>
      </c>
      <c r="U11" s="2">
        <v>2</v>
      </c>
      <c r="V11" s="2">
        <v>1</v>
      </c>
    </row>
    <row r="12" spans="1:22" x14ac:dyDescent="0.3">
      <c r="A12" s="2" t="s">
        <v>11</v>
      </c>
      <c r="B12" s="2" t="s">
        <v>9</v>
      </c>
      <c r="C12" s="18">
        <v>42520</v>
      </c>
      <c r="D12" s="4" t="s">
        <v>40</v>
      </c>
      <c r="E12" s="11">
        <v>0</v>
      </c>
      <c r="F12" s="12">
        <f t="shared" si="3"/>
        <v>0</v>
      </c>
      <c r="G12" s="12">
        <f t="shared" si="4"/>
        <v>0</v>
      </c>
      <c r="H12" s="12">
        <v>0</v>
      </c>
      <c r="I12" s="12">
        <v>3</v>
      </c>
      <c r="J12" s="12">
        <v>1</v>
      </c>
      <c r="K12" s="2">
        <v>2</v>
      </c>
      <c r="L12" s="2">
        <v>0</v>
      </c>
      <c r="M12" s="2">
        <v>1</v>
      </c>
      <c r="N12" s="2">
        <v>1</v>
      </c>
      <c r="O12" s="2">
        <f t="shared" si="0"/>
        <v>0</v>
      </c>
      <c r="P12" s="2">
        <v>1</v>
      </c>
      <c r="Q12" s="2">
        <f t="shared" si="1"/>
        <v>1</v>
      </c>
      <c r="R12" s="2">
        <v>2</v>
      </c>
      <c r="S12" s="2">
        <v>0</v>
      </c>
      <c r="T12" s="2">
        <f t="shared" si="2"/>
        <v>1</v>
      </c>
      <c r="U12" s="2">
        <v>2</v>
      </c>
      <c r="V12" s="2">
        <v>1</v>
      </c>
    </row>
    <row r="13" spans="1:22" x14ac:dyDescent="0.3">
      <c r="A13" s="2" t="s">
        <v>12</v>
      </c>
      <c r="B13" s="2" t="s">
        <v>9</v>
      </c>
      <c r="C13" s="18">
        <v>42520</v>
      </c>
      <c r="D13" s="4" t="s">
        <v>41</v>
      </c>
      <c r="E13" s="12">
        <v>-1</v>
      </c>
      <c r="F13" s="12">
        <f t="shared" si="3"/>
        <v>0</v>
      </c>
      <c r="G13" s="12">
        <f t="shared" si="4"/>
        <v>1</v>
      </c>
      <c r="H13" s="12">
        <v>0</v>
      </c>
      <c r="I13" s="12">
        <v>3</v>
      </c>
      <c r="J13" s="12">
        <v>1</v>
      </c>
      <c r="K13" s="2">
        <v>1</v>
      </c>
      <c r="L13" s="2">
        <v>1</v>
      </c>
      <c r="M13" s="2">
        <v>0</v>
      </c>
      <c r="N13" s="2">
        <v>0</v>
      </c>
      <c r="O13" s="2">
        <f t="shared" si="0"/>
        <v>1</v>
      </c>
      <c r="P13" s="2">
        <v>1</v>
      </c>
      <c r="Q13" s="2">
        <f t="shared" si="1"/>
        <v>1</v>
      </c>
      <c r="R13" s="2">
        <v>2</v>
      </c>
      <c r="S13" s="2">
        <v>0</v>
      </c>
      <c r="T13" s="2">
        <f t="shared" si="2"/>
        <v>1</v>
      </c>
      <c r="U13" s="2">
        <v>2</v>
      </c>
      <c r="V13" s="2">
        <v>1</v>
      </c>
    </row>
    <row r="14" spans="1:22" x14ac:dyDescent="0.3">
      <c r="A14" s="2" t="s">
        <v>3</v>
      </c>
      <c r="B14" s="2" t="s">
        <v>9</v>
      </c>
      <c r="C14" s="18">
        <v>42520</v>
      </c>
      <c r="D14" s="4" t="s">
        <v>42</v>
      </c>
      <c r="E14" s="11">
        <v>-1</v>
      </c>
      <c r="F14" s="12">
        <f t="shared" si="3"/>
        <v>0</v>
      </c>
      <c r="G14" s="12">
        <f t="shared" si="4"/>
        <v>1</v>
      </c>
      <c r="H14" s="11">
        <v>0</v>
      </c>
      <c r="I14" s="11">
        <v>3</v>
      </c>
      <c r="J14" s="11">
        <v>1</v>
      </c>
      <c r="K14" s="2">
        <v>1</v>
      </c>
      <c r="L14" s="2">
        <v>1</v>
      </c>
      <c r="M14" s="2">
        <v>0</v>
      </c>
      <c r="N14" s="2">
        <v>0</v>
      </c>
      <c r="O14" s="2">
        <f t="shared" si="0"/>
        <v>1</v>
      </c>
      <c r="P14" s="2">
        <v>2</v>
      </c>
      <c r="Q14" s="2">
        <f t="shared" si="1"/>
        <v>0</v>
      </c>
      <c r="R14" s="2">
        <v>2</v>
      </c>
      <c r="S14" s="2">
        <v>0</v>
      </c>
      <c r="T14" s="2">
        <f t="shared" si="2"/>
        <v>1</v>
      </c>
      <c r="U14" s="2">
        <v>2</v>
      </c>
      <c r="V14" s="5">
        <v>0</v>
      </c>
    </row>
    <row r="15" spans="1:22" x14ac:dyDescent="0.3">
      <c r="A15" s="2" t="s">
        <v>13</v>
      </c>
      <c r="B15" s="2" t="s">
        <v>9</v>
      </c>
      <c r="C15" s="18">
        <v>42520</v>
      </c>
      <c r="D15" s="4" t="s">
        <v>43</v>
      </c>
      <c r="E15" s="12">
        <v>1</v>
      </c>
      <c r="F15" s="12">
        <f t="shared" si="3"/>
        <v>1</v>
      </c>
      <c r="G15" s="12">
        <f t="shared" si="4"/>
        <v>0</v>
      </c>
      <c r="H15" s="12">
        <v>0</v>
      </c>
      <c r="I15" s="12">
        <v>3</v>
      </c>
      <c r="J15" s="12">
        <v>0</v>
      </c>
      <c r="K15" s="2">
        <v>2</v>
      </c>
      <c r="L15" s="2">
        <v>0</v>
      </c>
      <c r="M15" s="2">
        <v>1</v>
      </c>
      <c r="N15" s="2">
        <v>1</v>
      </c>
      <c r="O15" s="2">
        <f t="shared" si="0"/>
        <v>0</v>
      </c>
      <c r="P15" s="2">
        <v>1</v>
      </c>
      <c r="Q15" s="2">
        <f t="shared" si="1"/>
        <v>1</v>
      </c>
      <c r="R15" s="2">
        <v>2</v>
      </c>
      <c r="S15" s="2">
        <v>0</v>
      </c>
      <c r="T15" s="2">
        <f t="shared" si="2"/>
        <v>1</v>
      </c>
      <c r="U15" s="2">
        <v>2</v>
      </c>
      <c r="V15" s="2">
        <v>1</v>
      </c>
    </row>
    <row r="16" spans="1:22" x14ac:dyDescent="0.3">
      <c r="A16" s="2" t="s">
        <v>4</v>
      </c>
      <c r="B16" s="2" t="s">
        <v>9</v>
      </c>
      <c r="C16" s="18">
        <v>42520</v>
      </c>
      <c r="D16" s="4" t="s">
        <v>44</v>
      </c>
      <c r="E16" s="12">
        <v>-1</v>
      </c>
      <c r="F16" s="12">
        <f t="shared" si="3"/>
        <v>0</v>
      </c>
      <c r="G16" s="12">
        <f t="shared" si="4"/>
        <v>1</v>
      </c>
      <c r="H16" s="12">
        <v>0</v>
      </c>
      <c r="I16" s="12">
        <v>3</v>
      </c>
      <c r="J16" s="12">
        <v>1</v>
      </c>
      <c r="K16" s="2">
        <v>1</v>
      </c>
      <c r="L16" s="2">
        <v>1</v>
      </c>
      <c r="M16" s="2">
        <v>0</v>
      </c>
      <c r="N16" s="2">
        <v>0</v>
      </c>
      <c r="O16" s="2">
        <f t="shared" si="0"/>
        <v>1</v>
      </c>
      <c r="P16" s="2">
        <v>2</v>
      </c>
      <c r="Q16" s="2">
        <f t="shared" si="1"/>
        <v>0</v>
      </c>
      <c r="R16" s="2">
        <v>1</v>
      </c>
      <c r="S16" s="2">
        <v>1</v>
      </c>
      <c r="T16" s="2">
        <f t="shared" si="2"/>
        <v>0</v>
      </c>
      <c r="U16" s="2">
        <v>2</v>
      </c>
      <c r="V16" s="2">
        <v>1</v>
      </c>
    </row>
    <row r="17" spans="1:22" x14ac:dyDescent="0.3">
      <c r="A17" s="2" t="s">
        <v>14</v>
      </c>
      <c r="B17" s="2" t="s">
        <v>9</v>
      </c>
      <c r="C17" s="18">
        <v>42520</v>
      </c>
      <c r="D17" s="4" t="s">
        <v>45</v>
      </c>
      <c r="E17" s="12">
        <v>-1</v>
      </c>
      <c r="F17" s="12">
        <f t="shared" si="3"/>
        <v>0</v>
      </c>
      <c r="G17" s="12">
        <f t="shared" si="4"/>
        <v>1</v>
      </c>
      <c r="H17" s="12">
        <v>0</v>
      </c>
      <c r="I17" s="12">
        <v>3</v>
      </c>
      <c r="J17" s="12">
        <v>1</v>
      </c>
      <c r="K17" s="2">
        <v>1</v>
      </c>
      <c r="L17" s="2">
        <v>1</v>
      </c>
      <c r="M17" s="2">
        <v>0</v>
      </c>
      <c r="N17" s="2">
        <v>0</v>
      </c>
      <c r="O17" s="2">
        <f t="shared" si="0"/>
        <v>1</v>
      </c>
      <c r="P17" s="2">
        <v>1</v>
      </c>
      <c r="Q17" s="2">
        <f t="shared" si="1"/>
        <v>1</v>
      </c>
      <c r="R17" s="2">
        <v>2</v>
      </c>
      <c r="S17" s="2">
        <v>0</v>
      </c>
      <c r="T17" s="2">
        <f t="shared" si="2"/>
        <v>1</v>
      </c>
      <c r="U17" s="2">
        <v>2</v>
      </c>
      <c r="V17" s="5">
        <v>0</v>
      </c>
    </row>
    <row r="18" spans="1:22" x14ac:dyDescent="0.3">
      <c r="A18" s="2" t="s">
        <v>7</v>
      </c>
      <c r="B18" s="2" t="s">
        <v>9</v>
      </c>
      <c r="C18" s="18">
        <v>42520</v>
      </c>
      <c r="D18" s="4" t="s">
        <v>46</v>
      </c>
      <c r="E18" s="12">
        <v>-1</v>
      </c>
      <c r="F18" s="12">
        <f t="shared" si="3"/>
        <v>0</v>
      </c>
      <c r="G18" s="12">
        <f t="shared" si="4"/>
        <v>1</v>
      </c>
      <c r="H18" s="12">
        <v>0</v>
      </c>
      <c r="I18" s="12">
        <v>3</v>
      </c>
      <c r="J18" s="12">
        <v>0</v>
      </c>
      <c r="K18" s="2">
        <v>1</v>
      </c>
      <c r="L18" s="2">
        <v>1</v>
      </c>
      <c r="M18" s="2">
        <v>0</v>
      </c>
      <c r="N18" s="2">
        <v>0</v>
      </c>
      <c r="O18" s="2">
        <f t="shared" si="0"/>
        <v>1</v>
      </c>
      <c r="P18" s="2">
        <v>2</v>
      </c>
      <c r="Q18" s="2">
        <f t="shared" si="1"/>
        <v>0</v>
      </c>
      <c r="R18" s="2">
        <v>1</v>
      </c>
      <c r="S18" s="2">
        <v>1</v>
      </c>
      <c r="T18" s="2">
        <f t="shared" si="2"/>
        <v>0</v>
      </c>
      <c r="U18" s="2">
        <v>2</v>
      </c>
      <c r="V18" s="2">
        <v>1</v>
      </c>
    </row>
    <row r="19" spans="1:22" x14ac:dyDescent="0.3">
      <c r="A19" s="2" t="s">
        <v>15</v>
      </c>
      <c r="B19" s="2" t="s">
        <v>9</v>
      </c>
      <c r="C19" s="18">
        <v>42520</v>
      </c>
      <c r="D19" s="4" t="s">
        <v>47</v>
      </c>
      <c r="E19" s="12">
        <v>-1</v>
      </c>
      <c r="F19" s="12">
        <f t="shared" si="3"/>
        <v>0</v>
      </c>
      <c r="G19" s="12">
        <f t="shared" si="4"/>
        <v>1</v>
      </c>
      <c r="H19" s="12">
        <v>0</v>
      </c>
      <c r="I19" s="12">
        <v>3</v>
      </c>
      <c r="J19" s="12">
        <v>1</v>
      </c>
      <c r="K19" s="2">
        <v>1</v>
      </c>
      <c r="L19" s="2">
        <v>1</v>
      </c>
      <c r="M19" s="2">
        <v>0</v>
      </c>
      <c r="N19" s="2">
        <v>0</v>
      </c>
      <c r="O19" s="2">
        <f t="shared" si="0"/>
        <v>1</v>
      </c>
      <c r="P19" s="2">
        <v>1</v>
      </c>
      <c r="Q19" s="2">
        <f t="shared" si="1"/>
        <v>1</v>
      </c>
      <c r="R19" s="2">
        <v>2</v>
      </c>
      <c r="S19" s="2">
        <v>0</v>
      </c>
      <c r="T19" s="2">
        <f t="shared" si="2"/>
        <v>1</v>
      </c>
      <c r="U19" s="2">
        <v>2</v>
      </c>
      <c r="V19" s="2">
        <v>1</v>
      </c>
    </row>
    <row r="20" spans="1:22" x14ac:dyDescent="0.3">
      <c r="A20" s="5"/>
      <c r="B20" s="2"/>
      <c r="C20" s="19"/>
      <c r="D20" s="7"/>
      <c r="E20" s="13"/>
      <c r="F20" s="12"/>
      <c r="G20" s="12"/>
      <c r="H20" s="13"/>
      <c r="I20" s="13"/>
      <c r="J20" s="13"/>
      <c r="K20" s="6"/>
      <c r="L20" s="6"/>
      <c r="M20" s="6"/>
      <c r="N20" s="6"/>
      <c r="O20" s="6"/>
      <c r="P20" s="6"/>
      <c r="Q20" s="2"/>
      <c r="R20" s="2"/>
      <c r="S20" s="6"/>
      <c r="T20" s="6"/>
      <c r="U20" s="6"/>
      <c r="V20" s="5"/>
    </row>
    <row r="21" spans="1:22" x14ac:dyDescent="0.3">
      <c r="A21" s="5"/>
      <c r="B21" s="2"/>
      <c r="C21" s="19"/>
      <c r="D21" s="7"/>
      <c r="E21" s="13"/>
      <c r="F21" s="12"/>
      <c r="G21" s="12"/>
      <c r="H21" s="13"/>
      <c r="I21" s="13"/>
      <c r="J21" s="13"/>
      <c r="K21" s="6"/>
      <c r="L21" s="6"/>
      <c r="M21" s="6"/>
      <c r="N21" s="6"/>
      <c r="O21" s="6"/>
      <c r="P21" s="6"/>
      <c r="Q21" s="2"/>
      <c r="R21" s="2"/>
      <c r="S21" s="6"/>
      <c r="T21" s="6"/>
      <c r="U21" s="6"/>
      <c r="V21" s="5"/>
    </row>
    <row r="22" spans="1:22" x14ac:dyDescent="0.3">
      <c r="A22" s="5"/>
      <c r="B22" s="2"/>
      <c r="C22" s="19"/>
      <c r="D22" s="7"/>
      <c r="E22" s="13"/>
      <c r="F22" s="12"/>
      <c r="G22" s="12"/>
      <c r="H22" s="13"/>
      <c r="I22" s="13"/>
      <c r="J22" s="13"/>
      <c r="K22" s="6"/>
      <c r="L22" s="6"/>
      <c r="M22" s="6"/>
      <c r="N22" s="6"/>
      <c r="O22" s="6"/>
      <c r="P22" s="6"/>
      <c r="Q22" s="2"/>
      <c r="R22" s="2"/>
      <c r="S22" s="6"/>
      <c r="T22" s="6"/>
      <c r="U22" s="6"/>
      <c r="V22" s="2"/>
    </row>
    <row r="23" spans="1:22" x14ac:dyDescent="0.3">
      <c r="A23" s="5"/>
      <c r="B23" s="2"/>
      <c r="C23" s="19"/>
      <c r="D23" s="7"/>
      <c r="E23" s="13"/>
      <c r="F23" s="12"/>
      <c r="G23" s="12"/>
      <c r="H23" s="13"/>
      <c r="I23" s="13"/>
      <c r="J23" s="13"/>
      <c r="K23" s="6"/>
      <c r="L23" s="6"/>
      <c r="M23" s="6"/>
      <c r="N23" s="6"/>
      <c r="O23" s="6"/>
      <c r="P23" s="6"/>
      <c r="Q23" s="2"/>
      <c r="R23" s="2"/>
      <c r="S23" s="6"/>
      <c r="T23" s="6"/>
      <c r="U23" s="6"/>
      <c r="V23" s="2"/>
    </row>
    <row r="24" spans="1:22" x14ac:dyDescent="0.3">
      <c r="A24" s="5"/>
      <c r="B24" s="2"/>
      <c r="C24" s="19"/>
      <c r="D24" s="7"/>
      <c r="E24" s="13"/>
      <c r="F24" s="12"/>
      <c r="G24" s="12"/>
      <c r="H24" s="13"/>
      <c r="I24" s="13"/>
      <c r="J24" s="13"/>
      <c r="K24" s="6"/>
      <c r="L24" s="6"/>
      <c r="M24" s="6"/>
      <c r="N24" s="6"/>
      <c r="O24" s="6"/>
      <c r="P24" s="6"/>
      <c r="Q24" s="2"/>
      <c r="R24" s="2"/>
      <c r="S24" s="6"/>
      <c r="T24" s="6"/>
      <c r="U24" s="6"/>
      <c r="V24" s="5"/>
    </row>
    <row r="25" spans="1:22" x14ac:dyDescent="0.3">
      <c r="A25" s="5"/>
      <c r="B25" s="2"/>
      <c r="C25" s="19"/>
      <c r="D25" s="7"/>
      <c r="E25" s="13"/>
      <c r="F25" s="12"/>
      <c r="G25" s="12"/>
      <c r="H25" s="13"/>
      <c r="I25" s="13"/>
      <c r="J25" s="13"/>
      <c r="K25" s="6"/>
      <c r="L25" s="6"/>
      <c r="M25" s="6"/>
      <c r="N25" s="6"/>
      <c r="O25" s="6"/>
      <c r="P25" s="6"/>
      <c r="Q25" s="2"/>
      <c r="R25" s="2"/>
      <c r="S25" s="6"/>
      <c r="T25" s="6"/>
      <c r="U25" s="6"/>
      <c r="V25" s="5"/>
    </row>
    <row r="26" spans="1:22" x14ac:dyDescent="0.3">
      <c r="A26" s="5"/>
      <c r="B26" s="2"/>
      <c r="C26" s="19"/>
      <c r="D26" s="7"/>
      <c r="E26" s="13"/>
      <c r="F26" s="12"/>
      <c r="G26" s="12"/>
      <c r="H26" s="13"/>
      <c r="I26" s="13"/>
      <c r="J26" s="13"/>
      <c r="K26" s="6"/>
      <c r="L26" s="6"/>
      <c r="M26" s="6"/>
      <c r="N26" s="6"/>
      <c r="O26" s="6"/>
      <c r="P26" s="6"/>
      <c r="Q26" s="2"/>
      <c r="R26" s="2"/>
      <c r="S26" s="6"/>
      <c r="T26" s="6"/>
      <c r="U26" s="6"/>
      <c r="V26" s="2"/>
    </row>
    <row r="27" spans="1:22" x14ac:dyDescent="0.3">
      <c r="A27" s="5"/>
      <c r="B27" s="2"/>
      <c r="C27" s="19"/>
      <c r="D27" s="7"/>
      <c r="E27" s="13"/>
      <c r="F27" s="12"/>
      <c r="G27" s="12"/>
      <c r="H27" s="13"/>
      <c r="I27" s="13"/>
      <c r="J27" s="13"/>
      <c r="K27" s="6"/>
      <c r="L27" s="6"/>
      <c r="M27" s="6"/>
      <c r="N27" s="6"/>
      <c r="O27" s="6"/>
      <c r="P27" s="6"/>
      <c r="Q27" s="2"/>
      <c r="R27" s="2"/>
      <c r="S27" s="6"/>
      <c r="T27" s="6"/>
      <c r="U27" s="6"/>
      <c r="V27" s="2"/>
    </row>
    <row r="28" spans="1:22" x14ac:dyDescent="0.3">
      <c r="A28" s="5"/>
      <c r="B28" s="2"/>
      <c r="C28" s="19"/>
      <c r="D28" s="7"/>
      <c r="E28" s="13"/>
      <c r="F28" s="12"/>
      <c r="G28" s="12"/>
      <c r="H28" s="13"/>
      <c r="I28" s="13"/>
      <c r="J28" s="13"/>
      <c r="K28" s="6"/>
      <c r="L28" s="6"/>
      <c r="M28" s="6"/>
      <c r="N28" s="6"/>
      <c r="O28" s="6"/>
      <c r="P28" s="6"/>
      <c r="Q28" s="2"/>
      <c r="R28" s="2"/>
      <c r="S28" s="6"/>
      <c r="T28" s="6"/>
      <c r="U28" s="6"/>
      <c r="V28" s="5"/>
    </row>
    <row r="29" spans="1:22" x14ac:dyDescent="0.3">
      <c r="A29" s="5"/>
      <c r="B29" s="2"/>
      <c r="C29" s="19"/>
      <c r="D29" s="7"/>
      <c r="E29" s="13"/>
      <c r="F29" s="12"/>
      <c r="G29" s="12"/>
      <c r="H29" s="13"/>
      <c r="I29" s="13"/>
      <c r="J29" s="13"/>
      <c r="K29" s="6"/>
      <c r="L29" s="6"/>
      <c r="M29" s="6"/>
      <c r="N29" s="6"/>
      <c r="O29" s="6"/>
      <c r="P29" s="6"/>
      <c r="Q29" s="2"/>
      <c r="R29" s="2"/>
      <c r="S29" s="6"/>
      <c r="T29" s="6"/>
      <c r="U29" s="6"/>
      <c r="V29" s="5"/>
    </row>
    <row r="30" spans="1:22" x14ac:dyDescent="0.3">
      <c r="A30" s="5"/>
      <c r="B30" s="2"/>
      <c r="C30" s="19"/>
      <c r="D30" s="7"/>
      <c r="E30" s="13"/>
      <c r="F30" s="12"/>
      <c r="G30" s="12"/>
      <c r="H30" s="13"/>
      <c r="I30" s="13"/>
      <c r="J30" s="13"/>
      <c r="K30" s="6"/>
      <c r="L30" s="6"/>
      <c r="M30" s="6"/>
      <c r="N30" s="6"/>
      <c r="O30" s="6"/>
      <c r="P30" s="6"/>
      <c r="Q30" s="2"/>
      <c r="R30" s="2"/>
      <c r="S30" s="6"/>
      <c r="T30" s="6"/>
      <c r="U30" s="6"/>
      <c r="V30" s="5"/>
    </row>
    <row r="31" spans="1:22" x14ac:dyDescent="0.3">
      <c r="A31" s="5"/>
      <c r="B31" s="2"/>
      <c r="C31" s="19"/>
      <c r="D31" s="7"/>
      <c r="E31" s="13"/>
      <c r="F31" s="12"/>
      <c r="G31" s="12"/>
      <c r="H31" s="13"/>
      <c r="I31" s="13"/>
      <c r="J31" s="13"/>
      <c r="K31" s="6"/>
      <c r="L31" s="6"/>
      <c r="M31" s="6"/>
      <c r="N31" s="6"/>
      <c r="O31" s="6"/>
      <c r="P31" s="6"/>
      <c r="Q31" s="2"/>
      <c r="R31" s="2"/>
      <c r="S31" s="6"/>
      <c r="T31" s="6"/>
      <c r="U31" s="6"/>
      <c r="V31" s="5"/>
    </row>
    <row r="32" spans="1:22" x14ac:dyDescent="0.3">
      <c r="A32" s="5"/>
      <c r="B32" s="2"/>
      <c r="C32" s="19"/>
      <c r="D32" s="7"/>
      <c r="E32" s="13"/>
      <c r="F32" s="12"/>
      <c r="G32" s="12"/>
      <c r="H32" s="13"/>
      <c r="I32" s="13"/>
      <c r="J32" s="13"/>
      <c r="K32" s="6"/>
      <c r="L32" s="6"/>
      <c r="M32" s="6"/>
      <c r="N32" s="6"/>
      <c r="O32" s="6"/>
      <c r="P32" s="6"/>
      <c r="Q32" s="2"/>
      <c r="R32" s="2"/>
      <c r="S32" s="6"/>
      <c r="T32" s="6"/>
      <c r="U32" s="6"/>
      <c r="V32" s="5"/>
    </row>
    <row r="33" spans="1:22" x14ac:dyDescent="0.3">
      <c r="A33" s="5"/>
      <c r="B33" s="2"/>
      <c r="C33" s="19"/>
      <c r="D33" s="7"/>
      <c r="E33" s="13"/>
      <c r="F33" s="12"/>
      <c r="G33" s="12"/>
      <c r="H33" s="13"/>
      <c r="I33" s="13"/>
      <c r="J33" s="13"/>
      <c r="K33" s="6"/>
      <c r="L33" s="6"/>
      <c r="M33" s="6"/>
      <c r="N33" s="6"/>
      <c r="O33" s="6"/>
      <c r="P33" s="6"/>
      <c r="Q33" s="2"/>
      <c r="R33" s="2"/>
      <c r="S33" s="6"/>
      <c r="T33" s="6"/>
      <c r="U33" s="6"/>
      <c r="V33" s="5"/>
    </row>
    <row r="34" spans="1:22" x14ac:dyDescent="0.3">
      <c r="A34" s="5"/>
      <c r="B34" s="2"/>
      <c r="C34" s="19"/>
      <c r="D34" s="7"/>
      <c r="E34" s="13"/>
      <c r="F34" s="12"/>
      <c r="G34" s="12"/>
      <c r="H34" s="13"/>
      <c r="I34" s="13"/>
      <c r="J34" s="13"/>
      <c r="K34" s="6"/>
      <c r="L34" s="6"/>
      <c r="M34" s="6"/>
      <c r="N34" s="6"/>
      <c r="O34" s="6"/>
      <c r="P34" s="6"/>
      <c r="Q34" s="2"/>
      <c r="R34" s="2"/>
      <c r="S34" s="6"/>
      <c r="T34" s="6"/>
      <c r="U34" s="6"/>
      <c r="V34" s="5"/>
    </row>
    <row r="35" spans="1:22" x14ac:dyDescent="0.3">
      <c r="A35" s="5"/>
      <c r="B35" s="2"/>
      <c r="C35" s="19"/>
      <c r="D35" s="7"/>
      <c r="E35" s="13"/>
      <c r="F35" s="12"/>
      <c r="G35" s="12"/>
      <c r="H35" s="13"/>
      <c r="I35" s="13"/>
      <c r="J35" s="13"/>
      <c r="K35" s="6"/>
      <c r="L35" s="6"/>
      <c r="M35" s="6"/>
      <c r="N35" s="6"/>
      <c r="O35" s="6"/>
      <c r="P35" s="6"/>
      <c r="Q35" s="2"/>
      <c r="R35" s="2"/>
      <c r="S35" s="6"/>
      <c r="T35" s="6"/>
      <c r="U35" s="6"/>
      <c r="V35" s="5"/>
    </row>
    <row r="36" spans="1:22" x14ac:dyDescent="0.3">
      <c r="A36" s="5"/>
      <c r="B36" s="2"/>
      <c r="C36" s="19"/>
      <c r="D36" s="7"/>
      <c r="E36" s="13"/>
      <c r="F36" s="12"/>
      <c r="G36" s="12"/>
      <c r="H36" s="13"/>
      <c r="I36" s="13"/>
      <c r="J36" s="13"/>
      <c r="K36" s="6"/>
      <c r="L36" s="6"/>
      <c r="M36" s="6"/>
      <c r="N36" s="6"/>
      <c r="O36" s="6"/>
      <c r="P36" s="6"/>
      <c r="Q36" s="2"/>
      <c r="R36" s="2"/>
      <c r="S36" s="6"/>
      <c r="T36" s="6"/>
      <c r="U36" s="6"/>
      <c r="V36" s="2"/>
    </row>
    <row r="37" spans="1:22" x14ac:dyDescent="0.3">
      <c r="A37" s="5"/>
      <c r="B37" s="2"/>
      <c r="C37" s="19"/>
      <c r="D37" s="7"/>
      <c r="E37" s="13"/>
      <c r="F37" s="12"/>
      <c r="G37" s="12"/>
      <c r="H37" s="13"/>
      <c r="I37" s="13"/>
      <c r="J37" s="13"/>
      <c r="K37" s="6"/>
      <c r="L37" s="6"/>
      <c r="M37" s="6"/>
      <c r="N37" s="6"/>
      <c r="O37" s="6"/>
      <c r="P37" s="6"/>
      <c r="Q37" s="2"/>
      <c r="R37" s="2"/>
      <c r="S37" s="6"/>
      <c r="T37" s="6"/>
      <c r="U37" s="6"/>
      <c r="V37" s="2"/>
    </row>
    <row r="38" spans="1:22" x14ac:dyDescent="0.3">
      <c r="A38" s="5"/>
      <c r="B38" s="2"/>
      <c r="C38" s="19"/>
      <c r="D38" s="7"/>
      <c r="E38" s="13"/>
      <c r="F38" s="12"/>
      <c r="G38" s="12"/>
      <c r="H38" s="13"/>
      <c r="I38" s="13"/>
      <c r="J38" s="13"/>
      <c r="K38" s="6"/>
      <c r="L38" s="6"/>
      <c r="M38" s="6"/>
      <c r="N38" s="6"/>
      <c r="O38" s="6"/>
      <c r="P38" s="6"/>
      <c r="Q38" s="2"/>
      <c r="R38" s="2"/>
      <c r="S38" s="6"/>
      <c r="T38" s="6"/>
      <c r="U38" s="6"/>
      <c r="V38" s="5"/>
    </row>
    <row r="39" spans="1:22" x14ac:dyDescent="0.3">
      <c r="A39" s="5"/>
      <c r="B39" s="2"/>
      <c r="C39" s="19"/>
      <c r="D39" s="7"/>
      <c r="E39" s="13"/>
      <c r="F39" s="12"/>
      <c r="G39" s="12"/>
      <c r="H39" s="13"/>
      <c r="I39" s="13"/>
      <c r="J39" s="13"/>
      <c r="K39" s="6"/>
      <c r="L39" s="6"/>
      <c r="M39" s="6"/>
      <c r="N39" s="6"/>
      <c r="O39" s="6"/>
      <c r="P39" s="6"/>
      <c r="Q39" s="2"/>
      <c r="R39" s="2"/>
      <c r="S39" s="6"/>
      <c r="T39" s="6"/>
      <c r="U39" s="6"/>
      <c r="V39" s="5"/>
    </row>
    <row r="40" spans="1:22" x14ac:dyDescent="0.3">
      <c r="A40" s="5"/>
      <c r="B40" s="2"/>
      <c r="C40" s="19"/>
      <c r="D40" s="7"/>
      <c r="E40" s="13"/>
      <c r="F40" s="12"/>
      <c r="G40" s="12"/>
      <c r="H40" s="13"/>
      <c r="I40" s="13"/>
      <c r="J40" s="13"/>
      <c r="K40" s="6"/>
      <c r="L40" s="6"/>
      <c r="M40" s="6"/>
      <c r="N40" s="6"/>
      <c r="O40" s="6"/>
      <c r="P40" s="6"/>
      <c r="Q40" s="2"/>
      <c r="R40" s="2"/>
      <c r="S40" s="6"/>
      <c r="T40" s="6"/>
      <c r="U40" s="6"/>
      <c r="V40" s="5"/>
    </row>
    <row r="41" spans="1:22" x14ac:dyDescent="0.3">
      <c r="A41" s="5"/>
      <c r="B41" s="2"/>
      <c r="C41" s="19"/>
      <c r="D41" s="7"/>
      <c r="E41" s="13"/>
      <c r="F41" s="12"/>
      <c r="G41" s="12"/>
      <c r="H41" s="13"/>
      <c r="I41" s="13"/>
      <c r="J41" s="13"/>
      <c r="K41" s="6"/>
      <c r="L41" s="6"/>
      <c r="M41" s="6"/>
      <c r="N41" s="6"/>
      <c r="O41" s="6"/>
      <c r="P41" s="6"/>
      <c r="Q41" s="2"/>
      <c r="R41" s="2"/>
      <c r="S41" s="6"/>
      <c r="T41" s="6"/>
      <c r="U41" s="6"/>
      <c r="V41" s="5"/>
    </row>
    <row r="42" spans="1:22" x14ac:dyDescent="0.3">
      <c r="A42" s="5"/>
      <c r="B42" s="2"/>
      <c r="C42" s="19"/>
      <c r="D42" s="7"/>
      <c r="E42" s="13"/>
      <c r="F42" s="12"/>
      <c r="G42" s="12"/>
      <c r="H42" s="13"/>
      <c r="I42" s="13"/>
      <c r="J42" s="13"/>
      <c r="K42" s="6"/>
      <c r="L42" s="6"/>
      <c r="M42" s="6"/>
      <c r="N42" s="6"/>
      <c r="O42" s="6"/>
      <c r="P42" s="6"/>
      <c r="Q42" s="2"/>
      <c r="R42" s="2"/>
      <c r="S42" s="6"/>
      <c r="T42" s="6"/>
      <c r="U42" s="6"/>
      <c r="V42" s="5"/>
    </row>
    <row r="43" spans="1:22" x14ac:dyDescent="0.3">
      <c r="A43" s="5"/>
      <c r="B43" s="2"/>
      <c r="C43" s="19"/>
      <c r="D43" s="7"/>
      <c r="E43" s="13"/>
      <c r="F43" s="12"/>
      <c r="G43" s="12"/>
      <c r="H43" s="13"/>
      <c r="I43" s="13"/>
      <c r="J43" s="13"/>
      <c r="K43" s="6"/>
      <c r="L43" s="6"/>
      <c r="M43" s="6"/>
      <c r="N43" s="6"/>
      <c r="O43" s="6"/>
      <c r="P43" s="6"/>
      <c r="Q43" s="2"/>
      <c r="R43" s="2"/>
      <c r="S43" s="6"/>
      <c r="T43" s="6"/>
      <c r="U43" s="6"/>
      <c r="V43" s="5"/>
    </row>
    <row r="44" spans="1:22" x14ac:dyDescent="0.3">
      <c r="A44" s="5"/>
      <c r="B44" s="2"/>
      <c r="C44" s="19"/>
      <c r="D44" s="7"/>
      <c r="E44" s="13"/>
      <c r="F44" s="12"/>
      <c r="G44" s="12"/>
      <c r="H44" s="13"/>
      <c r="I44" s="13"/>
      <c r="J44" s="13"/>
      <c r="K44" s="6"/>
      <c r="L44" s="6"/>
      <c r="M44" s="6"/>
      <c r="N44" s="6"/>
      <c r="O44" s="6"/>
      <c r="P44" s="6"/>
      <c r="Q44" s="2"/>
      <c r="R44" s="2"/>
      <c r="S44" s="6"/>
      <c r="T44" s="6"/>
      <c r="U44" s="6"/>
      <c r="V44" s="5"/>
    </row>
    <row r="45" spans="1:22" x14ac:dyDescent="0.3">
      <c r="A45" s="5"/>
      <c r="B45" s="2"/>
      <c r="C45" s="19"/>
      <c r="D45" s="7"/>
      <c r="E45" s="13"/>
      <c r="F45" s="12"/>
      <c r="G45" s="12"/>
      <c r="H45" s="13"/>
      <c r="I45" s="13"/>
      <c r="J45" s="13"/>
      <c r="K45" s="6"/>
      <c r="L45" s="6"/>
      <c r="M45" s="6"/>
      <c r="N45" s="6"/>
      <c r="O45" s="6"/>
      <c r="P45" s="6"/>
      <c r="Q45" s="2"/>
      <c r="R45" s="2"/>
      <c r="S45" s="6"/>
      <c r="T45" s="6"/>
      <c r="U45" s="6"/>
      <c r="V45" s="2"/>
    </row>
    <row r="46" spans="1:22" x14ac:dyDescent="0.3">
      <c r="A46" s="5"/>
      <c r="B46" s="2"/>
      <c r="C46" s="19"/>
      <c r="D46" s="7"/>
      <c r="E46" s="13"/>
      <c r="F46" s="12"/>
      <c r="G46" s="12"/>
      <c r="H46" s="13"/>
      <c r="I46" s="13"/>
      <c r="J46" s="13"/>
      <c r="K46" s="6"/>
      <c r="L46" s="6"/>
      <c r="M46" s="6"/>
      <c r="N46" s="6"/>
      <c r="O46" s="6"/>
      <c r="P46" s="6"/>
      <c r="Q46" s="2"/>
      <c r="R46" s="2"/>
      <c r="S46" s="6"/>
      <c r="T46" s="6"/>
      <c r="U46" s="6"/>
      <c r="V46" s="5"/>
    </row>
    <row r="47" spans="1:22" x14ac:dyDescent="0.3">
      <c r="A47" s="5"/>
      <c r="B47" s="2"/>
      <c r="C47" s="19"/>
      <c r="D47" s="7"/>
      <c r="E47" s="13"/>
      <c r="F47" s="12"/>
      <c r="G47" s="12"/>
      <c r="H47" s="13"/>
      <c r="I47" s="13"/>
      <c r="J47" s="13"/>
      <c r="K47" s="6"/>
      <c r="L47" s="6"/>
      <c r="M47" s="6"/>
      <c r="N47" s="6"/>
      <c r="O47" s="6"/>
      <c r="P47" s="6"/>
      <c r="Q47" s="2"/>
      <c r="R47" s="2"/>
      <c r="S47" s="6"/>
      <c r="T47" s="6"/>
      <c r="U47" s="6"/>
      <c r="V47" s="5"/>
    </row>
    <row r="48" spans="1:22" x14ac:dyDescent="0.3">
      <c r="A48" s="5"/>
      <c r="B48" s="2"/>
      <c r="C48" s="19"/>
      <c r="D48" s="7"/>
      <c r="E48" s="13"/>
      <c r="F48" s="12"/>
      <c r="G48" s="12"/>
      <c r="H48" s="13"/>
      <c r="I48" s="13"/>
      <c r="J48" s="13"/>
      <c r="K48" s="6"/>
      <c r="L48" s="6"/>
      <c r="M48" s="6"/>
      <c r="N48" s="6"/>
      <c r="O48" s="6"/>
      <c r="P48" s="8"/>
      <c r="Q48" s="2"/>
      <c r="R48" s="2"/>
      <c r="S48" s="6"/>
      <c r="T48" s="6"/>
      <c r="U48" s="6"/>
      <c r="V48" s="5"/>
    </row>
    <row r="49" spans="1:22" x14ac:dyDescent="0.3">
      <c r="A49" s="5"/>
      <c r="B49" s="2"/>
      <c r="C49" s="19"/>
      <c r="D49" s="7"/>
      <c r="E49" s="13"/>
      <c r="F49" s="12"/>
      <c r="G49" s="12"/>
      <c r="H49" s="13"/>
      <c r="I49" s="13"/>
      <c r="J49" s="13"/>
      <c r="K49" s="6"/>
      <c r="L49" s="6"/>
      <c r="M49" s="6"/>
      <c r="N49" s="6"/>
      <c r="O49" s="6"/>
      <c r="P49" s="8"/>
      <c r="Q49" s="2"/>
      <c r="R49" s="2"/>
      <c r="S49" s="6"/>
      <c r="T49" s="6"/>
      <c r="U49" s="6"/>
      <c r="V49" s="5"/>
    </row>
    <row r="50" spans="1:22" x14ac:dyDescent="0.3">
      <c r="A50" s="5"/>
      <c r="B50" s="2"/>
      <c r="C50" s="19"/>
      <c r="D50" s="7"/>
      <c r="E50" s="13"/>
      <c r="F50" s="12"/>
      <c r="G50" s="12"/>
      <c r="H50" s="13"/>
      <c r="I50" s="13"/>
      <c r="J50" s="13"/>
      <c r="K50" s="6"/>
      <c r="L50" s="6"/>
      <c r="M50" s="6"/>
      <c r="N50" s="6"/>
      <c r="O50" s="6"/>
      <c r="P50" s="8"/>
      <c r="Q50" s="2"/>
      <c r="R50" s="2"/>
      <c r="S50" s="6"/>
      <c r="T50" s="6"/>
      <c r="U50" s="6"/>
      <c r="V50" s="5"/>
    </row>
    <row r="51" spans="1:22" x14ac:dyDescent="0.3">
      <c r="A51" s="5"/>
      <c r="B51" s="2"/>
      <c r="C51" s="19"/>
      <c r="D51" s="7"/>
      <c r="E51" s="13"/>
      <c r="F51" s="12"/>
      <c r="G51" s="12"/>
      <c r="H51" s="13"/>
      <c r="I51" s="13"/>
      <c r="J51" s="13"/>
      <c r="K51" s="6"/>
      <c r="L51" s="6"/>
      <c r="M51" s="6"/>
      <c r="N51" s="6"/>
      <c r="O51" s="6"/>
      <c r="P51" s="8"/>
      <c r="Q51" s="2"/>
      <c r="R51" s="2"/>
      <c r="S51" s="6"/>
      <c r="T51" s="6"/>
      <c r="U51" s="6"/>
      <c r="V51" s="5"/>
    </row>
    <row r="52" spans="1:22" x14ac:dyDescent="0.3">
      <c r="A52" s="5"/>
      <c r="B52" s="2"/>
      <c r="C52" s="19"/>
      <c r="D52" s="7"/>
      <c r="E52" s="13"/>
      <c r="F52" s="12"/>
      <c r="G52" s="12"/>
      <c r="H52" s="13"/>
      <c r="I52" s="13"/>
      <c r="J52" s="13"/>
      <c r="K52" s="6"/>
      <c r="L52" s="6"/>
      <c r="M52" s="6"/>
      <c r="N52" s="6"/>
      <c r="O52" s="6"/>
      <c r="P52" s="8"/>
      <c r="Q52" s="2"/>
      <c r="R52" s="2"/>
      <c r="S52" s="6"/>
      <c r="T52" s="6"/>
      <c r="U52" s="6"/>
      <c r="V52" s="5"/>
    </row>
    <row r="53" spans="1:22" x14ac:dyDescent="0.3">
      <c r="A53" s="5"/>
      <c r="B53" s="2"/>
      <c r="C53" s="19"/>
      <c r="D53" s="7"/>
      <c r="E53" s="13"/>
      <c r="F53" s="12"/>
      <c r="G53" s="12"/>
      <c r="H53" s="13"/>
      <c r="I53" s="13"/>
      <c r="J53" s="13"/>
      <c r="K53" s="6"/>
      <c r="L53" s="6"/>
      <c r="M53" s="6"/>
      <c r="N53" s="6"/>
      <c r="O53" s="6"/>
      <c r="P53" s="6"/>
      <c r="Q53" s="2"/>
      <c r="R53" s="2"/>
      <c r="S53" s="6"/>
      <c r="T53" s="6"/>
      <c r="U53" s="6"/>
      <c r="V53" s="5"/>
    </row>
    <row r="54" spans="1:22" x14ac:dyDescent="0.3">
      <c r="A54" s="5"/>
      <c r="B54" s="2"/>
      <c r="C54" s="19"/>
      <c r="D54" s="7"/>
      <c r="E54" s="13"/>
      <c r="F54" s="12"/>
      <c r="G54" s="12"/>
      <c r="H54" s="13"/>
      <c r="I54" s="13"/>
      <c r="J54" s="13"/>
      <c r="K54" s="6"/>
      <c r="L54" s="6"/>
      <c r="M54" s="6"/>
      <c r="N54" s="6"/>
      <c r="O54" s="6"/>
      <c r="P54" s="6"/>
      <c r="Q54" s="2"/>
      <c r="R54" s="2"/>
      <c r="S54" s="6"/>
      <c r="T54" s="6"/>
      <c r="U54" s="6"/>
      <c r="V54" s="5"/>
    </row>
    <row r="55" spans="1:22" x14ac:dyDescent="0.3">
      <c r="A55" s="2"/>
      <c r="B55" s="2"/>
      <c r="C55" s="19"/>
      <c r="D55" s="7"/>
      <c r="E55" s="13"/>
      <c r="F55" s="12"/>
      <c r="G55" s="12"/>
      <c r="H55" s="13"/>
      <c r="I55" s="13"/>
      <c r="J55" s="13"/>
      <c r="K55" s="6"/>
      <c r="L55" s="6"/>
      <c r="M55" s="6"/>
      <c r="N55" s="6"/>
      <c r="O55" s="6"/>
      <c r="P55" s="6"/>
      <c r="Q55" s="2"/>
      <c r="R55" s="2"/>
      <c r="S55" s="6"/>
      <c r="T55" s="6"/>
      <c r="U55" s="6"/>
      <c r="V55" s="5"/>
    </row>
    <row r="56" spans="1:22" x14ac:dyDescent="0.3">
      <c r="A56" s="5"/>
      <c r="B56" s="2"/>
      <c r="C56" s="19"/>
      <c r="D56" s="7"/>
      <c r="E56" s="13"/>
      <c r="F56" s="12"/>
      <c r="G56" s="12"/>
      <c r="H56" s="13"/>
      <c r="I56" s="13"/>
      <c r="J56" s="13"/>
      <c r="K56" s="6"/>
      <c r="L56" s="6"/>
      <c r="M56" s="6"/>
      <c r="N56" s="6"/>
      <c r="O56" s="6"/>
      <c r="P56" s="6"/>
      <c r="Q56" s="2"/>
      <c r="R56" s="2"/>
      <c r="S56" s="6"/>
      <c r="T56" s="6"/>
      <c r="U56" s="6"/>
      <c r="V56" s="5"/>
    </row>
    <row r="57" spans="1:22" x14ac:dyDescent="0.3">
      <c r="A57" s="5"/>
      <c r="B57" s="2"/>
      <c r="C57" s="19"/>
      <c r="D57" s="7"/>
      <c r="E57" s="13"/>
      <c r="F57" s="12"/>
      <c r="G57" s="12"/>
      <c r="H57" s="13"/>
      <c r="I57" s="13"/>
      <c r="J57" s="13"/>
      <c r="K57" s="6"/>
      <c r="L57" s="6"/>
      <c r="M57" s="6"/>
      <c r="N57" s="6"/>
      <c r="O57" s="6"/>
      <c r="P57" s="6"/>
      <c r="Q57" s="2"/>
      <c r="R57" s="2"/>
      <c r="S57" s="6"/>
      <c r="T57" s="6"/>
      <c r="U57" s="6"/>
      <c r="V57" s="5"/>
    </row>
    <row r="58" spans="1:22" x14ac:dyDescent="0.3">
      <c r="A58" s="5"/>
      <c r="B58" s="2"/>
      <c r="C58" s="19"/>
      <c r="D58" s="7"/>
      <c r="E58" s="13"/>
      <c r="F58" s="12"/>
      <c r="G58" s="12"/>
      <c r="H58" s="13"/>
      <c r="I58" s="13"/>
      <c r="J58" s="13"/>
      <c r="K58" s="6"/>
      <c r="L58" s="6"/>
      <c r="M58" s="6"/>
      <c r="N58" s="6"/>
      <c r="O58" s="6"/>
      <c r="P58" s="6"/>
      <c r="Q58" s="2"/>
      <c r="R58" s="2"/>
      <c r="S58" s="6"/>
      <c r="T58" s="6"/>
      <c r="U58" s="6"/>
      <c r="V58" s="5"/>
    </row>
    <row r="59" spans="1:22" x14ac:dyDescent="0.3">
      <c r="A59" s="5"/>
      <c r="B59" s="2"/>
      <c r="C59" s="19"/>
      <c r="D59" s="7"/>
      <c r="E59" s="13"/>
      <c r="F59" s="12"/>
      <c r="G59" s="12"/>
      <c r="H59" s="13"/>
      <c r="I59" s="13"/>
      <c r="J59" s="13"/>
      <c r="K59" s="6"/>
      <c r="L59" s="6"/>
      <c r="M59" s="6"/>
      <c r="N59" s="6"/>
      <c r="O59" s="6"/>
      <c r="P59" s="6"/>
      <c r="Q59" s="2"/>
      <c r="R59" s="2"/>
      <c r="S59" s="6"/>
      <c r="T59" s="6"/>
      <c r="U59" s="6"/>
      <c r="V59" s="5"/>
    </row>
    <row r="60" spans="1:22" x14ac:dyDescent="0.3">
      <c r="A60" s="5"/>
      <c r="B60" s="2"/>
      <c r="C60" s="19"/>
      <c r="D60" s="7"/>
      <c r="E60" s="13"/>
      <c r="F60" s="12"/>
      <c r="G60" s="12"/>
      <c r="H60" s="13"/>
      <c r="I60" s="13"/>
      <c r="J60" s="13"/>
      <c r="K60" s="6"/>
      <c r="L60" s="6"/>
      <c r="M60" s="6"/>
      <c r="N60" s="6"/>
      <c r="O60" s="6"/>
      <c r="P60" s="6"/>
      <c r="Q60" s="2"/>
      <c r="R60" s="2"/>
      <c r="S60" s="6"/>
      <c r="T60" s="6"/>
      <c r="U60" s="6"/>
      <c r="V60" s="5"/>
    </row>
    <row r="61" spans="1:22" x14ac:dyDescent="0.3">
      <c r="A61" s="5"/>
      <c r="B61" s="2"/>
      <c r="C61" s="19"/>
      <c r="D61" s="7"/>
      <c r="E61" s="13"/>
      <c r="F61" s="12"/>
      <c r="G61" s="12"/>
      <c r="H61" s="13"/>
      <c r="I61" s="13"/>
      <c r="J61" s="13"/>
      <c r="K61" s="6"/>
      <c r="L61" s="6"/>
      <c r="M61" s="6"/>
      <c r="N61" s="6"/>
      <c r="O61" s="6"/>
      <c r="P61" s="6"/>
      <c r="Q61" s="2"/>
      <c r="R61" s="2"/>
      <c r="S61" s="6"/>
      <c r="T61" s="6"/>
      <c r="U61" s="6"/>
      <c r="V61" s="2"/>
    </row>
    <row r="62" spans="1:22" x14ac:dyDescent="0.3">
      <c r="A62" s="5"/>
      <c r="B62" s="2"/>
      <c r="C62" s="19"/>
      <c r="D62" s="7"/>
      <c r="E62" s="13"/>
      <c r="F62" s="12"/>
      <c r="G62" s="12"/>
      <c r="H62" s="13"/>
      <c r="I62" s="13"/>
      <c r="J62" s="13"/>
      <c r="K62" s="6"/>
      <c r="L62" s="6"/>
      <c r="M62" s="6"/>
      <c r="N62" s="6"/>
      <c r="O62" s="6"/>
      <c r="P62" s="6"/>
      <c r="Q62" s="2"/>
      <c r="R62" s="2"/>
      <c r="S62" s="6"/>
      <c r="T62" s="6"/>
      <c r="U62" s="6"/>
      <c r="V62" s="2"/>
    </row>
    <row r="63" spans="1:22" x14ac:dyDescent="0.3">
      <c r="A63" s="5"/>
      <c r="B63" s="2"/>
      <c r="C63" s="19"/>
      <c r="D63" s="7"/>
      <c r="E63" s="13"/>
      <c r="F63" s="12"/>
      <c r="G63" s="12"/>
      <c r="H63" s="13"/>
      <c r="I63" s="13"/>
      <c r="J63" s="13"/>
      <c r="K63" s="6"/>
      <c r="L63" s="6"/>
      <c r="M63" s="6"/>
      <c r="N63" s="6"/>
      <c r="O63" s="6"/>
      <c r="P63" s="6"/>
      <c r="Q63" s="2"/>
      <c r="R63" s="2"/>
      <c r="S63" s="6"/>
      <c r="T63" s="6"/>
      <c r="U63" s="6"/>
      <c r="V63" s="5"/>
    </row>
    <row r="64" spans="1:22" x14ac:dyDescent="0.3">
      <c r="A64" s="5"/>
      <c r="B64" s="2"/>
      <c r="C64" s="19"/>
      <c r="D64" s="7"/>
      <c r="E64" s="13"/>
      <c r="F64" s="12"/>
      <c r="G64" s="12"/>
      <c r="H64" s="13"/>
      <c r="I64" s="13"/>
      <c r="J64" s="13"/>
      <c r="K64" s="6"/>
      <c r="L64" s="6"/>
      <c r="M64" s="6"/>
      <c r="N64" s="6"/>
      <c r="O64" s="6"/>
      <c r="P64" s="6"/>
      <c r="Q64" s="2"/>
      <c r="R64" s="2"/>
      <c r="S64" s="6"/>
      <c r="T64" s="6"/>
      <c r="U64" s="6"/>
      <c r="V64" s="5"/>
    </row>
    <row r="65" spans="1:22" x14ac:dyDescent="0.3">
      <c r="A65" s="5"/>
      <c r="B65" s="2"/>
      <c r="C65" s="19"/>
      <c r="D65" s="7"/>
      <c r="E65" s="13"/>
      <c r="F65" s="12"/>
      <c r="G65" s="12"/>
      <c r="H65" s="13"/>
      <c r="I65" s="13"/>
      <c r="J65" s="13"/>
      <c r="K65" s="6"/>
      <c r="L65" s="6"/>
      <c r="M65" s="6"/>
      <c r="N65" s="6"/>
      <c r="O65" s="6"/>
      <c r="P65" s="6"/>
      <c r="Q65" s="2"/>
      <c r="R65" s="2"/>
      <c r="S65" s="6"/>
      <c r="T65" s="6"/>
      <c r="U65" s="6"/>
      <c r="V65" s="5"/>
    </row>
    <row r="66" spans="1:22" x14ac:dyDescent="0.3">
      <c r="A66" s="5"/>
      <c r="B66" s="2"/>
      <c r="C66" s="19"/>
      <c r="D66" s="7"/>
      <c r="E66" s="13"/>
      <c r="F66" s="12"/>
      <c r="G66" s="12"/>
      <c r="H66" s="13"/>
      <c r="I66" s="13"/>
      <c r="J66" s="13"/>
      <c r="K66" s="6"/>
      <c r="L66" s="6"/>
      <c r="M66" s="6"/>
      <c r="N66" s="6"/>
      <c r="O66" s="6"/>
      <c r="P66" s="6"/>
      <c r="Q66" s="2"/>
      <c r="R66" s="2"/>
      <c r="S66" s="6"/>
      <c r="T66" s="6"/>
      <c r="U66" s="6"/>
      <c r="V66" s="5"/>
    </row>
    <row r="67" spans="1:22" x14ac:dyDescent="0.3">
      <c r="A67" s="5"/>
      <c r="B67" s="2"/>
      <c r="C67" s="19"/>
      <c r="D67" s="7"/>
      <c r="E67" s="13"/>
      <c r="F67" s="12"/>
      <c r="G67" s="12"/>
      <c r="H67" s="13"/>
      <c r="I67" s="13"/>
      <c r="J67" s="13"/>
      <c r="K67" s="6"/>
      <c r="L67" s="6"/>
      <c r="M67" s="6"/>
      <c r="N67" s="6"/>
      <c r="O67" s="6"/>
      <c r="P67" s="6"/>
      <c r="Q67" s="2"/>
      <c r="R67" s="2"/>
      <c r="S67" s="6"/>
      <c r="T67" s="6"/>
      <c r="U67" s="6"/>
      <c r="V67" s="5"/>
    </row>
    <row r="68" spans="1:22" x14ac:dyDescent="0.3">
      <c r="A68" s="5"/>
      <c r="B68" s="2"/>
      <c r="C68" s="19"/>
      <c r="D68" s="7"/>
      <c r="E68" s="13"/>
      <c r="F68" s="12"/>
      <c r="G68" s="12"/>
      <c r="H68" s="13"/>
      <c r="I68" s="13"/>
      <c r="J68" s="13"/>
      <c r="K68" s="6"/>
      <c r="L68" s="6"/>
      <c r="M68" s="6"/>
      <c r="N68" s="6"/>
      <c r="O68" s="6"/>
      <c r="P68" s="6"/>
      <c r="Q68" s="2"/>
      <c r="R68" s="2"/>
      <c r="S68" s="6"/>
      <c r="T68" s="6"/>
      <c r="U68" s="6"/>
      <c r="V68" s="5"/>
    </row>
    <row r="69" spans="1:22" x14ac:dyDescent="0.3">
      <c r="A69" s="5"/>
      <c r="B69" s="2"/>
      <c r="C69" s="19"/>
      <c r="D69" s="7"/>
      <c r="E69" s="13"/>
      <c r="F69" s="12"/>
      <c r="G69" s="12"/>
      <c r="H69" s="13"/>
      <c r="I69" s="13"/>
      <c r="J69" s="13"/>
      <c r="K69" s="6"/>
      <c r="L69" s="6"/>
      <c r="M69" s="6"/>
      <c r="N69" s="6"/>
      <c r="O69" s="6"/>
      <c r="P69" s="6"/>
      <c r="Q69" s="2"/>
      <c r="R69" s="2"/>
      <c r="S69" s="6"/>
      <c r="T69" s="6"/>
      <c r="U69" s="6"/>
      <c r="V69" s="2"/>
    </row>
    <row r="70" spans="1:22" x14ac:dyDescent="0.3">
      <c r="A70" s="5"/>
      <c r="B70" s="2"/>
      <c r="C70" s="19"/>
      <c r="D70" s="7"/>
      <c r="E70" s="13"/>
      <c r="F70" s="12"/>
      <c r="G70" s="12"/>
      <c r="H70" s="13"/>
      <c r="I70" s="13"/>
      <c r="J70" s="13"/>
      <c r="K70" s="6"/>
      <c r="L70" s="6"/>
      <c r="M70" s="6"/>
      <c r="N70" s="6"/>
      <c r="O70" s="6"/>
      <c r="P70" s="6"/>
      <c r="Q70" s="2"/>
      <c r="R70" s="2"/>
      <c r="S70" s="6"/>
      <c r="T70" s="6"/>
      <c r="U70" s="6"/>
      <c r="V70" s="5"/>
    </row>
    <row r="71" spans="1:22" x14ac:dyDescent="0.3">
      <c r="A71" s="5"/>
      <c r="B71" s="2"/>
      <c r="C71" s="19"/>
      <c r="D71" s="7"/>
      <c r="E71" s="13"/>
      <c r="F71" s="12"/>
      <c r="G71" s="12"/>
      <c r="H71" s="13"/>
      <c r="I71" s="13"/>
      <c r="J71" s="13"/>
      <c r="K71" s="6"/>
      <c r="L71" s="6"/>
      <c r="M71" s="6"/>
      <c r="N71" s="6"/>
      <c r="O71" s="6"/>
      <c r="P71" s="6"/>
      <c r="Q71" s="2"/>
      <c r="R71" s="2"/>
      <c r="S71" s="6"/>
      <c r="T71" s="6"/>
      <c r="U71" s="6"/>
      <c r="V71" s="5"/>
    </row>
    <row r="72" spans="1:22" x14ac:dyDescent="0.3">
      <c r="A72" s="5"/>
      <c r="B72" s="2"/>
      <c r="C72" s="19"/>
      <c r="D72" s="7"/>
      <c r="E72" s="13"/>
      <c r="F72" s="12"/>
      <c r="G72" s="12"/>
      <c r="H72" s="13"/>
      <c r="I72" s="13"/>
      <c r="J72" s="13"/>
      <c r="K72" s="6"/>
      <c r="L72" s="6"/>
      <c r="M72" s="6"/>
      <c r="N72" s="6"/>
      <c r="O72" s="6"/>
      <c r="P72" s="6"/>
      <c r="Q72" s="2"/>
      <c r="R72" s="2"/>
      <c r="S72" s="6"/>
      <c r="T72" s="6"/>
      <c r="U72" s="6"/>
      <c r="V72" s="5"/>
    </row>
    <row r="73" spans="1:22" x14ac:dyDescent="0.3">
      <c r="A73" s="5"/>
      <c r="B73" s="2"/>
      <c r="C73" s="19"/>
      <c r="D73" s="7"/>
      <c r="E73" s="13"/>
      <c r="F73" s="12"/>
      <c r="G73" s="12"/>
      <c r="H73" s="13"/>
      <c r="I73" s="13"/>
      <c r="J73" s="13"/>
      <c r="K73" s="6"/>
      <c r="L73" s="6"/>
      <c r="M73" s="6"/>
      <c r="N73" s="6"/>
      <c r="O73" s="6"/>
      <c r="P73" s="8"/>
      <c r="Q73" s="2"/>
      <c r="R73" s="2"/>
      <c r="S73" s="6"/>
      <c r="T73" s="6"/>
      <c r="U73" s="6"/>
      <c r="V73" s="5"/>
    </row>
    <row r="74" spans="1:22" x14ac:dyDescent="0.3">
      <c r="A74" s="5"/>
      <c r="B74" s="2"/>
      <c r="C74" s="19"/>
      <c r="D74" s="7"/>
      <c r="E74" s="13"/>
      <c r="F74" s="12"/>
      <c r="G74" s="12"/>
      <c r="H74" s="13"/>
      <c r="I74" s="13"/>
      <c r="J74" s="13"/>
      <c r="K74" s="6"/>
      <c r="L74" s="6"/>
      <c r="M74" s="6"/>
      <c r="N74" s="6"/>
      <c r="O74" s="6"/>
      <c r="P74" s="8"/>
      <c r="Q74" s="2"/>
      <c r="R74" s="2"/>
      <c r="S74" s="6"/>
      <c r="T74" s="6"/>
      <c r="U74" s="6"/>
      <c r="V74" s="5"/>
    </row>
    <row r="75" spans="1:22" x14ac:dyDescent="0.3">
      <c r="A75" s="5"/>
      <c r="B75" s="2"/>
      <c r="C75" s="19"/>
      <c r="D75" s="7"/>
      <c r="E75" s="13"/>
      <c r="F75" s="12"/>
      <c r="G75" s="12"/>
      <c r="H75" s="13"/>
      <c r="I75" s="13"/>
      <c r="J75" s="13"/>
      <c r="K75" s="6"/>
      <c r="L75" s="6"/>
      <c r="M75" s="6"/>
      <c r="N75" s="6"/>
      <c r="O75" s="6"/>
      <c r="P75" s="6"/>
      <c r="Q75" s="2"/>
      <c r="R75" s="2"/>
      <c r="S75" s="6"/>
      <c r="T75" s="6"/>
      <c r="U75" s="6"/>
      <c r="V75" s="5"/>
    </row>
    <row r="76" spans="1:22" x14ac:dyDescent="0.3">
      <c r="A76" s="5"/>
      <c r="B76" s="2"/>
      <c r="C76" s="19"/>
      <c r="D76" s="7"/>
      <c r="E76" s="13"/>
      <c r="F76" s="12"/>
      <c r="G76" s="12"/>
      <c r="H76" s="13"/>
      <c r="I76" s="13"/>
      <c r="J76" s="13"/>
      <c r="K76" s="6"/>
      <c r="L76" s="6"/>
      <c r="M76" s="6"/>
      <c r="N76" s="6"/>
      <c r="O76" s="6"/>
      <c r="P76" s="6"/>
      <c r="Q76" s="2"/>
      <c r="R76" s="2"/>
      <c r="S76" s="6"/>
      <c r="T76" s="6"/>
      <c r="U76" s="6"/>
      <c r="V76" s="5"/>
    </row>
    <row r="77" spans="1:22" x14ac:dyDescent="0.3">
      <c r="A77" s="5"/>
      <c r="B77" s="2"/>
      <c r="C77" s="19"/>
      <c r="D77" s="7"/>
      <c r="E77" s="13"/>
      <c r="F77" s="12"/>
      <c r="G77" s="12"/>
      <c r="H77" s="13"/>
      <c r="I77" s="13"/>
      <c r="J77" s="13"/>
      <c r="K77" s="6"/>
      <c r="L77" s="6"/>
      <c r="M77" s="6"/>
      <c r="N77" s="6"/>
      <c r="O77" s="6"/>
      <c r="P77" s="6"/>
      <c r="Q77" s="2"/>
      <c r="R77" s="2"/>
      <c r="S77" s="6"/>
      <c r="T77" s="6"/>
      <c r="U77" s="6"/>
      <c r="V77" s="5"/>
    </row>
    <row r="78" spans="1:22" x14ac:dyDescent="0.3">
      <c r="A78" s="5"/>
      <c r="B78" s="2"/>
      <c r="C78" s="19"/>
      <c r="D78" s="7"/>
      <c r="E78" s="13"/>
      <c r="F78" s="12"/>
      <c r="G78" s="12"/>
      <c r="H78" s="13"/>
      <c r="I78" s="13"/>
      <c r="J78" s="13"/>
      <c r="K78" s="6"/>
      <c r="L78" s="6"/>
      <c r="M78" s="6"/>
      <c r="N78" s="6"/>
      <c r="O78" s="6"/>
      <c r="P78" s="6"/>
      <c r="Q78" s="2"/>
      <c r="R78" s="2"/>
      <c r="S78" s="6"/>
      <c r="T78" s="6"/>
      <c r="U78" s="6"/>
      <c r="V78" s="5"/>
    </row>
    <row r="79" spans="1:22" x14ac:dyDescent="0.3">
      <c r="A79" s="5"/>
      <c r="B79" s="2"/>
      <c r="C79" s="19"/>
      <c r="D79" s="7"/>
      <c r="E79" s="13"/>
      <c r="F79" s="12"/>
      <c r="G79" s="12"/>
      <c r="H79" s="13"/>
      <c r="I79" s="13"/>
      <c r="J79" s="13"/>
      <c r="K79" s="6"/>
      <c r="L79" s="6"/>
      <c r="M79" s="6"/>
      <c r="N79" s="6"/>
      <c r="O79" s="6"/>
      <c r="P79" s="6"/>
      <c r="Q79" s="2"/>
      <c r="R79" s="2"/>
      <c r="S79" s="6"/>
      <c r="T79" s="6"/>
      <c r="U79" s="6"/>
      <c r="V79" s="5"/>
    </row>
    <row r="80" spans="1:22" x14ac:dyDescent="0.3">
      <c r="A80" s="5"/>
      <c r="B80" s="2"/>
      <c r="C80" s="19"/>
      <c r="D80" s="7"/>
      <c r="E80" s="13"/>
      <c r="F80" s="12"/>
      <c r="G80" s="12"/>
      <c r="H80" s="13"/>
      <c r="I80" s="13"/>
      <c r="J80" s="13"/>
      <c r="K80" s="6"/>
      <c r="L80" s="6"/>
      <c r="M80" s="6"/>
      <c r="N80" s="6"/>
      <c r="O80" s="6"/>
      <c r="P80" s="6"/>
      <c r="Q80" s="2"/>
      <c r="R80" s="2"/>
      <c r="S80" s="6"/>
      <c r="T80" s="6"/>
      <c r="U80" s="6"/>
      <c r="V80" s="5"/>
    </row>
    <row r="81" spans="1:22" x14ac:dyDescent="0.3">
      <c r="A81" s="5"/>
      <c r="B81" s="2"/>
      <c r="C81" s="19"/>
      <c r="D81" s="7"/>
      <c r="E81" s="13"/>
      <c r="F81" s="12"/>
      <c r="G81" s="12"/>
      <c r="H81" s="13"/>
      <c r="I81" s="13"/>
      <c r="J81" s="13"/>
      <c r="K81" s="6"/>
      <c r="L81" s="6"/>
      <c r="M81" s="6"/>
      <c r="N81" s="6"/>
      <c r="O81" s="6"/>
      <c r="P81" s="6"/>
      <c r="Q81" s="2"/>
      <c r="R81" s="2"/>
      <c r="S81" s="6"/>
      <c r="T81" s="6"/>
      <c r="U81" s="6"/>
      <c r="V81" s="5"/>
    </row>
    <row r="82" spans="1:22" x14ac:dyDescent="0.3">
      <c r="A82" s="5"/>
      <c r="B82" s="2"/>
      <c r="C82" s="19"/>
      <c r="D82" s="7"/>
      <c r="E82" s="13"/>
      <c r="F82" s="12"/>
      <c r="G82" s="12"/>
      <c r="H82" s="13"/>
      <c r="I82" s="13"/>
      <c r="J82" s="13"/>
      <c r="K82" s="6"/>
      <c r="L82" s="6"/>
      <c r="M82" s="6"/>
      <c r="N82" s="6"/>
      <c r="O82" s="6"/>
      <c r="P82" s="6"/>
      <c r="Q82" s="2"/>
      <c r="R82" s="2"/>
      <c r="S82" s="6"/>
      <c r="T82" s="6"/>
      <c r="U82" s="6"/>
      <c r="V82" s="5"/>
    </row>
    <row r="83" spans="1:22" x14ac:dyDescent="0.3">
      <c r="A83" s="5"/>
      <c r="B83" s="2"/>
      <c r="C83" s="19"/>
      <c r="D83" s="7"/>
      <c r="E83" s="13"/>
      <c r="F83" s="12"/>
      <c r="G83" s="12"/>
      <c r="H83" s="13"/>
      <c r="I83" s="13"/>
      <c r="J83" s="13"/>
      <c r="K83" s="6"/>
      <c r="L83" s="6"/>
      <c r="M83" s="6"/>
      <c r="N83" s="6"/>
      <c r="O83" s="6"/>
      <c r="P83" s="6"/>
      <c r="Q83" s="2"/>
      <c r="R83" s="2"/>
      <c r="S83" s="6"/>
      <c r="T83" s="6"/>
      <c r="U83" s="6"/>
      <c r="V83" s="5"/>
    </row>
    <row r="84" spans="1:22" x14ac:dyDescent="0.3">
      <c r="A84" s="5"/>
      <c r="B84" s="2"/>
      <c r="C84" s="19"/>
      <c r="D84" s="7"/>
      <c r="E84" s="13"/>
      <c r="F84" s="12"/>
      <c r="G84" s="12"/>
      <c r="H84" s="13"/>
      <c r="I84" s="13"/>
      <c r="J84" s="13"/>
      <c r="K84" s="6"/>
      <c r="L84" s="6"/>
      <c r="M84" s="6"/>
      <c r="N84" s="6"/>
      <c r="O84" s="6"/>
      <c r="P84" s="6"/>
      <c r="Q84" s="2"/>
      <c r="R84" s="2"/>
      <c r="S84" s="6"/>
      <c r="T84" s="6"/>
      <c r="U84" s="6"/>
      <c r="V84" s="5"/>
    </row>
    <row r="85" spans="1:22" x14ac:dyDescent="0.3">
      <c r="A85" s="5"/>
      <c r="B85" s="2"/>
      <c r="C85" s="19"/>
      <c r="D85" s="7"/>
      <c r="E85" s="13"/>
      <c r="F85" s="12"/>
      <c r="G85" s="12"/>
      <c r="H85" s="13"/>
      <c r="I85" s="13"/>
      <c r="J85" s="13"/>
      <c r="K85" s="6"/>
      <c r="L85" s="6"/>
      <c r="M85" s="6"/>
      <c r="N85" s="6"/>
      <c r="O85" s="6"/>
      <c r="P85" s="6"/>
      <c r="Q85" s="2"/>
      <c r="R85" s="2"/>
      <c r="S85" s="6"/>
      <c r="T85" s="6"/>
      <c r="U85" s="6"/>
      <c r="V85" s="5"/>
    </row>
    <row r="86" spans="1:22" x14ac:dyDescent="0.3">
      <c r="A86" s="5"/>
      <c r="B86" s="2"/>
      <c r="C86" s="19"/>
      <c r="D86" s="7"/>
      <c r="E86" s="13"/>
      <c r="F86" s="12"/>
      <c r="G86" s="12"/>
      <c r="H86" s="13"/>
      <c r="I86" s="13"/>
      <c r="J86" s="13"/>
      <c r="K86" s="6"/>
      <c r="L86" s="6"/>
      <c r="M86" s="6"/>
      <c r="N86" s="6"/>
      <c r="O86" s="6"/>
      <c r="P86" s="6"/>
      <c r="Q86" s="2"/>
      <c r="R86" s="2"/>
      <c r="S86" s="6"/>
      <c r="T86" s="6"/>
      <c r="U86" s="6"/>
      <c r="V86" s="5"/>
    </row>
    <row r="87" spans="1:22" x14ac:dyDescent="0.3">
      <c r="A87" s="5"/>
      <c r="B87" s="2"/>
      <c r="C87" s="19"/>
      <c r="D87" s="7"/>
      <c r="E87" s="13"/>
      <c r="F87" s="12"/>
      <c r="G87" s="12"/>
      <c r="H87" s="13"/>
      <c r="I87" s="13"/>
      <c r="J87" s="13"/>
      <c r="K87" s="6"/>
      <c r="L87" s="6"/>
      <c r="M87" s="6"/>
      <c r="N87" s="6"/>
      <c r="O87" s="6"/>
      <c r="P87" s="6"/>
      <c r="Q87" s="2"/>
      <c r="R87" s="2"/>
      <c r="S87" s="6"/>
      <c r="T87" s="6"/>
      <c r="U87" s="6"/>
      <c r="V87" s="5"/>
    </row>
    <row r="88" spans="1:22" x14ac:dyDescent="0.3">
      <c r="A88" s="5"/>
      <c r="B88" s="2"/>
      <c r="C88" s="19"/>
      <c r="D88" s="7"/>
      <c r="E88" s="13"/>
      <c r="F88" s="12"/>
      <c r="G88" s="12"/>
      <c r="H88" s="13"/>
      <c r="I88" s="13"/>
      <c r="J88" s="13"/>
      <c r="K88" s="6"/>
      <c r="L88" s="6"/>
      <c r="M88" s="6"/>
      <c r="N88" s="6"/>
      <c r="O88" s="6"/>
      <c r="P88" s="6"/>
      <c r="Q88" s="2"/>
      <c r="R88" s="2"/>
      <c r="S88" s="6"/>
      <c r="T88" s="6"/>
      <c r="U88" s="6"/>
      <c r="V88" s="2"/>
    </row>
    <row r="89" spans="1:22" x14ac:dyDescent="0.3">
      <c r="A89" s="5"/>
      <c r="B89" s="2"/>
      <c r="C89" s="19"/>
      <c r="D89" s="7"/>
      <c r="E89" s="13"/>
      <c r="F89" s="12"/>
      <c r="G89" s="12"/>
      <c r="H89" s="13"/>
      <c r="I89" s="13"/>
      <c r="J89" s="13"/>
      <c r="K89" s="6"/>
      <c r="L89" s="6"/>
      <c r="M89" s="6"/>
      <c r="N89" s="6"/>
      <c r="O89" s="6"/>
      <c r="P89" s="6"/>
      <c r="Q89" s="2"/>
      <c r="R89" s="2"/>
      <c r="S89" s="6"/>
      <c r="T89" s="6"/>
      <c r="U89" s="6"/>
      <c r="V89" s="2"/>
    </row>
    <row r="90" spans="1:22" x14ac:dyDescent="0.3">
      <c r="A90" s="5"/>
      <c r="B90" s="2"/>
      <c r="C90" s="19"/>
      <c r="D90" s="7"/>
      <c r="E90" s="13"/>
      <c r="F90" s="12"/>
      <c r="G90" s="12"/>
      <c r="H90" s="13"/>
      <c r="I90" s="13"/>
      <c r="J90" s="13"/>
      <c r="K90" s="6"/>
      <c r="L90" s="6"/>
      <c r="M90" s="6"/>
      <c r="N90" s="6"/>
      <c r="O90" s="6"/>
      <c r="P90" s="6"/>
      <c r="Q90" s="2"/>
      <c r="R90" s="2"/>
      <c r="S90" s="6"/>
      <c r="T90" s="6"/>
      <c r="U90" s="6"/>
      <c r="V90" s="5"/>
    </row>
    <row r="91" spans="1:22" x14ac:dyDescent="0.3">
      <c r="A91" s="5"/>
      <c r="B91" s="2"/>
      <c r="C91" s="19"/>
      <c r="D91" s="7"/>
      <c r="E91" s="13"/>
      <c r="F91" s="12"/>
      <c r="G91" s="12"/>
      <c r="H91" s="13"/>
      <c r="I91" s="13"/>
      <c r="J91" s="13"/>
      <c r="K91" s="6"/>
      <c r="L91" s="6"/>
      <c r="M91" s="6"/>
      <c r="N91" s="6"/>
      <c r="O91" s="6"/>
      <c r="P91" s="6"/>
      <c r="Q91" s="2"/>
      <c r="R91" s="2"/>
      <c r="S91" s="6"/>
      <c r="T91" s="6"/>
      <c r="U91" s="6"/>
      <c r="V91" s="5"/>
    </row>
    <row r="92" spans="1:22" x14ac:dyDescent="0.3">
      <c r="A92" s="5"/>
      <c r="B92" s="2"/>
      <c r="C92" s="19"/>
      <c r="D92" s="7"/>
      <c r="E92" s="13"/>
      <c r="F92" s="12"/>
      <c r="G92" s="12"/>
      <c r="H92" s="13"/>
      <c r="I92" s="13"/>
      <c r="J92" s="13"/>
      <c r="K92" s="6"/>
      <c r="L92" s="6"/>
      <c r="M92" s="6"/>
      <c r="N92" s="6"/>
      <c r="O92" s="6"/>
      <c r="P92" s="6"/>
      <c r="Q92" s="2"/>
      <c r="R92" s="2"/>
      <c r="S92" s="6"/>
      <c r="T92" s="6"/>
      <c r="U92" s="6"/>
      <c r="V92" s="5"/>
    </row>
    <row r="93" spans="1:22" x14ac:dyDescent="0.3">
      <c r="A93" s="5"/>
      <c r="B93" s="2"/>
      <c r="C93" s="19"/>
      <c r="D93" s="7"/>
      <c r="E93" s="13"/>
      <c r="F93" s="12"/>
      <c r="G93" s="12"/>
      <c r="H93" s="13"/>
      <c r="I93" s="13"/>
      <c r="J93" s="13"/>
      <c r="K93" s="6"/>
      <c r="L93" s="6"/>
      <c r="M93" s="6"/>
      <c r="N93" s="6"/>
      <c r="O93" s="6"/>
      <c r="P93" s="6"/>
      <c r="Q93" s="2"/>
      <c r="R93" s="2"/>
      <c r="S93" s="6"/>
      <c r="T93" s="6"/>
      <c r="U93" s="6"/>
      <c r="V93" s="5"/>
    </row>
    <row r="94" spans="1:22" x14ac:dyDescent="0.3">
      <c r="A94" s="5"/>
      <c r="B94" s="2"/>
      <c r="C94" s="19"/>
      <c r="D94" s="7"/>
      <c r="E94" s="13"/>
      <c r="F94" s="12"/>
      <c r="G94" s="12"/>
      <c r="H94" s="13"/>
      <c r="I94" s="13"/>
      <c r="J94" s="13"/>
      <c r="K94" s="6"/>
      <c r="L94" s="6"/>
      <c r="M94" s="6"/>
      <c r="N94" s="6"/>
      <c r="O94" s="6"/>
      <c r="P94" s="6"/>
      <c r="Q94" s="2"/>
      <c r="R94" s="2"/>
      <c r="S94" s="6"/>
      <c r="T94" s="6"/>
      <c r="U94" s="6"/>
      <c r="V94" s="5"/>
    </row>
    <row r="95" spans="1:22" x14ac:dyDescent="0.3">
      <c r="A95" s="5"/>
      <c r="B95" s="2"/>
      <c r="C95" s="19"/>
      <c r="D95" s="7"/>
      <c r="E95" s="13"/>
      <c r="F95" s="12"/>
      <c r="G95" s="12"/>
      <c r="H95" s="13"/>
      <c r="I95" s="13"/>
      <c r="J95" s="13"/>
      <c r="K95" s="6"/>
      <c r="L95" s="6"/>
      <c r="M95" s="6"/>
      <c r="N95" s="6"/>
      <c r="O95" s="6"/>
      <c r="P95" s="6"/>
      <c r="Q95" s="2"/>
      <c r="R95" s="2"/>
      <c r="S95" s="6"/>
      <c r="T95" s="6"/>
      <c r="U95" s="6"/>
      <c r="V95" s="5"/>
    </row>
    <row r="96" spans="1:22" x14ac:dyDescent="0.3">
      <c r="A96" s="5"/>
      <c r="B96" s="2"/>
      <c r="C96" s="19"/>
      <c r="D96" s="7"/>
      <c r="E96" s="13"/>
      <c r="F96" s="12"/>
      <c r="G96" s="12"/>
      <c r="H96" s="13"/>
      <c r="I96" s="13"/>
      <c r="J96" s="13"/>
      <c r="K96" s="6"/>
      <c r="L96" s="6"/>
      <c r="M96" s="6"/>
      <c r="N96" s="6"/>
      <c r="O96" s="6"/>
      <c r="P96" s="6"/>
      <c r="Q96" s="2"/>
      <c r="R96" s="2"/>
      <c r="S96" s="6"/>
      <c r="T96" s="6"/>
      <c r="U96" s="6"/>
      <c r="V96" s="2"/>
    </row>
    <row r="97" spans="1:22" x14ac:dyDescent="0.3">
      <c r="A97" s="5"/>
      <c r="B97" s="2"/>
      <c r="C97" s="19"/>
      <c r="D97" s="7"/>
      <c r="E97" s="13"/>
      <c r="F97" s="12"/>
      <c r="G97" s="12"/>
      <c r="H97" s="13"/>
      <c r="I97" s="13"/>
      <c r="J97" s="13"/>
      <c r="K97" s="6"/>
      <c r="L97" s="6"/>
      <c r="M97" s="6"/>
      <c r="N97" s="6"/>
      <c r="O97" s="6"/>
      <c r="P97" s="6"/>
      <c r="Q97" s="2"/>
      <c r="R97" s="2"/>
      <c r="S97" s="6"/>
      <c r="T97" s="6"/>
      <c r="U97" s="6"/>
      <c r="V97" s="2"/>
    </row>
    <row r="98" spans="1:22" x14ac:dyDescent="0.3">
      <c r="A98" s="5"/>
      <c r="B98" s="2"/>
      <c r="C98" s="19"/>
      <c r="D98" s="7"/>
      <c r="E98" s="13"/>
      <c r="F98" s="12"/>
      <c r="G98" s="12"/>
      <c r="H98" s="13"/>
      <c r="I98" s="13"/>
      <c r="J98" s="13"/>
      <c r="K98" s="6"/>
      <c r="L98" s="6"/>
      <c r="M98" s="6"/>
      <c r="N98" s="6"/>
      <c r="O98" s="6"/>
      <c r="P98" s="6"/>
      <c r="Q98" s="2"/>
      <c r="R98" s="2"/>
      <c r="S98" s="6"/>
      <c r="T98" s="6"/>
      <c r="U98" s="6"/>
      <c r="V98" s="5"/>
    </row>
    <row r="99" spans="1:22" x14ac:dyDescent="0.3">
      <c r="A99" s="5"/>
      <c r="B99" s="2"/>
      <c r="C99" s="19"/>
      <c r="D99" s="7"/>
      <c r="E99" s="13"/>
      <c r="F99" s="12"/>
      <c r="G99" s="12"/>
      <c r="H99" s="13"/>
      <c r="I99" s="13"/>
      <c r="J99" s="13"/>
      <c r="K99" s="6"/>
      <c r="L99" s="6"/>
      <c r="M99" s="6"/>
      <c r="N99" s="6"/>
      <c r="O99" s="6"/>
      <c r="P99" s="6"/>
      <c r="Q99" s="2"/>
      <c r="R99" s="2"/>
      <c r="S99" s="6"/>
      <c r="T99" s="6"/>
      <c r="U99" s="6"/>
      <c r="V99" s="5"/>
    </row>
    <row r="100" spans="1:22" x14ac:dyDescent="0.3">
      <c r="A100" s="5"/>
      <c r="B100" s="2"/>
      <c r="C100" s="19"/>
      <c r="D100" s="7"/>
      <c r="E100" s="13"/>
      <c r="F100" s="12"/>
      <c r="G100" s="12"/>
      <c r="H100" s="13"/>
      <c r="I100" s="13"/>
      <c r="J100" s="13"/>
      <c r="K100" s="6"/>
      <c r="L100" s="6"/>
      <c r="M100" s="6"/>
      <c r="N100" s="6"/>
      <c r="O100" s="6"/>
      <c r="P100" s="6"/>
      <c r="Q100" s="2"/>
      <c r="R100" s="2"/>
      <c r="S100" s="6"/>
      <c r="T100" s="6"/>
      <c r="U100" s="6"/>
      <c r="V100" s="5"/>
    </row>
    <row r="101" spans="1:22" x14ac:dyDescent="0.3">
      <c r="A101" s="5"/>
      <c r="B101" s="2"/>
      <c r="C101" s="19"/>
      <c r="D101" s="7"/>
      <c r="E101" s="13"/>
      <c r="F101" s="12"/>
      <c r="G101" s="12"/>
      <c r="H101" s="13"/>
      <c r="I101" s="13"/>
      <c r="J101" s="13"/>
      <c r="K101" s="6"/>
      <c r="L101" s="6"/>
      <c r="M101" s="6"/>
      <c r="N101" s="6"/>
      <c r="O101" s="6"/>
      <c r="P101" s="6"/>
      <c r="Q101" s="2"/>
      <c r="R101" s="2"/>
      <c r="S101" s="6"/>
      <c r="T101" s="6"/>
      <c r="U101" s="6"/>
      <c r="V101" s="5"/>
    </row>
    <row r="102" spans="1:22" x14ac:dyDescent="0.3">
      <c r="A102" s="5"/>
      <c r="B102" s="2"/>
      <c r="C102" s="19"/>
      <c r="D102" s="7"/>
      <c r="E102" s="13"/>
      <c r="F102" s="12"/>
      <c r="G102" s="12"/>
      <c r="H102" s="13"/>
      <c r="I102" s="13"/>
      <c r="J102" s="13"/>
      <c r="K102" s="6"/>
      <c r="L102" s="6"/>
      <c r="M102" s="6"/>
      <c r="N102" s="6"/>
      <c r="O102" s="6"/>
      <c r="P102" s="6"/>
      <c r="Q102" s="2"/>
      <c r="R102" s="2"/>
      <c r="S102" s="6"/>
      <c r="T102" s="6"/>
      <c r="U102" s="6"/>
      <c r="V102" s="5"/>
    </row>
    <row r="103" spans="1:22" x14ac:dyDescent="0.3">
      <c r="A103" s="5"/>
      <c r="B103" s="2"/>
      <c r="C103" s="19"/>
      <c r="D103" s="7"/>
      <c r="E103" s="13"/>
      <c r="F103" s="12"/>
      <c r="G103" s="12"/>
      <c r="H103" s="13"/>
      <c r="I103" s="13"/>
      <c r="J103" s="13"/>
      <c r="K103" s="6"/>
      <c r="L103" s="6"/>
      <c r="M103" s="6"/>
      <c r="N103" s="6"/>
      <c r="O103" s="6"/>
      <c r="P103" s="8"/>
      <c r="Q103" s="2"/>
      <c r="R103" s="2"/>
      <c r="S103" s="6"/>
      <c r="T103" s="6"/>
      <c r="U103" s="6"/>
      <c r="V103" s="5"/>
    </row>
    <row r="104" spans="1:22" x14ac:dyDescent="0.3">
      <c r="A104" s="5"/>
      <c r="B104" s="2"/>
      <c r="C104" s="19"/>
      <c r="D104" s="7"/>
      <c r="E104" s="13"/>
      <c r="F104" s="12"/>
      <c r="G104" s="12"/>
      <c r="H104" s="13"/>
      <c r="I104" s="13"/>
      <c r="J104" s="13"/>
      <c r="K104" s="6"/>
      <c r="L104" s="6"/>
      <c r="M104" s="6"/>
      <c r="N104" s="6"/>
      <c r="O104" s="6"/>
      <c r="P104" s="8"/>
      <c r="Q104" s="2"/>
      <c r="R104" s="2"/>
      <c r="S104" s="6"/>
      <c r="T104" s="6"/>
      <c r="U104" s="6"/>
      <c r="V104" s="5"/>
    </row>
    <row r="105" spans="1:22" x14ac:dyDescent="0.3">
      <c r="A105" s="5"/>
      <c r="B105" s="2"/>
      <c r="C105" s="19"/>
      <c r="D105" s="7"/>
      <c r="E105" s="13"/>
      <c r="F105" s="12"/>
      <c r="G105" s="12"/>
      <c r="H105" s="13"/>
      <c r="I105" s="13"/>
      <c r="J105" s="13"/>
      <c r="K105" s="6"/>
      <c r="L105" s="6"/>
      <c r="M105" s="6"/>
      <c r="N105" s="6"/>
      <c r="O105" s="6"/>
      <c r="P105" s="8"/>
      <c r="Q105" s="2"/>
      <c r="R105" s="2"/>
      <c r="S105" s="6"/>
      <c r="T105" s="6"/>
      <c r="U105" s="6"/>
      <c r="V105" s="5"/>
    </row>
    <row r="106" spans="1:22" x14ac:dyDescent="0.3">
      <c r="A106" s="5"/>
      <c r="B106" s="2"/>
      <c r="C106" s="19"/>
      <c r="D106" s="7"/>
      <c r="E106" s="13"/>
      <c r="F106" s="12"/>
      <c r="G106" s="12"/>
      <c r="H106" s="13"/>
      <c r="I106" s="13"/>
      <c r="J106" s="13"/>
      <c r="K106" s="6"/>
      <c r="L106" s="6"/>
      <c r="M106" s="6"/>
      <c r="N106" s="6"/>
      <c r="O106" s="6"/>
      <c r="P106" s="8"/>
      <c r="Q106" s="2"/>
      <c r="R106" s="2"/>
      <c r="S106" s="6"/>
      <c r="T106" s="6"/>
      <c r="U106" s="6"/>
      <c r="V106" s="5"/>
    </row>
    <row r="107" spans="1:22" x14ac:dyDescent="0.3">
      <c r="A107" s="5"/>
      <c r="B107" s="2"/>
      <c r="C107" s="19"/>
      <c r="D107" s="7"/>
      <c r="E107" s="13"/>
      <c r="F107" s="12"/>
      <c r="G107" s="12"/>
      <c r="H107" s="13"/>
      <c r="I107" s="13"/>
      <c r="J107" s="13"/>
      <c r="K107" s="6"/>
      <c r="L107" s="6"/>
      <c r="M107" s="6"/>
      <c r="N107" s="6"/>
      <c r="O107" s="6"/>
      <c r="P107" s="6"/>
      <c r="Q107" s="2"/>
      <c r="R107" s="2"/>
      <c r="S107" s="6"/>
      <c r="T107" s="6"/>
      <c r="U107" s="6"/>
      <c r="V107" s="5"/>
    </row>
    <row r="108" spans="1:22" x14ac:dyDescent="0.3">
      <c r="A108" s="5"/>
      <c r="B108" s="2"/>
      <c r="C108" s="19"/>
      <c r="D108" s="7"/>
      <c r="E108" s="13"/>
      <c r="F108" s="12"/>
      <c r="G108" s="12"/>
      <c r="H108" s="13"/>
      <c r="I108" s="13"/>
      <c r="J108" s="13"/>
      <c r="K108" s="6"/>
      <c r="L108" s="6"/>
      <c r="M108" s="6"/>
      <c r="N108" s="6"/>
      <c r="O108" s="6"/>
      <c r="P108" s="6"/>
      <c r="Q108" s="2"/>
      <c r="R108" s="2"/>
      <c r="S108" s="6"/>
      <c r="T108" s="6"/>
      <c r="U108" s="6"/>
      <c r="V108" s="5"/>
    </row>
    <row r="109" spans="1:22" x14ac:dyDescent="0.3">
      <c r="A109" s="5"/>
      <c r="B109" s="2"/>
      <c r="C109" s="19"/>
      <c r="D109" s="7"/>
      <c r="E109" s="13"/>
      <c r="F109" s="12"/>
      <c r="G109" s="12"/>
      <c r="H109" s="13"/>
      <c r="I109" s="13"/>
      <c r="J109" s="13"/>
      <c r="K109" s="6"/>
      <c r="L109" s="6"/>
      <c r="M109" s="6"/>
      <c r="N109" s="6"/>
      <c r="O109" s="6"/>
      <c r="P109" s="6"/>
      <c r="Q109" s="2"/>
      <c r="R109" s="2"/>
      <c r="S109" s="6"/>
      <c r="T109" s="6"/>
      <c r="U109" s="6"/>
      <c r="V109" s="5"/>
    </row>
    <row r="110" spans="1:22" x14ac:dyDescent="0.3">
      <c r="A110" s="5"/>
      <c r="B110" s="2"/>
      <c r="C110" s="19"/>
      <c r="D110" s="7"/>
      <c r="E110" s="13"/>
      <c r="F110" s="12"/>
      <c r="G110" s="12"/>
      <c r="H110" s="13"/>
      <c r="I110" s="13"/>
      <c r="J110" s="13"/>
      <c r="K110" s="6"/>
      <c r="L110" s="6"/>
      <c r="M110" s="6"/>
      <c r="N110" s="6"/>
      <c r="O110" s="6"/>
      <c r="P110" s="6"/>
      <c r="Q110" s="2"/>
      <c r="R110" s="2"/>
      <c r="S110" s="6"/>
      <c r="T110" s="6"/>
      <c r="U110" s="6"/>
      <c r="V110" s="2"/>
    </row>
    <row r="111" spans="1:22" x14ac:dyDescent="0.3">
      <c r="A111" s="5"/>
      <c r="B111" s="2"/>
      <c r="C111" s="19"/>
      <c r="D111" s="7"/>
      <c r="E111" s="13"/>
      <c r="F111" s="12"/>
      <c r="G111" s="12"/>
      <c r="H111" s="13"/>
      <c r="I111" s="13"/>
      <c r="J111" s="13"/>
      <c r="K111" s="6"/>
      <c r="L111" s="6"/>
      <c r="M111" s="6"/>
      <c r="N111" s="6"/>
      <c r="O111" s="6"/>
      <c r="P111" s="6"/>
      <c r="Q111" s="2"/>
      <c r="R111" s="2"/>
      <c r="S111" s="6"/>
      <c r="T111" s="6"/>
      <c r="U111" s="6"/>
      <c r="V111" s="5"/>
    </row>
    <row r="112" spans="1:22" x14ac:dyDescent="0.3">
      <c r="A112" s="5"/>
      <c r="B112" s="2"/>
      <c r="C112" s="19"/>
      <c r="D112" s="7"/>
      <c r="E112" s="13"/>
      <c r="F112" s="12"/>
      <c r="G112" s="12"/>
      <c r="H112" s="13"/>
      <c r="I112" s="13"/>
      <c r="J112" s="13"/>
      <c r="K112" s="6"/>
      <c r="L112" s="6"/>
      <c r="M112" s="6"/>
      <c r="N112" s="6"/>
      <c r="O112" s="6"/>
      <c r="P112" s="6"/>
      <c r="Q112" s="2"/>
      <c r="R112" s="2"/>
      <c r="S112" s="6"/>
      <c r="T112" s="6"/>
      <c r="U112" s="6"/>
      <c r="V112" s="5"/>
    </row>
    <row r="113" spans="1:22" x14ac:dyDescent="0.3">
      <c r="A113" s="5"/>
      <c r="B113" s="2"/>
      <c r="C113" s="19"/>
      <c r="D113" s="7"/>
      <c r="E113" s="13"/>
      <c r="F113" s="12"/>
      <c r="G113" s="12"/>
      <c r="H113" s="13"/>
      <c r="I113" s="13"/>
      <c r="J113" s="13"/>
      <c r="K113" s="6"/>
      <c r="L113" s="6"/>
      <c r="M113" s="6"/>
      <c r="N113" s="6"/>
      <c r="O113" s="6"/>
      <c r="P113" s="6"/>
      <c r="Q113" s="2"/>
      <c r="R113" s="2"/>
      <c r="S113" s="6"/>
      <c r="T113" s="6"/>
      <c r="U113" s="6"/>
      <c r="V113" s="5"/>
    </row>
    <row r="114" spans="1:22" x14ac:dyDescent="0.3">
      <c r="A114" s="5"/>
      <c r="B114" s="2"/>
      <c r="C114" s="19"/>
      <c r="D114" s="7"/>
      <c r="E114" s="13"/>
      <c r="F114" s="12"/>
      <c r="G114" s="12"/>
      <c r="H114" s="13"/>
      <c r="I114" s="13"/>
      <c r="J114" s="13"/>
      <c r="K114" s="6"/>
      <c r="L114" s="6"/>
      <c r="M114" s="6"/>
      <c r="N114" s="6"/>
      <c r="O114" s="6"/>
      <c r="P114" s="6"/>
      <c r="Q114" s="2"/>
      <c r="R114" s="2"/>
      <c r="S114" s="6"/>
      <c r="T114" s="6"/>
      <c r="U114" s="6"/>
      <c r="V114" s="2"/>
    </row>
    <row r="115" spans="1:22" x14ac:dyDescent="0.3">
      <c r="A115" s="5"/>
      <c r="B115" s="2"/>
      <c r="C115" s="19"/>
      <c r="D115" s="7"/>
      <c r="E115" s="13"/>
      <c r="F115" s="12"/>
      <c r="G115" s="12"/>
      <c r="H115" s="13"/>
      <c r="I115" s="13"/>
      <c r="J115" s="13"/>
      <c r="K115" s="6"/>
      <c r="L115" s="6"/>
      <c r="M115" s="6"/>
      <c r="N115" s="6"/>
      <c r="O115" s="6"/>
      <c r="P115" s="6"/>
      <c r="Q115" s="2"/>
      <c r="R115" s="2"/>
      <c r="S115" s="6"/>
      <c r="T115" s="6"/>
      <c r="U115" s="6"/>
      <c r="V115" s="5"/>
    </row>
    <row r="116" spans="1:22" x14ac:dyDescent="0.3">
      <c r="A116" s="5"/>
      <c r="B116" s="2"/>
      <c r="C116" s="19"/>
      <c r="D116" s="7"/>
      <c r="E116" s="13"/>
      <c r="F116" s="12"/>
      <c r="G116" s="12"/>
      <c r="H116" s="13"/>
      <c r="I116" s="13"/>
      <c r="J116" s="13"/>
      <c r="K116" s="6"/>
      <c r="L116" s="6"/>
      <c r="M116" s="6"/>
      <c r="N116" s="6"/>
      <c r="O116" s="6"/>
      <c r="P116" s="6"/>
      <c r="Q116" s="2"/>
      <c r="R116" s="2"/>
      <c r="S116" s="6"/>
      <c r="T116" s="6"/>
      <c r="U116" s="6"/>
      <c r="V116" s="5"/>
    </row>
    <row r="117" spans="1:22" x14ac:dyDescent="0.3">
      <c r="A117" s="5"/>
      <c r="B117" s="2"/>
      <c r="C117" s="19"/>
      <c r="D117" s="7"/>
      <c r="E117" s="13"/>
      <c r="F117" s="12"/>
      <c r="G117" s="12"/>
      <c r="H117" s="13"/>
      <c r="I117" s="13"/>
      <c r="J117" s="13"/>
      <c r="K117" s="6"/>
      <c r="L117" s="6"/>
      <c r="M117" s="6"/>
      <c r="N117" s="6"/>
      <c r="O117" s="6"/>
      <c r="P117" s="6"/>
      <c r="Q117" s="2"/>
      <c r="R117" s="2"/>
      <c r="S117" s="6"/>
      <c r="T117" s="6"/>
      <c r="U117" s="6"/>
      <c r="V117" s="2"/>
    </row>
    <row r="118" spans="1:22" x14ac:dyDescent="0.3">
      <c r="A118" s="5"/>
      <c r="B118" s="2"/>
      <c r="C118" s="19"/>
      <c r="D118" s="7"/>
      <c r="E118" s="13"/>
      <c r="F118" s="12"/>
      <c r="G118" s="12"/>
      <c r="H118" s="13"/>
      <c r="I118" s="13"/>
      <c r="J118" s="13"/>
      <c r="K118" s="6"/>
      <c r="L118" s="6"/>
      <c r="M118" s="6"/>
      <c r="N118" s="6"/>
      <c r="O118" s="6"/>
      <c r="P118" s="6"/>
      <c r="Q118" s="2"/>
      <c r="R118" s="2"/>
      <c r="S118" s="6"/>
      <c r="T118" s="6"/>
      <c r="U118" s="6"/>
      <c r="V118" s="5"/>
    </row>
    <row r="119" spans="1:22" x14ac:dyDescent="0.3">
      <c r="A119" s="5"/>
      <c r="B119" s="2"/>
      <c r="C119" s="19"/>
      <c r="D119" s="7"/>
      <c r="E119" s="13"/>
      <c r="F119" s="12"/>
      <c r="G119" s="12"/>
      <c r="H119" s="13"/>
      <c r="I119" s="13"/>
      <c r="J119" s="13"/>
      <c r="K119" s="6"/>
      <c r="L119" s="6"/>
      <c r="M119" s="6"/>
      <c r="N119" s="6"/>
      <c r="O119" s="6"/>
      <c r="P119" s="6"/>
      <c r="Q119" s="2"/>
      <c r="R119" s="2"/>
      <c r="S119" s="6"/>
      <c r="T119" s="6"/>
      <c r="U119" s="6"/>
      <c r="V119" s="2"/>
    </row>
    <row r="120" spans="1:22" x14ac:dyDescent="0.3">
      <c r="A120" s="5"/>
      <c r="B120" s="2"/>
      <c r="C120" s="19"/>
      <c r="D120" s="7"/>
      <c r="E120" s="13"/>
      <c r="F120" s="12"/>
      <c r="G120" s="12"/>
      <c r="H120" s="13"/>
      <c r="I120" s="13"/>
      <c r="J120" s="13"/>
      <c r="K120" s="6"/>
      <c r="L120" s="6"/>
      <c r="M120" s="6"/>
      <c r="N120" s="6"/>
      <c r="O120" s="6"/>
      <c r="P120" s="6"/>
      <c r="Q120" s="2"/>
      <c r="R120" s="2"/>
      <c r="S120" s="6"/>
      <c r="T120" s="6"/>
      <c r="U120" s="6"/>
      <c r="V120" s="5"/>
    </row>
    <row r="121" spans="1:22" x14ac:dyDescent="0.3">
      <c r="A121" s="5"/>
      <c r="B121" s="2"/>
      <c r="C121" s="19"/>
      <c r="D121" s="7"/>
      <c r="E121" s="13"/>
      <c r="F121" s="12"/>
      <c r="G121" s="12"/>
      <c r="H121" s="13"/>
      <c r="I121" s="13"/>
      <c r="J121" s="13"/>
      <c r="K121" s="6"/>
      <c r="L121" s="6"/>
      <c r="M121" s="6"/>
      <c r="N121" s="6"/>
      <c r="O121" s="6"/>
      <c r="P121" s="6"/>
      <c r="Q121" s="2"/>
      <c r="R121" s="2"/>
      <c r="S121" s="6"/>
      <c r="T121" s="6"/>
      <c r="U121" s="6"/>
      <c r="V121" s="5"/>
    </row>
    <row r="122" spans="1:22" x14ac:dyDescent="0.3">
      <c r="A122" s="5"/>
      <c r="B122" s="2"/>
      <c r="C122" s="19"/>
      <c r="D122" s="7"/>
      <c r="E122" s="13"/>
      <c r="F122" s="12"/>
      <c r="G122" s="12"/>
      <c r="H122" s="13"/>
      <c r="I122" s="13"/>
      <c r="J122" s="13"/>
      <c r="K122" s="6"/>
      <c r="L122" s="6"/>
      <c r="M122" s="6"/>
      <c r="N122" s="6"/>
      <c r="O122" s="6"/>
      <c r="P122" s="6"/>
      <c r="Q122" s="2"/>
      <c r="R122" s="2"/>
      <c r="S122" s="6"/>
      <c r="T122" s="6"/>
      <c r="U122" s="6"/>
      <c r="V122" s="5"/>
    </row>
    <row r="123" spans="1:22" x14ac:dyDescent="0.3">
      <c r="A123" s="5"/>
      <c r="B123" s="2"/>
      <c r="C123" s="19"/>
      <c r="D123" s="7"/>
      <c r="E123" s="13"/>
      <c r="F123" s="12"/>
      <c r="G123" s="12"/>
      <c r="H123" s="13"/>
      <c r="I123" s="13"/>
      <c r="J123" s="13"/>
      <c r="K123" s="6"/>
      <c r="L123" s="6"/>
      <c r="M123" s="6"/>
      <c r="N123" s="6"/>
      <c r="O123" s="6"/>
      <c r="P123" s="6"/>
      <c r="Q123" s="2"/>
      <c r="R123" s="2"/>
      <c r="S123" s="6"/>
      <c r="T123" s="6"/>
      <c r="U123" s="6"/>
      <c r="V123" s="5"/>
    </row>
    <row r="124" spans="1:22" x14ac:dyDescent="0.3">
      <c r="A124" s="5"/>
      <c r="B124" s="2"/>
      <c r="C124" s="19"/>
      <c r="D124" s="7"/>
      <c r="E124" s="13"/>
      <c r="F124" s="12"/>
      <c r="G124" s="12"/>
      <c r="H124" s="13"/>
      <c r="I124" s="13"/>
      <c r="J124" s="13"/>
      <c r="K124" s="6"/>
      <c r="L124" s="6"/>
      <c r="M124" s="6"/>
      <c r="N124" s="6"/>
      <c r="O124" s="6"/>
      <c r="P124" s="6"/>
      <c r="Q124" s="2"/>
      <c r="R124" s="2"/>
      <c r="S124" s="6"/>
      <c r="T124" s="6"/>
      <c r="U124" s="6"/>
      <c r="V124" s="5"/>
    </row>
    <row r="125" spans="1:22" x14ac:dyDescent="0.3">
      <c r="A125" s="5"/>
      <c r="B125" s="2"/>
      <c r="C125" s="19"/>
      <c r="D125" s="7"/>
      <c r="E125" s="13"/>
      <c r="F125" s="12"/>
      <c r="G125" s="12"/>
      <c r="H125" s="13"/>
      <c r="I125" s="13"/>
      <c r="J125" s="13"/>
      <c r="K125" s="6"/>
      <c r="L125" s="6"/>
      <c r="M125" s="6"/>
      <c r="N125" s="6"/>
      <c r="O125" s="6"/>
      <c r="P125" s="6"/>
      <c r="Q125" s="2"/>
      <c r="R125" s="2"/>
      <c r="S125" s="6"/>
      <c r="T125" s="6"/>
      <c r="U125" s="6"/>
      <c r="V125" s="5"/>
    </row>
    <row r="126" spans="1:22" x14ac:dyDescent="0.3">
      <c r="A126" s="5"/>
      <c r="B126" s="2"/>
      <c r="C126" s="19"/>
      <c r="D126" s="7"/>
      <c r="E126" s="13"/>
      <c r="F126" s="12"/>
      <c r="G126" s="12"/>
      <c r="H126" s="13"/>
      <c r="I126" s="13"/>
      <c r="J126" s="13"/>
      <c r="K126" s="6"/>
      <c r="L126" s="6"/>
      <c r="M126" s="6"/>
      <c r="N126" s="6"/>
      <c r="O126" s="6"/>
      <c r="P126" s="6"/>
      <c r="Q126" s="2"/>
      <c r="R126" s="2"/>
      <c r="S126" s="6"/>
      <c r="T126" s="6"/>
      <c r="U126" s="6"/>
      <c r="V126" s="5"/>
    </row>
    <row r="127" spans="1:22" x14ac:dyDescent="0.3">
      <c r="A127" s="5"/>
      <c r="B127" s="2"/>
      <c r="C127" s="19"/>
      <c r="D127" s="7"/>
      <c r="E127" s="13"/>
      <c r="F127" s="12"/>
      <c r="G127" s="12"/>
      <c r="H127" s="13"/>
      <c r="I127" s="13"/>
      <c r="J127" s="13"/>
      <c r="K127" s="6"/>
      <c r="L127" s="6"/>
      <c r="M127" s="6"/>
      <c r="N127" s="6"/>
      <c r="O127" s="6"/>
      <c r="P127" s="6"/>
      <c r="Q127" s="2"/>
      <c r="R127" s="2"/>
      <c r="S127" s="6"/>
      <c r="T127" s="6"/>
      <c r="U127" s="6"/>
      <c r="V127" s="5"/>
    </row>
    <row r="128" spans="1:22" x14ac:dyDescent="0.3">
      <c r="A128" s="5"/>
      <c r="B128" s="2"/>
      <c r="C128" s="19"/>
      <c r="D128" s="7"/>
      <c r="E128" s="13"/>
      <c r="F128" s="12"/>
      <c r="G128" s="12"/>
      <c r="H128" s="13"/>
      <c r="I128" s="13"/>
      <c r="J128" s="13"/>
      <c r="K128" s="6"/>
      <c r="L128" s="6"/>
      <c r="M128" s="6"/>
      <c r="N128" s="6"/>
      <c r="O128" s="6"/>
      <c r="P128" s="6"/>
      <c r="Q128" s="2"/>
      <c r="R128" s="2"/>
      <c r="S128" s="6"/>
      <c r="T128" s="6"/>
      <c r="U128" s="6"/>
      <c r="V128" s="5"/>
    </row>
    <row r="129" spans="1:22" x14ac:dyDescent="0.3">
      <c r="A129" s="5"/>
      <c r="B129" s="2"/>
      <c r="C129" s="19"/>
      <c r="D129" s="7"/>
      <c r="E129" s="13"/>
      <c r="F129" s="12"/>
      <c r="G129" s="12"/>
      <c r="H129" s="13"/>
      <c r="I129" s="13"/>
      <c r="J129" s="13"/>
      <c r="K129" s="6"/>
      <c r="L129" s="6"/>
      <c r="M129" s="6"/>
      <c r="N129" s="6"/>
      <c r="O129" s="6"/>
      <c r="P129" s="6"/>
      <c r="Q129" s="2"/>
      <c r="R129" s="2"/>
      <c r="S129" s="6"/>
      <c r="T129" s="6"/>
      <c r="U129" s="6"/>
      <c r="V129" s="2"/>
    </row>
    <row r="130" spans="1:22" x14ac:dyDescent="0.3">
      <c r="A130" s="5"/>
      <c r="B130" s="2"/>
      <c r="C130" s="19"/>
      <c r="D130" s="7"/>
      <c r="E130" s="13"/>
      <c r="F130" s="12"/>
      <c r="G130" s="12"/>
      <c r="H130" s="13"/>
      <c r="I130" s="13"/>
      <c r="J130" s="13"/>
      <c r="K130" s="6"/>
      <c r="L130" s="6"/>
      <c r="M130" s="6"/>
      <c r="N130" s="6"/>
      <c r="O130" s="6"/>
      <c r="P130" s="6"/>
      <c r="Q130" s="2"/>
      <c r="R130" s="2"/>
      <c r="S130" s="6"/>
      <c r="T130" s="6"/>
      <c r="U130" s="6"/>
      <c r="V130" s="5"/>
    </row>
    <row r="131" spans="1:22" x14ac:dyDescent="0.3">
      <c r="A131" s="5"/>
      <c r="B131" s="2"/>
      <c r="C131" s="19"/>
      <c r="D131" s="7"/>
      <c r="E131" s="13"/>
      <c r="F131" s="12"/>
      <c r="G131" s="12"/>
      <c r="H131" s="13"/>
      <c r="I131" s="13"/>
      <c r="J131" s="13"/>
      <c r="K131" s="6"/>
      <c r="L131" s="6"/>
      <c r="M131" s="6"/>
      <c r="N131" s="6"/>
      <c r="O131" s="6"/>
      <c r="P131" s="6"/>
      <c r="Q131" s="2"/>
      <c r="R131" s="2"/>
      <c r="S131" s="6"/>
      <c r="T131" s="6"/>
      <c r="U131" s="6"/>
      <c r="V131" s="5"/>
    </row>
    <row r="132" spans="1:22" x14ac:dyDescent="0.3">
      <c r="A132" s="5"/>
      <c r="B132" s="2"/>
      <c r="C132" s="19"/>
      <c r="D132" s="7"/>
      <c r="E132" s="13"/>
      <c r="F132" s="12"/>
      <c r="G132" s="12"/>
      <c r="H132" s="13"/>
      <c r="I132" s="13"/>
      <c r="J132" s="13"/>
      <c r="K132" s="6"/>
      <c r="L132" s="6"/>
      <c r="M132" s="6"/>
      <c r="N132" s="6"/>
      <c r="O132" s="6"/>
      <c r="P132" s="6"/>
      <c r="Q132" s="2"/>
      <c r="R132" s="2"/>
      <c r="S132" s="6"/>
      <c r="T132" s="6"/>
      <c r="U132" s="6"/>
      <c r="V132" s="5"/>
    </row>
    <row r="133" spans="1:22" x14ac:dyDescent="0.3">
      <c r="A133" s="5"/>
      <c r="B133" s="2"/>
      <c r="C133" s="19"/>
      <c r="D133" s="7"/>
      <c r="E133" s="13"/>
      <c r="F133" s="12"/>
      <c r="G133" s="12"/>
      <c r="H133" s="13"/>
      <c r="I133" s="13"/>
      <c r="J133" s="13"/>
      <c r="K133" s="6"/>
      <c r="L133" s="6"/>
      <c r="M133" s="6"/>
      <c r="N133" s="6"/>
      <c r="O133" s="6"/>
      <c r="P133" s="6"/>
      <c r="Q133" s="2"/>
      <c r="R133" s="2"/>
      <c r="S133" s="6"/>
      <c r="T133" s="6"/>
      <c r="U133" s="6"/>
      <c r="V133" s="5"/>
    </row>
    <row r="134" spans="1:22" x14ac:dyDescent="0.3">
      <c r="A134" s="5"/>
      <c r="B134" s="2"/>
      <c r="C134" s="19"/>
      <c r="D134" s="7"/>
      <c r="E134" s="13"/>
      <c r="F134" s="12"/>
      <c r="G134" s="12"/>
      <c r="H134" s="13"/>
      <c r="I134" s="13"/>
      <c r="J134" s="13"/>
      <c r="K134" s="6"/>
      <c r="L134" s="6"/>
      <c r="M134" s="6"/>
      <c r="N134" s="6"/>
      <c r="O134" s="6"/>
      <c r="P134" s="6"/>
      <c r="Q134" s="2"/>
      <c r="R134" s="2"/>
      <c r="S134" s="6"/>
      <c r="T134" s="6"/>
      <c r="U134" s="6"/>
      <c r="V134" s="5"/>
    </row>
    <row r="135" spans="1:22" x14ac:dyDescent="0.3">
      <c r="A135" s="5"/>
      <c r="B135" s="2"/>
      <c r="C135" s="19"/>
      <c r="D135" s="7"/>
      <c r="E135" s="13"/>
      <c r="F135" s="12"/>
      <c r="G135" s="12"/>
      <c r="H135" s="13"/>
      <c r="I135" s="13"/>
      <c r="J135" s="13"/>
      <c r="K135" s="6"/>
      <c r="L135" s="6"/>
      <c r="M135" s="6"/>
      <c r="N135" s="6"/>
      <c r="O135" s="6"/>
      <c r="P135" s="8"/>
      <c r="Q135" s="2"/>
      <c r="R135" s="2"/>
      <c r="S135" s="6"/>
      <c r="T135" s="6"/>
      <c r="U135" s="6"/>
      <c r="V135" s="5"/>
    </row>
    <row r="136" spans="1:22" x14ac:dyDescent="0.3">
      <c r="A136" s="5"/>
      <c r="B136" s="2"/>
      <c r="C136" s="19"/>
      <c r="D136" s="7"/>
      <c r="E136" s="13"/>
      <c r="F136" s="12"/>
      <c r="G136" s="12"/>
      <c r="H136" s="13"/>
      <c r="I136" s="13"/>
      <c r="J136" s="13"/>
      <c r="K136" s="6"/>
      <c r="L136" s="6"/>
      <c r="M136" s="6"/>
      <c r="N136" s="6"/>
      <c r="O136" s="6"/>
      <c r="P136" s="8"/>
      <c r="Q136" s="2"/>
      <c r="R136" s="2"/>
      <c r="S136" s="6"/>
      <c r="T136" s="6"/>
      <c r="U136" s="6"/>
      <c r="V136" s="5"/>
    </row>
    <row r="137" spans="1:22" x14ac:dyDescent="0.3">
      <c r="A137" s="5"/>
      <c r="B137" s="2"/>
      <c r="C137" s="19"/>
      <c r="D137" s="7"/>
      <c r="E137" s="13"/>
      <c r="F137" s="12"/>
      <c r="G137" s="12"/>
      <c r="H137" s="13"/>
      <c r="I137" s="13"/>
      <c r="J137" s="13"/>
      <c r="K137" s="6"/>
      <c r="L137" s="6"/>
      <c r="M137" s="6"/>
      <c r="N137" s="6"/>
      <c r="O137" s="6"/>
      <c r="P137" s="8"/>
      <c r="Q137" s="2"/>
      <c r="R137" s="2"/>
      <c r="S137" s="6"/>
      <c r="T137" s="6"/>
      <c r="U137" s="6"/>
      <c r="V137" s="5"/>
    </row>
    <row r="138" spans="1:22" x14ac:dyDescent="0.3">
      <c r="A138" s="5"/>
      <c r="B138" s="2"/>
      <c r="C138" s="19"/>
      <c r="D138" s="7"/>
      <c r="E138" s="13"/>
      <c r="F138" s="12"/>
      <c r="G138" s="12"/>
      <c r="H138" s="13"/>
      <c r="I138" s="13"/>
      <c r="J138" s="13"/>
      <c r="K138" s="6"/>
      <c r="L138" s="6"/>
      <c r="M138" s="6"/>
      <c r="N138" s="6"/>
      <c r="O138" s="6"/>
      <c r="P138" s="8"/>
      <c r="Q138" s="2"/>
      <c r="R138" s="2"/>
      <c r="S138" s="6"/>
      <c r="T138" s="6"/>
      <c r="U138" s="6"/>
      <c r="V138" s="5"/>
    </row>
    <row r="139" spans="1:22" x14ac:dyDescent="0.3">
      <c r="A139" s="5"/>
      <c r="B139" s="2"/>
      <c r="C139" s="19"/>
      <c r="D139" s="7"/>
      <c r="E139" s="13"/>
      <c r="F139" s="12"/>
      <c r="G139" s="12"/>
      <c r="H139" s="13"/>
      <c r="I139" s="13"/>
      <c r="J139" s="13"/>
      <c r="K139" s="6"/>
      <c r="L139" s="6"/>
      <c r="M139" s="6"/>
      <c r="N139" s="6"/>
      <c r="O139" s="6"/>
      <c r="P139" s="8"/>
      <c r="Q139" s="2"/>
      <c r="R139" s="2"/>
      <c r="S139" s="6"/>
      <c r="T139" s="6"/>
      <c r="U139" s="6"/>
      <c r="V139" s="5"/>
    </row>
    <row r="140" spans="1:22" x14ac:dyDescent="0.3">
      <c r="A140" s="5"/>
      <c r="B140" s="2"/>
      <c r="C140" s="19"/>
      <c r="D140" s="7"/>
      <c r="E140" s="13"/>
      <c r="F140" s="12"/>
      <c r="G140" s="12"/>
      <c r="H140" s="13"/>
      <c r="I140" s="13"/>
      <c r="J140" s="13"/>
      <c r="K140" s="6"/>
      <c r="L140" s="6"/>
      <c r="M140" s="6"/>
      <c r="N140" s="6"/>
      <c r="O140" s="6"/>
      <c r="P140" s="8"/>
      <c r="Q140" s="2"/>
      <c r="R140" s="2"/>
      <c r="S140" s="6"/>
      <c r="T140" s="6"/>
      <c r="U140" s="6"/>
      <c r="V140" s="5"/>
    </row>
    <row r="141" spans="1:22" x14ac:dyDescent="0.3">
      <c r="A141" s="5"/>
      <c r="B141" s="2"/>
      <c r="C141" s="19"/>
      <c r="D141" s="7"/>
      <c r="E141" s="13"/>
      <c r="F141" s="12"/>
      <c r="G141" s="12"/>
      <c r="H141" s="13"/>
      <c r="I141" s="13"/>
      <c r="J141" s="13"/>
      <c r="K141" s="6"/>
      <c r="L141" s="6"/>
      <c r="M141" s="6"/>
      <c r="N141" s="6"/>
      <c r="O141" s="6"/>
      <c r="P141" s="8"/>
      <c r="Q141" s="2"/>
      <c r="R141" s="2"/>
      <c r="S141" s="6"/>
      <c r="T141" s="6"/>
      <c r="U141" s="6"/>
      <c r="V141" s="5"/>
    </row>
    <row r="142" spans="1:22" x14ac:dyDescent="0.3">
      <c r="A142" s="5"/>
      <c r="B142" s="2"/>
      <c r="C142" s="19"/>
      <c r="D142" s="7"/>
      <c r="E142" s="13"/>
      <c r="F142" s="12"/>
      <c r="G142" s="12"/>
      <c r="H142" s="13"/>
      <c r="I142" s="13"/>
      <c r="J142" s="13"/>
      <c r="K142" s="6"/>
      <c r="L142" s="6"/>
      <c r="M142" s="6"/>
      <c r="N142" s="6"/>
      <c r="O142" s="6"/>
      <c r="P142" s="8"/>
      <c r="Q142" s="2"/>
      <c r="R142" s="2"/>
      <c r="S142" s="6"/>
      <c r="T142" s="6"/>
      <c r="U142" s="6"/>
      <c r="V142" s="5"/>
    </row>
    <row r="143" spans="1:22" x14ac:dyDescent="0.3">
      <c r="A143" s="5"/>
      <c r="B143" s="2"/>
      <c r="C143" s="19"/>
      <c r="D143" s="7"/>
      <c r="E143" s="13"/>
      <c r="F143" s="12"/>
      <c r="G143" s="12"/>
      <c r="H143" s="13"/>
      <c r="I143" s="13"/>
      <c r="J143" s="13"/>
      <c r="K143" s="6"/>
      <c r="L143" s="6"/>
      <c r="M143" s="6"/>
      <c r="N143" s="6"/>
      <c r="O143" s="6"/>
      <c r="P143" s="6"/>
      <c r="Q143" s="2"/>
      <c r="R143" s="2"/>
      <c r="S143" s="6"/>
      <c r="T143" s="6"/>
      <c r="U143" s="6"/>
      <c r="V143" s="5"/>
    </row>
    <row r="144" spans="1:22" x14ac:dyDescent="0.3">
      <c r="A144" s="5"/>
      <c r="B144" s="2"/>
      <c r="C144" s="19"/>
      <c r="D144" s="7"/>
      <c r="E144" s="13"/>
      <c r="F144" s="12"/>
      <c r="G144" s="12"/>
      <c r="H144" s="13"/>
      <c r="I144" s="13"/>
      <c r="J144" s="13"/>
      <c r="K144" s="6"/>
      <c r="L144" s="6"/>
      <c r="M144" s="6"/>
      <c r="N144" s="6"/>
      <c r="O144" s="6"/>
      <c r="P144" s="6"/>
      <c r="Q144" s="2"/>
      <c r="R144" s="2"/>
      <c r="S144" s="6"/>
      <c r="T144" s="6"/>
      <c r="U144" s="6"/>
      <c r="V144" s="5"/>
    </row>
    <row r="145" spans="1:22" x14ac:dyDescent="0.3">
      <c r="A145" s="5"/>
      <c r="B145" s="2"/>
      <c r="C145" s="19"/>
      <c r="D145" s="7"/>
      <c r="E145" s="13"/>
      <c r="F145" s="12"/>
      <c r="G145" s="12"/>
      <c r="H145" s="13"/>
      <c r="I145" s="13"/>
      <c r="J145" s="13"/>
      <c r="K145" s="6"/>
      <c r="L145" s="6"/>
      <c r="M145" s="6"/>
      <c r="N145" s="6"/>
      <c r="O145" s="6"/>
      <c r="P145" s="6"/>
      <c r="Q145" s="2"/>
      <c r="R145" s="2"/>
      <c r="S145" s="6"/>
      <c r="T145" s="6"/>
      <c r="U145" s="6"/>
      <c r="V145" s="5"/>
    </row>
    <row r="146" spans="1:22" x14ac:dyDescent="0.3">
      <c r="A146" s="5"/>
      <c r="B146" s="2"/>
      <c r="C146" s="19"/>
      <c r="D146" s="7"/>
      <c r="E146" s="13"/>
      <c r="F146" s="12"/>
      <c r="G146" s="12"/>
      <c r="H146" s="13"/>
      <c r="I146" s="13"/>
      <c r="J146" s="13"/>
      <c r="K146" s="6"/>
      <c r="L146" s="6"/>
      <c r="M146" s="6"/>
      <c r="N146" s="6"/>
      <c r="O146" s="6"/>
      <c r="P146" s="6"/>
      <c r="Q146" s="2"/>
      <c r="R146" s="2"/>
      <c r="S146" s="6"/>
      <c r="T146" s="6"/>
      <c r="U146" s="6"/>
      <c r="V146" s="5"/>
    </row>
    <row r="147" spans="1:22" x14ac:dyDescent="0.3">
      <c r="A147" s="5"/>
      <c r="B147" s="2"/>
      <c r="C147" s="19"/>
      <c r="D147" s="7"/>
      <c r="E147" s="13"/>
      <c r="F147" s="12"/>
      <c r="G147" s="12"/>
      <c r="H147" s="13"/>
      <c r="I147" s="13"/>
      <c r="J147" s="13"/>
      <c r="K147" s="6"/>
      <c r="L147" s="6"/>
      <c r="M147" s="6"/>
      <c r="N147" s="6"/>
      <c r="O147" s="6"/>
      <c r="P147" s="6"/>
      <c r="Q147" s="2"/>
      <c r="R147" s="2"/>
      <c r="S147" s="6"/>
      <c r="T147" s="6"/>
      <c r="U147" s="6"/>
      <c r="V147" s="5"/>
    </row>
    <row r="148" spans="1:22" x14ac:dyDescent="0.3">
      <c r="A148" s="5"/>
      <c r="B148" s="2"/>
      <c r="C148" s="19"/>
      <c r="D148" s="7"/>
      <c r="E148" s="13"/>
      <c r="F148" s="12"/>
      <c r="G148" s="12"/>
      <c r="H148" s="13"/>
      <c r="I148" s="13"/>
      <c r="J148" s="13"/>
      <c r="K148" s="6"/>
      <c r="L148" s="6"/>
      <c r="M148" s="6"/>
      <c r="N148" s="6"/>
      <c r="O148" s="6"/>
      <c r="P148" s="6"/>
      <c r="Q148" s="2"/>
      <c r="R148" s="2"/>
      <c r="S148" s="6"/>
      <c r="T148" s="6"/>
      <c r="U148" s="6"/>
      <c r="V148" s="5"/>
    </row>
    <row r="149" spans="1:22" x14ac:dyDescent="0.3">
      <c r="A149" s="5"/>
      <c r="B149" s="2"/>
      <c r="C149" s="19"/>
      <c r="D149" s="7"/>
      <c r="E149" s="13"/>
      <c r="F149" s="12"/>
      <c r="G149" s="12"/>
      <c r="H149" s="13"/>
      <c r="I149" s="13"/>
      <c r="J149" s="13"/>
      <c r="K149" s="6"/>
      <c r="L149" s="6"/>
      <c r="M149" s="6"/>
      <c r="N149" s="6"/>
      <c r="O149" s="6"/>
      <c r="P149" s="6"/>
      <c r="Q149" s="2"/>
      <c r="R149" s="2"/>
      <c r="S149" s="6"/>
      <c r="T149" s="6"/>
      <c r="U149" s="6"/>
      <c r="V149" s="5"/>
    </row>
    <row r="150" spans="1:22" x14ac:dyDescent="0.3">
      <c r="A150" s="5"/>
      <c r="B150" s="2"/>
      <c r="C150" s="19"/>
      <c r="D150" s="7"/>
      <c r="E150" s="13"/>
      <c r="F150" s="12"/>
      <c r="G150" s="12"/>
      <c r="H150" s="13"/>
      <c r="I150" s="13"/>
      <c r="J150" s="13"/>
      <c r="K150" s="6"/>
      <c r="L150" s="6"/>
      <c r="M150" s="6"/>
      <c r="N150" s="6"/>
      <c r="O150" s="6"/>
      <c r="P150" s="6"/>
      <c r="Q150" s="2"/>
      <c r="R150" s="2"/>
      <c r="S150" s="6"/>
      <c r="T150" s="6"/>
      <c r="U150" s="6"/>
      <c r="V150" s="2"/>
    </row>
    <row r="151" spans="1:22" x14ac:dyDescent="0.3">
      <c r="A151" s="5"/>
      <c r="B151" s="2"/>
      <c r="C151" s="19"/>
      <c r="D151" s="7"/>
      <c r="E151" s="13"/>
      <c r="F151" s="12"/>
      <c r="G151" s="12"/>
      <c r="H151" s="13"/>
      <c r="I151" s="13"/>
      <c r="J151" s="13"/>
      <c r="K151" s="6"/>
      <c r="L151" s="6"/>
      <c r="M151" s="6"/>
      <c r="N151" s="6"/>
      <c r="O151" s="6"/>
      <c r="P151" s="6"/>
      <c r="Q151" s="2"/>
      <c r="R151" s="2"/>
      <c r="S151" s="6"/>
      <c r="T151" s="6"/>
      <c r="U151" s="6"/>
      <c r="V151" s="5"/>
    </row>
    <row r="152" spans="1:22" x14ac:dyDescent="0.3">
      <c r="A152" s="5"/>
      <c r="B152" s="2"/>
      <c r="C152" s="19"/>
      <c r="D152" s="7"/>
      <c r="E152" s="13"/>
      <c r="F152" s="12"/>
      <c r="G152" s="12"/>
      <c r="H152" s="13"/>
      <c r="I152" s="13"/>
      <c r="J152" s="13"/>
      <c r="K152" s="6"/>
      <c r="L152" s="6"/>
      <c r="M152" s="6"/>
      <c r="N152" s="6"/>
      <c r="O152" s="6"/>
      <c r="P152" s="6"/>
      <c r="Q152" s="2"/>
      <c r="R152" s="2"/>
      <c r="S152" s="6"/>
      <c r="T152" s="6"/>
      <c r="U152" s="6"/>
      <c r="V152" s="5"/>
    </row>
    <row r="153" spans="1:22" x14ac:dyDescent="0.3">
      <c r="A153" s="5"/>
      <c r="B153" s="2"/>
      <c r="C153" s="19"/>
      <c r="D153" s="7"/>
      <c r="E153" s="13"/>
      <c r="F153" s="12"/>
      <c r="G153" s="12"/>
      <c r="H153" s="13"/>
      <c r="I153" s="13"/>
      <c r="J153" s="13"/>
      <c r="K153" s="6"/>
      <c r="L153" s="6"/>
      <c r="M153" s="6"/>
      <c r="N153" s="6"/>
      <c r="O153" s="6"/>
      <c r="P153" s="6"/>
      <c r="Q153" s="2"/>
      <c r="R153" s="2"/>
      <c r="S153" s="6"/>
      <c r="T153" s="6"/>
      <c r="U153" s="6"/>
      <c r="V153" s="5"/>
    </row>
    <row r="154" spans="1:22" x14ac:dyDescent="0.3">
      <c r="A154" s="5"/>
      <c r="B154" s="2"/>
      <c r="C154" s="19"/>
      <c r="D154" s="7"/>
      <c r="E154" s="13"/>
      <c r="F154" s="12"/>
      <c r="G154" s="12"/>
      <c r="H154" s="13"/>
      <c r="I154" s="13"/>
      <c r="J154" s="13"/>
      <c r="K154" s="6"/>
      <c r="L154" s="6"/>
      <c r="M154" s="6"/>
      <c r="N154" s="6"/>
      <c r="O154" s="6"/>
      <c r="P154" s="6"/>
      <c r="Q154" s="2"/>
      <c r="R154" s="2"/>
      <c r="S154" s="6"/>
      <c r="T154" s="6"/>
      <c r="U154" s="6"/>
      <c r="V154" s="5"/>
    </row>
    <row r="155" spans="1:22" x14ac:dyDescent="0.3">
      <c r="A155" s="5"/>
      <c r="B155" s="2"/>
      <c r="C155" s="19"/>
      <c r="D155" s="7"/>
      <c r="E155" s="13"/>
      <c r="F155" s="12"/>
      <c r="G155" s="12"/>
      <c r="H155" s="13"/>
      <c r="I155" s="13"/>
      <c r="J155" s="13"/>
      <c r="K155" s="6"/>
      <c r="L155" s="6"/>
      <c r="M155" s="6"/>
      <c r="N155" s="6"/>
      <c r="O155" s="6"/>
      <c r="P155" s="6"/>
      <c r="Q155" s="2"/>
      <c r="R155" s="2"/>
      <c r="S155" s="6"/>
      <c r="T155" s="6"/>
      <c r="U155" s="6"/>
      <c r="V155" s="5"/>
    </row>
    <row r="156" spans="1:22" x14ac:dyDescent="0.3">
      <c r="A156" s="5"/>
      <c r="B156" s="2"/>
      <c r="C156" s="19"/>
      <c r="D156" s="7"/>
      <c r="E156" s="13"/>
      <c r="F156" s="12"/>
      <c r="G156" s="12"/>
      <c r="H156" s="13"/>
      <c r="I156" s="13"/>
      <c r="J156" s="13"/>
      <c r="K156" s="6"/>
      <c r="L156" s="6"/>
      <c r="M156" s="6"/>
      <c r="N156" s="6"/>
      <c r="O156" s="6"/>
      <c r="P156" s="8"/>
      <c r="Q156" s="2"/>
      <c r="R156" s="2"/>
      <c r="S156" s="6"/>
      <c r="T156" s="6"/>
      <c r="U156" s="6"/>
      <c r="V156" s="5"/>
    </row>
    <row r="157" spans="1:22" x14ac:dyDescent="0.3">
      <c r="A157" s="5"/>
      <c r="B157" s="2"/>
      <c r="C157" s="19"/>
      <c r="D157" s="7"/>
      <c r="E157" s="13"/>
      <c r="F157" s="12"/>
      <c r="G157" s="12"/>
      <c r="H157" s="13"/>
      <c r="I157" s="13"/>
      <c r="J157" s="13"/>
      <c r="K157" s="6"/>
      <c r="L157" s="6"/>
      <c r="M157" s="6"/>
      <c r="N157" s="6"/>
      <c r="O157" s="6"/>
      <c r="P157" s="6"/>
      <c r="Q157" s="2"/>
      <c r="R157" s="2"/>
      <c r="S157" s="6"/>
      <c r="T157" s="6"/>
      <c r="U157" s="6"/>
      <c r="V157" s="2"/>
    </row>
    <row r="158" spans="1:22" x14ac:dyDescent="0.3">
      <c r="A158" s="5"/>
      <c r="B158" s="2"/>
      <c r="C158" s="19"/>
      <c r="D158" s="7"/>
      <c r="E158" s="13"/>
      <c r="F158" s="12"/>
      <c r="G158" s="12"/>
      <c r="H158" s="13"/>
      <c r="I158" s="13"/>
      <c r="J158" s="13"/>
      <c r="K158" s="6"/>
      <c r="L158" s="6"/>
      <c r="M158" s="6"/>
      <c r="N158" s="6"/>
      <c r="O158" s="6"/>
      <c r="P158" s="6"/>
      <c r="Q158" s="2"/>
      <c r="R158" s="2"/>
      <c r="S158" s="6"/>
      <c r="T158" s="6"/>
      <c r="U158" s="6"/>
      <c r="V158" s="5"/>
    </row>
    <row r="159" spans="1:22" x14ac:dyDescent="0.3">
      <c r="A159" s="5"/>
      <c r="B159" s="2"/>
      <c r="C159" s="19"/>
      <c r="D159" s="7"/>
      <c r="E159" s="13"/>
      <c r="F159" s="12"/>
      <c r="G159" s="12"/>
      <c r="H159" s="13"/>
      <c r="I159" s="13"/>
      <c r="J159" s="13"/>
      <c r="K159" s="6"/>
      <c r="L159" s="6"/>
      <c r="M159" s="6"/>
      <c r="N159" s="6"/>
      <c r="O159" s="6"/>
      <c r="P159" s="6"/>
      <c r="Q159" s="2"/>
      <c r="R159" s="2"/>
      <c r="S159" s="6"/>
      <c r="T159" s="6"/>
      <c r="U159" s="6"/>
      <c r="V159" s="5"/>
    </row>
    <row r="160" spans="1:22" x14ac:dyDescent="0.3">
      <c r="A160" s="5"/>
      <c r="B160" s="2"/>
      <c r="C160" s="19"/>
      <c r="D160" s="7"/>
      <c r="E160" s="13"/>
      <c r="F160" s="12"/>
      <c r="G160" s="12"/>
      <c r="H160" s="13"/>
      <c r="I160" s="13"/>
      <c r="J160" s="13"/>
      <c r="K160" s="6"/>
      <c r="L160" s="6"/>
      <c r="M160" s="6"/>
      <c r="N160" s="6"/>
      <c r="O160" s="6"/>
      <c r="P160" s="6"/>
      <c r="Q160" s="2"/>
      <c r="R160" s="2"/>
      <c r="S160" s="6"/>
      <c r="T160" s="6"/>
      <c r="U160" s="6"/>
      <c r="V160" s="2"/>
    </row>
    <row r="161" spans="1:22" x14ac:dyDescent="0.3">
      <c r="A161" s="5"/>
      <c r="B161" s="2"/>
      <c r="C161" s="19"/>
      <c r="D161" s="7"/>
      <c r="E161" s="13"/>
      <c r="F161" s="12"/>
      <c r="G161" s="12"/>
      <c r="H161" s="13"/>
      <c r="I161" s="13"/>
      <c r="J161" s="13"/>
      <c r="K161" s="6"/>
      <c r="L161" s="6"/>
      <c r="M161" s="6"/>
      <c r="N161" s="6"/>
      <c r="O161" s="6"/>
      <c r="P161" s="6"/>
      <c r="Q161" s="2"/>
      <c r="R161" s="2"/>
      <c r="S161" s="6"/>
      <c r="T161" s="6"/>
      <c r="U161" s="6"/>
      <c r="V161" s="2"/>
    </row>
    <row r="162" spans="1:22" x14ac:dyDescent="0.3">
      <c r="A162" s="5"/>
      <c r="B162" s="2"/>
      <c r="C162" s="19"/>
      <c r="D162" s="7"/>
      <c r="E162" s="13"/>
      <c r="F162" s="12"/>
      <c r="G162" s="12"/>
      <c r="H162" s="13"/>
      <c r="I162" s="13"/>
      <c r="J162" s="13"/>
      <c r="K162" s="6"/>
      <c r="L162" s="6"/>
      <c r="M162" s="6"/>
      <c r="N162" s="6"/>
      <c r="O162" s="6"/>
      <c r="P162" s="6"/>
      <c r="Q162" s="2"/>
      <c r="R162" s="2"/>
      <c r="S162" s="6"/>
      <c r="T162" s="6"/>
      <c r="U162" s="6"/>
      <c r="V162" s="5"/>
    </row>
    <row r="163" spans="1:22" x14ac:dyDescent="0.3">
      <c r="A163" s="5"/>
      <c r="B163" s="2"/>
      <c r="C163" s="19"/>
      <c r="D163" s="7"/>
      <c r="E163" s="13"/>
      <c r="F163" s="12"/>
      <c r="G163" s="12"/>
      <c r="H163" s="13"/>
      <c r="I163" s="13"/>
      <c r="J163" s="13"/>
      <c r="K163" s="6"/>
      <c r="L163" s="6"/>
      <c r="M163" s="6"/>
      <c r="N163" s="6"/>
      <c r="O163" s="6"/>
      <c r="P163" s="6"/>
      <c r="Q163" s="2"/>
      <c r="R163" s="2"/>
      <c r="S163" s="6"/>
      <c r="T163" s="6"/>
      <c r="U163" s="6"/>
      <c r="V163" s="5"/>
    </row>
    <row r="164" spans="1:22" x14ac:dyDescent="0.3">
      <c r="A164" s="5"/>
      <c r="B164" s="2"/>
      <c r="C164" s="19"/>
      <c r="D164" s="7"/>
      <c r="E164" s="13"/>
      <c r="F164" s="12"/>
      <c r="G164" s="12"/>
      <c r="H164" s="13"/>
      <c r="I164" s="13"/>
      <c r="J164" s="13"/>
      <c r="K164" s="6"/>
      <c r="L164" s="6"/>
      <c r="M164" s="6"/>
      <c r="N164" s="6"/>
      <c r="O164" s="6"/>
      <c r="P164" s="6"/>
      <c r="Q164" s="2"/>
      <c r="R164" s="2"/>
      <c r="S164" s="6"/>
      <c r="T164" s="6"/>
      <c r="U164" s="6"/>
      <c r="V164" s="5"/>
    </row>
    <row r="165" spans="1:22" x14ac:dyDescent="0.3">
      <c r="A165" s="5"/>
      <c r="B165" s="2"/>
      <c r="C165" s="19"/>
      <c r="D165" s="7"/>
      <c r="E165" s="13"/>
      <c r="F165" s="12"/>
      <c r="G165" s="12"/>
      <c r="H165" s="13"/>
      <c r="I165" s="13"/>
      <c r="J165" s="13"/>
      <c r="K165" s="6"/>
      <c r="L165" s="6"/>
      <c r="M165" s="6"/>
      <c r="N165" s="6"/>
      <c r="O165" s="6"/>
      <c r="P165" s="6"/>
      <c r="Q165" s="2"/>
      <c r="R165" s="2"/>
      <c r="S165" s="6"/>
      <c r="T165" s="6"/>
      <c r="U165" s="6"/>
      <c r="V165" s="5"/>
    </row>
    <row r="166" spans="1:22" x14ac:dyDescent="0.3">
      <c r="A166" s="5"/>
      <c r="B166" s="2"/>
      <c r="C166" s="19"/>
      <c r="D166" s="7"/>
      <c r="E166" s="13"/>
      <c r="F166" s="12"/>
      <c r="G166" s="12"/>
      <c r="H166" s="13"/>
      <c r="I166" s="13"/>
      <c r="J166" s="13"/>
      <c r="K166" s="6"/>
      <c r="L166" s="6"/>
      <c r="M166" s="6"/>
      <c r="N166" s="6"/>
      <c r="O166" s="6"/>
      <c r="P166" s="6"/>
      <c r="Q166" s="2"/>
      <c r="R166" s="2"/>
      <c r="S166" s="6"/>
      <c r="T166" s="6"/>
      <c r="U166" s="6"/>
      <c r="V166" s="2"/>
    </row>
    <row r="167" spans="1:22" x14ac:dyDescent="0.3">
      <c r="A167" s="5"/>
      <c r="B167" s="2"/>
      <c r="C167" s="19"/>
      <c r="D167" s="7"/>
      <c r="E167" s="13"/>
      <c r="F167" s="12"/>
      <c r="G167" s="12"/>
      <c r="H167" s="13"/>
      <c r="I167" s="13"/>
      <c r="J167" s="13"/>
      <c r="K167" s="6"/>
      <c r="L167" s="6"/>
      <c r="M167" s="6"/>
      <c r="N167" s="6"/>
      <c r="O167" s="6"/>
      <c r="P167" s="6"/>
      <c r="Q167" s="2"/>
      <c r="R167" s="2"/>
      <c r="S167" s="6"/>
      <c r="T167" s="6"/>
      <c r="U167" s="6"/>
      <c r="V167" s="5"/>
    </row>
    <row r="168" spans="1:22" x14ac:dyDescent="0.3">
      <c r="A168" s="5"/>
      <c r="B168" s="2"/>
      <c r="C168" s="19"/>
      <c r="D168" s="7"/>
      <c r="E168" s="13"/>
      <c r="F168" s="12"/>
      <c r="G168" s="12"/>
      <c r="H168" s="13"/>
      <c r="I168" s="13"/>
      <c r="J168" s="13"/>
      <c r="K168" s="6"/>
      <c r="L168" s="6"/>
      <c r="M168" s="6"/>
      <c r="N168" s="6"/>
      <c r="O168" s="6"/>
      <c r="P168" s="6"/>
      <c r="Q168" s="2"/>
      <c r="R168" s="2"/>
      <c r="S168" s="6"/>
      <c r="T168" s="6"/>
      <c r="U168" s="6"/>
      <c r="V168" s="5"/>
    </row>
    <row r="169" spans="1:22" x14ac:dyDescent="0.3">
      <c r="A169" s="5"/>
      <c r="B169" s="2"/>
      <c r="C169" s="19"/>
      <c r="D169" s="7"/>
      <c r="E169" s="13"/>
      <c r="F169" s="12"/>
      <c r="G169" s="12"/>
      <c r="H169" s="13"/>
      <c r="I169" s="13"/>
      <c r="J169" s="13"/>
      <c r="K169" s="6"/>
      <c r="L169" s="6"/>
      <c r="M169" s="6"/>
      <c r="N169" s="6"/>
      <c r="O169" s="6"/>
      <c r="P169" s="6"/>
      <c r="Q169" s="2"/>
      <c r="R169" s="2"/>
      <c r="S169" s="6"/>
      <c r="T169" s="6"/>
      <c r="U169" s="6"/>
      <c r="V169" s="5"/>
    </row>
    <row r="170" spans="1:22" x14ac:dyDescent="0.3">
      <c r="A170" s="5"/>
      <c r="B170" s="2"/>
      <c r="C170" s="19"/>
      <c r="D170" s="7"/>
      <c r="E170" s="13"/>
      <c r="F170" s="12"/>
      <c r="G170" s="12"/>
      <c r="H170" s="13"/>
      <c r="I170" s="13"/>
      <c r="J170" s="13"/>
      <c r="K170" s="6"/>
      <c r="L170" s="6"/>
      <c r="M170" s="6"/>
      <c r="N170" s="6"/>
      <c r="O170" s="6"/>
      <c r="P170" s="8"/>
      <c r="Q170" s="2"/>
      <c r="R170" s="2"/>
      <c r="S170" s="6"/>
      <c r="T170" s="6"/>
      <c r="U170" s="6"/>
      <c r="V170" s="5"/>
    </row>
    <row r="171" spans="1:22" x14ac:dyDescent="0.3">
      <c r="A171" s="5"/>
      <c r="B171" s="2"/>
      <c r="C171" s="19"/>
      <c r="D171" s="7"/>
      <c r="E171" s="13"/>
      <c r="F171" s="12"/>
      <c r="G171" s="12"/>
      <c r="H171" s="13"/>
      <c r="I171" s="13"/>
      <c r="J171" s="13"/>
      <c r="K171" s="6"/>
      <c r="L171" s="6"/>
      <c r="M171" s="6"/>
      <c r="N171" s="6"/>
      <c r="O171" s="6"/>
      <c r="P171" s="6"/>
      <c r="Q171" s="2"/>
      <c r="R171" s="2"/>
      <c r="S171" s="6"/>
      <c r="T171" s="6"/>
      <c r="U171" s="6"/>
      <c r="V171" s="5"/>
    </row>
    <row r="172" spans="1:22" x14ac:dyDescent="0.3">
      <c r="A172" s="5"/>
      <c r="B172" s="2"/>
      <c r="C172" s="19"/>
      <c r="D172" s="7"/>
      <c r="E172" s="13"/>
      <c r="F172" s="12"/>
      <c r="G172" s="12"/>
      <c r="H172" s="13"/>
      <c r="I172" s="13"/>
      <c r="J172" s="13"/>
      <c r="K172" s="6"/>
      <c r="L172" s="6"/>
      <c r="M172" s="6"/>
      <c r="N172" s="6"/>
      <c r="O172" s="6"/>
      <c r="P172" s="6"/>
      <c r="Q172" s="2"/>
      <c r="R172" s="2"/>
      <c r="S172" s="6"/>
      <c r="T172" s="6"/>
      <c r="U172" s="6"/>
      <c r="V172" s="5"/>
    </row>
    <row r="173" spans="1:22" x14ac:dyDescent="0.3">
      <c r="A173" s="5"/>
      <c r="B173" s="2"/>
      <c r="C173" s="19"/>
      <c r="D173" s="7"/>
      <c r="E173" s="13"/>
      <c r="F173" s="12"/>
      <c r="G173" s="12"/>
      <c r="H173" s="13"/>
      <c r="I173" s="13"/>
      <c r="J173" s="13"/>
      <c r="K173" s="6"/>
      <c r="L173" s="6"/>
      <c r="M173" s="6"/>
      <c r="N173" s="6"/>
      <c r="O173" s="6"/>
      <c r="P173" s="6"/>
      <c r="Q173" s="2"/>
      <c r="R173" s="2"/>
      <c r="S173" s="6"/>
      <c r="T173" s="6"/>
      <c r="U173" s="6"/>
      <c r="V173" s="5"/>
    </row>
    <row r="174" spans="1:22" x14ac:dyDescent="0.3">
      <c r="A174" s="5"/>
      <c r="B174" s="2"/>
      <c r="C174" s="19"/>
      <c r="D174" s="7"/>
      <c r="E174" s="13"/>
      <c r="F174" s="12"/>
      <c r="G174" s="12"/>
      <c r="H174" s="13"/>
      <c r="I174" s="13"/>
      <c r="J174" s="13"/>
      <c r="K174" s="6"/>
      <c r="L174" s="6"/>
      <c r="M174" s="6"/>
      <c r="N174" s="6"/>
      <c r="O174" s="6"/>
      <c r="P174" s="6"/>
      <c r="Q174" s="2"/>
      <c r="R174" s="2"/>
      <c r="S174" s="6"/>
      <c r="T174" s="6"/>
      <c r="U174" s="6"/>
      <c r="V174" s="2"/>
    </row>
    <row r="175" spans="1:22" x14ac:dyDescent="0.3">
      <c r="A175" s="5"/>
      <c r="B175" s="2"/>
      <c r="C175" s="19"/>
      <c r="D175" s="7"/>
      <c r="E175" s="13"/>
      <c r="F175" s="12"/>
      <c r="G175" s="12"/>
      <c r="H175" s="13"/>
      <c r="I175" s="13"/>
      <c r="J175" s="13"/>
      <c r="K175" s="6"/>
      <c r="L175" s="6"/>
      <c r="M175" s="6"/>
      <c r="N175" s="6"/>
      <c r="O175" s="6"/>
      <c r="P175" s="6"/>
      <c r="Q175" s="2"/>
      <c r="R175" s="2"/>
      <c r="S175" s="6"/>
      <c r="T175" s="6"/>
      <c r="U175" s="6"/>
      <c r="V175" s="2"/>
    </row>
    <row r="176" spans="1:22" x14ac:dyDescent="0.3">
      <c r="A176" s="5"/>
      <c r="B176" s="2"/>
      <c r="C176" s="19"/>
      <c r="D176" s="7"/>
      <c r="E176" s="13"/>
      <c r="F176" s="12"/>
      <c r="G176" s="12"/>
      <c r="H176" s="13"/>
      <c r="I176" s="13"/>
      <c r="J176" s="13"/>
      <c r="K176" s="6"/>
      <c r="L176" s="6"/>
      <c r="M176" s="6"/>
      <c r="N176" s="6"/>
      <c r="O176" s="6"/>
      <c r="P176" s="6"/>
      <c r="Q176" s="2"/>
      <c r="R176" s="2"/>
      <c r="S176" s="6"/>
      <c r="T176" s="6"/>
      <c r="U176" s="6"/>
      <c r="V176" s="5"/>
    </row>
    <row r="177" spans="1:22" x14ac:dyDescent="0.3">
      <c r="A177" s="5"/>
      <c r="B177" s="2"/>
      <c r="C177" s="19"/>
      <c r="D177" s="7"/>
      <c r="E177" s="13"/>
      <c r="F177" s="12"/>
      <c r="G177" s="12"/>
      <c r="H177" s="13"/>
      <c r="I177" s="13"/>
      <c r="J177" s="13"/>
      <c r="K177" s="6"/>
      <c r="L177" s="6"/>
      <c r="M177" s="6"/>
      <c r="N177" s="6"/>
      <c r="O177" s="6"/>
      <c r="P177" s="6"/>
      <c r="Q177" s="2"/>
      <c r="R177" s="2"/>
      <c r="S177" s="6"/>
      <c r="T177" s="6"/>
      <c r="U177" s="6"/>
      <c r="V177" s="2"/>
    </row>
    <row r="178" spans="1:22" x14ac:dyDescent="0.3">
      <c r="A178" s="5"/>
      <c r="B178" s="2"/>
      <c r="C178" s="19"/>
      <c r="D178" s="7"/>
      <c r="E178" s="13"/>
      <c r="F178" s="12"/>
      <c r="G178" s="12"/>
      <c r="H178" s="13"/>
      <c r="I178" s="13"/>
      <c r="J178" s="13"/>
      <c r="K178" s="6"/>
      <c r="L178" s="6"/>
      <c r="M178" s="6"/>
      <c r="N178" s="6"/>
      <c r="O178" s="6"/>
      <c r="P178" s="6"/>
      <c r="Q178" s="2"/>
      <c r="R178" s="2"/>
      <c r="S178" s="6"/>
      <c r="T178" s="6"/>
      <c r="U178" s="6"/>
      <c r="V178" s="5"/>
    </row>
    <row r="179" spans="1:22" x14ac:dyDescent="0.3">
      <c r="A179" s="5"/>
      <c r="B179" s="2"/>
      <c r="C179" s="19"/>
      <c r="D179" s="7"/>
      <c r="E179" s="13"/>
      <c r="F179" s="12"/>
      <c r="G179" s="12"/>
      <c r="H179" s="13"/>
      <c r="I179" s="13"/>
      <c r="J179" s="13"/>
      <c r="K179" s="6"/>
      <c r="L179" s="6"/>
      <c r="M179" s="6"/>
      <c r="N179" s="6"/>
      <c r="O179" s="6"/>
      <c r="P179" s="6"/>
      <c r="Q179" s="2"/>
      <c r="R179" s="2"/>
      <c r="S179" s="6"/>
      <c r="T179" s="6"/>
      <c r="U179" s="6"/>
      <c r="V179" s="5"/>
    </row>
    <row r="180" spans="1:22" x14ac:dyDescent="0.3">
      <c r="A180" s="5"/>
      <c r="B180" s="2"/>
      <c r="C180" s="19"/>
      <c r="D180" s="7"/>
      <c r="E180" s="13"/>
      <c r="F180" s="12"/>
      <c r="G180" s="12"/>
      <c r="H180" s="13"/>
      <c r="I180" s="13"/>
      <c r="J180" s="13"/>
      <c r="K180" s="6"/>
      <c r="L180" s="6"/>
      <c r="M180" s="6"/>
      <c r="N180" s="6"/>
      <c r="O180" s="6"/>
      <c r="P180" s="6"/>
      <c r="Q180" s="2"/>
      <c r="R180" s="2"/>
      <c r="S180" s="6"/>
      <c r="T180" s="6"/>
      <c r="U180" s="6"/>
      <c r="V180" s="2"/>
    </row>
    <row r="181" spans="1:22" x14ac:dyDescent="0.3">
      <c r="A181" s="5"/>
      <c r="B181" s="2"/>
      <c r="C181" s="19"/>
      <c r="D181" s="7"/>
      <c r="E181" s="13"/>
      <c r="F181" s="12"/>
      <c r="G181" s="12"/>
      <c r="H181" s="13"/>
      <c r="I181" s="13"/>
      <c r="J181" s="13"/>
      <c r="K181" s="6"/>
      <c r="L181" s="6"/>
      <c r="M181" s="6"/>
      <c r="N181" s="6"/>
      <c r="O181" s="6"/>
      <c r="P181" s="6"/>
      <c r="Q181" s="2"/>
      <c r="R181" s="2"/>
      <c r="S181" s="6"/>
      <c r="T181" s="6"/>
      <c r="U181" s="6"/>
      <c r="V181" s="5"/>
    </row>
    <row r="182" spans="1:22" x14ac:dyDescent="0.3">
      <c r="A182" s="5"/>
      <c r="B182" s="2"/>
      <c r="C182" s="19"/>
      <c r="D182" s="7"/>
      <c r="E182" s="13"/>
      <c r="F182" s="12"/>
      <c r="G182" s="12"/>
      <c r="H182" s="13"/>
      <c r="I182" s="13"/>
      <c r="J182" s="13"/>
      <c r="K182" s="6"/>
      <c r="L182" s="6"/>
      <c r="M182" s="6"/>
      <c r="N182" s="6"/>
      <c r="O182" s="6"/>
      <c r="P182" s="6"/>
      <c r="Q182" s="2"/>
      <c r="R182" s="2"/>
      <c r="S182" s="6"/>
      <c r="T182" s="6"/>
      <c r="U182" s="6"/>
      <c r="V182" s="5"/>
    </row>
    <row r="183" spans="1:22" x14ac:dyDescent="0.3">
      <c r="A183" s="5"/>
      <c r="B183" s="2"/>
      <c r="C183" s="19"/>
      <c r="D183" s="7"/>
      <c r="E183" s="13"/>
      <c r="F183" s="12"/>
      <c r="G183" s="12"/>
      <c r="H183" s="13"/>
      <c r="I183" s="13"/>
      <c r="J183" s="13"/>
      <c r="K183" s="6"/>
      <c r="L183" s="6"/>
      <c r="M183" s="6"/>
      <c r="N183" s="6"/>
      <c r="O183" s="6"/>
      <c r="P183" s="6"/>
      <c r="Q183" s="2"/>
      <c r="R183" s="2"/>
      <c r="S183" s="6"/>
      <c r="T183" s="6"/>
      <c r="U183" s="6"/>
      <c r="V183" s="5"/>
    </row>
    <row r="184" spans="1:22" x14ac:dyDescent="0.3">
      <c r="A184" s="5"/>
      <c r="B184" s="2"/>
      <c r="C184" s="19"/>
      <c r="D184" s="7"/>
      <c r="E184" s="13"/>
      <c r="F184" s="12"/>
      <c r="G184" s="12"/>
      <c r="H184" s="13"/>
      <c r="I184" s="13"/>
      <c r="J184" s="13"/>
      <c r="K184" s="6"/>
      <c r="L184" s="6"/>
      <c r="M184" s="6"/>
      <c r="N184" s="6"/>
      <c r="O184" s="6"/>
      <c r="P184" s="6"/>
      <c r="Q184" s="2"/>
      <c r="R184" s="2"/>
      <c r="S184" s="6"/>
      <c r="T184" s="6"/>
      <c r="U184" s="6"/>
      <c r="V184" s="5"/>
    </row>
    <row r="185" spans="1:22" x14ac:dyDescent="0.3">
      <c r="A185" s="5"/>
      <c r="B185" s="2"/>
      <c r="C185" s="19"/>
      <c r="D185" s="7"/>
      <c r="E185" s="13"/>
      <c r="F185" s="12"/>
      <c r="G185" s="12"/>
      <c r="H185" s="13"/>
      <c r="I185" s="13"/>
      <c r="J185" s="13"/>
      <c r="K185" s="6"/>
      <c r="L185" s="6"/>
      <c r="M185" s="6"/>
      <c r="N185" s="6"/>
      <c r="O185" s="6"/>
      <c r="P185" s="6"/>
      <c r="Q185" s="2"/>
      <c r="R185" s="2"/>
      <c r="S185" s="6"/>
      <c r="T185" s="6"/>
      <c r="U185" s="6"/>
      <c r="V185" s="2"/>
    </row>
    <row r="186" spans="1:22" x14ac:dyDescent="0.3">
      <c r="A186" s="5"/>
      <c r="B186" s="2"/>
      <c r="C186" s="19"/>
      <c r="D186" s="7"/>
      <c r="E186" s="13"/>
      <c r="F186" s="12"/>
      <c r="G186" s="12"/>
      <c r="H186" s="13"/>
      <c r="I186" s="13"/>
      <c r="J186" s="13"/>
      <c r="K186" s="6"/>
      <c r="L186" s="6"/>
      <c r="M186" s="6"/>
      <c r="N186" s="6"/>
      <c r="O186" s="6"/>
      <c r="P186" s="6"/>
      <c r="Q186" s="2"/>
      <c r="R186" s="2"/>
      <c r="S186" s="6"/>
      <c r="T186" s="6"/>
      <c r="U186" s="6"/>
      <c r="V186" s="5"/>
    </row>
    <row r="187" spans="1:22" x14ac:dyDescent="0.3">
      <c r="A187" s="5"/>
      <c r="B187" s="2"/>
      <c r="C187" s="19"/>
      <c r="D187" s="7"/>
      <c r="E187" s="13"/>
      <c r="F187" s="12"/>
      <c r="G187" s="12"/>
      <c r="H187" s="13"/>
      <c r="I187" s="13"/>
      <c r="J187" s="13"/>
      <c r="K187" s="6"/>
      <c r="L187" s="6"/>
      <c r="M187" s="6"/>
      <c r="N187" s="6"/>
      <c r="O187" s="6"/>
      <c r="P187" s="6"/>
      <c r="Q187" s="2"/>
      <c r="R187" s="2"/>
      <c r="S187" s="6"/>
      <c r="T187" s="6"/>
      <c r="U187" s="6"/>
      <c r="V187" s="5"/>
    </row>
    <row r="188" spans="1:22" x14ac:dyDescent="0.3">
      <c r="A188" s="5"/>
      <c r="B188" s="2"/>
      <c r="C188" s="19"/>
      <c r="D188" s="7"/>
      <c r="E188" s="13"/>
      <c r="F188" s="12"/>
      <c r="G188" s="12"/>
      <c r="H188" s="13"/>
      <c r="I188" s="13"/>
      <c r="J188" s="13"/>
      <c r="K188" s="6"/>
      <c r="L188" s="6"/>
      <c r="M188" s="6"/>
      <c r="N188" s="6"/>
      <c r="O188" s="6"/>
      <c r="P188" s="6"/>
      <c r="Q188" s="2"/>
      <c r="R188" s="2"/>
      <c r="S188" s="6"/>
      <c r="T188" s="6"/>
      <c r="U188" s="6"/>
      <c r="V188" s="5"/>
    </row>
    <row r="189" spans="1:22" x14ac:dyDescent="0.3">
      <c r="A189" s="5"/>
      <c r="B189" s="2"/>
      <c r="C189" s="19"/>
      <c r="D189" s="7"/>
      <c r="E189" s="13"/>
      <c r="F189" s="12"/>
      <c r="G189" s="12"/>
      <c r="H189" s="13"/>
      <c r="I189" s="13"/>
      <c r="J189" s="13"/>
      <c r="K189" s="6"/>
      <c r="L189" s="6"/>
      <c r="M189" s="6"/>
      <c r="N189" s="6"/>
      <c r="O189" s="6"/>
      <c r="P189" s="6"/>
      <c r="Q189" s="2"/>
      <c r="R189" s="2"/>
      <c r="S189" s="6"/>
      <c r="T189" s="6"/>
      <c r="U189" s="6"/>
      <c r="V189" s="5"/>
    </row>
    <row r="190" spans="1:22" x14ac:dyDescent="0.3">
      <c r="A190" s="5"/>
      <c r="B190" s="2"/>
      <c r="C190" s="19"/>
      <c r="D190" s="7"/>
      <c r="E190" s="13"/>
      <c r="F190" s="12"/>
      <c r="G190" s="12"/>
      <c r="H190" s="13"/>
      <c r="I190" s="13"/>
      <c r="J190" s="13"/>
      <c r="K190" s="6"/>
      <c r="L190" s="6"/>
      <c r="M190" s="6"/>
      <c r="N190" s="6"/>
      <c r="O190" s="6"/>
      <c r="P190" s="6"/>
      <c r="Q190" s="2"/>
      <c r="R190" s="2"/>
      <c r="S190" s="6"/>
      <c r="T190" s="6"/>
      <c r="U190" s="6"/>
      <c r="V190" s="5"/>
    </row>
    <row r="191" spans="1:22" x14ac:dyDescent="0.3">
      <c r="A191" s="5"/>
      <c r="B191" s="2"/>
      <c r="C191" s="19"/>
      <c r="D191" s="7"/>
      <c r="E191" s="13"/>
      <c r="F191" s="12"/>
      <c r="G191" s="12"/>
      <c r="H191" s="13"/>
      <c r="I191" s="13"/>
      <c r="J191" s="13"/>
      <c r="K191" s="6"/>
      <c r="L191" s="6"/>
      <c r="M191" s="6"/>
      <c r="N191" s="6"/>
      <c r="O191" s="6"/>
      <c r="P191" s="6"/>
      <c r="Q191" s="2"/>
      <c r="R191" s="2"/>
      <c r="S191" s="6"/>
      <c r="T191" s="6"/>
      <c r="U191" s="6"/>
      <c r="V191" s="2"/>
    </row>
    <row r="192" spans="1:22" x14ac:dyDescent="0.3">
      <c r="A192" s="5"/>
      <c r="B192" s="2"/>
      <c r="C192" s="19"/>
      <c r="D192" s="7"/>
      <c r="E192" s="13"/>
      <c r="F192" s="12"/>
      <c r="G192" s="12"/>
      <c r="H192" s="13"/>
      <c r="I192" s="13"/>
      <c r="J192" s="13"/>
      <c r="K192" s="6"/>
      <c r="L192" s="6"/>
      <c r="M192" s="6"/>
      <c r="N192" s="6"/>
      <c r="O192" s="6"/>
      <c r="P192" s="6"/>
      <c r="Q192" s="2"/>
      <c r="R192" s="2"/>
      <c r="S192" s="6"/>
      <c r="T192" s="6"/>
      <c r="U192" s="6"/>
      <c r="V192" s="5"/>
    </row>
    <row r="193" spans="1:22" x14ac:dyDescent="0.3">
      <c r="A193" s="5"/>
      <c r="B193" s="2"/>
      <c r="C193" s="19"/>
      <c r="D193" s="7"/>
      <c r="E193" s="13"/>
      <c r="F193" s="12"/>
      <c r="G193" s="12"/>
      <c r="H193" s="13"/>
      <c r="I193" s="13"/>
      <c r="J193" s="13"/>
      <c r="K193" s="6"/>
      <c r="L193" s="6"/>
      <c r="M193" s="6"/>
      <c r="N193" s="6"/>
      <c r="O193" s="6"/>
      <c r="P193" s="6"/>
      <c r="Q193" s="2"/>
      <c r="R193" s="2"/>
      <c r="S193" s="6"/>
      <c r="T193" s="6"/>
      <c r="U193" s="6"/>
      <c r="V193" s="5"/>
    </row>
    <row r="194" spans="1:22" x14ac:dyDescent="0.3">
      <c r="A194" s="5"/>
      <c r="B194" s="2"/>
      <c r="C194" s="19"/>
      <c r="D194" s="7"/>
      <c r="E194" s="13"/>
      <c r="F194" s="12"/>
      <c r="G194" s="12"/>
      <c r="H194" s="13"/>
      <c r="I194" s="13"/>
      <c r="J194" s="13"/>
      <c r="K194" s="6"/>
      <c r="L194" s="6"/>
      <c r="M194" s="6"/>
      <c r="N194" s="6"/>
      <c r="O194" s="6"/>
      <c r="P194" s="8"/>
      <c r="Q194" s="2"/>
      <c r="R194" s="2"/>
      <c r="S194" s="6"/>
      <c r="T194" s="6"/>
      <c r="U194" s="6"/>
      <c r="V194" s="5"/>
    </row>
    <row r="195" spans="1:22" x14ac:dyDescent="0.3">
      <c r="A195" s="5"/>
      <c r="B195" s="2"/>
      <c r="C195" s="19"/>
      <c r="D195" s="7"/>
      <c r="E195" s="13"/>
      <c r="F195" s="12"/>
      <c r="G195" s="12"/>
      <c r="H195" s="13"/>
      <c r="I195" s="13"/>
      <c r="J195" s="13"/>
      <c r="K195" s="6"/>
      <c r="L195" s="6"/>
      <c r="M195" s="6"/>
      <c r="N195" s="6"/>
      <c r="O195" s="6"/>
      <c r="P195" s="8"/>
      <c r="Q195" s="2"/>
      <c r="R195" s="2"/>
      <c r="S195" s="6"/>
      <c r="T195" s="6"/>
      <c r="U195" s="6"/>
      <c r="V195" s="5"/>
    </row>
    <row r="196" spans="1:22" x14ac:dyDescent="0.3">
      <c r="A196" s="5"/>
      <c r="B196" s="2"/>
      <c r="C196" s="19"/>
      <c r="D196" s="7"/>
      <c r="E196" s="13"/>
      <c r="F196" s="12"/>
      <c r="G196" s="12"/>
      <c r="H196" s="13"/>
      <c r="I196" s="13"/>
      <c r="J196" s="13"/>
      <c r="K196" s="6"/>
      <c r="L196" s="6"/>
      <c r="M196" s="6"/>
      <c r="N196" s="6"/>
      <c r="O196" s="6"/>
      <c r="P196" s="6"/>
      <c r="Q196" s="2"/>
      <c r="R196" s="2"/>
      <c r="S196" s="6"/>
      <c r="T196" s="6"/>
      <c r="U196" s="6"/>
      <c r="V196" s="5"/>
    </row>
    <row r="197" spans="1:22" x14ac:dyDescent="0.3">
      <c r="A197" s="5"/>
      <c r="B197" s="2"/>
      <c r="C197" s="19"/>
      <c r="D197" s="7"/>
      <c r="E197" s="13"/>
      <c r="F197" s="12"/>
      <c r="G197" s="12"/>
      <c r="H197" s="13"/>
      <c r="I197" s="13"/>
      <c r="J197" s="13"/>
      <c r="K197" s="6"/>
      <c r="L197" s="6"/>
      <c r="M197" s="6"/>
      <c r="N197" s="6"/>
      <c r="O197" s="6"/>
      <c r="P197" s="6"/>
      <c r="Q197" s="2"/>
      <c r="R197" s="2"/>
      <c r="S197" s="6"/>
      <c r="T197" s="6"/>
      <c r="U197" s="6"/>
      <c r="V197" s="5"/>
    </row>
    <row r="198" spans="1:22" x14ac:dyDescent="0.3">
      <c r="A198" s="5"/>
      <c r="B198" s="2"/>
      <c r="C198" s="19"/>
      <c r="D198" s="7"/>
      <c r="E198" s="13"/>
      <c r="F198" s="12"/>
      <c r="G198" s="12"/>
      <c r="H198" s="13"/>
      <c r="I198" s="13"/>
      <c r="J198" s="13"/>
      <c r="K198" s="6"/>
      <c r="L198" s="6"/>
      <c r="M198" s="6"/>
      <c r="N198" s="6"/>
      <c r="O198" s="6"/>
      <c r="P198" s="6"/>
      <c r="Q198" s="2"/>
      <c r="R198" s="2"/>
      <c r="S198" s="6"/>
      <c r="T198" s="6"/>
      <c r="U198" s="6"/>
      <c r="V198" s="5"/>
    </row>
    <row r="199" spans="1:22" x14ac:dyDescent="0.3">
      <c r="A199" s="2"/>
      <c r="B199" s="2"/>
      <c r="C199" s="19"/>
      <c r="D199" s="7"/>
      <c r="E199" s="13"/>
      <c r="F199" s="12"/>
      <c r="G199" s="12"/>
      <c r="H199" s="13"/>
      <c r="I199" s="13"/>
      <c r="J199" s="13"/>
      <c r="K199" s="6"/>
      <c r="L199" s="6"/>
      <c r="M199" s="6"/>
      <c r="N199" s="6"/>
      <c r="O199" s="6"/>
      <c r="P199" s="6"/>
      <c r="Q199" s="2"/>
      <c r="R199" s="2"/>
      <c r="S199" s="6"/>
      <c r="T199" s="6"/>
      <c r="U199" s="6"/>
      <c r="V199" s="5"/>
    </row>
    <row r="200" spans="1:22" x14ac:dyDescent="0.3">
      <c r="A200" s="5"/>
      <c r="B200" s="2"/>
      <c r="C200" s="19"/>
      <c r="D200" s="7"/>
      <c r="E200" s="13"/>
      <c r="F200" s="12"/>
      <c r="G200" s="12"/>
      <c r="H200" s="13"/>
      <c r="I200" s="13"/>
      <c r="J200" s="13"/>
      <c r="K200" s="6"/>
      <c r="L200" s="6"/>
      <c r="M200" s="6"/>
      <c r="N200" s="6"/>
      <c r="O200" s="6"/>
      <c r="P200" s="6"/>
      <c r="Q200" s="2"/>
      <c r="R200" s="2"/>
      <c r="S200" s="6"/>
      <c r="T200" s="6"/>
      <c r="U200" s="6"/>
      <c r="V200" s="5"/>
    </row>
    <row r="201" spans="1:22" x14ac:dyDescent="0.3">
      <c r="A201" s="5"/>
      <c r="B201" s="2"/>
      <c r="C201" s="19"/>
      <c r="D201" s="7"/>
      <c r="E201" s="13"/>
      <c r="F201" s="12"/>
      <c r="G201" s="12"/>
      <c r="H201" s="13"/>
      <c r="I201" s="13"/>
      <c r="J201" s="13"/>
      <c r="K201" s="6"/>
      <c r="L201" s="6"/>
      <c r="M201" s="6"/>
      <c r="N201" s="6"/>
      <c r="O201" s="6"/>
      <c r="P201" s="6"/>
      <c r="Q201" s="2"/>
      <c r="R201" s="2"/>
      <c r="S201" s="6"/>
      <c r="T201" s="6"/>
      <c r="U201" s="6"/>
      <c r="V201" s="2"/>
    </row>
    <row r="202" spans="1:22" x14ac:dyDescent="0.3">
      <c r="A202" s="5"/>
      <c r="B202" s="2"/>
      <c r="C202" s="19"/>
      <c r="D202" s="7"/>
      <c r="E202" s="13"/>
      <c r="F202" s="12"/>
      <c r="G202" s="12"/>
      <c r="H202" s="13"/>
      <c r="I202" s="13"/>
      <c r="J202" s="13"/>
      <c r="K202" s="6"/>
      <c r="L202" s="6"/>
      <c r="M202" s="6"/>
      <c r="N202" s="6"/>
      <c r="O202" s="6"/>
      <c r="P202" s="6"/>
      <c r="Q202" s="2"/>
      <c r="R202" s="2"/>
      <c r="S202" s="6"/>
      <c r="T202" s="6"/>
      <c r="U202" s="6"/>
      <c r="V202" s="5"/>
    </row>
    <row r="203" spans="1:22" x14ac:dyDescent="0.3">
      <c r="A203" s="5"/>
      <c r="B203" s="2"/>
      <c r="C203" s="19"/>
      <c r="D203" s="7"/>
      <c r="E203" s="13"/>
      <c r="F203" s="12"/>
      <c r="G203" s="12"/>
      <c r="H203" s="13"/>
      <c r="I203" s="13"/>
      <c r="J203" s="13"/>
      <c r="K203" s="6"/>
      <c r="L203" s="6"/>
      <c r="M203" s="6"/>
      <c r="N203" s="6"/>
      <c r="O203" s="6"/>
      <c r="P203" s="6"/>
      <c r="Q203" s="2"/>
      <c r="R203" s="2"/>
      <c r="S203" s="6"/>
      <c r="T203" s="6"/>
      <c r="U203" s="6"/>
      <c r="V203" s="5"/>
    </row>
    <row r="204" spans="1:22" x14ac:dyDescent="0.3">
      <c r="A204" s="5"/>
      <c r="B204" s="2"/>
      <c r="C204" s="19"/>
      <c r="D204" s="7"/>
      <c r="E204" s="13"/>
      <c r="F204" s="12"/>
      <c r="G204" s="12"/>
      <c r="H204" s="13"/>
      <c r="I204" s="13"/>
      <c r="J204" s="13"/>
      <c r="K204" s="6"/>
      <c r="L204" s="6"/>
      <c r="M204" s="6"/>
      <c r="N204" s="6"/>
      <c r="O204" s="6"/>
      <c r="P204" s="6"/>
      <c r="Q204" s="2"/>
      <c r="R204" s="2"/>
      <c r="S204" s="6"/>
      <c r="T204" s="6"/>
      <c r="U204" s="6"/>
      <c r="V204" s="5"/>
    </row>
    <row r="205" spans="1:22" x14ac:dyDescent="0.3">
      <c r="A205" s="5"/>
      <c r="B205" s="2"/>
      <c r="C205" s="19"/>
      <c r="D205" s="7"/>
      <c r="E205" s="13"/>
      <c r="F205" s="12"/>
      <c r="G205" s="12"/>
      <c r="H205" s="13"/>
      <c r="I205" s="13"/>
      <c r="J205" s="13"/>
      <c r="K205" s="6"/>
      <c r="L205" s="6"/>
      <c r="M205" s="6"/>
      <c r="N205" s="6"/>
      <c r="O205" s="6"/>
      <c r="P205" s="6"/>
      <c r="Q205" s="2"/>
      <c r="R205" s="2"/>
      <c r="S205" s="6"/>
      <c r="T205" s="6"/>
      <c r="U205" s="6"/>
      <c r="V205" s="5"/>
    </row>
    <row r="206" spans="1:22" x14ac:dyDescent="0.3">
      <c r="A206" s="5"/>
      <c r="B206" s="2"/>
      <c r="C206" s="19"/>
      <c r="D206" s="7"/>
      <c r="E206" s="13"/>
      <c r="F206" s="12"/>
      <c r="G206" s="12"/>
      <c r="H206" s="13"/>
      <c r="I206" s="13"/>
      <c r="J206" s="13"/>
      <c r="K206" s="6"/>
      <c r="L206" s="6"/>
      <c r="M206" s="6"/>
      <c r="N206" s="6"/>
      <c r="O206" s="6"/>
      <c r="P206" s="6"/>
      <c r="Q206" s="2"/>
      <c r="R206" s="2"/>
      <c r="S206" s="6"/>
      <c r="T206" s="6"/>
      <c r="U206" s="6"/>
      <c r="V206" s="2"/>
    </row>
    <row r="207" spans="1:22" x14ac:dyDescent="0.3">
      <c r="A207" s="5"/>
      <c r="B207" s="2"/>
      <c r="C207" s="19"/>
      <c r="D207" s="7"/>
      <c r="E207" s="13"/>
      <c r="F207" s="12"/>
      <c r="G207" s="12"/>
      <c r="H207" s="13"/>
      <c r="I207" s="13"/>
      <c r="J207" s="13"/>
      <c r="K207" s="6"/>
      <c r="L207" s="6"/>
      <c r="M207" s="6"/>
      <c r="N207" s="6"/>
      <c r="O207" s="6"/>
      <c r="P207" s="6"/>
      <c r="Q207" s="2"/>
      <c r="R207" s="2"/>
      <c r="S207" s="6"/>
      <c r="T207" s="6"/>
      <c r="U207" s="6"/>
      <c r="V207" s="2"/>
    </row>
    <row r="208" spans="1:22" x14ac:dyDescent="0.3">
      <c r="A208" s="5"/>
      <c r="B208" s="2"/>
      <c r="C208" s="19"/>
      <c r="D208" s="7"/>
      <c r="E208" s="13"/>
      <c r="F208" s="12"/>
      <c r="G208" s="12"/>
      <c r="H208" s="13"/>
      <c r="I208" s="13"/>
      <c r="J208" s="13"/>
      <c r="K208" s="6"/>
      <c r="L208" s="6"/>
      <c r="M208" s="6"/>
      <c r="N208" s="6"/>
      <c r="O208" s="6"/>
      <c r="P208" s="6"/>
      <c r="Q208" s="2"/>
      <c r="R208" s="2"/>
      <c r="S208" s="6"/>
      <c r="T208" s="6"/>
      <c r="U208" s="6"/>
      <c r="V208" s="5"/>
    </row>
    <row r="209" spans="1:22" x14ac:dyDescent="0.3">
      <c r="A209" s="5"/>
      <c r="B209" s="2"/>
      <c r="C209" s="19"/>
      <c r="D209" s="7"/>
      <c r="E209" s="13"/>
      <c r="F209" s="12"/>
      <c r="G209" s="12"/>
      <c r="H209" s="13"/>
      <c r="I209" s="13"/>
      <c r="J209" s="13"/>
      <c r="K209" s="6"/>
      <c r="L209" s="6"/>
      <c r="M209" s="6"/>
      <c r="N209" s="6"/>
      <c r="O209" s="6"/>
      <c r="P209" s="6"/>
      <c r="Q209" s="2"/>
      <c r="R209" s="2"/>
      <c r="S209" s="6"/>
      <c r="T209" s="6"/>
      <c r="U209" s="6"/>
      <c r="V209" s="5"/>
    </row>
    <row r="210" spans="1:22" x14ac:dyDescent="0.3">
      <c r="A210" s="5"/>
      <c r="B210" s="2"/>
      <c r="C210" s="19"/>
      <c r="D210" s="7"/>
      <c r="E210" s="13"/>
      <c r="F210" s="12"/>
      <c r="G210" s="12"/>
      <c r="H210" s="13"/>
      <c r="I210" s="13"/>
      <c r="J210" s="13"/>
      <c r="K210" s="6"/>
      <c r="L210" s="6"/>
      <c r="M210" s="6"/>
      <c r="N210" s="6"/>
      <c r="O210" s="6"/>
      <c r="P210" s="6"/>
      <c r="Q210" s="2"/>
      <c r="R210" s="2"/>
      <c r="S210" s="6"/>
      <c r="T210" s="6"/>
      <c r="U210" s="6"/>
      <c r="V210" s="5"/>
    </row>
    <row r="211" spans="1:22" x14ac:dyDescent="0.3">
      <c r="A211" s="5"/>
      <c r="B211" s="2"/>
      <c r="C211" s="19"/>
      <c r="D211" s="7"/>
      <c r="E211" s="13"/>
      <c r="F211" s="12"/>
      <c r="G211" s="12"/>
      <c r="H211" s="13"/>
      <c r="I211" s="13"/>
      <c r="J211" s="13"/>
      <c r="K211" s="6"/>
      <c r="L211" s="6"/>
      <c r="M211" s="6"/>
      <c r="N211" s="6"/>
      <c r="O211" s="6"/>
      <c r="P211" s="6"/>
      <c r="Q211" s="2"/>
      <c r="R211" s="2"/>
      <c r="S211" s="6"/>
      <c r="T211" s="6"/>
      <c r="U211" s="6"/>
      <c r="V211" s="5"/>
    </row>
    <row r="212" spans="1:22" x14ac:dyDescent="0.3">
      <c r="A212" s="5"/>
      <c r="B212" s="2"/>
      <c r="C212" s="19"/>
      <c r="D212" s="7"/>
      <c r="E212" s="13"/>
      <c r="F212" s="12"/>
      <c r="G212" s="12"/>
      <c r="H212" s="13"/>
      <c r="I212" s="13"/>
      <c r="J212" s="13"/>
      <c r="K212" s="6"/>
      <c r="L212" s="6"/>
      <c r="M212" s="6"/>
      <c r="N212" s="6"/>
      <c r="O212" s="6"/>
      <c r="P212" s="6"/>
      <c r="Q212" s="2"/>
      <c r="R212" s="2"/>
      <c r="S212" s="6"/>
      <c r="T212" s="6"/>
      <c r="U212" s="6"/>
      <c r="V212" s="2"/>
    </row>
    <row r="213" spans="1:22" x14ac:dyDescent="0.3">
      <c r="A213" s="5"/>
      <c r="B213" s="2"/>
      <c r="C213" s="19"/>
      <c r="D213" s="7"/>
      <c r="E213" s="13"/>
      <c r="F213" s="12"/>
      <c r="G213" s="12"/>
      <c r="H213" s="13"/>
      <c r="I213" s="13"/>
      <c r="J213" s="13"/>
      <c r="K213" s="6"/>
      <c r="L213" s="6"/>
      <c r="M213" s="6"/>
      <c r="N213" s="6"/>
      <c r="O213" s="6"/>
      <c r="P213" s="6"/>
      <c r="Q213" s="2"/>
      <c r="R213" s="2"/>
      <c r="S213" s="6"/>
      <c r="T213" s="6"/>
      <c r="U213" s="6"/>
      <c r="V213" s="5"/>
    </row>
    <row r="214" spans="1:22" x14ac:dyDescent="0.3">
      <c r="A214" s="5"/>
      <c r="B214" s="2"/>
      <c r="C214" s="19"/>
      <c r="D214" s="7"/>
      <c r="E214" s="13"/>
      <c r="F214" s="12"/>
      <c r="G214" s="12"/>
      <c r="H214" s="13"/>
      <c r="I214" s="13"/>
      <c r="J214" s="13"/>
      <c r="K214" s="6"/>
      <c r="L214" s="6"/>
      <c r="M214" s="6"/>
      <c r="N214" s="6"/>
      <c r="O214" s="6"/>
      <c r="P214" s="6"/>
      <c r="Q214" s="2"/>
      <c r="R214" s="2"/>
      <c r="S214" s="6"/>
      <c r="T214" s="6"/>
      <c r="U214" s="6"/>
      <c r="V214" s="5"/>
    </row>
    <row r="215" spans="1:22" x14ac:dyDescent="0.3">
      <c r="A215" s="5"/>
      <c r="B215" s="2"/>
      <c r="C215" s="19"/>
      <c r="D215" s="7"/>
      <c r="E215" s="13"/>
      <c r="F215" s="12"/>
      <c r="G215" s="12"/>
      <c r="H215" s="13"/>
      <c r="I215" s="13"/>
      <c r="J215" s="13"/>
      <c r="K215" s="6"/>
      <c r="L215" s="6"/>
      <c r="M215" s="6"/>
      <c r="N215" s="6"/>
      <c r="O215" s="6"/>
      <c r="P215" s="6"/>
      <c r="Q215" s="2"/>
      <c r="R215" s="2"/>
      <c r="S215" s="6"/>
      <c r="T215" s="6"/>
      <c r="U215" s="6"/>
      <c r="V215" s="5"/>
    </row>
    <row r="216" spans="1:22" x14ac:dyDescent="0.3">
      <c r="A216" s="5"/>
      <c r="B216" s="2"/>
      <c r="C216" s="19"/>
      <c r="D216" s="7"/>
      <c r="E216" s="13"/>
      <c r="F216" s="12"/>
      <c r="G216" s="12"/>
      <c r="H216" s="13"/>
      <c r="I216" s="13"/>
      <c r="J216" s="13"/>
      <c r="K216" s="6"/>
      <c r="L216" s="6"/>
      <c r="M216" s="6"/>
      <c r="N216" s="6"/>
      <c r="O216" s="6"/>
      <c r="P216" s="8"/>
      <c r="Q216" s="2"/>
      <c r="R216" s="2"/>
      <c r="S216" s="6"/>
      <c r="T216" s="6"/>
      <c r="U216" s="6"/>
      <c r="V216" s="5"/>
    </row>
    <row r="217" spans="1:22" x14ac:dyDescent="0.3">
      <c r="A217" s="5"/>
      <c r="B217" s="2"/>
      <c r="C217" s="19"/>
      <c r="D217" s="7"/>
      <c r="E217" s="13"/>
      <c r="F217" s="12"/>
      <c r="G217" s="12"/>
      <c r="H217" s="13"/>
      <c r="I217" s="13"/>
      <c r="J217" s="13"/>
      <c r="K217" s="6"/>
      <c r="L217" s="6"/>
      <c r="M217" s="6"/>
      <c r="N217" s="6"/>
      <c r="O217" s="6"/>
      <c r="P217" s="8"/>
      <c r="Q217" s="2"/>
      <c r="R217" s="2"/>
      <c r="S217" s="6"/>
      <c r="T217" s="6"/>
      <c r="U217" s="6"/>
      <c r="V217" s="5"/>
    </row>
    <row r="218" spans="1:22" x14ac:dyDescent="0.3">
      <c r="A218" s="5"/>
      <c r="B218" s="2"/>
      <c r="C218" s="19"/>
      <c r="D218" s="7"/>
      <c r="E218" s="13"/>
      <c r="F218" s="12"/>
      <c r="G218" s="12"/>
      <c r="H218" s="13"/>
      <c r="I218" s="13"/>
      <c r="J218" s="13"/>
      <c r="K218" s="6"/>
      <c r="L218" s="6"/>
      <c r="M218" s="6"/>
      <c r="N218" s="6"/>
      <c r="O218" s="6"/>
      <c r="P218" s="8"/>
      <c r="Q218" s="2"/>
      <c r="R218" s="2"/>
      <c r="S218" s="6"/>
      <c r="T218" s="6"/>
      <c r="U218" s="6"/>
      <c r="V218" s="5"/>
    </row>
    <row r="219" spans="1:22" x14ac:dyDescent="0.3">
      <c r="A219" s="5"/>
      <c r="B219" s="2"/>
      <c r="C219" s="19"/>
      <c r="D219" s="7"/>
      <c r="E219" s="13"/>
      <c r="F219" s="12"/>
      <c r="G219" s="12"/>
      <c r="H219" s="13"/>
      <c r="I219" s="13"/>
      <c r="J219" s="13"/>
      <c r="K219" s="6"/>
      <c r="L219" s="6"/>
      <c r="M219" s="6"/>
      <c r="N219" s="6"/>
      <c r="O219" s="6"/>
      <c r="P219" s="8"/>
      <c r="Q219" s="2"/>
      <c r="R219" s="2"/>
      <c r="S219" s="6"/>
      <c r="T219" s="6"/>
      <c r="U219" s="6"/>
      <c r="V219" s="5"/>
    </row>
    <row r="220" spans="1:22" x14ac:dyDescent="0.3">
      <c r="A220" s="5"/>
      <c r="B220" s="2"/>
      <c r="C220" s="19"/>
      <c r="D220" s="7"/>
      <c r="E220" s="13"/>
      <c r="F220" s="12"/>
      <c r="G220" s="12"/>
      <c r="H220" s="13"/>
      <c r="I220" s="13"/>
      <c r="J220" s="13"/>
      <c r="K220" s="6"/>
      <c r="L220" s="6"/>
      <c r="M220" s="6"/>
      <c r="N220" s="6"/>
      <c r="O220" s="6"/>
      <c r="P220" s="6"/>
      <c r="Q220" s="2"/>
      <c r="R220" s="2"/>
      <c r="S220" s="6"/>
      <c r="T220" s="6"/>
      <c r="U220" s="6"/>
      <c r="V220" s="5"/>
    </row>
    <row r="221" spans="1:22" x14ac:dyDescent="0.3">
      <c r="A221" s="5"/>
      <c r="B221" s="2"/>
      <c r="C221" s="19"/>
      <c r="D221" s="7"/>
      <c r="E221" s="13"/>
      <c r="F221" s="12"/>
      <c r="G221" s="12"/>
      <c r="H221" s="13"/>
      <c r="I221" s="13"/>
      <c r="J221" s="13"/>
      <c r="K221" s="6"/>
      <c r="L221" s="6"/>
      <c r="M221" s="6"/>
      <c r="N221" s="6"/>
      <c r="O221" s="6"/>
      <c r="P221" s="6"/>
      <c r="Q221" s="2"/>
      <c r="R221" s="2"/>
      <c r="S221" s="6"/>
      <c r="T221" s="6"/>
      <c r="U221" s="6"/>
      <c r="V221" s="5"/>
    </row>
    <row r="222" spans="1:22" x14ac:dyDescent="0.3">
      <c r="A222" s="5"/>
      <c r="B222" s="2"/>
      <c r="C222" s="19"/>
      <c r="D222" s="7"/>
      <c r="E222" s="13"/>
      <c r="F222" s="12"/>
      <c r="G222" s="12"/>
      <c r="H222" s="13"/>
      <c r="I222" s="13"/>
      <c r="J222" s="13"/>
      <c r="K222" s="6"/>
      <c r="L222" s="6"/>
      <c r="M222" s="6"/>
      <c r="N222" s="6"/>
      <c r="O222" s="6"/>
      <c r="P222" s="6"/>
      <c r="Q222" s="2"/>
      <c r="R222" s="2"/>
      <c r="S222" s="6"/>
      <c r="T222" s="6"/>
      <c r="U222" s="6"/>
      <c r="V222" s="5"/>
    </row>
    <row r="223" spans="1:22" x14ac:dyDescent="0.3">
      <c r="A223" s="5"/>
      <c r="B223" s="2"/>
      <c r="C223" s="19"/>
      <c r="D223" s="7"/>
      <c r="E223" s="13"/>
      <c r="F223" s="12"/>
      <c r="G223" s="12"/>
      <c r="H223" s="13"/>
      <c r="I223" s="13"/>
      <c r="J223" s="13"/>
      <c r="K223" s="6"/>
      <c r="L223" s="6"/>
      <c r="M223" s="6"/>
      <c r="N223" s="6"/>
      <c r="O223" s="6"/>
      <c r="P223" s="6"/>
      <c r="Q223" s="2"/>
      <c r="R223" s="2"/>
      <c r="S223" s="6"/>
      <c r="T223" s="6"/>
      <c r="U223" s="6"/>
      <c r="V223" s="5"/>
    </row>
    <row r="224" spans="1:22" x14ac:dyDescent="0.3">
      <c r="A224" s="5"/>
      <c r="B224" s="2"/>
      <c r="C224" s="19"/>
      <c r="D224" s="7"/>
      <c r="E224" s="13"/>
      <c r="F224" s="12"/>
      <c r="G224" s="12"/>
      <c r="H224" s="13"/>
      <c r="I224" s="13"/>
      <c r="J224" s="13"/>
      <c r="K224" s="6"/>
      <c r="L224" s="6"/>
      <c r="M224" s="6"/>
      <c r="N224" s="6"/>
      <c r="O224" s="6"/>
      <c r="P224" s="6"/>
      <c r="Q224" s="2"/>
      <c r="R224" s="2"/>
      <c r="S224" s="6"/>
      <c r="T224" s="6"/>
      <c r="U224" s="6"/>
      <c r="V224" s="2"/>
    </row>
    <row r="225" spans="1:22" x14ac:dyDescent="0.3">
      <c r="A225" s="5"/>
      <c r="B225" s="2"/>
      <c r="C225" s="19"/>
      <c r="D225" s="7"/>
      <c r="E225" s="13"/>
      <c r="F225" s="12"/>
      <c r="G225" s="12"/>
      <c r="H225" s="13"/>
      <c r="I225" s="13"/>
      <c r="J225" s="13"/>
      <c r="K225" s="6"/>
      <c r="L225" s="6"/>
      <c r="M225" s="6"/>
      <c r="N225" s="6"/>
      <c r="O225" s="6"/>
      <c r="P225" s="6"/>
      <c r="Q225" s="2"/>
      <c r="R225" s="2"/>
      <c r="S225" s="6"/>
      <c r="T225" s="6"/>
      <c r="U225" s="6"/>
      <c r="V225" s="5"/>
    </row>
    <row r="226" spans="1:22" x14ac:dyDescent="0.3">
      <c r="A226" s="5"/>
      <c r="B226" s="2"/>
      <c r="C226" s="19"/>
      <c r="D226" s="7"/>
      <c r="E226" s="13"/>
      <c r="F226" s="12"/>
      <c r="G226" s="12"/>
      <c r="H226" s="13"/>
      <c r="I226" s="13"/>
      <c r="J226" s="13"/>
      <c r="K226" s="6"/>
      <c r="L226" s="6"/>
      <c r="M226" s="6"/>
      <c r="N226" s="6"/>
      <c r="O226" s="6"/>
      <c r="P226" s="6"/>
      <c r="Q226" s="2"/>
      <c r="R226" s="2"/>
      <c r="S226" s="6"/>
      <c r="T226" s="6"/>
      <c r="U226" s="6"/>
      <c r="V226" s="5"/>
    </row>
    <row r="227" spans="1:22" x14ac:dyDescent="0.3">
      <c r="A227" s="5"/>
      <c r="B227" s="2"/>
      <c r="C227" s="19"/>
      <c r="D227" s="7"/>
      <c r="E227" s="13"/>
      <c r="F227" s="12"/>
      <c r="G227" s="12"/>
      <c r="H227" s="13"/>
      <c r="I227" s="13"/>
      <c r="J227" s="13"/>
      <c r="K227" s="6"/>
      <c r="L227" s="6"/>
      <c r="M227" s="6"/>
      <c r="N227" s="6"/>
      <c r="O227" s="6"/>
      <c r="P227" s="6"/>
      <c r="Q227" s="2"/>
      <c r="R227" s="2"/>
      <c r="S227" s="6"/>
      <c r="T227" s="6"/>
      <c r="U227" s="6"/>
      <c r="V227" s="5"/>
    </row>
    <row r="228" spans="1:22" x14ac:dyDescent="0.3">
      <c r="A228" s="5"/>
      <c r="B228" s="2"/>
      <c r="C228" s="19"/>
      <c r="D228" s="7"/>
      <c r="E228" s="13"/>
      <c r="F228" s="12"/>
      <c r="G228" s="12"/>
      <c r="H228" s="13"/>
      <c r="I228" s="13"/>
      <c r="J228" s="13"/>
      <c r="K228" s="6"/>
      <c r="L228" s="6"/>
      <c r="M228" s="6"/>
      <c r="N228" s="6"/>
      <c r="O228" s="6"/>
      <c r="P228" s="6"/>
      <c r="Q228" s="2"/>
      <c r="R228" s="2"/>
      <c r="S228" s="6"/>
      <c r="T228" s="6"/>
      <c r="U228" s="6"/>
      <c r="V228" s="5"/>
    </row>
    <row r="229" spans="1:22" x14ac:dyDescent="0.3">
      <c r="A229" s="5"/>
      <c r="B229" s="2"/>
      <c r="C229" s="19"/>
      <c r="D229" s="7"/>
      <c r="E229" s="13"/>
      <c r="F229" s="12"/>
      <c r="G229" s="12"/>
      <c r="H229" s="13"/>
      <c r="I229" s="13"/>
      <c r="J229" s="13"/>
      <c r="K229" s="6"/>
      <c r="L229" s="6"/>
      <c r="M229" s="6"/>
      <c r="N229" s="6"/>
      <c r="O229" s="6"/>
      <c r="P229" s="6"/>
      <c r="Q229" s="2"/>
      <c r="R229" s="2"/>
      <c r="S229" s="6"/>
      <c r="T229" s="6"/>
      <c r="U229" s="6"/>
      <c r="V229" s="5"/>
    </row>
    <row r="230" spans="1:22" x14ac:dyDescent="0.3">
      <c r="A230" s="5"/>
      <c r="B230" s="2"/>
      <c r="C230" s="19"/>
      <c r="D230" s="7"/>
      <c r="E230" s="13"/>
      <c r="F230" s="12"/>
      <c r="G230" s="12"/>
      <c r="H230" s="13"/>
      <c r="I230" s="13"/>
      <c r="J230" s="13"/>
      <c r="K230" s="6"/>
      <c r="L230" s="6"/>
      <c r="M230" s="6"/>
      <c r="N230" s="6"/>
      <c r="O230" s="6"/>
      <c r="P230" s="6"/>
      <c r="Q230" s="2"/>
      <c r="R230" s="2"/>
      <c r="S230" s="6"/>
      <c r="T230" s="6"/>
      <c r="U230" s="6"/>
      <c r="V230" s="2"/>
    </row>
    <row r="231" spans="1:22" x14ac:dyDescent="0.3">
      <c r="A231" s="5"/>
      <c r="B231" s="2"/>
      <c r="C231" s="19"/>
      <c r="D231" s="7"/>
      <c r="E231" s="13"/>
      <c r="F231" s="12"/>
      <c r="G231" s="12"/>
      <c r="H231" s="13"/>
      <c r="I231" s="13"/>
      <c r="J231" s="13"/>
      <c r="K231" s="6"/>
      <c r="L231" s="6"/>
      <c r="M231" s="6"/>
      <c r="N231" s="6"/>
      <c r="O231" s="6"/>
      <c r="P231" s="6"/>
      <c r="Q231" s="2"/>
      <c r="R231" s="2"/>
      <c r="S231" s="6"/>
      <c r="T231" s="6"/>
      <c r="U231" s="6"/>
      <c r="V231" s="2"/>
    </row>
    <row r="232" spans="1:22" x14ac:dyDescent="0.3">
      <c r="A232" s="5"/>
      <c r="B232" s="2"/>
      <c r="C232" s="19"/>
      <c r="D232" s="7"/>
      <c r="E232" s="13"/>
      <c r="F232" s="12"/>
      <c r="G232" s="12"/>
      <c r="H232" s="13"/>
      <c r="I232" s="13"/>
      <c r="J232" s="13"/>
      <c r="K232" s="6"/>
      <c r="L232" s="6"/>
      <c r="M232" s="6"/>
      <c r="N232" s="6"/>
      <c r="O232" s="6"/>
      <c r="P232" s="6"/>
      <c r="Q232" s="2"/>
      <c r="R232" s="2"/>
      <c r="S232" s="6"/>
      <c r="T232" s="6"/>
      <c r="U232" s="6"/>
      <c r="V232" s="5"/>
    </row>
    <row r="233" spans="1:22" x14ac:dyDescent="0.3">
      <c r="A233" s="5"/>
      <c r="B233" s="2"/>
      <c r="C233" s="19"/>
      <c r="D233" s="7"/>
      <c r="E233" s="13"/>
      <c r="F233" s="12"/>
      <c r="G233" s="12"/>
      <c r="H233" s="13"/>
      <c r="I233" s="13"/>
      <c r="J233" s="13"/>
      <c r="K233" s="6"/>
      <c r="L233" s="6"/>
      <c r="M233" s="6"/>
      <c r="N233" s="6"/>
      <c r="O233" s="6"/>
      <c r="P233" s="6"/>
      <c r="Q233" s="2"/>
      <c r="R233" s="2"/>
      <c r="S233" s="6"/>
      <c r="T233" s="6"/>
      <c r="U233" s="6"/>
      <c r="V233" s="5"/>
    </row>
    <row r="234" spans="1:22" x14ac:dyDescent="0.3">
      <c r="A234" s="5"/>
      <c r="B234" s="2"/>
      <c r="C234" s="19"/>
      <c r="D234" s="7"/>
      <c r="E234" s="13"/>
      <c r="F234" s="12"/>
      <c r="G234" s="12"/>
      <c r="H234" s="13"/>
      <c r="I234" s="13"/>
      <c r="J234" s="13"/>
      <c r="K234" s="6"/>
      <c r="L234" s="6"/>
      <c r="M234" s="6"/>
      <c r="N234" s="6"/>
      <c r="O234" s="6"/>
      <c r="P234" s="8"/>
      <c r="Q234" s="2"/>
      <c r="R234" s="2"/>
      <c r="S234" s="6"/>
      <c r="T234" s="6"/>
      <c r="U234" s="6"/>
      <c r="V234" s="5"/>
    </row>
    <row r="235" spans="1:22" x14ac:dyDescent="0.3">
      <c r="A235" s="5"/>
      <c r="B235" s="2"/>
      <c r="C235" s="19"/>
      <c r="D235" s="7"/>
      <c r="E235" s="13"/>
      <c r="F235" s="12"/>
      <c r="G235" s="12"/>
      <c r="H235" s="13"/>
      <c r="I235" s="13"/>
      <c r="J235" s="13"/>
      <c r="K235" s="6"/>
      <c r="L235" s="6"/>
      <c r="M235" s="6"/>
      <c r="N235" s="6"/>
      <c r="O235" s="6"/>
      <c r="P235" s="6"/>
      <c r="Q235" s="2"/>
      <c r="R235" s="2"/>
      <c r="S235" s="6"/>
      <c r="T235" s="6"/>
      <c r="U235" s="6"/>
      <c r="V235" s="2"/>
    </row>
    <row r="236" spans="1:22" x14ac:dyDescent="0.3">
      <c r="A236" s="5"/>
      <c r="B236" s="2"/>
      <c r="C236" s="19"/>
      <c r="D236" s="7"/>
      <c r="E236" s="13"/>
      <c r="F236" s="12"/>
      <c r="G236" s="12"/>
      <c r="H236" s="13"/>
      <c r="I236" s="13"/>
      <c r="J236" s="13"/>
      <c r="K236" s="6"/>
      <c r="L236" s="6"/>
      <c r="M236" s="6"/>
      <c r="N236" s="6"/>
      <c r="O236" s="6"/>
      <c r="P236" s="6"/>
      <c r="Q236" s="2"/>
      <c r="R236" s="2"/>
      <c r="S236" s="6"/>
      <c r="T236" s="6"/>
      <c r="U236" s="6"/>
      <c r="V236" s="5"/>
    </row>
    <row r="237" spans="1:22" x14ac:dyDescent="0.3">
      <c r="A237" s="5"/>
      <c r="B237" s="2"/>
      <c r="C237" s="19"/>
      <c r="D237" s="7"/>
      <c r="E237" s="13"/>
      <c r="F237" s="12"/>
      <c r="G237" s="12"/>
      <c r="H237" s="13"/>
      <c r="I237" s="13"/>
      <c r="J237" s="13"/>
      <c r="K237" s="6"/>
      <c r="L237" s="6"/>
      <c r="M237" s="6"/>
      <c r="N237" s="6"/>
      <c r="O237" s="6"/>
      <c r="P237" s="6"/>
      <c r="Q237" s="2"/>
      <c r="R237" s="2"/>
      <c r="S237" s="6"/>
      <c r="T237" s="6"/>
      <c r="U237" s="6"/>
      <c r="V237" s="5"/>
    </row>
    <row r="238" spans="1:22" x14ac:dyDescent="0.3">
      <c r="A238" s="5"/>
      <c r="B238" s="2"/>
      <c r="C238" s="19"/>
      <c r="D238" s="7"/>
      <c r="E238" s="13"/>
      <c r="F238" s="12"/>
      <c r="G238" s="12"/>
      <c r="H238" s="13"/>
      <c r="I238" s="13"/>
      <c r="J238" s="13"/>
      <c r="K238" s="6"/>
      <c r="L238" s="6"/>
      <c r="M238" s="6"/>
      <c r="N238" s="6"/>
      <c r="O238" s="6"/>
      <c r="P238" s="6"/>
      <c r="Q238" s="2"/>
      <c r="R238" s="2"/>
      <c r="S238" s="6"/>
      <c r="T238" s="6"/>
      <c r="U238" s="6"/>
      <c r="V238" s="5"/>
    </row>
    <row r="239" spans="1:22" x14ac:dyDescent="0.3">
      <c r="A239" s="5"/>
      <c r="B239" s="2"/>
      <c r="C239" s="19"/>
      <c r="D239" s="7"/>
      <c r="E239" s="13"/>
      <c r="F239" s="12"/>
      <c r="G239" s="12"/>
      <c r="H239" s="13"/>
      <c r="I239" s="13"/>
      <c r="J239" s="13"/>
      <c r="K239" s="6"/>
      <c r="L239" s="6"/>
      <c r="M239" s="6"/>
      <c r="N239" s="6"/>
      <c r="O239" s="6"/>
      <c r="P239" s="6"/>
      <c r="Q239" s="2"/>
      <c r="R239" s="2"/>
      <c r="S239" s="6"/>
      <c r="T239" s="6"/>
      <c r="U239" s="6"/>
      <c r="V239" s="5"/>
    </row>
    <row r="240" spans="1:22" x14ac:dyDescent="0.3">
      <c r="A240" s="5"/>
      <c r="B240" s="2"/>
      <c r="C240" s="19"/>
      <c r="D240" s="7"/>
      <c r="E240" s="13"/>
      <c r="F240" s="12"/>
      <c r="G240" s="12"/>
      <c r="H240" s="13"/>
      <c r="I240" s="13"/>
      <c r="J240" s="13"/>
      <c r="K240" s="6"/>
      <c r="L240" s="6"/>
      <c r="M240" s="6"/>
      <c r="N240" s="6"/>
      <c r="O240" s="6"/>
      <c r="P240" s="6"/>
      <c r="Q240" s="2"/>
      <c r="R240" s="2"/>
      <c r="S240" s="6"/>
      <c r="T240" s="6"/>
      <c r="U240" s="6"/>
      <c r="V240" s="5"/>
    </row>
    <row r="241" spans="1:22" x14ac:dyDescent="0.3">
      <c r="A241" s="5"/>
      <c r="B241" s="2"/>
      <c r="C241" s="19"/>
      <c r="D241" s="7"/>
      <c r="E241" s="13"/>
      <c r="F241" s="12"/>
      <c r="G241" s="12"/>
      <c r="H241" s="13"/>
      <c r="I241" s="13"/>
      <c r="J241" s="13"/>
      <c r="K241" s="6"/>
      <c r="L241" s="6"/>
      <c r="M241" s="6"/>
      <c r="N241" s="6"/>
      <c r="O241" s="6"/>
      <c r="P241" s="6"/>
      <c r="Q241" s="2"/>
      <c r="R241" s="2"/>
      <c r="S241" s="6"/>
      <c r="T241" s="6"/>
      <c r="U241" s="6"/>
      <c r="V241" s="2"/>
    </row>
    <row r="242" spans="1:22" x14ac:dyDescent="0.3">
      <c r="A242" s="5"/>
      <c r="B242" s="2"/>
      <c r="C242" s="19"/>
      <c r="D242" s="7"/>
      <c r="E242" s="13"/>
      <c r="F242" s="12"/>
      <c r="G242" s="12"/>
      <c r="H242" s="13"/>
      <c r="I242" s="13"/>
      <c r="J242" s="13"/>
      <c r="K242" s="6"/>
      <c r="L242" s="6"/>
      <c r="M242" s="6"/>
      <c r="N242" s="6"/>
      <c r="O242" s="6"/>
      <c r="P242" s="6"/>
      <c r="Q242" s="2"/>
      <c r="R242" s="2"/>
      <c r="S242" s="6"/>
      <c r="T242" s="6"/>
      <c r="U242" s="6"/>
      <c r="V242" s="5"/>
    </row>
    <row r="243" spans="1:22" x14ac:dyDescent="0.3">
      <c r="A243" s="5"/>
      <c r="B243" s="2"/>
      <c r="C243" s="19"/>
      <c r="D243" s="7"/>
      <c r="E243" s="13"/>
      <c r="F243" s="12"/>
      <c r="G243" s="12"/>
      <c r="H243" s="13"/>
      <c r="I243" s="13"/>
      <c r="J243" s="13"/>
      <c r="K243" s="6"/>
      <c r="L243" s="6"/>
      <c r="M243" s="6"/>
      <c r="N243" s="6"/>
      <c r="O243" s="6"/>
      <c r="P243" s="6"/>
      <c r="Q243" s="2"/>
      <c r="R243" s="2"/>
      <c r="S243" s="6"/>
      <c r="T243" s="6"/>
      <c r="U243" s="6"/>
      <c r="V243" s="5"/>
    </row>
    <row r="244" spans="1:22" x14ac:dyDescent="0.3">
      <c r="A244" s="5"/>
      <c r="B244" s="2"/>
      <c r="C244" s="19"/>
      <c r="D244" s="7"/>
      <c r="E244" s="13"/>
      <c r="F244" s="12"/>
      <c r="G244" s="12"/>
      <c r="H244" s="13"/>
      <c r="I244" s="13"/>
      <c r="J244" s="13"/>
      <c r="K244" s="6"/>
      <c r="L244" s="6"/>
      <c r="M244" s="6"/>
      <c r="N244" s="6"/>
      <c r="O244" s="6"/>
      <c r="P244" s="6"/>
      <c r="Q244" s="2"/>
      <c r="R244" s="2"/>
      <c r="S244" s="6"/>
      <c r="T244" s="6"/>
      <c r="U244" s="6"/>
      <c r="V244" s="5"/>
    </row>
    <row r="245" spans="1:22" x14ac:dyDescent="0.3">
      <c r="A245" s="5"/>
      <c r="B245" s="2"/>
      <c r="C245" s="19"/>
      <c r="D245" s="7"/>
      <c r="E245" s="13"/>
      <c r="F245" s="12"/>
      <c r="G245" s="12"/>
      <c r="H245" s="13"/>
      <c r="I245" s="13"/>
      <c r="J245" s="13"/>
      <c r="K245" s="6"/>
      <c r="L245" s="6"/>
      <c r="M245" s="6"/>
      <c r="N245" s="6"/>
      <c r="O245" s="6"/>
      <c r="P245" s="6"/>
      <c r="Q245" s="2"/>
      <c r="R245" s="2"/>
      <c r="S245" s="6"/>
      <c r="T245" s="6"/>
      <c r="U245" s="6"/>
      <c r="V245" s="2"/>
    </row>
    <row r="246" spans="1:22" x14ac:dyDescent="0.3">
      <c r="A246" s="5"/>
      <c r="B246" s="2"/>
      <c r="C246" s="19"/>
      <c r="D246" s="7"/>
      <c r="E246" s="13"/>
      <c r="F246" s="12"/>
      <c r="G246" s="12"/>
      <c r="H246" s="13"/>
      <c r="I246" s="13"/>
      <c r="J246" s="13"/>
      <c r="K246" s="6"/>
      <c r="L246" s="6"/>
      <c r="M246" s="6"/>
      <c r="N246" s="6"/>
      <c r="O246" s="6"/>
      <c r="P246" s="6"/>
      <c r="Q246" s="2"/>
      <c r="R246" s="2"/>
      <c r="S246" s="6"/>
      <c r="T246" s="6"/>
      <c r="U246" s="6"/>
      <c r="V246" s="5"/>
    </row>
    <row r="247" spans="1:22" x14ac:dyDescent="0.3">
      <c r="A247" s="5"/>
      <c r="B247" s="2"/>
      <c r="C247" s="19"/>
      <c r="D247" s="7"/>
      <c r="E247" s="13"/>
      <c r="F247" s="12"/>
      <c r="G247" s="12"/>
      <c r="H247" s="13"/>
      <c r="I247" s="13"/>
      <c r="J247" s="13"/>
      <c r="K247" s="6"/>
      <c r="L247" s="6"/>
      <c r="M247" s="6"/>
      <c r="N247" s="6"/>
      <c r="O247" s="6"/>
      <c r="P247" s="6"/>
      <c r="Q247" s="2"/>
      <c r="R247" s="2"/>
      <c r="S247" s="6"/>
      <c r="T247" s="6"/>
      <c r="U247" s="6"/>
      <c r="V247" s="5"/>
    </row>
    <row r="248" spans="1:22" x14ac:dyDescent="0.3">
      <c r="A248" s="5"/>
      <c r="B248" s="2"/>
      <c r="C248" s="19"/>
      <c r="D248" s="7"/>
      <c r="E248" s="13"/>
      <c r="F248" s="12"/>
      <c r="G248" s="12"/>
      <c r="H248" s="13"/>
      <c r="I248" s="13"/>
      <c r="J248" s="13"/>
      <c r="K248" s="6"/>
      <c r="L248" s="6"/>
      <c r="M248" s="6"/>
      <c r="N248" s="6"/>
      <c r="O248" s="6"/>
      <c r="P248" s="6"/>
      <c r="Q248" s="2"/>
      <c r="R248" s="2"/>
      <c r="S248" s="6"/>
      <c r="T248" s="6"/>
      <c r="U248" s="6"/>
      <c r="V248" s="5"/>
    </row>
    <row r="249" spans="1:22" x14ac:dyDescent="0.3">
      <c r="A249" s="5"/>
      <c r="B249" s="2"/>
      <c r="C249" s="19"/>
      <c r="D249" s="7"/>
      <c r="E249" s="13"/>
      <c r="F249" s="12"/>
      <c r="G249" s="12"/>
      <c r="H249" s="13"/>
      <c r="I249" s="13"/>
      <c r="J249" s="13"/>
      <c r="K249" s="6"/>
      <c r="L249" s="6"/>
      <c r="M249" s="6"/>
      <c r="N249" s="6"/>
      <c r="O249" s="6"/>
      <c r="P249" s="6"/>
      <c r="Q249" s="2"/>
      <c r="R249" s="2"/>
      <c r="S249" s="6"/>
      <c r="T249" s="6"/>
      <c r="U249" s="6"/>
      <c r="V249" s="5"/>
    </row>
    <row r="250" spans="1:22" x14ac:dyDescent="0.3">
      <c r="A250" s="5"/>
      <c r="B250" s="2"/>
      <c r="C250" s="19"/>
      <c r="D250" s="7"/>
      <c r="E250" s="13"/>
      <c r="F250" s="12"/>
      <c r="G250" s="12"/>
      <c r="H250" s="13"/>
      <c r="I250" s="13"/>
      <c r="J250" s="13"/>
      <c r="K250" s="6"/>
      <c r="L250" s="6"/>
      <c r="M250" s="6"/>
      <c r="N250" s="6"/>
      <c r="O250" s="6"/>
      <c r="P250" s="6"/>
      <c r="Q250" s="2"/>
      <c r="R250" s="2"/>
      <c r="S250" s="6"/>
      <c r="T250" s="6"/>
      <c r="U250" s="6"/>
      <c r="V250" s="5"/>
    </row>
    <row r="251" spans="1:22" x14ac:dyDescent="0.3">
      <c r="A251" s="5"/>
      <c r="B251" s="2"/>
      <c r="C251" s="19"/>
      <c r="D251" s="7"/>
      <c r="E251" s="13"/>
      <c r="F251" s="12"/>
      <c r="G251" s="12"/>
      <c r="H251" s="13"/>
      <c r="I251" s="13"/>
      <c r="J251" s="13"/>
      <c r="K251" s="6"/>
      <c r="L251" s="6"/>
      <c r="M251" s="6"/>
      <c r="N251" s="6"/>
      <c r="O251" s="6"/>
      <c r="P251" s="6"/>
      <c r="Q251" s="2"/>
      <c r="R251" s="2"/>
      <c r="S251" s="6"/>
      <c r="T251" s="6"/>
      <c r="U251" s="6"/>
      <c r="V251" s="2"/>
    </row>
    <row r="252" spans="1:22" x14ac:dyDescent="0.3">
      <c r="A252" s="5"/>
      <c r="B252" s="2"/>
      <c r="C252" s="19"/>
      <c r="D252" s="7"/>
      <c r="E252" s="13"/>
      <c r="F252" s="12"/>
      <c r="G252" s="12"/>
      <c r="H252" s="13"/>
      <c r="I252" s="13"/>
      <c r="J252" s="13"/>
      <c r="K252" s="6"/>
      <c r="L252" s="6"/>
      <c r="M252" s="6"/>
      <c r="N252" s="6"/>
      <c r="O252" s="6"/>
      <c r="P252" s="6"/>
      <c r="Q252" s="2"/>
      <c r="R252" s="2"/>
      <c r="S252" s="6"/>
      <c r="T252" s="6"/>
      <c r="U252" s="6"/>
      <c r="V252" s="5"/>
    </row>
    <row r="253" spans="1:22" x14ac:dyDescent="0.3">
      <c r="A253" s="5"/>
      <c r="B253" s="2"/>
      <c r="C253" s="19"/>
      <c r="D253" s="7"/>
      <c r="E253" s="13"/>
      <c r="F253" s="12"/>
      <c r="G253" s="12"/>
      <c r="H253" s="13"/>
      <c r="I253" s="13"/>
      <c r="J253" s="13"/>
      <c r="K253" s="6"/>
      <c r="L253" s="6"/>
      <c r="M253" s="6"/>
      <c r="N253" s="6"/>
      <c r="O253" s="6"/>
      <c r="P253" s="8"/>
      <c r="Q253" s="2"/>
      <c r="R253" s="2"/>
      <c r="S253" s="6"/>
      <c r="T253" s="6"/>
      <c r="U253" s="6"/>
      <c r="V253" s="5"/>
    </row>
    <row r="254" spans="1:22" x14ac:dyDescent="0.3">
      <c r="A254" s="5"/>
      <c r="B254" s="2"/>
      <c r="C254" s="19"/>
      <c r="D254" s="7"/>
      <c r="E254" s="13"/>
      <c r="F254" s="12"/>
      <c r="G254" s="12"/>
      <c r="H254" s="13"/>
      <c r="I254" s="13"/>
      <c r="J254" s="13"/>
      <c r="K254" s="6"/>
      <c r="L254" s="6"/>
      <c r="M254" s="6"/>
      <c r="N254" s="6"/>
      <c r="O254" s="6"/>
      <c r="P254" s="8"/>
      <c r="Q254" s="2"/>
      <c r="R254" s="2"/>
      <c r="S254" s="6"/>
      <c r="T254" s="6"/>
      <c r="U254" s="6"/>
      <c r="V254" s="5"/>
    </row>
    <row r="255" spans="1:22" x14ac:dyDescent="0.3">
      <c r="A255" s="5"/>
      <c r="B255" s="2"/>
      <c r="C255" s="19"/>
      <c r="D255" s="7"/>
      <c r="E255" s="13"/>
      <c r="F255" s="12"/>
      <c r="G255" s="12"/>
      <c r="H255" s="13"/>
      <c r="I255" s="13"/>
      <c r="J255" s="13"/>
      <c r="K255" s="6"/>
      <c r="L255" s="6"/>
      <c r="M255" s="6"/>
      <c r="N255" s="6"/>
      <c r="O255" s="6"/>
      <c r="P255" s="6"/>
      <c r="Q255" s="2"/>
      <c r="R255" s="2"/>
      <c r="S255" s="6"/>
      <c r="T255" s="6"/>
      <c r="U255" s="6"/>
      <c r="V255" s="5"/>
    </row>
    <row r="256" spans="1:22" x14ac:dyDescent="0.3">
      <c r="A256" s="5"/>
      <c r="B256" s="2"/>
      <c r="C256" s="19"/>
      <c r="D256" s="7"/>
      <c r="E256" s="13"/>
      <c r="F256" s="12"/>
      <c r="G256" s="12"/>
      <c r="H256" s="13"/>
      <c r="I256" s="13"/>
      <c r="J256" s="13"/>
      <c r="K256" s="6"/>
      <c r="L256" s="6"/>
      <c r="M256" s="6"/>
      <c r="N256" s="6"/>
      <c r="O256" s="6"/>
      <c r="P256" s="6"/>
      <c r="Q256" s="2"/>
      <c r="R256" s="2"/>
      <c r="S256" s="6"/>
      <c r="T256" s="6"/>
      <c r="U256" s="6"/>
      <c r="V256" s="5"/>
    </row>
    <row r="257" spans="1:22" x14ac:dyDescent="0.3">
      <c r="A257" s="5"/>
      <c r="B257" s="2"/>
      <c r="C257" s="19"/>
      <c r="D257" s="7"/>
      <c r="E257" s="13"/>
      <c r="F257" s="12"/>
      <c r="G257" s="12"/>
      <c r="H257" s="13"/>
      <c r="I257" s="13"/>
      <c r="J257" s="13"/>
      <c r="K257" s="6"/>
      <c r="L257" s="6"/>
      <c r="M257" s="6"/>
      <c r="N257" s="6"/>
      <c r="O257" s="6"/>
      <c r="P257" s="6"/>
      <c r="Q257" s="2"/>
      <c r="R257" s="2"/>
      <c r="S257" s="6"/>
      <c r="T257" s="6"/>
      <c r="U257" s="6"/>
      <c r="V257" s="5"/>
    </row>
    <row r="258" spans="1:22" x14ac:dyDescent="0.3">
      <c r="A258" s="5"/>
      <c r="B258" s="2"/>
      <c r="C258" s="19"/>
      <c r="D258" s="7"/>
      <c r="E258" s="13"/>
      <c r="F258" s="12"/>
      <c r="G258" s="12"/>
      <c r="H258" s="13"/>
      <c r="I258" s="13"/>
      <c r="J258" s="13"/>
      <c r="K258" s="6"/>
      <c r="L258" s="6"/>
      <c r="M258" s="6"/>
      <c r="N258" s="6"/>
      <c r="O258" s="6"/>
      <c r="P258" s="6"/>
      <c r="Q258" s="2"/>
      <c r="R258" s="2"/>
      <c r="S258" s="6"/>
      <c r="T258" s="6"/>
      <c r="U258" s="6"/>
      <c r="V258" s="5"/>
    </row>
    <row r="259" spans="1:22" x14ac:dyDescent="0.3">
      <c r="A259" s="5"/>
      <c r="B259" s="2"/>
      <c r="C259" s="19"/>
      <c r="D259" s="7"/>
      <c r="E259" s="13"/>
      <c r="F259" s="12"/>
      <c r="G259" s="12"/>
      <c r="H259" s="13"/>
      <c r="I259" s="13"/>
      <c r="J259" s="13"/>
      <c r="K259" s="6"/>
      <c r="L259" s="6"/>
      <c r="M259" s="6"/>
      <c r="N259" s="6"/>
      <c r="O259" s="6"/>
      <c r="P259" s="6"/>
      <c r="Q259" s="2"/>
      <c r="R259" s="2"/>
      <c r="S259" s="6"/>
      <c r="T259" s="6"/>
      <c r="U259" s="6"/>
      <c r="V259" s="5"/>
    </row>
    <row r="260" spans="1:22" x14ac:dyDescent="0.3">
      <c r="A260" s="5"/>
      <c r="B260" s="2"/>
      <c r="C260" s="19"/>
      <c r="D260" s="7"/>
      <c r="E260" s="13"/>
      <c r="F260" s="12"/>
      <c r="G260" s="12"/>
      <c r="H260" s="13"/>
      <c r="I260" s="13"/>
      <c r="J260" s="13"/>
      <c r="K260" s="6"/>
      <c r="L260" s="6"/>
      <c r="M260" s="6"/>
      <c r="N260" s="6"/>
      <c r="O260" s="6"/>
      <c r="P260" s="6"/>
      <c r="Q260" s="2"/>
      <c r="R260" s="2"/>
      <c r="S260" s="6"/>
      <c r="T260" s="6"/>
      <c r="U260" s="6"/>
      <c r="V260" s="2"/>
    </row>
    <row r="261" spans="1:22" x14ac:dyDescent="0.3">
      <c r="A261" s="2"/>
      <c r="B261" s="2"/>
      <c r="C261" s="19"/>
      <c r="D261" s="7"/>
      <c r="E261" s="13"/>
      <c r="F261" s="12"/>
      <c r="G261" s="12"/>
      <c r="H261" s="13"/>
      <c r="I261" s="13"/>
      <c r="J261" s="13"/>
      <c r="K261" s="6"/>
      <c r="L261" s="6"/>
      <c r="M261" s="6"/>
      <c r="N261" s="6"/>
      <c r="O261" s="6"/>
      <c r="P261" s="6"/>
      <c r="Q261" s="2"/>
      <c r="R261" s="2"/>
      <c r="S261" s="6"/>
      <c r="T261" s="6"/>
      <c r="U261" s="6"/>
      <c r="V261" s="5"/>
    </row>
    <row r="262" spans="1:22" x14ac:dyDescent="0.3">
      <c r="A262" s="5"/>
      <c r="B262" s="2"/>
      <c r="C262" s="19"/>
      <c r="D262" s="7"/>
      <c r="E262" s="13"/>
      <c r="F262" s="12"/>
      <c r="G262" s="12"/>
      <c r="H262" s="13"/>
      <c r="I262" s="13"/>
      <c r="J262" s="13"/>
      <c r="K262" s="6"/>
      <c r="L262" s="6"/>
      <c r="M262" s="6"/>
      <c r="N262" s="6"/>
      <c r="O262" s="6"/>
      <c r="P262" s="6"/>
      <c r="Q262" s="2"/>
      <c r="R262" s="2"/>
      <c r="S262" s="6"/>
      <c r="T262" s="6"/>
      <c r="U262" s="6"/>
      <c r="V262" s="5"/>
    </row>
    <row r="263" spans="1:22" x14ac:dyDescent="0.3">
      <c r="A263" s="5"/>
      <c r="B263" s="2"/>
      <c r="C263" s="19"/>
      <c r="D263" s="7"/>
      <c r="E263" s="13"/>
      <c r="F263" s="12"/>
      <c r="G263" s="12"/>
      <c r="H263" s="13"/>
      <c r="I263" s="13"/>
      <c r="J263" s="13"/>
      <c r="K263" s="6"/>
      <c r="L263" s="6"/>
      <c r="M263" s="6"/>
      <c r="N263" s="6"/>
      <c r="O263" s="6"/>
      <c r="P263" s="6"/>
      <c r="Q263" s="2"/>
      <c r="R263" s="2"/>
      <c r="S263" s="6"/>
      <c r="T263" s="6"/>
      <c r="U263" s="6"/>
      <c r="V263" s="5"/>
    </row>
    <row r="264" spans="1:22" x14ac:dyDescent="0.3">
      <c r="A264" s="5"/>
      <c r="B264" s="2"/>
      <c r="C264" s="19"/>
      <c r="D264" s="7"/>
      <c r="E264" s="13"/>
      <c r="F264" s="12"/>
      <c r="G264" s="12"/>
      <c r="H264" s="13"/>
      <c r="I264" s="13"/>
      <c r="J264" s="13"/>
      <c r="K264" s="6"/>
      <c r="L264" s="6"/>
      <c r="M264" s="6"/>
      <c r="N264" s="6"/>
      <c r="O264" s="6"/>
      <c r="P264" s="6"/>
      <c r="Q264" s="2"/>
      <c r="R264" s="2"/>
      <c r="S264" s="6"/>
      <c r="T264" s="6"/>
      <c r="U264" s="6"/>
      <c r="V264" s="5"/>
    </row>
    <row r="265" spans="1:22" x14ac:dyDescent="0.3">
      <c r="A265" s="5"/>
      <c r="B265" s="2"/>
      <c r="C265" s="19"/>
      <c r="D265" s="7"/>
      <c r="E265" s="13"/>
      <c r="F265" s="12"/>
      <c r="G265" s="12"/>
      <c r="H265" s="13"/>
      <c r="I265" s="13"/>
      <c r="J265" s="13"/>
      <c r="K265" s="6"/>
      <c r="L265" s="6"/>
      <c r="M265" s="6"/>
      <c r="N265" s="6"/>
      <c r="O265" s="6"/>
      <c r="P265" s="6"/>
      <c r="Q265" s="2"/>
      <c r="R265" s="2"/>
      <c r="S265" s="6"/>
      <c r="T265" s="6"/>
      <c r="U265" s="6"/>
      <c r="V265" s="2"/>
    </row>
    <row r="266" spans="1:22" x14ac:dyDescent="0.3">
      <c r="A266" s="5"/>
      <c r="B266" s="2"/>
      <c r="C266" s="19"/>
      <c r="D266" s="7"/>
      <c r="E266" s="13"/>
      <c r="F266" s="12"/>
      <c r="G266" s="12"/>
      <c r="H266" s="13"/>
      <c r="I266" s="13"/>
      <c r="J266" s="13"/>
      <c r="K266" s="6"/>
      <c r="L266" s="6"/>
      <c r="M266" s="6"/>
      <c r="N266" s="6"/>
      <c r="O266" s="6"/>
      <c r="P266" s="6"/>
      <c r="Q266" s="2"/>
      <c r="R266" s="2"/>
      <c r="S266" s="6"/>
      <c r="T266" s="6"/>
      <c r="U266" s="6"/>
      <c r="V266" s="5"/>
    </row>
    <row r="267" spans="1:22" x14ac:dyDescent="0.3">
      <c r="A267" s="5"/>
      <c r="B267" s="2"/>
      <c r="C267" s="19"/>
      <c r="D267" s="7"/>
      <c r="E267" s="13"/>
      <c r="F267" s="12"/>
      <c r="G267" s="12"/>
      <c r="H267" s="13"/>
      <c r="I267" s="13"/>
      <c r="J267" s="13"/>
      <c r="K267" s="6"/>
      <c r="L267" s="6"/>
      <c r="M267" s="6"/>
      <c r="N267" s="6"/>
      <c r="O267" s="6"/>
      <c r="P267" s="8"/>
      <c r="Q267" s="2"/>
      <c r="R267" s="2"/>
      <c r="S267" s="6"/>
      <c r="T267" s="6"/>
      <c r="U267" s="6"/>
      <c r="V267" s="5"/>
    </row>
    <row r="268" spans="1:22" x14ac:dyDescent="0.3">
      <c r="A268" s="5"/>
      <c r="B268" s="2"/>
      <c r="C268" s="19"/>
      <c r="D268" s="7"/>
      <c r="E268" s="13"/>
      <c r="F268" s="12"/>
      <c r="G268" s="12"/>
      <c r="H268" s="13"/>
      <c r="I268" s="13"/>
      <c r="J268" s="13"/>
      <c r="K268" s="6"/>
      <c r="L268" s="6"/>
      <c r="M268" s="6"/>
      <c r="N268" s="6"/>
      <c r="O268" s="6"/>
      <c r="P268" s="6"/>
      <c r="Q268" s="2"/>
      <c r="R268" s="2"/>
      <c r="S268" s="6"/>
      <c r="T268" s="6"/>
      <c r="U268" s="6"/>
      <c r="V268" s="5"/>
    </row>
    <row r="269" spans="1:22" x14ac:dyDescent="0.3">
      <c r="A269" s="5"/>
      <c r="B269" s="2"/>
      <c r="C269" s="19"/>
      <c r="D269" s="7"/>
      <c r="E269" s="13"/>
      <c r="F269" s="12"/>
      <c r="G269" s="12"/>
      <c r="H269" s="13"/>
      <c r="I269" s="13"/>
      <c r="J269" s="13"/>
      <c r="K269" s="6"/>
      <c r="L269" s="6"/>
      <c r="M269" s="6"/>
      <c r="N269" s="6"/>
      <c r="O269" s="6"/>
      <c r="P269" s="6"/>
      <c r="Q269" s="2"/>
      <c r="R269" s="2"/>
      <c r="S269" s="6"/>
      <c r="T269" s="6"/>
      <c r="U269" s="6"/>
      <c r="V269" s="5"/>
    </row>
    <row r="270" spans="1:22" x14ac:dyDescent="0.3">
      <c r="A270" s="5"/>
      <c r="B270" s="2"/>
      <c r="C270" s="19"/>
      <c r="D270" s="7"/>
      <c r="E270" s="13"/>
      <c r="F270" s="12"/>
      <c r="G270" s="12"/>
      <c r="H270" s="13"/>
      <c r="I270" s="13"/>
      <c r="J270" s="13"/>
      <c r="K270" s="6"/>
      <c r="L270" s="6"/>
      <c r="M270" s="6"/>
      <c r="N270" s="6"/>
      <c r="O270" s="6"/>
      <c r="P270" s="6"/>
      <c r="Q270" s="2"/>
      <c r="R270" s="2"/>
      <c r="S270" s="6"/>
      <c r="T270" s="6"/>
      <c r="U270" s="6"/>
      <c r="V270" s="5"/>
    </row>
    <row r="271" spans="1:22" x14ac:dyDescent="0.3">
      <c r="A271" s="5"/>
      <c r="B271" s="2"/>
      <c r="C271" s="19"/>
      <c r="D271" s="7"/>
      <c r="E271" s="13"/>
      <c r="F271" s="12"/>
      <c r="G271" s="12"/>
      <c r="H271" s="13"/>
      <c r="I271" s="13"/>
      <c r="J271" s="13"/>
      <c r="K271" s="6"/>
      <c r="L271" s="6"/>
      <c r="M271" s="6"/>
      <c r="N271" s="6"/>
      <c r="O271" s="6"/>
      <c r="P271" s="6"/>
      <c r="Q271" s="2"/>
      <c r="R271" s="2"/>
      <c r="S271" s="6"/>
      <c r="T271" s="6"/>
      <c r="U271" s="6"/>
      <c r="V271" s="5"/>
    </row>
    <row r="272" spans="1:22" x14ac:dyDescent="0.3">
      <c r="A272" s="2"/>
      <c r="B272" s="2"/>
      <c r="C272" s="19"/>
      <c r="D272" s="7"/>
      <c r="E272" s="13"/>
      <c r="F272" s="12"/>
      <c r="G272" s="12"/>
      <c r="H272" s="13"/>
      <c r="I272" s="13"/>
      <c r="J272" s="13"/>
      <c r="K272" s="6"/>
      <c r="L272" s="6"/>
      <c r="M272" s="6"/>
      <c r="N272" s="6"/>
      <c r="O272" s="6"/>
      <c r="P272" s="6"/>
      <c r="Q272" s="2"/>
      <c r="R272" s="2"/>
      <c r="S272" s="6"/>
      <c r="T272" s="6"/>
      <c r="U272" s="6"/>
      <c r="V272" s="5"/>
    </row>
    <row r="273" spans="1:22" x14ac:dyDescent="0.3">
      <c r="A273" s="5"/>
      <c r="B273" s="2"/>
      <c r="C273" s="19"/>
      <c r="D273" s="7"/>
      <c r="E273" s="13"/>
      <c r="F273" s="12"/>
      <c r="G273" s="12"/>
      <c r="H273" s="13"/>
      <c r="I273" s="13"/>
      <c r="J273" s="13"/>
      <c r="K273" s="6"/>
      <c r="L273" s="6"/>
      <c r="M273" s="6"/>
      <c r="N273" s="6"/>
      <c r="O273" s="6"/>
      <c r="P273" s="6"/>
      <c r="Q273" s="2"/>
      <c r="R273" s="2"/>
      <c r="S273" s="6"/>
      <c r="T273" s="6"/>
      <c r="U273" s="6"/>
      <c r="V273" s="5"/>
    </row>
    <row r="274" spans="1:22" x14ac:dyDescent="0.3">
      <c r="A274" s="5"/>
      <c r="B274" s="2"/>
      <c r="C274" s="19"/>
      <c r="D274" s="7"/>
      <c r="E274" s="13"/>
      <c r="F274" s="12"/>
      <c r="G274" s="12"/>
      <c r="H274" s="13"/>
      <c r="I274" s="13"/>
      <c r="J274" s="13"/>
      <c r="K274" s="6"/>
      <c r="L274" s="6"/>
      <c r="M274" s="6"/>
      <c r="N274" s="6"/>
      <c r="O274" s="6"/>
      <c r="P274" s="6"/>
      <c r="Q274" s="2"/>
      <c r="R274" s="2"/>
      <c r="S274" s="6"/>
      <c r="T274" s="6"/>
      <c r="U274" s="6"/>
      <c r="V274" s="5"/>
    </row>
    <row r="275" spans="1:22" x14ac:dyDescent="0.3">
      <c r="A275" s="5"/>
      <c r="B275" s="2"/>
      <c r="C275" s="19"/>
      <c r="D275" s="7"/>
      <c r="E275" s="13"/>
      <c r="F275" s="12"/>
      <c r="G275" s="12"/>
      <c r="H275" s="13"/>
      <c r="I275" s="13"/>
      <c r="J275" s="13"/>
      <c r="K275" s="6"/>
      <c r="L275" s="6"/>
      <c r="M275" s="6"/>
      <c r="N275" s="6"/>
      <c r="O275" s="6"/>
      <c r="P275" s="6"/>
      <c r="Q275" s="2"/>
      <c r="R275" s="2"/>
      <c r="S275" s="6"/>
      <c r="T275" s="6"/>
      <c r="U275" s="6"/>
      <c r="V275" s="2"/>
    </row>
    <row r="276" spans="1:22" x14ac:dyDescent="0.3">
      <c r="A276" s="5"/>
      <c r="B276" s="2"/>
      <c r="C276" s="19"/>
      <c r="D276" s="7"/>
      <c r="E276" s="13"/>
      <c r="F276" s="12"/>
      <c r="G276" s="12"/>
      <c r="H276" s="13"/>
      <c r="I276" s="13"/>
      <c r="J276" s="13"/>
      <c r="K276" s="6"/>
      <c r="L276" s="6"/>
      <c r="M276" s="6"/>
      <c r="N276" s="6"/>
      <c r="O276" s="6"/>
      <c r="P276" s="6"/>
      <c r="Q276" s="2"/>
      <c r="R276" s="2"/>
      <c r="S276" s="6"/>
      <c r="T276" s="6"/>
      <c r="U276" s="6"/>
      <c r="V276" s="5"/>
    </row>
    <row r="277" spans="1:22" x14ac:dyDescent="0.3">
      <c r="A277" s="5"/>
      <c r="B277" s="2"/>
      <c r="C277" s="19"/>
      <c r="D277" s="7"/>
      <c r="E277" s="13"/>
      <c r="F277" s="12"/>
      <c r="G277" s="12"/>
      <c r="H277" s="13"/>
      <c r="I277" s="13"/>
      <c r="J277" s="13"/>
      <c r="K277" s="6"/>
      <c r="L277" s="6"/>
      <c r="M277" s="6"/>
      <c r="N277" s="6"/>
      <c r="O277" s="6"/>
      <c r="P277" s="6"/>
      <c r="Q277" s="2"/>
      <c r="R277" s="2"/>
      <c r="S277" s="6"/>
      <c r="T277" s="6"/>
      <c r="U277" s="6"/>
      <c r="V277" s="5"/>
    </row>
    <row r="278" spans="1:22" x14ac:dyDescent="0.3">
      <c r="A278" s="5"/>
      <c r="B278" s="2"/>
      <c r="C278" s="19"/>
      <c r="D278" s="7"/>
      <c r="E278" s="13"/>
      <c r="F278" s="12"/>
      <c r="G278" s="12"/>
      <c r="H278" s="13"/>
      <c r="I278" s="13"/>
      <c r="J278" s="13"/>
      <c r="K278" s="6"/>
      <c r="L278" s="6"/>
      <c r="M278" s="6"/>
      <c r="N278" s="6"/>
      <c r="O278" s="6"/>
      <c r="P278" s="6"/>
      <c r="Q278" s="2"/>
      <c r="R278" s="2"/>
      <c r="S278" s="6"/>
      <c r="T278" s="6"/>
      <c r="U278" s="6"/>
      <c r="V278" s="5"/>
    </row>
    <row r="279" spans="1:22" x14ac:dyDescent="0.3">
      <c r="A279" s="5"/>
      <c r="B279" s="2"/>
      <c r="C279" s="19"/>
      <c r="D279" s="7"/>
      <c r="E279" s="13"/>
      <c r="F279" s="12"/>
      <c r="G279" s="12"/>
      <c r="H279" s="13"/>
      <c r="I279" s="13"/>
      <c r="J279" s="13"/>
      <c r="K279" s="6"/>
      <c r="L279" s="6"/>
      <c r="M279" s="6"/>
      <c r="N279" s="6"/>
      <c r="O279" s="6"/>
      <c r="P279" s="6"/>
      <c r="Q279" s="2"/>
      <c r="R279" s="2"/>
      <c r="S279" s="6"/>
      <c r="T279" s="6"/>
      <c r="U279" s="6"/>
      <c r="V279" s="5"/>
    </row>
    <row r="280" spans="1:22" x14ac:dyDescent="0.3">
      <c r="A280" s="5"/>
      <c r="B280" s="2"/>
      <c r="C280" s="19"/>
      <c r="D280" s="7"/>
      <c r="E280" s="13"/>
      <c r="F280" s="12"/>
      <c r="G280" s="12"/>
      <c r="H280" s="13"/>
      <c r="I280" s="13"/>
      <c r="J280" s="13"/>
      <c r="K280" s="6"/>
      <c r="L280" s="6"/>
      <c r="M280" s="6"/>
      <c r="N280" s="6"/>
      <c r="O280" s="6"/>
      <c r="P280" s="6"/>
      <c r="Q280" s="2"/>
      <c r="R280" s="2"/>
      <c r="S280" s="6"/>
      <c r="T280" s="6"/>
      <c r="U280" s="6"/>
      <c r="V280" s="2"/>
    </row>
    <row r="281" spans="1:22" x14ac:dyDescent="0.3">
      <c r="A281" s="5"/>
      <c r="B281" s="2"/>
      <c r="C281" s="19"/>
      <c r="D281" s="7"/>
      <c r="E281" s="13"/>
      <c r="F281" s="12"/>
      <c r="G281" s="12"/>
      <c r="H281" s="13"/>
      <c r="I281" s="13"/>
      <c r="J281" s="13"/>
      <c r="K281" s="6"/>
      <c r="L281" s="6"/>
      <c r="M281" s="6"/>
      <c r="N281" s="6"/>
      <c r="O281" s="6"/>
      <c r="P281" s="6"/>
      <c r="Q281" s="2"/>
      <c r="R281" s="2"/>
      <c r="S281" s="6"/>
      <c r="T281" s="6"/>
      <c r="U281" s="6"/>
      <c r="V281" s="2"/>
    </row>
    <row r="282" spans="1:22" x14ac:dyDescent="0.3">
      <c r="A282" s="5"/>
      <c r="B282" s="2"/>
      <c r="C282" s="19"/>
      <c r="D282" s="7"/>
      <c r="E282" s="13"/>
      <c r="F282" s="12"/>
      <c r="G282" s="12"/>
      <c r="H282" s="13"/>
      <c r="I282" s="13"/>
      <c r="J282" s="13"/>
      <c r="K282" s="6"/>
      <c r="L282" s="6"/>
      <c r="M282" s="6"/>
      <c r="N282" s="6"/>
      <c r="O282" s="6"/>
      <c r="P282" s="6"/>
      <c r="Q282" s="2"/>
      <c r="R282" s="2"/>
      <c r="S282" s="6"/>
      <c r="T282" s="6"/>
      <c r="U282" s="6"/>
      <c r="V282" s="5"/>
    </row>
    <row r="283" spans="1:22" x14ac:dyDescent="0.3">
      <c r="A283" s="5"/>
      <c r="B283" s="2"/>
      <c r="C283" s="19"/>
      <c r="D283" s="7"/>
      <c r="E283" s="13"/>
      <c r="F283" s="12"/>
      <c r="G283" s="12"/>
      <c r="H283" s="13"/>
      <c r="I283" s="13"/>
      <c r="J283" s="13"/>
      <c r="K283" s="6"/>
      <c r="L283" s="6"/>
      <c r="M283" s="6"/>
      <c r="N283" s="6"/>
      <c r="O283" s="6"/>
      <c r="P283" s="6"/>
      <c r="Q283" s="2"/>
      <c r="R283" s="2"/>
      <c r="S283" s="6"/>
      <c r="T283" s="6"/>
      <c r="U283" s="6"/>
      <c r="V283" s="5"/>
    </row>
    <row r="284" spans="1:22" x14ac:dyDescent="0.3">
      <c r="A284" s="5"/>
      <c r="B284" s="2"/>
      <c r="C284" s="19"/>
      <c r="D284" s="7"/>
      <c r="E284" s="13"/>
      <c r="F284" s="12"/>
      <c r="G284" s="12"/>
      <c r="H284" s="13"/>
      <c r="I284" s="13"/>
      <c r="J284" s="13"/>
      <c r="K284" s="6"/>
      <c r="L284" s="6"/>
      <c r="M284" s="6"/>
      <c r="N284" s="6"/>
      <c r="O284" s="6"/>
      <c r="P284" s="6"/>
      <c r="Q284" s="2"/>
      <c r="R284" s="2"/>
      <c r="S284" s="6"/>
      <c r="T284" s="6"/>
      <c r="U284" s="6"/>
      <c r="V284" s="5"/>
    </row>
    <row r="285" spans="1:22" x14ac:dyDescent="0.3">
      <c r="A285" s="5"/>
      <c r="B285" s="2"/>
      <c r="C285" s="19"/>
      <c r="D285" s="7"/>
      <c r="E285" s="13"/>
      <c r="F285" s="12"/>
      <c r="G285" s="12"/>
      <c r="H285" s="13"/>
      <c r="I285" s="13"/>
      <c r="J285" s="13"/>
      <c r="K285" s="6"/>
      <c r="L285" s="6"/>
      <c r="M285" s="6"/>
      <c r="N285" s="6"/>
      <c r="O285" s="6"/>
      <c r="P285" s="6"/>
      <c r="Q285" s="2"/>
      <c r="R285" s="2"/>
      <c r="S285" s="6"/>
      <c r="T285" s="6"/>
      <c r="U285" s="6"/>
      <c r="V285" s="5"/>
    </row>
    <row r="286" spans="1:22" x14ac:dyDescent="0.3">
      <c r="A286" s="5"/>
      <c r="B286" s="2"/>
      <c r="C286" s="19"/>
      <c r="D286" s="7"/>
      <c r="E286" s="13"/>
      <c r="F286" s="12"/>
      <c r="G286" s="12"/>
      <c r="H286" s="13"/>
      <c r="I286" s="13"/>
      <c r="J286" s="13"/>
      <c r="K286" s="6"/>
      <c r="L286" s="6"/>
      <c r="M286" s="6"/>
      <c r="N286" s="6"/>
      <c r="O286" s="6"/>
      <c r="P286" s="6"/>
      <c r="Q286" s="2"/>
      <c r="R286" s="2"/>
      <c r="S286" s="6"/>
      <c r="T286" s="6"/>
      <c r="U286" s="6"/>
      <c r="V286" s="5"/>
    </row>
    <row r="287" spans="1:22" x14ac:dyDescent="0.3">
      <c r="A287" s="5"/>
      <c r="B287" s="2"/>
      <c r="C287" s="19"/>
      <c r="D287" s="7"/>
      <c r="E287" s="13"/>
      <c r="F287" s="12"/>
      <c r="G287" s="12"/>
      <c r="H287" s="13"/>
      <c r="I287" s="13"/>
      <c r="J287" s="13"/>
      <c r="K287" s="6"/>
      <c r="L287" s="6"/>
      <c r="M287" s="6"/>
      <c r="N287" s="6"/>
      <c r="O287" s="6"/>
      <c r="P287" s="6"/>
      <c r="Q287" s="2"/>
      <c r="R287" s="2"/>
      <c r="S287" s="6"/>
      <c r="T287" s="6"/>
      <c r="U287" s="6"/>
      <c r="V287" s="5"/>
    </row>
    <row r="288" spans="1:22" x14ac:dyDescent="0.3">
      <c r="A288" s="5"/>
      <c r="B288" s="2"/>
      <c r="C288" s="19"/>
      <c r="D288" s="7"/>
      <c r="E288" s="13"/>
      <c r="F288" s="12"/>
      <c r="G288" s="12"/>
      <c r="H288" s="13"/>
      <c r="I288" s="13"/>
      <c r="J288" s="13"/>
      <c r="K288" s="6"/>
      <c r="L288" s="6"/>
      <c r="M288" s="6"/>
      <c r="N288" s="6"/>
      <c r="O288" s="6"/>
      <c r="P288" s="6"/>
      <c r="Q288" s="2"/>
      <c r="R288" s="2"/>
      <c r="S288" s="6"/>
      <c r="T288" s="6"/>
      <c r="U288" s="6"/>
      <c r="V288" s="5"/>
    </row>
    <row r="289" spans="1:22" x14ac:dyDescent="0.3">
      <c r="A289" s="5"/>
      <c r="B289" s="2"/>
      <c r="C289" s="19"/>
      <c r="D289" s="7"/>
      <c r="E289" s="13"/>
      <c r="F289" s="12"/>
      <c r="G289" s="12"/>
      <c r="H289" s="13"/>
      <c r="I289" s="13"/>
      <c r="J289" s="13"/>
      <c r="K289" s="6"/>
      <c r="L289" s="6"/>
      <c r="M289" s="6"/>
      <c r="N289" s="6"/>
      <c r="O289" s="6"/>
      <c r="P289" s="6"/>
      <c r="Q289" s="2"/>
      <c r="R289" s="2"/>
      <c r="S289" s="6"/>
      <c r="T289" s="6"/>
      <c r="U289" s="6"/>
      <c r="V289" s="5"/>
    </row>
    <row r="290" spans="1:22" x14ac:dyDescent="0.3">
      <c r="A290" s="5"/>
      <c r="B290" s="2"/>
      <c r="C290" s="19"/>
      <c r="D290" s="7"/>
      <c r="E290" s="13"/>
      <c r="F290" s="12"/>
      <c r="G290" s="12"/>
      <c r="H290" s="13"/>
      <c r="I290" s="13"/>
      <c r="J290" s="13"/>
      <c r="K290" s="6"/>
      <c r="L290" s="6"/>
      <c r="M290" s="6"/>
      <c r="N290" s="6"/>
      <c r="O290" s="6"/>
      <c r="P290" s="6"/>
      <c r="Q290" s="2"/>
      <c r="R290" s="2"/>
      <c r="S290" s="6"/>
      <c r="T290" s="6"/>
      <c r="U290" s="6"/>
      <c r="V290" s="5"/>
    </row>
    <row r="291" spans="1:22" x14ac:dyDescent="0.3">
      <c r="A291" s="5"/>
      <c r="B291" s="2"/>
      <c r="C291" s="19"/>
      <c r="D291" s="7"/>
      <c r="E291" s="13"/>
      <c r="F291" s="12"/>
      <c r="G291" s="12"/>
      <c r="H291" s="13"/>
      <c r="I291" s="13"/>
      <c r="J291" s="13"/>
      <c r="K291" s="6"/>
      <c r="L291" s="6"/>
      <c r="M291" s="6"/>
      <c r="N291" s="6"/>
      <c r="O291" s="6"/>
      <c r="P291" s="6"/>
      <c r="Q291" s="2"/>
      <c r="R291" s="2"/>
      <c r="S291" s="6"/>
      <c r="T291" s="6"/>
      <c r="U291" s="6"/>
      <c r="V291" s="2"/>
    </row>
    <row r="292" spans="1:22" x14ac:dyDescent="0.3">
      <c r="A292" s="5"/>
      <c r="B292" s="2"/>
      <c r="C292" s="19"/>
      <c r="D292" s="7"/>
      <c r="E292" s="13"/>
      <c r="F292" s="12"/>
      <c r="G292" s="12"/>
      <c r="H292" s="13"/>
      <c r="I292" s="13"/>
      <c r="J292" s="13"/>
      <c r="K292" s="6"/>
      <c r="L292" s="6"/>
      <c r="M292" s="6"/>
      <c r="N292" s="6"/>
      <c r="O292" s="6"/>
      <c r="P292" s="6"/>
      <c r="Q292" s="2"/>
      <c r="R292" s="2"/>
      <c r="S292" s="6"/>
      <c r="T292" s="6"/>
      <c r="U292" s="6"/>
      <c r="V292" s="2"/>
    </row>
    <row r="293" spans="1:22" x14ac:dyDescent="0.3">
      <c r="A293" s="5"/>
      <c r="B293" s="2"/>
      <c r="C293" s="19"/>
      <c r="D293" s="7"/>
      <c r="E293" s="13"/>
      <c r="F293" s="12"/>
      <c r="G293" s="12"/>
      <c r="H293" s="13"/>
      <c r="I293" s="13"/>
      <c r="J293" s="13"/>
      <c r="K293" s="6"/>
      <c r="L293" s="6"/>
      <c r="M293" s="6"/>
      <c r="N293" s="6"/>
      <c r="O293" s="6"/>
      <c r="P293" s="6"/>
      <c r="Q293" s="2"/>
      <c r="R293" s="2"/>
      <c r="S293" s="6"/>
      <c r="T293" s="6"/>
      <c r="U293" s="6"/>
      <c r="V293" s="5"/>
    </row>
    <row r="294" spans="1:22" x14ac:dyDescent="0.3">
      <c r="A294" s="5"/>
      <c r="B294" s="2"/>
      <c r="C294" s="19"/>
      <c r="D294" s="7"/>
      <c r="E294" s="13"/>
      <c r="F294" s="12"/>
      <c r="G294" s="12"/>
      <c r="H294" s="13"/>
      <c r="I294" s="13"/>
      <c r="J294" s="13"/>
      <c r="K294" s="6"/>
      <c r="L294" s="6"/>
      <c r="M294" s="6"/>
      <c r="N294" s="6"/>
      <c r="O294" s="6"/>
      <c r="P294" s="6"/>
      <c r="Q294" s="2"/>
      <c r="R294" s="2"/>
      <c r="S294" s="6"/>
      <c r="T294" s="6"/>
      <c r="U294" s="6"/>
      <c r="V294" s="5"/>
    </row>
    <row r="295" spans="1:22" x14ac:dyDescent="0.3">
      <c r="A295" s="5"/>
      <c r="B295" s="2"/>
      <c r="C295" s="19"/>
      <c r="D295" s="7"/>
      <c r="E295" s="13"/>
      <c r="F295" s="12"/>
      <c r="G295" s="12"/>
      <c r="H295" s="13"/>
      <c r="I295" s="13"/>
      <c r="J295" s="13"/>
      <c r="K295" s="6"/>
      <c r="L295" s="6"/>
      <c r="M295" s="6"/>
      <c r="N295" s="6"/>
      <c r="O295" s="6"/>
      <c r="P295" s="6"/>
      <c r="Q295" s="2"/>
      <c r="R295" s="2"/>
      <c r="S295" s="6"/>
      <c r="T295" s="6"/>
      <c r="U295" s="6"/>
      <c r="V295" s="5"/>
    </row>
    <row r="296" spans="1:22" x14ac:dyDescent="0.3">
      <c r="A296" s="5"/>
      <c r="B296" s="2"/>
      <c r="C296" s="19"/>
      <c r="D296" s="7"/>
      <c r="E296" s="13"/>
      <c r="F296" s="12"/>
      <c r="G296" s="12"/>
      <c r="H296" s="13"/>
      <c r="I296" s="13"/>
      <c r="J296" s="13"/>
      <c r="K296" s="6"/>
      <c r="L296" s="6"/>
      <c r="M296" s="6"/>
      <c r="N296" s="6"/>
      <c r="O296" s="6"/>
      <c r="P296" s="8"/>
      <c r="Q296" s="2"/>
      <c r="R296" s="2"/>
      <c r="S296" s="6"/>
      <c r="T296" s="6"/>
      <c r="U296" s="6"/>
      <c r="V296" s="5"/>
    </row>
    <row r="297" spans="1:22" x14ac:dyDescent="0.3">
      <c r="A297" s="5"/>
      <c r="B297" s="2"/>
      <c r="C297" s="19"/>
      <c r="D297" s="7"/>
      <c r="E297" s="13"/>
      <c r="F297" s="12"/>
      <c r="G297" s="12"/>
      <c r="H297" s="13"/>
      <c r="I297" s="13"/>
      <c r="J297" s="13"/>
      <c r="K297" s="6"/>
      <c r="L297" s="6"/>
      <c r="M297" s="6"/>
      <c r="N297" s="6"/>
      <c r="O297" s="6"/>
      <c r="P297" s="8"/>
      <c r="Q297" s="2"/>
      <c r="R297" s="2"/>
      <c r="S297" s="6"/>
      <c r="T297" s="6"/>
      <c r="U297" s="6"/>
      <c r="V297" s="5"/>
    </row>
    <row r="298" spans="1:22" x14ac:dyDescent="0.3">
      <c r="A298" s="5"/>
      <c r="B298" s="2"/>
      <c r="C298" s="19"/>
      <c r="D298" s="7"/>
      <c r="E298" s="13"/>
      <c r="F298" s="12"/>
      <c r="G298" s="12"/>
      <c r="H298" s="13"/>
      <c r="I298" s="13"/>
      <c r="J298" s="13"/>
      <c r="K298" s="6"/>
      <c r="L298" s="6"/>
      <c r="M298" s="6"/>
      <c r="N298" s="6"/>
      <c r="O298" s="6"/>
      <c r="P298" s="6"/>
      <c r="Q298" s="2"/>
      <c r="R298" s="2"/>
      <c r="S298" s="6"/>
      <c r="T298" s="6"/>
      <c r="U298" s="6"/>
      <c r="V298" s="5"/>
    </row>
    <row r="299" spans="1:22" x14ac:dyDescent="0.3">
      <c r="A299" s="5"/>
      <c r="B299" s="2"/>
      <c r="C299" s="19"/>
      <c r="D299" s="7"/>
      <c r="E299" s="13"/>
      <c r="F299" s="12"/>
      <c r="G299" s="12"/>
      <c r="H299" s="13"/>
      <c r="I299" s="13"/>
      <c r="J299" s="13"/>
      <c r="K299" s="6"/>
      <c r="L299" s="6"/>
      <c r="M299" s="6"/>
      <c r="N299" s="6"/>
      <c r="O299" s="6"/>
      <c r="P299" s="6"/>
      <c r="Q299" s="2"/>
      <c r="R299" s="2"/>
      <c r="S299" s="6"/>
      <c r="T299" s="6"/>
      <c r="U299" s="6"/>
      <c r="V299" s="5"/>
    </row>
    <row r="300" spans="1:22" x14ac:dyDescent="0.3">
      <c r="A300" s="5"/>
      <c r="B300" s="2"/>
      <c r="C300" s="19"/>
      <c r="D300" s="7"/>
      <c r="E300" s="13"/>
      <c r="F300" s="12"/>
      <c r="G300" s="12"/>
      <c r="H300" s="13"/>
      <c r="I300" s="13"/>
      <c r="J300" s="13"/>
      <c r="K300" s="6"/>
      <c r="L300" s="6"/>
      <c r="M300" s="6"/>
      <c r="N300" s="6"/>
      <c r="O300" s="6"/>
      <c r="P300" s="6"/>
      <c r="Q300" s="2"/>
      <c r="R300" s="2"/>
      <c r="S300" s="6"/>
      <c r="T300" s="6"/>
      <c r="U300" s="6"/>
      <c r="V300" s="5"/>
    </row>
    <row r="301" spans="1:22" x14ac:dyDescent="0.3">
      <c r="A301" s="5"/>
      <c r="B301" s="2"/>
      <c r="C301" s="19"/>
      <c r="D301" s="7"/>
      <c r="E301" s="13"/>
      <c r="F301" s="12"/>
      <c r="G301" s="12"/>
      <c r="H301" s="13"/>
      <c r="I301" s="13"/>
      <c r="J301" s="13"/>
      <c r="K301" s="6"/>
      <c r="L301" s="6"/>
      <c r="M301" s="6"/>
      <c r="N301" s="6"/>
      <c r="O301" s="6"/>
      <c r="P301" s="6"/>
      <c r="Q301" s="2"/>
      <c r="R301" s="2"/>
      <c r="S301" s="6"/>
      <c r="T301" s="6"/>
      <c r="U301" s="6"/>
      <c r="V301" s="5"/>
    </row>
    <row r="302" spans="1:22" x14ac:dyDescent="0.3">
      <c r="A302" s="5"/>
      <c r="B302" s="2"/>
      <c r="C302" s="19"/>
      <c r="D302" s="7"/>
      <c r="E302" s="13"/>
      <c r="F302" s="12"/>
      <c r="G302" s="12"/>
      <c r="H302" s="13"/>
      <c r="I302" s="13"/>
      <c r="J302" s="13"/>
      <c r="K302" s="6"/>
      <c r="L302" s="6"/>
      <c r="M302" s="6"/>
      <c r="N302" s="6"/>
      <c r="O302" s="6"/>
      <c r="P302" s="6"/>
      <c r="Q302" s="2"/>
      <c r="R302" s="2"/>
      <c r="S302" s="6"/>
      <c r="T302" s="6"/>
      <c r="U302" s="6"/>
      <c r="V302" s="5"/>
    </row>
    <row r="303" spans="1:22" x14ac:dyDescent="0.3">
      <c r="A303" s="2"/>
      <c r="B303" s="2"/>
      <c r="C303" s="19"/>
      <c r="D303" s="7"/>
      <c r="E303" s="13"/>
      <c r="F303" s="12"/>
      <c r="G303" s="12"/>
      <c r="H303" s="13"/>
      <c r="I303" s="13"/>
      <c r="J303" s="13"/>
      <c r="K303" s="6"/>
      <c r="L303" s="6"/>
      <c r="M303" s="6"/>
      <c r="N303" s="6"/>
      <c r="O303" s="6"/>
      <c r="P303" s="6"/>
      <c r="Q303" s="2"/>
      <c r="R303" s="2"/>
      <c r="S303" s="6"/>
      <c r="T303" s="6"/>
      <c r="U303" s="6"/>
      <c r="V303" s="5"/>
    </row>
    <row r="304" spans="1:22" x14ac:dyDescent="0.3">
      <c r="A304" s="5"/>
      <c r="B304" s="2"/>
      <c r="C304" s="19"/>
      <c r="D304" s="7"/>
      <c r="E304" s="13"/>
      <c r="F304" s="12"/>
      <c r="G304" s="12"/>
      <c r="H304" s="13"/>
      <c r="I304" s="13"/>
      <c r="J304" s="13"/>
      <c r="K304" s="6"/>
      <c r="L304" s="6"/>
      <c r="M304" s="6"/>
      <c r="N304" s="6"/>
      <c r="O304" s="6"/>
      <c r="P304" s="6"/>
      <c r="Q304" s="2"/>
      <c r="R304" s="2"/>
      <c r="S304" s="6"/>
      <c r="T304" s="6"/>
      <c r="U304" s="6"/>
      <c r="V304" s="5"/>
    </row>
    <row r="305" spans="1:22" x14ac:dyDescent="0.3">
      <c r="A305" s="5"/>
      <c r="B305" s="2"/>
      <c r="C305" s="19"/>
      <c r="D305" s="7"/>
      <c r="E305" s="13"/>
      <c r="F305" s="12"/>
      <c r="G305" s="12"/>
      <c r="H305" s="13"/>
      <c r="I305" s="13"/>
      <c r="J305" s="13"/>
      <c r="K305" s="6"/>
      <c r="L305" s="6"/>
      <c r="M305" s="6"/>
      <c r="N305" s="6"/>
      <c r="O305" s="6"/>
      <c r="P305" s="6"/>
      <c r="Q305" s="2"/>
      <c r="R305" s="2"/>
      <c r="S305" s="6"/>
      <c r="T305" s="6"/>
      <c r="U305" s="6"/>
      <c r="V305" s="5"/>
    </row>
    <row r="306" spans="1:22" x14ac:dyDescent="0.3">
      <c r="A306" s="5"/>
      <c r="B306" s="2"/>
      <c r="C306" s="19"/>
      <c r="D306" s="7"/>
      <c r="E306" s="13"/>
      <c r="F306" s="12"/>
      <c r="G306" s="12"/>
      <c r="H306" s="13"/>
      <c r="I306" s="13"/>
      <c r="J306" s="13"/>
      <c r="K306" s="6"/>
      <c r="L306" s="6"/>
      <c r="M306" s="6"/>
      <c r="N306" s="6"/>
      <c r="O306" s="6"/>
      <c r="P306" s="6"/>
      <c r="Q306" s="2"/>
      <c r="R306" s="2"/>
      <c r="S306" s="6"/>
      <c r="T306" s="6"/>
      <c r="U306" s="6"/>
      <c r="V306" s="5"/>
    </row>
    <row r="307" spans="1:22" x14ac:dyDescent="0.3">
      <c r="A307" s="5"/>
      <c r="B307" s="2"/>
      <c r="C307" s="19"/>
      <c r="D307" s="17"/>
      <c r="E307" s="13"/>
      <c r="F307" s="12"/>
      <c r="G307" s="12"/>
      <c r="H307" s="13"/>
      <c r="I307" s="13"/>
      <c r="J307" s="13"/>
      <c r="K307" s="6"/>
      <c r="L307" s="6"/>
      <c r="M307" s="6"/>
      <c r="N307" s="6"/>
      <c r="O307" s="6"/>
      <c r="P307" s="6"/>
      <c r="Q307" s="2"/>
      <c r="R307" s="2"/>
      <c r="S307" s="6"/>
      <c r="T307" s="6"/>
      <c r="U307" s="6"/>
      <c r="V307" s="5"/>
    </row>
    <row r="308" spans="1:22" x14ac:dyDescent="0.3">
      <c r="A308" s="5"/>
      <c r="B308" s="2"/>
      <c r="C308" s="19"/>
      <c r="D308" s="7"/>
      <c r="E308" s="13"/>
      <c r="F308" s="12"/>
      <c r="G308" s="12"/>
      <c r="H308" s="13"/>
      <c r="I308" s="13"/>
      <c r="J308" s="13"/>
      <c r="K308" s="6"/>
      <c r="L308" s="6"/>
      <c r="M308" s="6"/>
      <c r="N308" s="6"/>
      <c r="O308" s="6"/>
      <c r="P308" s="6"/>
      <c r="Q308" s="2"/>
      <c r="R308" s="2"/>
      <c r="S308" s="6"/>
      <c r="T308" s="6"/>
      <c r="U308" s="6"/>
      <c r="V308" s="5"/>
    </row>
    <row r="309" spans="1:22" x14ac:dyDescent="0.3">
      <c r="A309" s="5"/>
      <c r="B309" s="2"/>
      <c r="C309" s="19"/>
      <c r="D309" s="7"/>
      <c r="E309" s="13"/>
      <c r="F309" s="12"/>
      <c r="G309" s="12"/>
      <c r="H309" s="13"/>
      <c r="I309" s="13"/>
      <c r="J309" s="13"/>
      <c r="K309" s="6"/>
      <c r="L309" s="6"/>
      <c r="M309" s="6"/>
      <c r="N309" s="6"/>
      <c r="O309" s="6"/>
      <c r="P309" s="6"/>
      <c r="Q309" s="2"/>
      <c r="R309" s="2"/>
      <c r="S309" s="6"/>
      <c r="T309" s="6"/>
      <c r="U309" s="6"/>
      <c r="V309" s="5"/>
    </row>
    <row r="310" spans="1:22" x14ac:dyDescent="0.3">
      <c r="A310" s="5"/>
      <c r="B310" s="2"/>
      <c r="C310" s="19"/>
      <c r="D310" s="7"/>
      <c r="E310" s="13"/>
      <c r="F310" s="12"/>
      <c r="G310" s="12"/>
      <c r="H310" s="13"/>
      <c r="I310" s="13"/>
      <c r="J310" s="13"/>
      <c r="K310" s="6"/>
      <c r="L310" s="6"/>
      <c r="M310" s="6"/>
      <c r="N310" s="6"/>
      <c r="O310" s="6"/>
      <c r="P310" s="6"/>
      <c r="Q310" s="2"/>
      <c r="R310" s="2"/>
      <c r="S310" s="6"/>
      <c r="T310" s="6"/>
      <c r="U310" s="6"/>
      <c r="V310" s="5"/>
    </row>
    <row r="311" spans="1:22" x14ac:dyDescent="0.3">
      <c r="A311" s="5"/>
      <c r="B311" s="2"/>
      <c r="C311" s="19"/>
      <c r="D311" s="7"/>
      <c r="E311" s="13"/>
      <c r="F311" s="12"/>
      <c r="G311" s="12"/>
      <c r="H311" s="13"/>
      <c r="I311" s="13"/>
      <c r="J311" s="13"/>
      <c r="K311" s="6"/>
      <c r="L311" s="6"/>
      <c r="M311" s="6"/>
      <c r="N311" s="6"/>
      <c r="O311" s="6"/>
      <c r="P311" s="6"/>
      <c r="Q311" s="2"/>
      <c r="R311" s="2"/>
      <c r="S311" s="6"/>
      <c r="T311" s="6"/>
      <c r="U311" s="6"/>
      <c r="V311" s="5"/>
    </row>
    <row r="312" spans="1:22" x14ac:dyDescent="0.3">
      <c r="A312" s="5"/>
      <c r="B312" s="2"/>
      <c r="C312" s="19"/>
      <c r="D312" s="7"/>
      <c r="E312" s="13"/>
      <c r="F312" s="12"/>
      <c r="G312" s="12"/>
      <c r="H312" s="13"/>
      <c r="I312" s="13"/>
      <c r="J312" s="13"/>
      <c r="K312" s="6"/>
      <c r="L312" s="6"/>
      <c r="M312" s="6"/>
      <c r="N312" s="6"/>
      <c r="O312" s="6"/>
      <c r="P312" s="6"/>
      <c r="Q312" s="2"/>
      <c r="R312" s="2"/>
      <c r="S312" s="6"/>
      <c r="T312" s="6"/>
      <c r="U312" s="6"/>
      <c r="V312" s="5"/>
    </row>
    <row r="313" spans="1:22" x14ac:dyDescent="0.3">
      <c r="A313" s="5"/>
      <c r="B313" s="2"/>
      <c r="C313" s="19"/>
      <c r="D313" s="7"/>
      <c r="E313" s="13"/>
      <c r="F313" s="12"/>
      <c r="G313" s="12"/>
      <c r="H313" s="13"/>
      <c r="I313" s="13"/>
      <c r="J313" s="13"/>
      <c r="K313" s="6"/>
      <c r="L313" s="6"/>
      <c r="M313" s="6"/>
      <c r="N313" s="6"/>
      <c r="O313" s="6"/>
      <c r="P313" s="6"/>
      <c r="Q313" s="2"/>
      <c r="R313" s="2"/>
      <c r="S313" s="6"/>
      <c r="T313" s="6"/>
      <c r="U313" s="6"/>
      <c r="V313" s="5"/>
    </row>
    <row r="314" spans="1:22" x14ac:dyDescent="0.3">
      <c r="A314" s="5"/>
      <c r="B314" s="2"/>
      <c r="C314" s="19"/>
      <c r="D314" s="7"/>
      <c r="E314" s="13"/>
      <c r="F314" s="12"/>
      <c r="G314" s="12"/>
      <c r="H314" s="13"/>
      <c r="I314" s="13"/>
      <c r="J314" s="13"/>
      <c r="K314" s="6"/>
      <c r="L314" s="6"/>
      <c r="M314" s="6"/>
      <c r="N314" s="6"/>
      <c r="O314" s="6"/>
      <c r="P314" s="8"/>
      <c r="Q314" s="2"/>
      <c r="R314" s="2"/>
      <c r="S314" s="6"/>
      <c r="T314" s="6"/>
      <c r="U314" s="6"/>
      <c r="V314" s="5"/>
    </row>
    <row r="315" spans="1:22" x14ac:dyDescent="0.3">
      <c r="A315" s="5"/>
      <c r="B315" s="2"/>
      <c r="C315" s="19"/>
      <c r="D315" s="7"/>
      <c r="E315" s="13"/>
      <c r="F315" s="12"/>
      <c r="G315" s="12"/>
      <c r="H315" s="13"/>
      <c r="I315" s="13"/>
      <c r="J315" s="13"/>
      <c r="K315" s="6"/>
      <c r="L315" s="6"/>
      <c r="M315" s="6"/>
      <c r="N315" s="6"/>
      <c r="O315" s="6"/>
      <c r="P315" s="8"/>
      <c r="Q315" s="2"/>
      <c r="R315" s="2"/>
      <c r="S315" s="6"/>
      <c r="T315" s="6"/>
      <c r="U315" s="6"/>
      <c r="V315" s="5"/>
    </row>
    <row r="316" spans="1:22" x14ac:dyDescent="0.3">
      <c r="A316" s="5"/>
      <c r="B316" s="2"/>
      <c r="C316" s="19"/>
      <c r="D316" s="7"/>
      <c r="E316" s="13"/>
      <c r="F316" s="12"/>
      <c r="G316" s="12"/>
      <c r="H316" s="13"/>
      <c r="I316" s="13"/>
      <c r="J316" s="13"/>
      <c r="K316" s="6"/>
      <c r="L316" s="6"/>
      <c r="M316" s="6"/>
      <c r="N316" s="6"/>
      <c r="O316" s="6"/>
      <c r="P316" s="6"/>
      <c r="Q316" s="2"/>
      <c r="R316" s="2"/>
      <c r="S316" s="6"/>
      <c r="T316" s="6"/>
      <c r="U316" s="6"/>
      <c r="V316" s="5"/>
    </row>
    <row r="317" spans="1:22" x14ac:dyDescent="0.3">
      <c r="A317" s="5"/>
      <c r="B317" s="2"/>
      <c r="C317" s="19"/>
      <c r="D317" s="7"/>
      <c r="E317" s="13"/>
      <c r="F317" s="12"/>
      <c r="G317" s="12"/>
      <c r="H317" s="13"/>
      <c r="I317" s="13"/>
      <c r="J317" s="13"/>
      <c r="K317" s="6"/>
      <c r="L317" s="6"/>
      <c r="M317" s="6"/>
      <c r="N317" s="6"/>
      <c r="O317" s="6"/>
      <c r="P317" s="6"/>
      <c r="Q317" s="2"/>
      <c r="R317" s="2"/>
      <c r="S317" s="6"/>
      <c r="T317" s="6"/>
      <c r="U317" s="6"/>
      <c r="V317" s="5"/>
    </row>
    <row r="318" spans="1:22" x14ac:dyDescent="0.3">
      <c r="A318" s="5"/>
      <c r="B318" s="2"/>
      <c r="C318" s="19"/>
      <c r="D318" s="7"/>
      <c r="E318" s="13"/>
      <c r="F318" s="12"/>
      <c r="G318" s="12"/>
      <c r="H318" s="13"/>
      <c r="I318" s="13"/>
      <c r="J318" s="13"/>
      <c r="K318" s="6"/>
      <c r="L318" s="6"/>
      <c r="M318" s="6"/>
      <c r="N318" s="6"/>
      <c r="O318" s="6"/>
      <c r="P318" s="6"/>
      <c r="Q318" s="2"/>
      <c r="R318" s="2"/>
      <c r="S318" s="6"/>
      <c r="T318" s="6"/>
      <c r="U318" s="6"/>
      <c r="V318" s="5"/>
    </row>
    <row r="319" spans="1:22" x14ac:dyDescent="0.3">
      <c r="A319" s="5"/>
      <c r="B319" s="2"/>
      <c r="C319" s="19"/>
      <c r="D319" s="7"/>
      <c r="E319" s="13"/>
      <c r="F319" s="12"/>
      <c r="G319" s="12"/>
      <c r="H319" s="13"/>
      <c r="I319" s="13"/>
      <c r="J319" s="13"/>
      <c r="K319" s="6"/>
      <c r="L319" s="6"/>
      <c r="M319" s="6"/>
      <c r="N319" s="6"/>
      <c r="O319" s="6"/>
      <c r="P319" s="8"/>
      <c r="Q319" s="2"/>
      <c r="R319" s="2"/>
      <c r="S319" s="6"/>
      <c r="T319" s="6"/>
      <c r="U319" s="6"/>
      <c r="V319" s="5"/>
    </row>
    <row r="320" spans="1:22" x14ac:dyDescent="0.3">
      <c r="A320" s="5"/>
      <c r="B320" s="2"/>
      <c r="C320" s="19"/>
      <c r="D320" s="7"/>
      <c r="E320" s="13"/>
      <c r="F320" s="12"/>
      <c r="G320" s="12"/>
      <c r="H320" s="13"/>
      <c r="I320" s="13"/>
      <c r="J320" s="13"/>
      <c r="K320" s="6"/>
      <c r="L320" s="6"/>
      <c r="M320" s="6"/>
      <c r="N320" s="6"/>
      <c r="O320" s="6"/>
      <c r="P320" s="6"/>
      <c r="Q320" s="2"/>
      <c r="R320" s="2"/>
      <c r="S320" s="6"/>
      <c r="T320" s="6"/>
      <c r="U320" s="6"/>
      <c r="V320" s="5"/>
    </row>
    <row r="321" spans="1:22" x14ac:dyDescent="0.3">
      <c r="A321" s="5"/>
      <c r="B321" s="2"/>
      <c r="C321" s="19"/>
      <c r="D321" s="7"/>
      <c r="E321" s="13"/>
      <c r="F321" s="12"/>
      <c r="G321" s="12"/>
      <c r="H321" s="13"/>
      <c r="I321" s="13"/>
      <c r="J321" s="13"/>
      <c r="K321" s="6"/>
      <c r="L321" s="6"/>
      <c r="M321" s="6"/>
      <c r="N321" s="6"/>
      <c r="O321" s="6"/>
      <c r="P321" s="6"/>
      <c r="Q321" s="2"/>
      <c r="R321" s="2"/>
      <c r="S321" s="6"/>
      <c r="T321" s="6"/>
      <c r="U321" s="6"/>
      <c r="V321" s="5"/>
    </row>
    <row r="322" spans="1:22" x14ac:dyDescent="0.3">
      <c r="A322" s="5"/>
      <c r="B322" s="2"/>
      <c r="C322" s="19"/>
      <c r="D322" s="7"/>
      <c r="E322" s="13"/>
      <c r="F322" s="12"/>
      <c r="G322" s="12"/>
      <c r="H322" s="13"/>
      <c r="I322" s="13"/>
      <c r="J322" s="13"/>
      <c r="K322" s="6"/>
      <c r="L322" s="6"/>
      <c r="M322" s="6"/>
      <c r="N322" s="6"/>
      <c r="O322" s="6"/>
      <c r="P322" s="6"/>
      <c r="Q322" s="2"/>
      <c r="R322" s="2"/>
      <c r="S322" s="6"/>
      <c r="T322" s="6"/>
      <c r="U322" s="6"/>
      <c r="V322" s="2"/>
    </row>
    <row r="323" spans="1:22" x14ac:dyDescent="0.3">
      <c r="A323" s="5"/>
      <c r="B323" s="2"/>
      <c r="C323" s="19"/>
      <c r="D323" s="7"/>
      <c r="E323" s="13"/>
      <c r="F323" s="12"/>
      <c r="G323" s="12"/>
      <c r="H323" s="13"/>
      <c r="I323" s="13"/>
      <c r="J323" s="13"/>
      <c r="K323" s="6"/>
      <c r="L323" s="6"/>
      <c r="M323" s="6"/>
      <c r="N323" s="6"/>
      <c r="O323" s="6"/>
      <c r="P323" s="6"/>
      <c r="Q323" s="2"/>
      <c r="R323" s="2"/>
      <c r="S323" s="6"/>
      <c r="T323" s="6"/>
      <c r="U323" s="6"/>
      <c r="V323" s="2"/>
    </row>
    <row r="324" spans="1:22" x14ac:dyDescent="0.3">
      <c r="A324" s="5"/>
      <c r="B324" s="2"/>
      <c r="C324" s="19"/>
      <c r="D324" s="7"/>
      <c r="E324" s="13"/>
      <c r="F324" s="12"/>
      <c r="G324" s="12"/>
      <c r="H324" s="13"/>
      <c r="I324" s="13"/>
      <c r="J324" s="13"/>
      <c r="K324" s="6"/>
      <c r="L324" s="6"/>
      <c r="M324" s="6"/>
      <c r="N324" s="6"/>
      <c r="O324" s="6"/>
      <c r="P324" s="6"/>
      <c r="Q324" s="2"/>
      <c r="R324" s="2"/>
      <c r="S324" s="6"/>
      <c r="T324" s="6"/>
      <c r="U324" s="6"/>
      <c r="V324" s="2"/>
    </row>
    <row r="325" spans="1:22" x14ac:dyDescent="0.3">
      <c r="A325" s="5"/>
      <c r="B325" s="2"/>
      <c r="C325" s="19"/>
      <c r="D325" s="7"/>
      <c r="E325" s="13"/>
      <c r="F325" s="12"/>
      <c r="G325" s="12"/>
      <c r="H325" s="13"/>
      <c r="I325" s="13"/>
      <c r="J325" s="13"/>
      <c r="K325" s="6"/>
      <c r="L325" s="6"/>
      <c r="M325" s="6"/>
      <c r="N325" s="6"/>
      <c r="O325" s="6"/>
      <c r="P325" s="6"/>
      <c r="Q325" s="2"/>
      <c r="R325" s="2"/>
      <c r="S325" s="6"/>
      <c r="T325" s="6"/>
      <c r="U325" s="6"/>
      <c r="V325" s="5"/>
    </row>
    <row r="326" spans="1:22" x14ac:dyDescent="0.3">
      <c r="A326" s="5"/>
      <c r="B326" s="2"/>
      <c r="C326" s="19"/>
      <c r="D326" s="7"/>
      <c r="E326" s="13"/>
      <c r="F326" s="12"/>
      <c r="G326" s="12"/>
      <c r="H326" s="13"/>
      <c r="I326" s="13"/>
      <c r="J326" s="13"/>
      <c r="K326" s="6"/>
      <c r="L326" s="6"/>
      <c r="M326" s="6"/>
      <c r="N326" s="6"/>
      <c r="O326" s="6"/>
      <c r="P326" s="6"/>
      <c r="Q326" s="2"/>
      <c r="R326" s="2"/>
      <c r="S326" s="6"/>
      <c r="T326" s="6"/>
      <c r="U326" s="6"/>
      <c r="V326" s="5"/>
    </row>
    <row r="327" spans="1:22" x14ac:dyDescent="0.3">
      <c r="A327" s="5"/>
      <c r="B327" s="2"/>
      <c r="C327" s="19"/>
      <c r="D327" s="7"/>
      <c r="E327" s="13"/>
      <c r="F327" s="12"/>
      <c r="G327" s="12"/>
      <c r="H327" s="13"/>
      <c r="I327" s="13"/>
      <c r="J327" s="13"/>
      <c r="K327" s="6"/>
      <c r="L327" s="6"/>
      <c r="M327" s="6"/>
      <c r="N327" s="6"/>
      <c r="O327" s="6"/>
      <c r="P327" s="6"/>
      <c r="Q327" s="2"/>
      <c r="R327" s="2"/>
      <c r="S327" s="6"/>
      <c r="T327" s="6"/>
      <c r="U327" s="6"/>
      <c r="V327" s="5"/>
    </row>
    <row r="328" spans="1:22" x14ac:dyDescent="0.3">
      <c r="A328" s="5"/>
      <c r="B328" s="2"/>
      <c r="C328" s="19"/>
      <c r="D328" s="7"/>
      <c r="E328" s="13"/>
      <c r="F328" s="12"/>
      <c r="G328" s="12"/>
      <c r="H328" s="13"/>
      <c r="I328" s="13"/>
      <c r="J328" s="13"/>
      <c r="K328" s="6"/>
      <c r="L328" s="6"/>
      <c r="M328" s="6"/>
      <c r="N328" s="6"/>
      <c r="O328" s="6"/>
      <c r="P328" s="6"/>
      <c r="Q328" s="2"/>
      <c r="R328" s="2"/>
      <c r="S328" s="6"/>
      <c r="T328" s="6"/>
      <c r="U328" s="6"/>
      <c r="V328" s="5"/>
    </row>
    <row r="329" spans="1:22" x14ac:dyDescent="0.3">
      <c r="A329" s="5"/>
      <c r="B329" s="2"/>
      <c r="C329" s="19"/>
      <c r="D329" s="7"/>
      <c r="E329" s="13"/>
      <c r="F329" s="12"/>
      <c r="G329" s="12"/>
      <c r="H329" s="13"/>
      <c r="I329" s="13"/>
      <c r="J329" s="13"/>
      <c r="K329" s="6"/>
      <c r="L329" s="6"/>
      <c r="M329" s="6"/>
      <c r="N329" s="6"/>
      <c r="O329" s="6"/>
      <c r="P329" s="6"/>
      <c r="Q329" s="2"/>
      <c r="R329" s="2"/>
      <c r="S329" s="6"/>
      <c r="T329" s="6"/>
      <c r="U329" s="6"/>
      <c r="V329" s="2"/>
    </row>
    <row r="330" spans="1:22" x14ac:dyDescent="0.3">
      <c r="A330" s="5"/>
      <c r="B330" s="2"/>
      <c r="C330" s="19"/>
      <c r="D330" s="7"/>
      <c r="E330" s="13"/>
      <c r="F330" s="12"/>
      <c r="G330" s="12"/>
      <c r="H330" s="13"/>
      <c r="I330" s="13"/>
      <c r="J330" s="13"/>
      <c r="K330" s="6"/>
      <c r="L330" s="6"/>
      <c r="M330" s="6"/>
      <c r="N330" s="6"/>
      <c r="O330" s="6"/>
      <c r="P330" s="8"/>
      <c r="Q330" s="2"/>
      <c r="R330" s="2"/>
      <c r="S330" s="6"/>
      <c r="T330" s="6"/>
      <c r="U330" s="6"/>
      <c r="V330" s="5"/>
    </row>
    <row r="331" spans="1:22" x14ac:dyDescent="0.3">
      <c r="A331" s="5"/>
      <c r="B331" s="2"/>
      <c r="C331" s="19"/>
      <c r="D331" s="7"/>
      <c r="E331" s="13"/>
      <c r="F331" s="12"/>
      <c r="G331" s="12"/>
      <c r="H331" s="13"/>
      <c r="I331" s="13"/>
      <c r="J331" s="13"/>
      <c r="K331" s="6"/>
      <c r="L331" s="6"/>
      <c r="M331" s="6"/>
      <c r="N331" s="6"/>
      <c r="O331" s="6"/>
      <c r="P331" s="8"/>
      <c r="Q331" s="2"/>
      <c r="R331" s="2"/>
      <c r="S331" s="6"/>
      <c r="T331" s="6"/>
      <c r="U331" s="6"/>
      <c r="V331" s="5"/>
    </row>
    <row r="332" spans="1:22" x14ac:dyDescent="0.3">
      <c r="A332" s="5"/>
      <c r="B332" s="2"/>
      <c r="C332" s="19"/>
      <c r="D332" s="7"/>
      <c r="E332" s="13"/>
      <c r="F332" s="12"/>
      <c r="G332" s="12"/>
      <c r="H332" s="13"/>
      <c r="I332" s="13"/>
      <c r="J332" s="13"/>
      <c r="K332" s="6"/>
      <c r="L332" s="6"/>
      <c r="M332" s="6"/>
      <c r="N332" s="6"/>
      <c r="O332" s="6"/>
      <c r="P332" s="8"/>
      <c r="Q332" s="2"/>
      <c r="R332" s="2"/>
      <c r="S332" s="6"/>
      <c r="T332" s="6"/>
      <c r="U332" s="6"/>
      <c r="V332" s="5"/>
    </row>
    <row r="333" spans="1:22" x14ac:dyDescent="0.3">
      <c r="A333" s="5"/>
      <c r="B333" s="2"/>
      <c r="C333" s="19"/>
      <c r="D333" s="7"/>
      <c r="E333" s="13"/>
      <c r="F333" s="12"/>
      <c r="G333" s="12"/>
      <c r="H333" s="13"/>
      <c r="I333" s="13"/>
      <c r="J333" s="13"/>
      <c r="K333" s="6"/>
      <c r="L333" s="6"/>
      <c r="M333" s="6"/>
      <c r="N333" s="6"/>
      <c r="O333" s="6"/>
      <c r="P333" s="8"/>
      <c r="Q333" s="2"/>
      <c r="R333" s="2"/>
      <c r="S333" s="6"/>
      <c r="T333" s="6"/>
      <c r="U333" s="6"/>
      <c r="V333" s="5"/>
    </row>
    <row r="334" spans="1:22" x14ac:dyDescent="0.3">
      <c r="A334" s="5"/>
      <c r="B334" s="2"/>
      <c r="C334" s="19"/>
      <c r="D334" s="7"/>
      <c r="E334" s="13"/>
      <c r="F334" s="12"/>
      <c r="G334" s="12"/>
      <c r="H334" s="13"/>
      <c r="I334" s="13"/>
      <c r="J334" s="13"/>
      <c r="K334" s="6"/>
      <c r="L334" s="6"/>
      <c r="M334" s="6"/>
      <c r="N334" s="6"/>
      <c r="O334" s="6"/>
      <c r="P334" s="8"/>
      <c r="Q334" s="2"/>
      <c r="R334" s="2"/>
      <c r="S334" s="6"/>
      <c r="T334" s="6"/>
      <c r="U334" s="6"/>
      <c r="V334" s="5"/>
    </row>
    <row r="335" spans="1:22" x14ac:dyDescent="0.3">
      <c r="A335" s="5"/>
      <c r="B335" s="2"/>
      <c r="C335" s="19"/>
      <c r="D335" s="7"/>
      <c r="E335" s="13"/>
      <c r="F335" s="12"/>
      <c r="G335" s="12"/>
      <c r="H335" s="13"/>
      <c r="I335" s="13"/>
      <c r="J335" s="13"/>
      <c r="K335" s="6"/>
      <c r="L335" s="6"/>
      <c r="M335" s="6"/>
      <c r="N335" s="6"/>
      <c r="O335" s="6"/>
      <c r="P335" s="8"/>
      <c r="Q335" s="2"/>
      <c r="R335" s="2"/>
      <c r="S335" s="6"/>
      <c r="T335" s="6"/>
      <c r="U335" s="6"/>
      <c r="V335" s="5"/>
    </row>
    <row r="336" spans="1:22" x14ac:dyDescent="0.3">
      <c r="A336" s="5"/>
      <c r="B336" s="2"/>
      <c r="C336" s="19"/>
      <c r="D336" s="9"/>
      <c r="F336" s="12"/>
      <c r="G336" s="12"/>
      <c r="K336" s="6"/>
      <c r="L336" s="6"/>
      <c r="M336" s="6"/>
      <c r="N336" s="6"/>
      <c r="O336" s="6"/>
      <c r="P336" s="6"/>
      <c r="Q336" s="2"/>
      <c r="R336" s="2"/>
      <c r="S336" s="6"/>
      <c r="T336" s="6"/>
      <c r="U336" s="6"/>
      <c r="V336" s="5"/>
    </row>
    <row r="337" spans="1:22" x14ac:dyDescent="0.3">
      <c r="A337" s="5"/>
      <c r="B337" s="2"/>
      <c r="C337" s="19"/>
      <c r="D337" s="9"/>
      <c r="F337" s="12"/>
      <c r="G337" s="12"/>
      <c r="K337" s="6"/>
      <c r="L337" s="6"/>
      <c r="M337" s="6"/>
      <c r="N337" s="6"/>
      <c r="O337" s="6"/>
      <c r="P337" s="6"/>
      <c r="Q337" s="2"/>
      <c r="R337" s="2"/>
      <c r="S337" s="6"/>
      <c r="T337" s="6"/>
      <c r="U337" s="6"/>
      <c r="V337" s="5"/>
    </row>
    <row r="338" spans="1:22" x14ac:dyDescent="0.3">
      <c r="A338" s="5"/>
      <c r="B338" s="2"/>
      <c r="C338" s="19"/>
      <c r="D338" s="9"/>
      <c r="F338" s="12"/>
      <c r="G338" s="12"/>
      <c r="K338" s="6"/>
      <c r="L338" s="6"/>
      <c r="M338" s="6"/>
      <c r="N338" s="6"/>
      <c r="O338" s="6"/>
      <c r="P338" s="6"/>
      <c r="Q338" s="2"/>
      <c r="R338" s="2"/>
      <c r="S338" s="6"/>
      <c r="T338" s="6"/>
      <c r="U338" s="16"/>
      <c r="V338" s="5"/>
    </row>
    <row r="339" spans="1:22" x14ac:dyDescent="0.3">
      <c r="A339" s="5"/>
      <c r="B339" s="2"/>
      <c r="C339" s="19"/>
      <c r="D339" s="9"/>
      <c r="F339" s="12"/>
      <c r="G339" s="12"/>
      <c r="K339" s="6"/>
      <c r="L339" s="6"/>
      <c r="M339" s="6"/>
      <c r="N339" s="6"/>
      <c r="O339" s="6"/>
      <c r="P339" s="6"/>
      <c r="Q339" s="2"/>
      <c r="R339" s="2"/>
      <c r="S339" s="6"/>
      <c r="T339" s="6"/>
      <c r="U339" s="6"/>
      <c r="V339" s="2"/>
    </row>
  </sheetData>
  <dataConsolidate function="average"/>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Variables</vt:lpstr>
    </vt:vector>
  </TitlesOfParts>
  <Company>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鄭凱恩</dc:creator>
  <cp:lastModifiedBy>鄭凱恩</cp:lastModifiedBy>
  <dcterms:created xsi:type="dcterms:W3CDTF">2022-12-16T12:51:08Z</dcterms:created>
  <dcterms:modified xsi:type="dcterms:W3CDTF">2023-05-15T06:57:07Z</dcterms:modified>
</cp:coreProperties>
</file>