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ku3/Research/*Author/*SDCS+CDCS(ipsj-general)/Experiment/"/>
    </mc:Choice>
  </mc:AlternateContent>
  <xr:revisionPtr revIDLastSave="0" documentId="8_{855A67C4-9297-4241-B9E3-302E12EED987}" xr6:coauthVersionLast="47" xr6:coauthVersionMax="47" xr10:uidLastSave="{00000000-0000-0000-0000-000000000000}"/>
  <bookViews>
    <workbookView xWindow="0" yWindow="860" windowWidth="17100" windowHeight="21380" xr2:uid="{7D4986BA-69A9-7C4A-A7F2-892055CD2621}"/>
  </bookViews>
  <sheets>
    <sheet name="Sheet1" sheetId="1" r:id="rId1"/>
    <sheet name="Sheet2" sheetId="2" r:id="rId2"/>
    <sheet name="Sheet3" sheetId="3" r:id="rId3"/>
    <sheet name="Sheet4" sheetId="4" r:id="rId4"/>
    <sheet name="Sheet4 (2)" sheetId="6" r:id="rId5"/>
    <sheet name="Sheet4 (3)" sheetId="7" r:id="rId6"/>
    <sheet name="Sheet4 (4)" sheetId="8" r:id="rId7"/>
    <sheet name="Sheet5 (2)" sheetId="9" r:id="rId8"/>
    <sheet name="Sheet5 (3)" sheetId="10" r:id="rId9"/>
    <sheet name="Sheet5 (4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9" i="2" l="1"/>
  <c r="R49" i="2"/>
  <c r="Q49" i="2"/>
  <c r="P49" i="2"/>
  <c r="O49" i="2"/>
  <c r="N49" i="2"/>
  <c r="M49" i="2"/>
  <c r="L49" i="2"/>
  <c r="K49" i="2"/>
  <c r="J49" i="2"/>
  <c r="I49" i="2"/>
  <c r="H49" i="2"/>
  <c r="G49" i="2"/>
  <c r="F49" i="2"/>
  <c r="E49" i="2"/>
  <c r="D49" i="2"/>
  <c r="S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S47" i="2"/>
  <c r="R47" i="2"/>
  <c r="Q47" i="2"/>
  <c r="P47" i="2"/>
  <c r="O47" i="2"/>
  <c r="N47" i="2"/>
  <c r="M47" i="2"/>
  <c r="L47" i="2"/>
  <c r="K47" i="2"/>
  <c r="J47" i="2"/>
  <c r="I47" i="2"/>
  <c r="H47" i="2"/>
  <c r="G47" i="2"/>
  <c r="F47" i="2"/>
  <c r="E47" i="2"/>
  <c r="D47" i="2"/>
  <c r="S46" i="2"/>
  <c r="R46" i="2"/>
  <c r="Q46" i="2"/>
  <c r="P46" i="2"/>
  <c r="O46" i="2"/>
  <c r="N46" i="2"/>
  <c r="M46" i="2"/>
  <c r="L46" i="2"/>
  <c r="K46" i="2"/>
  <c r="J46" i="2"/>
  <c r="I46" i="2"/>
  <c r="H46" i="2"/>
  <c r="G46" i="2"/>
  <c r="F46" i="2"/>
  <c r="E46" i="2"/>
  <c r="D46" i="2"/>
  <c r="S45" i="2"/>
  <c r="R45" i="2"/>
  <c r="Q45" i="2"/>
  <c r="P45" i="2"/>
  <c r="O45" i="2"/>
  <c r="N45" i="2"/>
  <c r="M45" i="2"/>
  <c r="L45" i="2"/>
  <c r="K45" i="2"/>
  <c r="J45" i="2"/>
  <c r="I45" i="2"/>
  <c r="H45" i="2"/>
  <c r="G45" i="2"/>
  <c r="F45" i="2"/>
  <c r="E45" i="2"/>
  <c r="D45" i="2"/>
  <c r="S44" i="2"/>
  <c r="R44" i="2"/>
  <c r="Q44" i="2"/>
  <c r="P44" i="2"/>
  <c r="O44" i="2"/>
  <c r="N44" i="2"/>
  <c r="M44" i="2"/>
  <c r="L44" i="2"/>
  <c r="K44" i="2"/>
  <c r="J44" i="2"/>
  <c r="I44" i="2"/>
  <c r="H44" i="2"/>
  <c r="G44" i="2"/>
  <c r="F44" i="2"/>
  <c r="E44" i="2"/>
  <c r="D44" i="2"/>
  <c r="S43" i="2"/>
  <c r="R43" i="2"/>
  <c r="Q43" i="2"/>
  <c r="P43" i="2"/>
  <c r="O43" i="2"/>
  <c r="N43" i="2"/>
  <c r="M43" i="2"/>
  <c r="L43" i="2"/>
  <c r="K43" i="2"/>
  <c r="J43" i="2"/>
  <c r="I43" i="2"/>
  <c r="H43" i="2"/>
  <c r="G43" i="2"/>
  <c r="F43" i="2"/>
  <c r="E43" i="2"/>
  <c r="D43" i="2"/>
  <c r="O21" i="2" l="1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10" i="2"/>
  <c r="N10" i="2"/>
  <c r="M10" i="2"/>
  <c r="L10" i="2"/>
  <c r="O9" i="2"/>
  <c r="N9" i="2"/>
  <c r="M9" i="2"/>
  <c r="L9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10" i="2"/>
  <c r="R10" i="2"/>
  <c r="Q10" i="2"/>
  <c r="P10" i="2"/>
  <c r="S9" i="2"/>
  <c r="R9" i="2"/>
  <c r="Q9" i="2"/>
  <c r="P9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W20" i="3"/>
  <c r="V20" i="3"/>
  <c r="U20" i="3"/>
  <c r="T20" i="3"/>
  <c r="W17" i="3"/>
  <c r="V17" i="3"/>
  <c r="U17" i="3"/>
  <c r="T17" i="3"/>
  <c r="W12" i="3"/>
  <c r="V12" i="3"/>
  <c r="U12" i="3"/>
  <c r="T12" i="3"/>
  <c r="W11" i="3"/>
  <c r="V11" i="3"/>
  <c r="U11" i="3"/>
  <c r="T11" i="3"/>
  <c r="W6" i="3"/>
  <c r="V6" i="3"/>
  <c r="U6" i="3"/>
  <c r="T6" i="3"/>
  <c r="W5" i="3"/>
  <c r="V5" i="3"/>
  <c r="U5" i="3"/>
  <c r="T5" i="3"/>
  <c r="W4" i="3"/>
  <c r="V4" i="3"/>
  <c r="U4" i="3"/>
  <c r="T4" i="3"/>
  <c r="W3" i="3"/>
  <c r="V3" i="3"/>
  <c r="U3" i="3"/>
  <c r="T3" i="3"/>
  <c r="L55" i="3"/>
  <c r="M55" i="3"/>
  <c r="N55" i="3"/>
  <c r="O55" i="3"/>
  <c r="L56" i="3"/>
  <c r="M56" i="3"/>
  <c r="N56" i="3"/>
  <c r="O56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B6" i="11"/>
  <c r="B5" i="11"/>
  <c r="B4" i="11"/>
  <c r="B3" i="11"/>
  <c r="B2" i="11"/>
  <c r="B6" i="10"/>
  <c r="B5" i="10"/>
  <c r="B4" i="10"/>
  <c r="B3" i="10"/>
  <c r="B2" i="10"/>
  <c r="K37" i="3"/>
  <c r="H9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P40" i="3"/>
  <c r="Q40" i="3"/>
  <c r="R40" i="3"/>
  <c r="S40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F4" i="3"/>
  <c r="F5" i="3"/>
  <c r="F6" i="3"/>
  <c r="F7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E4" i="3"/>
  <c r="E5" i="3"/>
  <c r="E6" i="3"/>
  <c r="E7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4" i="3"/>
  <c r="D5" i="3"/>
  <c r="D6" i="3"/>
  <c r="D7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3" i="3"/>
  <c r="E3" i="3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H56" i="2" s="1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58" i="2"/>
  <c r="I58" i="2"/>
  <c r="J57" i="2"/>
  <c r="K58" i="2"/>
  <c r="H60" i="2"/>
  <c r="I59" i="2"/>
  <c r="J60" i="2"/>
  <c r="K59" i="2"/>
  <c r="H62" i="2"/>
  <c r="I62" i="2"/>
  <c r="J62" i="2"/>
  <c r="K62" i="2"/>
  <c r="K3" i="2"/>
  <c r="J3" i="2"/>
  <c r="I3" i="2"/>
  <c r="H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9" i="2"/>
  <c r="E9" i="2"/>
  <c r="F9" i="2"/>
  <c r="G9" i="2"/>
  <c r="D10" i="2"/>
  <c r="E10" i="2"/>
  <c r="F10" i="2"/>
  <c r="G10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G3" i="2"/>
  <c r="F3" i="2"/>
  <c r="E3" i="2"/>
  <c r="D3" i="2"/>
  <c r="H55" i="2" l="1"/>
  <c r="I55" i="2"/>
  <c r="J55" i="2"/>
  <c r="M56" i="2"/>
  <c r="K55" i="2"/>
  <c r="I56" i="2"/>
  <c r="J56" i="2"/>
  <c r="N55" i="2"/>
  <c r="L56" i="2"/>
  <c r="O56" i="2"/>
  <c r="K56" i="2"/>
  <c r="J54" i="2"/>
  <c r="O54" i="2"/>
  <c r="L53" i="2"/>
  <c r="H53" i="2"/>
  <c r="L54" i="2"/>
  <c r="N56" i="2"/>
  <c r="J58" i="2"/>
  <c r="I60" i="2"/>
  <c r="K60" i="2"/>
  <c r="H54" i="2"/>
  <c r="M53" i="2"/>
  <c r="O55" i="2"/>
  <c r="K57" i="2"/>
  <c r="I61" i="2"/>
  <c r="K61" i="2"/>
  <c r="I54" i="2"/>
  <c r="M54" i="2"/>
  <c r="J53" i="2"/>
  <c r="N53" i="2"/>
  <c r="L55" i="2"/>
  <c r="H57" i="2"/>
  <c r="H59" i="2"/>
  <c r="J59" i="2"/>
  <c r="I53" i="2"/>
  <c r="N54" i="2"/>
  <c r="K53" i="2"/>
  <c r="O53" i="2"/>
  <c r="M55" i="2"/>
  <c r="I57" i="2"/>
  <c r="H61" i="2"/>
  <c r="J61" i="2"/>
  <c r="K54" i="2"/>
</calcChain>
</file>

<file path=xl/sharedStrings.xml><?xml version="1.0" encoding="utf-8"?>
<sst xmlns="http://schemas.openxmlformats.org/spreadsheetml/2006/main" count="132" uniqueCount="33">
  <si>
    <t>basic DCS</t>
  </si>
  <si>
    <t>MDCS</t>
  </si>
  <si>
    <t>SDCS</t>
  </si>
  <si>
    <t>DDCS</t>
  </si>
  <si>
    <t>|Δ|</t>
  </si>
  <si>
    <t>|S|</t>
  </si>
  <si>
    <t>Memory</t>
  </si>
  <si>
    <t>Time</t>
  </si>
  <si>
    <t>|E|</t>
  </si>
  <si>
    <t>|e|</t>
  </si>
  <si>
    <t>Headcount</t>
  </si>
  <si>
    <t>Warehouse</t>
  </si>
  <si>
    <t>name</t>
  </si>
  <si>
    <t>model</t>
  </si>
  <si>
    <t>Air Traffic</t>
  </si>
  <si>
    <t>Bidding Workflow</t>
  </si>
  <si>
    <t>Cat and Mouse</t>
  </si>
  <si>
    <t>平均</t>
  </si>
  <si>
    <t>最大</t>
  </si>
  <si>
    <t>basicDCS</t>
  </si>
  <si>
    <t>CDCS</t>
  </si>
  <si>
    <t>従来手法</t>
  </si>
  <si>
    <t>提案手法</t>
  </si>
  <si>
    <t>ゲーム空間構築</t>
  </si>
  <si>
    <t>安全性ゲーム</t>
  </si>
  <si>
    <t>合計</t>
  </si>
  <si>
    <t>Smart City</t>
  </si>
  <si>
    <t>SDCS(worst)</t>
  </si>
  <si>
    <t>CSDCS</t>
  </si>
  <si>
    <t>CSDCS(proposal)</t>
  </si>
  <si>
    <t>Drone</t>
  </si>
  <si>
    <t>N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</si>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</sst>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235"/>
        <bgColor rgb="FF000000"/>
      </patternFill>
    </fill>
  </fills>
  <borders count="35">
    <border>
      <left/>
      <right/>
      <top/>
      <bottom/>
      <diagonal/>
    </border>
    <border>
      <left/>
      <right/>
      <top style="medium">
        <color theme="9" tint="-0.499984740745262"/>
      </top>
      <bottom/>
      <diagonal/>
    </border>
    <border>
      <left/>
      <right/>
      <top/>
      <bottom style="medium">
        <color theme="9" tint="-0.499984740745262"/>
      </bottom>
      <diagonal/>
    </border>
    <border>
      <left/>
      <right/>
      <top style="medium">
        <color auto="1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theme="9" tint="-0.499984740745262"/>
      </left>
      <right/>
      <top style="medium">
        <color theme="9" tint="-0.499984740745262"/>
      </top>
      <bottom/>
      <diagonal/>
    </border>
    <border>
      <left/>
      <right style="medium">
        <color theme="9" tint="-0.499984740745262"/>
      </right>
      <top style="medium">
        <color theme="9" tint="-0.499984740745262"/>
      </top>
      <bottom/>
      <diagonal/>
    </border>
    <border>
      <left style="medium">
        <color theme="9" tint="-0.499984740745262"/>
      </left>
      <right/>
      <top/>
      <bottom/>
      <diagonal/>
    </border>
    <border>
      <left/>
      <right style="medium">
        <color theme="9" tint="-0.499984740745262"/>
      </right>
      <top/>
      <bottom/>
      <diagonal/>
    </border>
    <border>
      <left style="medium">
        <color theme="9" tint="-0.499984740745262"/>
      </left>
      <right/>
      <top/>
      <bottom style="medium">
        <color theme="9" tint="-0.499984740745262"/>
      </bottom>
      <diagonal/>
    </border>
    <border>
      <left/>
      <right style="medium">
        <color theme="9" tint="-0.499984740745262"/>
      </right>
      <top/>
      <bottom style="medium">
        <color theme="9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theme="9" tint="-0.499984740745262"/>
      </top>
      <bottom/>
      <diagonal/>
    </border>
    <border>
      <left/>
      <right style="medium">
        <color auto="1"/>
      </right>
      <top style="medium">
        <color theme="9" tint="-0.499984740745262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theme="9" tint="-0.499984740745262"/>
      </bottom>
      <diagonal/>
    </border>
    <border>
      <left/>
      <right style="medium">
        <color auto="1"/>
      </right>
      <top/>
      <bottom style="medium">
        <color theme="9" tint="-0.499984740745262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theme="9" tint="-0.499984740745262"/>
      </bottom>
      <diagonal/>
    </border>
    <border>
      <left/>
      <right/>
      <top style="medium">
        <color auto="1"/>
      </top>
      <bottom style="medium">
        <color theme="9" tint="-0.499984740745262"/>
      </bottom>
      <diagonal/>
    </border>
    <border>
      <left/>
      <right style="medium">
        <color auto="1"/>
      </right>
      <top style="medium">
        <color auto="1"/>
      </top>
      <bottom style="medium">
        <color theme="9" tint="-0.499984740745262"/>
      </bottom>
      <diagonal/>
    </border>
    <border>
      <left style="medium">
        <color theme="9" tint="-0.499984740745262"/>
      </left>
      <right/>
      <top/>
      <bottom style="dashed">
        <color theme="9" tint="-0.499984740745262"/>
      </bottom>
      <diagonal/>
    </border>
    <border>
      <left/>
      <right/>
      <top/>
      <bottom style="dashed">
        <color theme="9" tint="-0.499984740745262"/>
      </bottom>
      <diagonal/>
    </border>
    <border>
      <left style="medium">
        <color auto="1"/>
      </left>
      <right/>
      <top/>
      <bottom style="dashed">
        <color theme="9" tint="-0.499984740745262"/>
      </bottom>
      <diagonal/>
    </border>
    <border>
      <left/>
      <right style="medium">
        <color auto="1"/>
      </right>
      <top/>
      <bottom style="dashed">
        <color theme="9" tint="-0.499984740745262"/>
      </bottom>
      <diagonal/>
    </border>
    <border>
      <left style="medium">
        <color theme="9" tint="-0.499984740745262"/>
      </left>
      <right/>
      <top/>
      <bottom style="dotted">
        <color theme="9" tint="-0.499984740745262"/>
      </bottom>
      <diagonal/>
    </border>
    <border>
      <left/>
      <right/>
      <top/>
      <bottom style="dotted">
        <color theme="9" tint="-0.499984740745262"/>
      </bottom>
      <diagonal/>
    </border>
    <border>
      <left style="medium">
        <color auto="1"/>
      </left>
      <right/>
      <top/>
      <bottom style="dotted">
        <color theme="9" tint="-0.499984740745262"/>
      </bottom>
      <diagonal/>
    </border>
    <border>
      <left/>
      <right style="medium">
        <color auto="1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otted">
        <color theme="9" tint="-0.499984740745262"/>
      </bottom>
      <diagonal/>
    </border>
    <border>
      <left/>
      <right style="medium">
        <color theme="9" tint="-0.499984740745262"/>
      </right>
      <top/>
      <bottom style="dashed">
        <color theme="9" tint="-0.499984740745262"/>
      </bottom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" fontId="0" fillId="5" borderId="0" xfId="0" applyNumberFormat="1" applyFill="1"/>
    <xf numFmtId="0" fontId="0" fillId="8" borderId="0" xfId="0" applyFill="1" applyAlignment="1">
      <alignment horizontal="center"/>
    </xf>
    <xf numFmtId="1" fontId="0" fillId="6" borderId="0" xfId="0" applyNumberFormat="1" applyFill="1"/>
    <xf numFmtId="164" fontId="0" fillId="6" borderId="0" xfId="0" applyNumberFormat="1" applyFill="1"/>
    <xf numFmtId="0" fontId="5" fillId="0" borderId="0" xfId="0" applyFont="1"/>
    <xf numFmtId="164" fontId="2" fillId="0" borderId="0" xfId="0" applyNumberFormat="1" applyFont="1"/>
    <xf numFmtId="164" fontId="5" fillId="0" borderId="0" xfId="0" applyNumberFormat="1" applyFont="1"/>
    <xf numFmtId="0" fontId="5" fillId="5" borderId="0" xfId="0" applyFont="1" applyFill="1"/>
    <xf numFmtId="164" fontId="5" fillId="5" borderId="0" xfId="0" applyNumberFormat="1" applyFont="1" applyFill="1"/>
    <xf numFmtId="0" fontId="1" fillId="3" borderId="0" xfId="0" applyFont="1" applyFill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vertical="center"/>
    </xf>
    <xf numFmtId="0" fontId="0" fillId="4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4" borderId="2" xfId="0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/>
    </xf>
    <xf numFmtId="0" fontId="0" fillId="4" borderId="3" xfId="0" applyFill="1" applyBorder="1" applyAlignment="1">
      <alignment horizontal="center"/>
    </xf>
    <xf numFmtId="164" fontId="0" fillId="0" borderId="0" xfId="0" applyNumberFormat="1" applyBorder="1"/>
    <xf numFmtId="1" fontId="0" fillId="0" borderId="0" xfId="0" applyNumberFormat="1" applyBorder="1"/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0" fontId="0" fillId="4" borderId="11" xfId="0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4" fillId="9" borderId="13" xfId="0" applyFont="1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4" borderId="20" xfId="0" applyFill="1" applyBorder="1" applyAlignment="1">
      <alignment horizontal="center"/>
    </xf>
    <xf numFmtId="0" fontId="0" fillId="4" borderId="21" xfId="0" applyFill="1" applyBorder="1" applyAlignment="1">
      <alignment horizont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4" borderId="22" xfId="0" applyFill="1" applyBorder="1" applyAlignment="1">
      <alignment horizontal="center"/>
    </xf>
    <xf numFmtId="0" fontId="0" fillId="4" borderId="23" xfId="0" applyFill="1" applyBorder="1" applyAlignment="1">
      <alignment horizontal="center"/>
    </xf>
    <xf numFmtId="0" fontId="0" fillId="4" borderId="24" xfId="0" applyFill="1" applyBorder="1" applyAlignment="1">
      <alignment horizontal="center"/>
    </xf>
    <xf numFmtId="0" fontId="0" fillId="0" borderId="14" xfId="0" applyBorder="1" applyAlignment="1">
      <alignment vertical="center"/>
    </xf>
    <xf numFmtId="0" fontId="0" fillId="0" borderId="15" xfId="0" applyBorder="1" applyAlignment="1">
      <alignment vertical="center"/>
    </xf>
    <xf numFmtId="164" fontId="0" fillId="0" borderId="16" xfId="0" applyNumberFormat="1" applyBorder="1"/>
    <xf numFmtId="0" fontId="0" fillId="4" borderId="25" xfId="0" applyFill="1" applyBorder="1" applyAlignment="1">
      <alignment horizontal="center"/>
    </xf>
    <xf numFmtId="0" fontId="0" fillId="4" borderId="26" xfId="0" applyFill="1" applyBorder="1" applyAlignment="1">
      <alignment horizontal="center"/>
    </xf>
    <xf numFmtId="0" fontId="0" fillId="0" borderId="27" xfId="0" applyBorder="1"/>
    <xf numFmtId="0" fontId="0" fillId="0" borderId="26" xfId="0" applyBorder="1"/>
    <xf numFmtId="0" fontId="0" fillId="0" borderId="28" xfId="0" applyBorder="1"/>
    <xf numFmtId="0" fontId="0" fillId="0" borderId="27" xfId="0" applyBorder="1" applyAlignment="1">
      <alignment vertical="center"/>
    </xf>
    <xf numFmtId="0" fontId="0" fillId="0" borderId="26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4" borderId="29" xfId="0" applyFill="1" applyBorder="1" applyAlignment="1">
      <alignment horizontal="center"/>
    </xf>
    <xf numFmtId="0" fontId="0" fillId="4" borderId="30" xfId="0" applyFill="1" applyBorder="1" applyAlignment="1">
      <alignment horizontal="center"/>
    </xf>
    <xf numFmtId="0" fontId="0" fillId="0" borderId="31" xfId="0" applyBorder="1"/>
    <xf numFmtId="0" fontId="0" fillId="0" borderId="30" xfId="0" applyBorder="1"/>
    <xf numFmtId="0" fontId="0" fillId="0" borderId="32" xfId="0" applyBorder="1"/>
    <xf numFmtId="0" fontId="0" fillId="0" borderId="31" xfId="0" applyBorder="1" applyAlignment="1">
      <alignment vertical="center"/>
    </xf>
    <xf numFmtId="0" fontId="0" fillId="0" borderId="30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8" xfId="0" applyBorder="1"/>
    <xf numFmtId="0" fontId="0" fillId="0" borderId="10" xfId="0" applyBorder="1"/>
    <xf numFmtId="0" fontId="0" fillId="0" borderId="33" xfId="0" applyBorder="1"/>
    <xf numFmtId="0" fontId="0" fillId="0" borderId="12" xfId="0" applyBorder="1"/>
    <xf numFmtId="164" fontId="0" fillId="0" borderId="10" xfId="0" applyNumberFormat="1" applyBorder="1"/>
    <xf numFmtId="0" fontId="0" fillId="0" borderId="34" xfId="0" applyBorder="1"/>
    <xf numFmtId="0" fontId="3" fillId="3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Sheet4!$B$2:$B$9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3-D441-BF31-CC51AAA09CE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CDCS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Sheet4!$C$2:$C$9</c:f>
              <c:numCache>
                <c:formatCode>General</c:formatCode>
                <c:ptCount val="8"/>
                <c:pt idx="0">
                  <c:v>153</c:v>
                </c:pt>
                <c:pt idx="1">
                  <c:v>661</c:v>
                </c:pt>
                <c:pt idx="2">
                  <c:v>4065</c:v>
                </c:pt>
                <c:pt idx="3">
                  <c:v>10505</c:v>
                </c:pt>
                <c:pt idx="4">
                  <c:v>39665</c:v>
                </c:pt>
                <c:pt idx="5">
                  <c:v>146045</c:v>
                </c:pt>
                <c:pt idx="6">
                  <c:v>527069</c:v>
                </c:pt>
                <c:pt idx="7">
                  <c:v>1639523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3-D441-BF31-CC51AAA0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1586781524254"/>
          <c:y val="0.52042103917576621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(2)'!$B$1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(2)'!$A$2:$A$7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'Sheet4 (2)'!$B$2:$B$7</c:f>
              <c:numCache>
                <c:formatCode>General</c:formatCode>
                <c:ptCount val="6"/>
                <c:pt idx="0">
                  <c:v>5211648</c:v>
                </c:pt>
                <c:pt idx="1">
                  <c:v>11568704</c:v>
                </c:pt>
                <c:pt idx="2">
                  <c:v>23003136</c:v>
                </c:pt>
                <c:pt idx="3">
                  <c:v>42083712</c:v>
                </c:pt>
                <c:pt idx="4">
                  <c:v>72128000</c:v>
                </c:pt>
                <c:pt idx="5">
                  <c:v>117298368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964E-9577-2102B0157617}"/>
            </c:ext>
          </c:extLst>
        </c:ser>
        <c:ser>
          <c:idx val="1"/>
          <c:order val="1"/>
          <c:tx>
            <c:strRef>
              <c:f>'Sheet4 (2)'!$C$1</c:f>
              <c:strCache>
                <c:ptCount val="1"/>
                <c:pt idx="0">
                  <c:v>MDCS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(2)'!$A$2:$A$7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'Sheet4 (2)'!$C$2:$C$7</c:f>
              <c:numCache>
                <c:formatCode>General</c:formatCode>
                <c:ptCount val="6"/>
                <c:pt idx="0">
                  <c:v>10505</c:v>
                </c:pt>
                <c:pt idx="1">
                  <c:v>10505</c:v>
                </c:pt>
                <c:pt idx="2">
                  <c:v>10505</c:v>
                </c:pt>
                <c:pt idx="3">
                  <c:v>10505</c:v>
                </c:pt>
                <c:pt idx="4">
                  <c:v>10505</c:v>
                </c:pt>
                <c:pt idx="5">
                  <c:v>10505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3-964E-9577-2102B015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|K|：</a:t>
                </a:r>
                <a:r>
                  <a:rPr lang="ja-JP" altLang="en-US" b="1">
                    <a:latin typeface="+mn-lt"/>
                  </a:rPr>
                  <a:t>最大収容人数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2691254674752455"/>
              <c:y val="0.917621492779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layout>
            <c:manualLayout>
              <c:xMode val="edge"/>
              <c:yMode val="edge"/>
              <c:x val="1.7439884708226144E-2"/>
              <c:y val="0.27766499379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93263764166199"/>
          <c:y val="0.76229776758722723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(3)'!$B$1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(3)'!$A$2:$A$9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(3)'!$B$2:$B$9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8E42-B0CD-46C9C7E524E4}"/>
            </c:ext>
          </c:extLst>
        </c:ser>
        <c:ser>
          <c:idx val="1"/>
          <c:order val="1"/>
          <c:tx>
            <c:strRef>
              <c:f>'Sheet4 (3)'!$C$1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(3)'!$A$2:$A$9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(3)'!$C$2:$C$9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8E42-B0CD-46C9C7E5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(4)'!$B$1</c:f>
              <c:strCache>
                <c:ptCount val="1"/>
                <c:pt idx="0">
                  <c:v>従来手法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(4)'!$A$2:$A$9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(4)'!$B$2:$B$9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7-B341-BD99-E18CC49ED09A}"/>
            </c:ext>
          </c:extLst>
        </c:ser>
        <c:ser>
          <c:idx val="1"/>
          <c:order val="1"/>
          <c:tx>
            <c:strRef>
              <c:f>'Sheet4 (4)'!$C$1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(4)'!$A$2:$A$9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(4)'!$C$2:$C$9</c:f>
              <c:numCache>
                <c:formatCode>General</c:formatCode>
                <c:ptCount val="8"/>
                <c:pt idx="0">
                  <c:v>153</c:v>
                </c:pt>
                <c:pt idx="1">
                  <c:v>661</c:v>
                </c:pt>
                <c:pt idx="2">
                  <c:v>4065</c:v>
                </c:pt>
                <c:pt idx="3">
                  <c:v>10505</c:v>
                </c:pt>
                <c:pt idx="4">
                  <c:v>39665</c:v>
                </c:pt>
                <c:pt idx="5">
                  <c:v>146045</c:v>
                </c:pt>
                <c:pt idx="6">
                  <c:v>527069</c:v>
                </c:pt>
                <c:pt idx="7">
                  <c:v>1639523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7-B341-BD99-E18CC49E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1586781524254"/>
          <c:y val="0.52042103917576621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'Sheet5 (3)'!$B$1</c:f>
              <c:strCache>
                <c:ptCount val="1"/>
                <c:pt idx="0">
                  <c:v>ゲーム空間構築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'Sheet5 (3)'!$A$2:$A$6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(3)'!$B$2:$B$6</c:f>
              <c:numCache>
                <c:formatCode>General</c:formatCode>
                <c:ptCount val="5"/>
                <c:pt idx="0">
                  <c:v>542</c:v>
                </c:pt>
                <c:pt idx="1">
                  <c:v>1017</c:v>
                </c:pt>
                <c:pt idx="2">
                  <c:v>4027</c:v>
                </c:pt>
                <c:pt idx="3">
                  <c:v>20540</c:v>
                </c:pt>
                <c:pt idx="4">
                  <c:v>1877559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8-094C-A924-1FF02A4CC0B1}"/>
            </c:ext>
          </c:extLst>
        </c:ser>
        <c:ser>
          <c:idx val="1"/>
          <c:order val="1"/>
          <c:tx>
            <c:strRef>
              <c:f>'Sheet5 (3)'!$C$1</c:f>
              <c:strCache>
                <c:ptCount val="1"/>
                <c:pt idx="0">
                  <c:v>安全性ゲーム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'Sheet5 (3)'!$A$2:$A$6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(3)'!$C$2:$C$6</c:f>
              <c:numCache>
                <c:formatCode>General</c:formatCode>
                <c:ptCount val="5"/>
                <c:pt idx="0">
                  <c:v>109</c:v>
                </c:pt>
                <c:pt idx="1">
                  <c:v>211</c:v>
                </c:pt>
                <c:pt idx="2">
                  <c:v>511</c:v>
                </c:pt>
                <c:pt idx="3">
                  <c:v>1087</c:v>
                </c:pt>
                <c:pt idx="4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8-094C-A924-1FF02A4C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44720"/>
        <c:axId val="367246992"/>
      </c:barChart>
      <c:catAx>
        <c:axId val="3672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246992"/>
        <c:crosses val="autoZero"/>
        <c:auto val="1"/>
        <c:lblAlgn val="ctr"/>
        <c:lblOffset val="100"/>
        <c:noMultiLvlLbl val="0"/>
      </c:catAx>
      <c:valAx>
        <c:axId val="3672469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2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8092738407699"/>
          <c:y val="5.0925925925925923E-2"/>
          <c:w val="0.82686351706036743"/>
          <c:h val="0.860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'Sheet5 (4)'!$B$1</c:f>
              <c:strCache>
                <c:ptCount val="1"/>
                <c:pt idx="0">
                  <c:v>ゲーム空間構築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'Sheet5 (4)'!$A$2:$A$6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(4)'!$B$2:$B$6</c:f>
              <c:numCache>
                <c:formatCode>General</c:formatCode>
                <c:ptCount val="5"/>
                <c:pt idx="0">
                  <c:v>542</c:v>
                </c:pt>
                <c:pt idx="1">
                  <c:v>1017</c:v>
                </c:pt>
                <c:pt idx="2">
                  <c:v>4027</c:v>
                </c:pt>
                <c:pt idx="3">
                  <c:v>20540</c:v>
                </c:pt>
                <c:pt idx="4">
                  <c:v>1877559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CC43-838B-390EFF593DB5}"/>
            </c:ext>
          </c:extLst>
        </c:ser>
        <c:ser>
          <c:idx val="1"/>
          <c:order val="1"/>
          <c:tx>
            <c:strRef>
              <c:f>'Sheet5 (4)'!$C$1</c:f>
              <c:strCache>
                <c:ptCount val="1"/>
                <c:pt idx="0">
                  <c:v>安全性ゲーム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'Sheet5 (4)'!$A$2:$A$6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(4)'!$C$2:$C$6</c:f>
              <c:numCache>
                <c:formatCode>General</c:formatCode>
                <c:ptCount val="5"/>
                <c:pt idx="0">
                  <c:v>109</c:v>
                </c:pt>
                <c:pt idx="1">
                  <c:v>211</c:v>
                </c:pt>
                <c:pt idx="2">
                  <c:v>511</c:v>
                </c:pt>
                <c:pt idx="3">
                  <c:v>1087</c:v>
                </c:pt>
                <c:pt idx="4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CC43-838B-390EFF59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67088"/>
        <c:axId val="367468816"/>
      </c:barChart>
      <c:catAx>
        <c:axId val="3674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468816"/>
        <c:crosses val="autoZero"/>
        <c:auto val="1"/>
        <c:lblAlgn val="ctr"/>
        <c:lblOffset val="100"/>
        <c:noMultiLvlLbl val="0"/>
      </c:catAx>
      <c:valAx>
        <c:axId val="3674688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4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60039370078743"/>
          <c:y val="7.4652230971128636E-2"/>
          <c:w val="0.455910104986876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A08A0-78AB-0D16-DFC8-90CBF934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0.20273</cdr:x>
      <cdr:y>0.04722</cdr:y>
    </cdr:from>
    <cdr:to>
      <cdr:x>0.60726</cdr:x>
      <cdr:y>0.14591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92862CF-F729-88E1-8167-00D8FCBF488E}"/>
                </a:ext>
              </a:extLst>
            </cdr:cNvPr>
            <cdr:cNvSpPr txBox="1"/>
          </cdr:nvSpPr>
          <cdr:spPr>
            <a:xfrm xmlns:a="http://schemas.openxmlformats.org/drawingml/2006/main">
              <a:off x="1214025" y="146283"/>
              <a:ext cx="2422408" cy="3057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※|E|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</m:t>
                  </m:r>
                </m:oMath>
              </a14:m>
              <a:r>
                <a:rPr lang="en-US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7の時，basic DCSは計測不可</a:t>
              </a: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92862CF-F729-88E1-8167-00D8FCBF488E}"/>
                </a:ext>
              </a:extLst>
            </cdr:cNvPr>
            <cdr:cNvSpPr txBox="1"/>
          </cdr:nvSpPr>
          <cdr:spPr>
            <a:xfrm xmlns:a="http://schemas.openxmlformats.org/drawingml/2006/main">
              <a:off x="1214025" y="146283"/>
              <a:ext cx="2422408" cy="3057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※|E|</a:t>
              </a:r>
              <a:r>
                <a:rPr lang="en-US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n-US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7の時，basic DCSは計測不可</a:t>
              </a: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197085</xdr:colOff>
      <xdr:row>9</xdr:row>
      <xdr:rowOff>182974</xdr:rowOff>
    </xdr:from>
    <xdr:to>
      <xdr:col>9</xdr:col>
      <xdr:colOff>423333</xdr:colOff>
      <xdr:row>25</xdr:row>
      <xdr:rowOff>82315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8E799-D0C9-0D4D-AB37-13C0546A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52564-9E60-D345-B025-1BE463C0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5CFC6-BA72-CE45-A308-03548E7DA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15</xdr:row>
      <xdr:rowOff>12700</xdr:rowOff>
    </xdr:from>
    <xdr:to>
      <xdr:col>6</xdr:col>
      <xdr:colOff>419100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C808-9D92-664B-A1D9-E5EE0FFF0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19</xdr:row>
      <xdr:rowOff>50800</xdr:rowOff>
    </xdr:from>
    <xdr:to>
      <xdr:col>6</xdr:col>
      <xdr:colOff>196850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3FAF0-6D5A-A7E4-1B65-66A80208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95E-F0DA-104A-A2BF-D3862F89A8DA}">
  <dimension ref="A1:S48"/>
  <sheetViews>
    <sheetView tabSelected="1" zoomScale="75" zoomScaleNormal="11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K42" sqref="K42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5" max="5" width="11.5" bestFit="1" customWidth="1"/>
    <col min="13" max="13" width="11.1640625" bestFit="1" customWidth="1"/>
  </cols>
  <sheetData>
    <row r="1" spans="1:19" ht="17" thickBot="1" x14ac:dyDescent="0.25">
      <c r="A1" s="22" t="s">
        <v>13</v>
      </c>
      <c r="B1" s="22"/>
      <c r="C1" s="22"/>
      <c r="D1" s="43" t="s">
        <v>0</v>
      </c>
      <c r="E1" s="43"/>
      <c r="F1" s="43"/>
      <c r="G1" s="43"/>
      <c r="H1" s="44" t="s">
        <v>20</v>
      </c>
      <c r="I1" s="44"/>
      <c r="J1" s="44"/>
      <c r="K1" s="44"/>
      <c r="L1" s="43" t="s">
        <v>2</v>
      </c>
      <c r="M1" s="43"/>
      <c r="N1" s="43"/>
      <c r="O1" s="43"/>
      <c r="P1" s="43" t="s">
        <v>28</v>
      </c>
      <c r="Q1" s="43"/>
      <c r="R1" s="43"/>
      <c r="S1" s="43"/>
    </row>
    <row r="2" spans="1:19" s="1" customFormat="1" ht="17" thickBot="1" x14ac:dyDescent="0.25">
      <c r="A2" s="3" t="s">
        <v>12</v>
      </c>
      <c r="B2" s="5" t="s">
        <v>8</v>
      </c>
      <c r="C2" s="5" t="s">
        <v>9</v>
      </c>
      <c r="D2" s="57" t="s">
        <v>5</v>
      </c>
      <c r="E2" s="58" t="s">
        <v>4</v>
      </c>
      <c r="F2" s="58" t="s">
        <v>6</v>
      </c>
      <c r="G2" s="59" t="s">
        <v>7</v>
      </c>
      <c r="H2" s="57" t="s">
        <v>5</v>
      </c>
      <c r="I2" s="58" t="s">
        <v>4</v>
      </c>
      <c r="J2" s="58" t="s">
        <v>6</v>
      </c>
      <c r="K2" s="59" t="s">
        <v>7</v>
      </c>
      <c r="L2" s="51" t="s">
        <v>5</v>
      </c>
      <c r="M2" s="33" t="s">
        <v>4</v>
      </c>
      <c r="N2" s="33" t="s">
        <v>6</v>
      </c>
      <c r="O2" s="52" t="s">
        <v>7</v>
      </c>
      <c r="P2" s="51" t="s">
        <v>5</v>
      </c>
      <c r="Q2" s="33" t="s">
        <v>4</v>
      </c>
      <c r="R2" s="33" t="s">
        <v>6</v>
      </c>
      <c r="S2" s="52" t="s">
        <v>7</v>
      </c>
    </row>
    <row r="3" spans="1:19" x14ac:dyDescent="0.2">
      <c r="A3" s="36" t="s">
        <v>10</v>
      </c>
      <c r="B3" s="40">
        <v>2</v>
      </c>
      <c r="C3" s="27">
        <v>4</v>
      </c>
      <c r="D3" s="45">
        <v>1104</v>
      </c>
      <c r="E3" s="28">
        <v>3696</v>
      </c>
      <c r="F3" s="28">
        <v>32636</v>
      </c>
      <c r="G3" s="46">
        <v>696</v>
      </c>
      <c r="H3" s="45">
        <v>153</v>
      </c>
      <c r="I3" s="28">
        <v>521</v>
      </c>
      <c r="J3" s="28">
        <v>29053</v>
      </c>
      <c r="K3" s="46">
        <v>648</v>
      </c>
      <c r="L3" s="45">
        <v>815</v>
      </c>
      <c r="M3" s="28">
        <v>1406</v>
      </c>
      <c r="N3" s="28">
        <v>32656</v>
      </c>
      <c r="O3" s="46">
        <v>3757</v>
      </c>
      <c r="P3" s="60">
        <v>153</v>
      </c>
      <c r="Q3" s="29">
        <v>521</v>
      </c>
      <c r="R3" s="29">
        <v>30028</v>
      </c>
      <c r="S3" s="61">
        <v>630</v>
      </c>
    </row>
    <row r="4" spans="1:19" x14ac:dyDescent="0.2">
      <c r="A4" s="37"/>
      <c r="B4" s="41">
        <v>3</v>
      </c>
      <c r="C4" s="24">
        <v>4</v>
      </c>
      <c r="D4" s="47">
        <v>14080</v>
      </c>
      <c r="E4" s="25">
        <v>61600</v>
      </c>
      <c r="F4" s="25">
        <v>49201</v>
      </c>
      <c r="G4" s="48">
        <v>1321</v>
      </c>
      <c r="H4" s="47">
        <v>661</v>
      </c>
      <c r="I4" s="25">
        <v>2958</v>
      </c>
      <c r="J4" s="25">
        <v>32870</v>
      </c>
      <c r="K4" s="48">
        <v>1035</v>
      </c>
      <c r="L4" s="53">
        <v>3681</v>
      </c>
      <c r="M4" s="26">
        <v>6896</v>
      </c>
      <c r="N4" s="26">
        <v>49612</v>
      </c>
      <c r="O4" s="54">
        <v>8532</v>
      </c>
      <c r="P4" s="53">
        <v>661</v>
      </c>
      <c r="Q4" s="26">
        <v>2958</v>
      </c>
      <c r="R4" s="26">
        <v>32792</v>
      </c>
      <c r="S4" s="54">
        <v>1020</v>
      </c>
    </row>
    <row r="5" spans="1:19" x14ac:dyDescent="0.2">
      <c r="A5" s="37"/>
      <c r="B5" s="41">
        <v>4</v>
      </c>
      <c r="C5" s="24">
        <v>4</v>
      </c>
      <c r="D5" s="47">
        <v>277440</v>
      </c>
      <c r="E5" s="25">
        <v>1514240</v>
      </c>
      <c r="F5" s="25">
        <v>243584</v>
      </c>
      <c r="G5" s="48">
        <v>5978</v>
      </c>
      <c r="H5" s="47">
        <v>4065</v>
      </c>
      <c r="I5" s="25">
        <v>22537</v>
      </c>
      <c r="J5" s="25">
        <v>67860</v>
      </c>
      <c r="K5" s="48">
        <v>67860</v>
      </c>
      <c r="L5" s="53">
        <v>23106</v>
      </c>
      <c r="M5" s="26">
        <v>45008</v>
      </c>
      <c r="N5" s="26">
        <v>259048</v>
      </c>
      <c r="O5" s="54">
        <v>28522</v>
      </c>
      <c r="P5" s="53">
        <v>4065</v>
      </c>
      <c r="Q5" s="26">
        <v>22537</v>
      </c>
      <c r="R5" s="26">
        <v>67196</v>
      </c>
      <c r="S5" s="54">
        <v>1675</v>
      </c>
    </row>
    <row r="6" spans="1:19" x14ac:dyDescent="0.2">
      <c r="A6" s="37"/>
      <c r="B6" s="41">
        <v>5</v>
      </c>
      <c r="C6" s="24">
        <v>4</v>
      </c>
      <c r="D6" s="47">
        <v>2016000</v>
      </c>
      <c r="E6" s="25">
        <v>12912000</v>
      </c>
      <c r="F6" s="25">
        <v>1908320</v>
      </c>
      <c r="G6" s="48">
        <v>22372</v>
      </c>
      <c r="H6" s="47">
        <v>10505</v>
      </c>
      <c r="I6" s="25">
        <v>69024</v>
      </c>
      <c r="J6" s="25">
        <v>141618</v>
      </c>
      <c r="K6" s="48">
        <v>2562</v>
      </c>
      <c r="L6" s="53">
        <v>60905</v>
      </c>
      <c r="M6" s="26">
        <v>125120</v>
      </c>
      <c r="N6" s="26">
        <v>634709</v>
      </c>
      <c r="O6" s="54">
        <v>60832</v>
      </c>
      <c r="P6" s="53">
        <v>10505</v>
      </c>
      <c r="Q6" s="26">
        <v>69024</v>
      </c>
      <c r="R6" s="26">
        <v>142316</v>
      </c>
      <c r="S6" s="54">
        <v>2534</v>
      </c>
    </row>
    <row r="7" spans="1:19" x14ac:dyDescent="0.2">
      <c r="A7" s="37"/>
      <c r="B7" s="41">
        <v>6</v>
      </c>
      <c r="C7" s="24">
        <v>4</v>
      </c>
      <c r="D7" s="47">
        <v>23200000</v>
      </c>
      <c r="E7" s="25">
        <v>172000000</v>
      </c>
      <c r="F7" s="25">
        <v>23983823</v>
      </c>
      <c r="G7" s="48">
        <v>1997612</v>
      </c>
      <c r="H7" s="47">
        <v>39665</v>
      </c>
      <c r="I7" s="25">
        <v>301685</v>
      </c>
      <c r="J7" s="25">
        <v>514775</v>
      </c>
      <c r="K7" s="48">
        <v>5418</v>
      </c>
      <c r="L7" s="53">
        <v>232607</v>
      </c>
      <c r="M7" s="26">
        <v>492158</v>
      </c>
      <c r="N7" s="26">
        <v>2325529</v>
      </c>
      <c r="O7" s="54">
        <v>222700</v>
      </c>
      <c r="P7" s="53">
        <v>39665</v>
      </c>
      <c r="Q7" s="26">
        <v>301685</v>
      </c>
      <c r="R7" s="26">
        <v>513207</v>
      </c>
      <c r="S7" s="54">
        <v>5532</v>
      </c>
    </row>
    <row r="8" spans="1:19" x14ac:dyDescent="0.2">
      <c r="A8" s="37"/>
      <c r="B8" s="63">
        <v>7</v>
      </c>
      <c r="C8" s="64">
        <v>4</v>
      </c>
      <c r="D8" s="65"/>
      <c r="E8" s="66"/>
      <c r="F8" s="66"/>
      <c r="G8" s="67"/>
      <c r="H8" s="65">
        <v>146045</v>
      </c>
      <c r="I8" s="66">
        <v>1261186</v>
      </c>
      <c r="J8" s="66">
        <v>2028214</v>
      </c>
      <c r="K8" s="67">
        <v>18188</v>
      </c>
      <c r="L8" s="68">
        <v>863921</v>
      </c>
      <c r="M8" s="69">
        <v>1871264</v>
      </c>
      <c r="N8" s="69">
        <v>8982929</v>
      </c>
      <c r="O8" s="70">
        <v>1725526</v>
      </c>
      <c r="P8" s="68">
        <v>146045</v>
      </c>
      <c r="Q8" s="69">
        <v>1261186</v>
      </c>
      <c r="R8" s="69">
        <v>2027052</v>
      </c>
      <c r="S8" s="70">
        <v>17926</v>
      </c>
    </row>
    <row r="9" spans="1:19" x14ac:dyDescent="0.2">
      <c r="A9" s="37"/>
      <c r="B9" s="41">
        <v>5</v>
      </c>
      <c r="C9" s="24">
        <v>5</v>
      </c>
      <c r="D9" s="47">
        <v>5211648</v>
      </c>
      <c r="E9" s="25">
        <v>33412608</v>
      </c>
      <c r="F9" s="25">
        <v>5407708</v>
      </c>
      <c r="G9" s="48">
        <v>87525</v>
      </c>
      <c r="H9" s="47">
        <v>10505</v>
      </c>
      <c r="I9" s="25">
        <v>69024</v>
      </c>
      <c r="J9" s="25">
        <v>141205</v>
      </c>
      <c r="K9" s="48">
        <v>2561</v>
      </c>
      <c r="L9" s="53">
        <v>76817</v>
      </c>
      <c r="M9" s="26">
        <v>157880</v>
      </c>
      <c r="N9" s="26">
        <v>758864</v>
      </c>
      <c r="O9" s="54">
        <v>71940</v>
      </c>
      <c r="P9" s="53">
        <v>10505</v>
      </c>
      <c r="Q9" s="26">
        <v>69024</v>
      </c>
      <c r="R9" s="26">
        <v>142880</v>
      </c>
      <c r="S9" s="54">
        <v>2592</v>
      </c>
    </row>
    <row r="10" spans="1:19" x14ac:dyDescent="0.2">
      <c r="A10" s="37"/>
      <c r="B10" s="41">
        <v>5</v>
      </c>
      <c r="C10" s="24">
        <v>6</v>
      </c>
      <c r="D10" s="47">
        <v>11568704</v>
      </c>
      <c r="E10" s="25">
        <v>74219712</v>
      </c>
      <c r="F10" s="25">
        <v>10483231</v>
      </c>
      <c r="G10" s="48">
        <v>409861</v>
      </c>
      <c r="H10" s="47">
        <v>10505</v>
      </c>
      <c r="I10" s="25">
        <v>69024</v>
      </c>
      <c r="J10" s="25">
        <v>144298</v>
      </c>
      <c r="K10" s="48">
        <v>2500</v>
      </c>
      <c r="L10" s="53">
        <v>92729</v>
      </c>
      <c r="M10" s="26">
        <v>190640</v>
      </c>
      <c r="N10" s="26">
        <v>937759</v>
      </c>
      <c r="O10" s="54">
        <v>80998</v>
      </c>
      <c r="P10" s="53">
        <v>10505</v>
      </c>
      <c r="Q10" s="26">
        <v>69024</v>
      </c>
      <c r="R10" s="26">
        <v>143115</v>
      </c>
      <c r="S10" s="54">
        <v>2602</v>
      </c>
    </row>
    <row r="11" spans="1:19" x14ac:dyDescent="0.2">
      <c r="A11" s="37"/>
      <c r="B11" s="41">
        <v>5</v>
      </c>
      <c r="C11" s="24">
        <v>7</v>
      </c>
      <c r="D11" s="47">
        <v>23003136</v>
      </c>
      <c r="E11" s="25">
        <v>147652608</v>
      </c>
      <c r="F11" s="25">
        <v>20997529</v>
      </c>
      <c r="G11" s="48">
        <v>1623047</v>
      </c>
      <c r="H11" s="47">
        <v>10505</v>
      </c>
      <c r="I11" s="25">
        <v>69024</v>
      </c>
      <c r="J11" s="25">
        <v>143241</v>
      </c>
      <c r="K11" s="48">
        <v>2451</v>
      </c>
      <c r="L11" s="53">
        <v>108641</v>
      </c>
      <c r="M11" s="26">
        <v>223400</v>
      </c>
      <c r="N11" s="26">
        <v>1093558</v>
      </c>
      <c r="O11" s="54">
        <v>91067</v>
      </c>
      <c r="P11" s="53">
        <v>10505</v>
      </c>
      <c r="Q11" s="26">
        <v>69024</v>
      </c>
      <c r="R11" s="26">
        <v>142506</v>
      </c>
      <c r="S11" s="54">
        <v>2579</v>
      </c>
    </row>
    <row r="12" spans="1:19" x14ac:dyDescent="0.2">
      <c r="A12" s="37"/>
      <c r="B12" s="41">
        <v>5</v>
      </c>
      <c r="C12" s="24">
        <v>8</v>
      </c>
      <c r="D12" s="47">
        <v>42083712</v>
      </c>
      <c r="E12" s="25">
        <v>270231552</v>
      </c>
      <c r="F12" s="25">
        <v>38479141</v>
      </c>
      <c r="G12" s="48">
        <v>5673946</v>
      </c>
      <c r="H12" s="47">
        <v>10505</v>
      </c>
      <c r="I12" s="25">
        <v>69024</v>
      </c>
      <c r="J12" s="25">
        <v>145005</v>
      </c>
      <c r="K12" s="48">
        <v>2542</v>
      </c>
      <c r="L12" s="53">
        <v>124553</v>
      </c>
      <c r="M12" s="26">
        <v>256160</v>
      </c>
      <c r="N12" s="26">
        <v>1217243</v>
      </c>
      <c r="O12" s="54">
        <v>102604</v>
      </c>
      <c r="P12" s="53">
        <v>10505</v>
      </c>
      <c r="Q12" s="26">
        <v>69024</v>
      </c>
      <c r="R12" s="26">
        <v>143257</v>
      </c>
      <c r="S12" s="54">
        <v>2622</v>
      </c>
    </row>
    <row r="13" spans="1:19" x14ac:dyDescent="0.2">
      <c r="A13" s="37"/>
      <c r="B13" s="41">
        <v>5</v>
      </c>
      <c r="C13" s="24">
        <v>9</v>
      </c>
      <c r="D13" s="47">
        <v>72128000</v>
      </c>
      <c r="E13" s="25">
        <v>463296000</v>
      </c>
      <c r="F13" s="25">
        <v>64618168</v>
      </c>
      <c r="G13" s="48">
        <v>18415256</v>
      </c>
      <c r="H13" s="47">
        <v>10505</v>
      </c>
      <c r="I13" s="25">
        <v>69024</v>
      </c>
      <c r="J13" s="25">
        <v>142800</v>
      </c>
      <c r="K13" s="48">
        <v>2598</v>
      </c>
      <c r="L13" s="53">
        <v>140465</v>
      </c>
      <c r="M13" s="26">
        <v>288920</v>
      </c>
      <c r="N13" s="26">
        <v>1365372</v>
      </c>
      <c r="O13" s="54">
        <v>113228</v>
      </c>
      <c r="P13" s="53">
        <v>10505</v>
      </c>
      <c r="Q13" s="26">
        <v>69024</v>
      </c>
      <c r="R13" s="26">
        <v>143793</v>
      </c>
      <c r="S13" s="54">
        <v>2634</v>
      </c>
    </row>
    <row r="14" spans="1:19" ht="17" thickBot="1" x14ac:dyDescent="0.25">
      <c r="A14" s="38"/>
      <c r="B14" s="42">
        <v>5</v>
      </c>
      <c r="C14" s="30">
        <v>10</v>
      </c>
      <c r="D14" s="49">
        <v>117298368</v>
      </c>
      <c r="E14" s="31">
        <v>753622848</v>
      </c>
      <c r="F14" s="31">
        <v>91647211</v>
      </c>
      <c r="G14" s="50">
        <v>55003872</v>
      </c>
      <c r="H14" s="49">
        <v>10505</v>
      </c>
      <c r="I14" s="31">
        <v>69024</v>
      </c>
      <c r="J14" s="31">
        <v>157955</v>
      </c>
      <c r="K14" s="50">
        <v>2425</v>
      </c>
      <c r="L14" s="55">
        <v>156377</v>
      </c>
      <c r="M14" s="32">
        <v>321680</v>
      </c>
      <c r="N14" s="32">
        <v>1511846</v>
      </c>
      <c r="O14" s="56">
        <v>125115</v>
      </c>
      <c r="P14" s="55">
        <v>10505</v>
      </c>
      <c r="Q14" s="32">
        <v>69024</v>
      </c>
      <c r="R14" s="32">
        <v>145189</v>
      </c>
      <c r="S14" s="56">
        <v>2588</v>
      </c>
    </row>
    <row r="15" spans="1:19" x14ac:dyDescent="0.2">
      <c r="A15" s="39" t="s">
        <v>11</v>
      </c>
      <c r="B15" s="40">
        <v>2</v>
      </c>
      <c r="C15" s="27">
        <v>2</v>
      </c>
      <c r="D15" s="45">
        <v>6400</v>
      </c>
      <c r="E15" s="28">
        <v>151974</v>
      </c>
      <c r="F15" s="28">
        <v>256764</v>
      </c>
      <c r="G15" s="46">
        <v>5742</v>
      </c>
      <c r="H15" s="45">
        <v>6400</v>
      </c>
      <c r="I15" s="28">
        <v>151974</v>
      </c>
      <c r="J15" s="28">
        <v>250431</v>
      </c>
      <c r="K15" s="46">
        <v>4341</v>
      </c>
      <c r="L15" s="60">
        <v>6400</v>
      </c>
      <c r="M15" s="29">
        <v>14706</v>
      </c>
      <c r="N15" s="29">
        <v>127160</v>
      </c>
      <c r="O15" s="61">
        <v>44186</v>
      </c>
      <c r="P15" s="60">
        <v>6400</v>
      </c>
      <c r="Q15" s="29">
        <v>19077</v>
      </c>
      <c r="R15" s="29">
        <v>84455</v>
      </c>
      <c r="S15" s="61">
        <v>3933</v>
      </c>
    </row>
    <row r="16" spans="1:19" x14ac:dyDescent="0.2">
      <c r="A16" s="39"/>
      <c r="B16" s="41">
        <v>3</v>
      </c>
      <c r="C16" s="24">
        <v>2</v>
      </c>
      <c r="D16" s="47">
        <v>103560</v>
      </c>
      <c r="E16" s="25">
        <v>3266900</v>
      </c>
      <c r="F16" s="25">
        <v>4710201</v>
      </c>
      <c r="G16" s="48">
        <v>33382</v>
      </c>
      <c r="H16" s="47">
        <v>103560</v>
      </c>
      <c r="I16" s="25">
        <v>3266900</v>
      </c>
      <c r="J16" s="25">
        <v>4688410</v>
      </c>
      <c r="K16" s="48">
        <v>29009</v>
      </c>
      <c r="L16" s="53">
        <v>107400</v>
      </c>
      <c r="M16" s="26">
        <v>359160</v>
      </c>
      <c r="N16" s="26">
        <v>1372138</v>
      </c>
      <c r="O16" s="54">
        <v>109368</v>
      </c>
      <c r="P16" s="53">
        <v>103560</v>
      </c>
      <c r="Q16" s="26">
        <v>430656</v>
      </c>
      <c r="R16" s="26">
        <v>955495</v>
      </c>
      <c r="S16" s="54">
        <v>14140</v>
      </c>
    </row>
    <row r="17" spans="1:19" ht="16" customHeight="1" x14ac:dyDescent="0.2">
      <c r="A17" s="39"/>
      <c r="B17" s="71">
        <v>4</v>
      </c>
      <c r="C17" s="72">
        <v>2</v>
      </c>
      <c r="D17" s="73">
        <v>670320</v>
      </c>
      <c r="E17" s="74">
        <v>25924620</v>
      </c>
      <c r="F17" s="74">
        <v>36156199</v>
      </c>
      <c r="G17" s="75">
        <v>332046</v>
      </c>
      <c r="H17" s="73">
        <v>670320</v>
      </c>
      <c r="I17" s="74">
        <v>25924620</v>
      </c>
      <c r="J17" s="74">
        <v>35985848</v>
      </c>
      <c r="K17" s="75">
        <v>318755</v>
      </c>
      <c r="L17" s="76">
        <v>670320</v>
      </c>
      <c r="M17" s="77">
        <v>2812572</v>
      </c>
      <c r="N17" s="77">
        <v>7850129</v>
      </c>
      <c r="O17" s="78">
        <v>598946</v>
      </c>
      <c r="P17" s="76">
        <v>670320</v>
      </c>
      <c r="Q17" s="77">
        <v>3107832</v>
      </c>
      <c r="R17" s="77">
        <v>6388280</v>
      </c>
      <c r="S17" s="78">
        <v>201886</v>
      </c>
    </row>
    <row r="18" spans="1:19" x14ac:dyDescent="0.2">
      <c r="A18" s="39"/>
      <c r="B18" s="41">
        <v>2</v>
      </c>
      <c r="C18" s="24">
        <v>10</v>
      </c>
      <c r="D18" s="47">
        <v>112896</v>
      </c>
      <c r="E18" s="25">
        <v>4733568</v>
      </c>
      <c r="F18" s="25">
        <v>3245758</v>
      </c>
      <c r="G18" s="48">
        <v>31727</v>
      </c>
      <c r="H18" s="47">
        <v>52472</v>
      </c>
      <c r="I18" s="25">
        <v>2112118</v>
      </c>
      <c r="J18" s="25">
        <v>3017518</v>
      </c>
      <c r="K18" s="48">
        <v>19166</v>
      </c>
      <c r="L18" s="53">
        <v>52472</v>
      </c>
      <c r="M18" s="26">
        <v>139170</v>
      </c>
      <c r="N18" s="26">
        <v>1278368</v>
      </c>
      <c r="O18" s="54">
        <v>240361</v>
      </c>
      <c r="P18" s="53">
        <v>52472</v>
      </c>
      <c r="Q18" s="26">
        <v>173389</v>
      </c>
      <c r="R18" s="26">
        <v>460851</v>
      </c>
      <c r="S18" s="54">
        <v>9897</v>
      </c>
    </row>
    <row r="19" spans="1:19" x14ac:dyDescent="0.2">
      <c r="A19" s="39"/>
      <c r="B19" s="41">
        <v>2</v>
      </c>
      <c r="C19" s="24">
        <v>20</v>
      </c>
      <c r="D19" s="47">
        <v>1115136</v>
      </c>
      <c r="E19" s="25">
        <v>69577728</v>
      </c>
      <c r="F19" s="25">
        <v>16756277</v>
      </c>
      <c r="G19" s="48">
        <v>260735</v>
      </c>
      <c r="H19" s="47">
        <v>156502</v>
      </c>
      <c r="I19" s="25">
        <v>9469818</v>
      </c>
      <c r="J19" s="25">
        <v>13244840</v>
      </c>
      <c r="K19" s="48">
        <v>73814</v>
      </c>
      <c r="L19" s="53">
        <v>171784</v>
      </c>
      <c r="M19" s="26">
        <v>523025</v>
      </c>
      <c r="N19" s="26">
        <v>7147764</v>
      </c>
      <c r="O19" s="54">
        <v>1275951</v>
      </c>
      <c r="P19" s="53">
        <v>156502</v>
      </c>
      <c r="Q19" s="26">
        <v>542859</v>
      </c>
      <c r="R19" s="26">
        <v>1505197</v>
      </c>
      <c r="S19" s="54">
        <v>23519</v>
      </c>
    </row>
    <row r="20" spans="1:19" ht="17" thickBot="1" x14ac:dyDescent="0.25">
      <c r="A20" s="39"/>
      <c r="B20" s="41">
        <v>2</v>
      </c>
      <c r="C20" s="24">
        <v>30</v>
      </c>
      <c r="D20" s="47">
        <v>4734976</v>
      </c>
      <c r="E20" s="25">
        <v>391001088</v>
      </c>
      <c r="F20" s="25">
        <v>84530344</v>
      </c>
      <c r="G20" s="48">
        <v>2237288</v>
      </c>
      <c r="H20" s="47">
        <v>312132</v>
      </c>
      <c r="I20" s="25">
        <v>25169918</v>
      </c>
      <c r="J20" s="25">
        <v>33712059</v>
      </c>
      <c r="K20" s="48">
        <v>209680</v>
      </c>
      <c r="L20" s="53">
        <v>468764</v>
      </c>
      <c r="M20" s="26">
        <v>468764</v>
      </c>
      <c r="N20" s="26">
        <v>22091569</v>
      </c>
      <c r="O20" s="54">
        <v>6024226</v>
      </c>
      <c r="P20" s="53">
        <v>312132</v>
      </c>
      <c r="Q20" s="26">
        <v>1108529</v>
      </c>
      <c r="R20" s="26">
        <v>3292310</v>
      </c>
      <c r="S20" s="54">
        <v>60069</v>
      </c>
    </row>
    <row r="21" spans="1:19" x14ac:dyDescent="0.2">
      <c r="A21" s="36" t="s">
        <v>14</v>
      </c>
      <c r="B21" s="40">
        <v>2</v>
      </c>
      <c r="C21" s="27">
        <v>5</v>
      </c>
      <c r="D21" s="45"/>
      <c r="E21" s="28"/>
      <c r="F21" s="28"/>
      <c r="G21" s="46"/>
      <c r="H21" s="45"/>
      <c r="I21" s="28"/>
      <c r="J21" s="28"/>
      <c r="K21" s="46"/>
      <c r="L21" s="45"/>
      <c r="M21" s="28"/>
      <c r="N21" s="28"/>
      <c r="O21" s="46"/>
      <c r="P21" s="45"/>
      <c r="Q21" s="28"/>
      <c r="R21" s="28"/>
      <c r="S21" s="79"/>
    </row>
    <row r="22" spans="1:19" x14ac:dyDescent="0.2">
      <c r="A22" s="37"/>
      <c r="B22" s="41">
        <v>3</v>
      </c>
      <c r="C22" s="24">
        <v>5</v>
      </c>
      <c r="D22" s="47"/>
      <c r="E22" s="25"/>
      <c r="F22" s="25"/>
      <c r="G22" s="48"/>
      <c r="H22" s="47"/>
      <c r="I22" s="25"/>
      <c r="J22" s="25"/>
      <c r="K22" s="48"/>
      <c r="L22" s="47"/>
      <c r="M22" s="25"/>
      <c r="N22" s="25"/>
      <c r="O22" s="48"/>
      <c r="P22" s="47"/>
      <c r="Q22" s="25"/>
      <c r="R22" s="25"/>
      <c r="S22" s="80"/>
    </row>
    <row r="23" spans="1:19" x14ac:dyDescent="0.2">
      <c r="A23" s="37"/>
      <c r="B23" s="41">
        <v>4</v>
      </c>
      <c r="C23" s="24">
        <v>5</v>
      </c>
      <c r="D23" s="47"/>
      <c r="E23" s="25"/>
      <c r="F23" s="25"/>
      <c r="G23" s="48"/>
      <c r="H23" s="47"/>
      <c r="I23" s="25"/>
      <c r="J23" s="25"/>
      <c r="K23" s="48"/>
      <c r="L23" s="47"/>
      <c r="M23" s="25"/>
      <c r="N23" s="25"/>
      <c r="O23" s="48"/>
      <c r="P23" s="47"/>
      <c r="Q23" s="25"/>
      <c r="R23" s="25"/>
      <c r="S23" s="80"/>
    </row>
    <row r="24" spans="1:19" x14ac:dyDescent="0.2">
      <c r="A24" s="37"/>
      <c r="B24" s="71">
        <v>5</v>
      </c>
      <c r="C24" s="72">
        <v>5</v>
      </c>
      <c r="D24" s="73"/>
      <c r="E24" s="74"/>
      <c r="F24" s="74"/>
      <c r="G24" s="75"/>
      <c r="H24" s="73"/>
      <c r="I24" s="74"/>
      <c r="J24" s="74"/>
      <c r="K24" s="75"/>
      <c r="L24" s="73"/>
      <c r="M24" s="74"/>
      <c r="N24" s="74"/>
      <c r="O24" s="75"/>
      <c r="P24" s="73"/>
      <c r="Q24" s="74"/>
      <c r="R24" s="74"/>
      <c r="S24" s="81"/>
    </row>
    <row r="25" spans="1:19" x14ac:dyDescent="0.2">
      <c r="A25" s="37"/>
      <c r="B25" s="41">
        <v>2</v>
      </c>
      <c r="C25" s="24">
        <v>2</v>
      </c>
      <c r="D25" s="47"/>
      <c r="E25" s="25"/>
      <c r="F25" s="25"/>
      <c r="G25" s="48"/>
      <c r="H25" s="47"/>
      <c r="I25" s="25"/>
      <c r="J25" s="25"/>
      <c r="K25" s="48"/>
      <c r="L25" s="47"/>
      <c r="M25" s="25"/>
      <c r="N25" s="25"/>
      <c r="O25" s="48"/>
      <c r="P25" s="47"/>
      <c r="Q25" s="25"/>
      <c r="R25" s="25"/>
      <c r="S25" s="80"/>
    </row>
    <row r="26" spans="1:19" x14ac:dyDescent="0.2">
      <c r="A26" s="37"/>
      <c r="B26" s="41">
        <v>2</v>
      </c>
      <c r="C26" s="24">
        <v>3</v>
      </c>
      <c r="D26" s="47"/>
      <c r="E26" s="25"/>
      <c r="F26" s="25"/>
      <c r="G26" s="48"/>
      <c r="H26" s="47"/>
      <c r="I26" s="25"/>
      <c r="J26" s="25"/>
      <c r="K26" s="48"/>
      <c r="L26" s="47"/>
      <c r="M26" s="25"/>
      <c r="N26" s="25"/>
      <c r="O26" s="48"/>
      <c r="P26" s="47"/>
      <c r="Q26" s="25"/>
      <c r="R26" s="25"/>
      <c r="S26" s="80"/>
    </row>
    <row r="27" spans="1:19" ht="17" thickBot="1" x14ac:dyDescent="0.25">
      <c r="A27" s="38"/>
      <c r="B27" s="42">
        <v>2</v>
      </c>
      <c r="C27" s="30">
        <v>4</v>
      </c>
      <c r="D27" s="49"/>
      <c r="E27" s="31"/>
      <c r="F27" s="31"/>
      <c r="G27" s="50"/>
      <c r="H27" s="49"/>
      <c r="I27" s="31"/>
      <c r="J27" s="31"/>
      <c r="K27" s="50"/>
      <c r="L27" s="49"/>
      <c r="M27" s="31"/>
      <c r="N27" s="31"/>
      <c r="O27" s="50"/>
      <c r="P27" s="49"/>
      <c r="Q27" s="31"/>
      <c r="R27" s="31"/>
      <c r="S27" s="82"/>
    </row>
    <row r="28" spans="1:19" x14ac:dyDescent="0.2">
      <c r="A28" s="39" t="s">
        <v>15</v>
      </c>
      <c r="B28" s="41">
        <v>2</v>
      </c>
      <c r="C28" s="24">
        <v>5</v>
      </c>
      <c r="D28" s="47"/>
      <c r="E28" s="25"/>
      <c r="F28" s="25"/>
      <c r="G28" s="48"/>
      <c r="H28" s="47"/>
      <c r="I28" s="25"/>
      <c r="J28" s="25"/>
      <c r="K28" s="48"/>
      <c r="L28" s="47"/>
      <c r="M28" s="25"/>
      <c r="N28" s="25"/>
      <c r="O28" s="48"/>
      <c r="P28" s="47"/>
      <c r="Q28" s="25"/>
      <c r="R28" s="25"/>
      <c r="S28" s="48"/>
    </row>
    <row r="29" spans="1:19" x14ac:dyDescent="0.2">
      <c r="A29" s="39"/>
      <c r="B29" s="41">
        <v>3</v>
      </c>
      <c r="C29" s="24">
        <v>5</v>
      </c>
      <c r="D29" s="47"/>
      <c r="E29" s="25"/>
      <c r="F29" s="25"/>
      <c r="G29" s="48"/>
      <c r="H29" s="47"/>
      <c r="I29" s="25"/>
      <c r="J29" s="25"/>
      <c r="K29" s="48"/>
      <c r="L29" s="47"/>
      <c r="M29" s="25"/>
      <c r="N29" s="25"/>
      <c r="O29" s="48"/>
      <c r="P29" s="47"/>
      <c r="Q29" s="25"/>
      <c r="R29" s="25"/>
      <c r="S29" s="48"/>
    </row>
    <row r="30" spans="1:19" x14ac:dyDescent="0.2">
      <c r="A30" s="39"/>
      <c r="B30" s="63">
        <v>4</v>
      </c>
      <c r="C30" s="64">
        <v>5</v>
      </c>
      <c r="D30" s="65"/>
      <c r="E30" s="66"/>
      <c r="F30" s="66"/>
      <c r="G30" s="67"/>
      <c r="H30" s="65"/>
      <c r="I30" s="66"/>
      <c r="J30" s="66"/>
      <c r="K30" s="67"/>
      <c r="L30" s="65"/>
      <c r="M30" s="66"/>
      <c r="N30" s="66"/>
      <c r="O30" s="67"/>
      <c r="P30" s="65"/>
      <c r="Q30" s="66"/>
      <c r="R30" s="66"/>
      <c r="S30" s="67"/>
    </row>
    <row r="31" spans="1:19" x14ac:dyDescent="0.2">
      <c r="A31" s="39"/>
      <c r="B31" s="41">
        <v>5</v>
      </c>
      <c r="C31" s="24">
        <v>2</v>
      </c>
      <c r="D31" s="47"/>
      <c r="E31" s="25"/>
      <c r="F31" s="25"/>
      <c r="G31" s="48"/>
      <c r="H31" s="47"/>
      <c r="I31" s="25"/>
      <c r="J31" s="25"/>
      <c r="K31" s="48"/>
      <c r="L31" s="47"/>
      <c r="M31" s="25"/>
      <c r="N31" s="25"/>
      <c r="O31" s="48"/>
      <c r="P31" s="47"/>
      <c r="Q31" s="25"/>
      <c r="R31" s="25"/>
      <c r="S31" s="48"/>
    </row>
    <row r="32" spans="1:19" x14ac:dyDescent="0.2">
      <c r="A32" s="39"/>
      <c r="B32" s="41">
        <v>5</v>
      </c>
      <c r="C32" s="24">
        <v>3</v>
      </c>
      <c r="D32" s="47"/>
      <c r="E32" s="25"/>
      <c r="F32" s="25"/>
      <c r="G32" s="48"/>
      <c r="H32" s="47"/>
      <c r="I32" s="25"/>
      <c r="J32" s="25"/>
      <c r="K32" s="48"/>
      <c r="L32" s="47"/>
      <c r="M32" s="25"/>
      <c r="N32" s="25"/>
      <c r="O32" s="48"/>
      <c r="P32" s="47"/>
      <c r="Q32" s="25"/>
      <c r="R32" s="25"/>
      <c r="S32" s="48"/>
    </row>
    <row r="33" spans="1:19" x14ac:dyDescent="0.2">
      <c r="A33" s="39"/>
      <c r="B33" s="41">
        <v>5</v>
      </c>
      <c r="C33" s="24">
        <v>4</v>
      </c>
      <c r="D33" s="47"/>
      <c r="E33" s="25"/>
      <c r="F33" s="25"/>
      <c r="G33" s="48"/>
      <c r="H33" s="47"/>
      <c r="I33" s="25"/>
      <c r="J33" s="25"/>
      <c r="K33" s="48"/>
      <c r="L33" s="47"/>
      <c r="M33" s="25"/>
      <c r="N33" s="25"/>
      <c r="O33" s="48"/>
      <c r="P33" s="47"/>
      <c r="Q33" s="25"/>
      <c r="R33" s="25"/>
      <c r="S33" s="48"/>
    </row>
    <row r="34" spans="1:19" ht="17" thickBot="1" x14ac:dyDescent="0.25">
      <c r="A34" s="39"/>
      <c r="B34" s="41">
        <v>5</v>
      </c>
      <c r="C34" s="24">
        <v>5</v>
      </c>
      <c r="D34" s="47"/>
      <c r="E34" s="25"/>
      <c r="F34" s="25"/>
      <c r="G34" s="48"/>
      <c r="H34" s="47"/>
      <c r="I34" s="25"/>
      <c r="J34" s="25"/>
      <c r="K34" s="48"/>
      <c r="L34" s="47"/>
      <c r="M34" s="25"/>
      <c r="N34" s="25"/>
      <c r="O34" s="48"/>
      <c r="P34" s="47"/>
      <c r="Q34" s="25"/>
      <c r="R34" s="25"/>
      <c r="S34" s="48"/>
    </row>
    <row r="35" spans="1:19" x14ac:dyDescent="0.2">
      <c r="A35" s="36" t="s">
        <v>16</v>
      </c>
      <c r="B35" s="40">
        <v>2</v>
      </c>
      <c r="C35" s="27">
        <v>2</v>
      </c>
      <c r="D35" s="45"/>
      <c r="E35" s="28"/>
      <c r="F35" s="28"/>
      <c r="G35" s="46"/>
      <c r="H35" s="45"/>
      <c r="I35" s="28"/>
      <c r="J35" s="28"/>
      <c r="K35" s="46"/>
      <c r="L35" s="45"/>
      <c r="M35" s="28"/>
      <c r="N35" s="28"/>
      <c r="O35" s="46"/>
      <c r="P35" s="45"/>
      <c r="Q35" s="28"/>
      <c r="R35" s="28"/>
      <c r="S35" s="79"/>
    </row>
    <row r="36" spans="1:19" x14ac:dyDescent="0.2">
      <c r="A36" s="37"/>
      <c r="B36" s="41">
        <v>3</v>
      </c>
      <c r="C36" s="24">
        <v>2</v>
      </c>
      <c r="D36" s="47"/>
      <c r="E36" s="25"/>
      <c r="F36" s="25"/>
      <c r="G36" s="48"/>
      <c r="H36" s="47"/>
      <c r="I36" s="25"/>
      <c r="J36" s="25"/>
      <c r="K36" s="48"/>
      <c r="L36" s="47"/>
      <c r="M36" s="25"/>
      <c r="N36" s="25"/>
      <c r="O36" s="48"/>
      <c r="P36" s="47"/>
      <c r="Q36" s="25"/>
      <c r="R36" s="25"/>
      <c r="S36" s="80"/>
    </row>
    <row r="37" spans="1:19" x14ac:dyDescent="0.2">
      <c r="A37" s="37"/>
      <c r="B37" s="41">
        <v>4</v>
      </c>
      <c r="C37" s="24">
        <v>2</v>
      </c>
      <c r="D37" s="47"/>
      <c r="E37" s="25"/>
      <c r="F37" s="25"/>
      <c r="G37" s="48"/>
      <c r="H37" s="47"/>
      <c r="I37" s="25"/>
      <c r="J37" s="25"/>
      <c r="K37" s="48"/>
      <c r="L37" s="47"/>
      <c r="M37" s="25"/>
      <c r="N37" s="25"/>
      <c r="O37" s="48"/>
      <c r="P37" s="62"/>
      <c r="Q37" s="34"/>
      <c r="R37" s="35"/>
      <c r="S37" s="83"/>
    </row>
    <row r="38" spans="1:19" x14ac:dyDescent="0.2">
      <c r="A38" s="37"/>
      <c r="B38" s="63">
        <v>5</v>
      </c>
      <c r="C38" s="64">
        <v>2</v>
      </c>
      <c r="D38" s="65"/>
      <c r="E38" s="66"/>
      <c r="F38" s="66"/>
      <c r="G38" s="67"/>
      <c r="H38" s="65"/>
      <c r="I38" s="66"/>
      <c r="J38" s="66"/>
      <c r="K38" s="67"/>
      <c r="L38" s="65"/>
      <c r="M38" s="66"/>
      <c r="N38" s="66"/>
      <c r="O38" s="67"/>
      <c r="P38" s="65"/>
      <c r="Q38" s="66"/>
      <c r="R38" s="66"/>
      <c r="S38" s="84"/>
    </row>
    <row r="39" spans="1:19" x14ac:dyDescent="0.2">
      <c r="A39" s="37"/>
      <c r="B39" s="41">
        <v>2</v>
      </c>
      <c r="C39" s="24">
        <v>3</v>
      </c>
      <c r="D39" s="47"/>
      <c r="E39" s="25"/>
      <c r="F39" s="25"/>
      <c r="G39" s="48"/>
      <c r="H39" s="47"/>
      <c r="I39" s="25"/>
      <c r="J39" s="25"/>
      <c r="K39" s="48"/>
      <c r="L39" s="47"/>
      <c r="M39" s="25"/>
      <c r="N39" s="25"/>
      <c r="O39" s="48"/>
      <c r="P39" s="47"/>
      <c r="Q39" s="25"/>
      <c r="R39" s="25"/>
      <c r="S39" s="80"/>
    </row>
    <row r="40" spans="1:19" x14ac:dyDescent="0.2">
      <c r="A40" s="37"/>
      <c r="B40" s="41">
        <v>2</v>
      </c>
      <c r="C40" s="24">
        <v>4</v>
      </c>
      <c r="D40" s="47"/>
      <c r="E40" s="25"/>
      <c r="F40" s="25"/>
      <c r="G40" s="48"/>
      <c r="H40" s="47"/>
      <c r="I40" s="25"/>
      <c r="J40" s="25"/>
      <c r="K40" s="48"/>
      <c r="L40" s="47"/>
      <c r="M40" s="25"/>
      <c r="N40" s="25"/>
      <c r="O40" s="48"/>
      <c r="P40" s="47"/>
      <c r="Q40" s="25"/>
      <c r="R40" s="25"/>
      <c r="S40" s="80"/>
    </row>
    <row r="41" spans="1:19" ht="17" thickBot="1" x14ac:dyDescent="0.25">
      <c r="A41" s="38"/>
      <c r="B41" s="42">
        <v>2</v>
      </c>
      <c r="C41" s="30">
        <v>5</v>
      </c>
      <c r="D41" s="49"/>
      <c r="E41" s="31"/>
      <c r="F41" s="31"/>
      <c r="G41" s="50"/>
      <c r="H41" s="49"/>
      <c r="I41" s="31"/>
      <c r="J41" s="31"/>
      <c r="K41" s="50"/>
      <c r="L41" s="49"/>
      <c r="M41" s="31"/>
      <c r="N41" s="31"/>
      <c r="O41" s="50"/>
      <c r="P41" s="49"/>
      <c r="Q41" s="31"/>
      <c r="R41" s="31"/>
      <c r="S41" s="82"/>
    </row>
    <row r="42" spans="1:19" x14ac:dyDescent="0.2">
      <c r="A42" s="85" t="s">
        <v>30</v>
      </c>
      <c r="B42" s="40">
        <v>2</v>
      </c>
      <c r="C42" s="27">
        <v>2</v>
      </c>
      <c r="D42" s="45">
        <v>4624</v>
      </c>
      <c r="E42" s="28">
        <v>23936</v>
      </c>
      <c r="F42" s="28">
        <v>65633</v>
      </c>
      <c r="G42" s="46">
        <v>1305</v>
      </c>
      <c r="H42" s="45">
        <v>2576</v>
      </c>
      <c r="I42" s="28">
        <v>13184</v>
      </c>
      <c r="J42" s="28">
        <v>62227</v>
      </c>
      <c r="K42" s="46">
        <v>1238</v>
      </c>
      <c r="L42" s="45">
        <v>4624</v>
      </c>
      <c r="M42" s="28">
        <v>17816</v>
      </c>
      <c r="N42" s="28">
        <v>68605</v>
      </c>
      <c r="O42" s="46">
        <v>6265</v>
      </c>
      <c r="P42" s="45">
        <v>2576</v>
      </c>
      <c r="Q42" s="28">
        <v>9880</v>
      </c>
      <c r="R42" s="28">
        <v>46023</v>
      </c>
      <c r="S42" s="79">
        <v>1172</v>
      </c>
    </row>
    <row r="43" spans="1:19" x14ac:dyDescent="0.2">
      <c r="A43" s="39"/>
      <c r="B43" s="41">
        <v>3</v>
      </c>
      <c r="C43" s="24">
        <v>2</v>
      </c>
      <c r="D43" s="47">
        <v>314432</v>
      </c>
      <c r="E43" s="25">
        <v>2441472</v>
      </c>
      <c r="F43" s="25">
        <v>518128</v>
      </c>
      <c r="G43" s="48">
        <v>7807</v>
      </c>
      <c r="H43" s="47">
        <v>27712</v>
      </c>
      <c r="I43" s="25">
        <v>198912</v>
      </c>
      <c r="J43" s="25">
        <v>346698</v>
      </c>
      <c r="K43" s="48">
        <v>3442</v>
      </c>
      <c r="L43" s="47">
        <v>314432</v>
      </c>
      <c r="M43" s="25">
        <v>1817232</v>
      </c>
      <c r="N43" s="25">
        <v>3637080</v>
      </c>
      <c r="O43" s="48">
        <v>218424</v>
      </c>
      <c r="P43" s="47">
        <v>27712</v>
      </c>
      <c r="Q43" s="25">
        <v>155280</v>
      </c>
      <c r="R43" s="25">
        <v>294301</v>
      </c>
      <c r="S43" s="80">
        <v>3325</v>
      </c>
    </row>
    <row r="44" spans="1:19" x14ac:dyDescent="0.2">
      <c r="A44" s="39"/>
      <c r="B44" s="41">
        <v>4</v>
      </c>
      <c r="C44" s="24">
        <v>2</v>
      </c>
      <c r="D44" s="47">
        <v>21381376</v>
      </c>
      <c r="E44" s="25">
        <v>221360128</v>
      </c>
      <c r="F44" s="25">
        <v>29376910</v>
      </c>
      <c r="G44" s="48">
        <v>5516203</v>
      </c>
      <c r="H44" s="47">
        <v>213248</v>
      </c>
      <c r="I44" s="25">
        <v>1961984</v>
      </c>
      <c r="J44" s="25">
        <v>3018633</v>
      </c>
      <c r="K44" s="48">
        <v>25173</v>
      </c>
      <c r="L44" s="47"/>
      <c r="M44" s="25"/>
      <c r="N44" s="25"/>
      <c r="O44" s="48"/>
      <c r="P44" s="47">
        <v>213248</v>
      </c>
      <c r="Q44" s="25">
        <v>1569536</v>
      </c>
      <c r="R44" s="25">
        <v>2467827</v>
      </c>
      <c r="S44" s="80">
        <v>23088</v>
      </c>
    </row>
    <row r="45" spans="1:19" x14ac:dyDescent="0.2">
      <c r="A45" s="39"/>
      <c r="B45" s="63">
        <v>5</v>
      </c>
      <c r="C45" s="64">
        <v>2</v>
      </c>
      <c r="D45" s="65"/>
      <c r="E45" s="66"/>
      <c r="F45" s="66"/>
      <c r="G45" s="67"/>
      <c r="H45" s="65">
        <v>1393664</v>
      </c>
      <c r="I45" s="66">
        <v>15626240</v>
      </c>
      <c r="J45" s="66">
        <v>23352487</v>
      </c>
      <c r="K45" s="67">
        <v>537887</v>
      </c>
      <c r="L45" s="65"/>
      <c r="M45" s="66"/>
      <c r="N45" s="66"/>
      <c r="O45" s="67"/>
      <c r="P45" s="65">
        <v>1393664</v>
      </c>
      <c r="Q45" s="66">
        <v>12701440</v>
      </c>
      <c r="R45" s="66">
        <v>19357463</v>
      </c>
      <c r="S45" s="84">
        <v>725363</v>
      </c>
    </row>
    <row r="46" spans="1:19" x14ac:dyDescent="0.2">
      <c r="A46" s="39"/>
      <c r="B46" s="41">
        <v>2</v>
      </c>
      <c r="C46" s="24">
        <v>3</v>
      </c>
      <c r="D46" s="47">
        <v>11664</v>
      </c>
      <c r="E46" s="25">
        <v>60480</v>
      </c>
      <c r="F46" s="25">
        <v>125035</v>
      </c>
      <c r="G46" s="48">
        <v>2582</v>
      </c>
      <c r="H46" s="47">
        <v>8016</v>
      </c>
      <c r="I46" s="25">
        <v>41408</v>
      </c>
      <c r="J46" s="25">
        <v>110048</v>
      </c>
      <c r="K46" s="48">
        <v>2150</v>
      </c>
      <c r="L46" s="47">
        <v>5832</v>
      </c>
      <c r="M46" s="25">
        <v>24606</v>
      </c>
      <c r="N46" s="25">
        <v>140951</v>
      </c>
      <c r="O46" s="48">
        <v>18942</v>
      </c>
      <c r="P46" s="47">
        <v>8016</v>
      </c>
      <c r="Q46" s="87">
        <v>30696</v>
      </c>
      <c r="R46" s="87">
        <v>87213</v>
      </c>
      <c r="S46" s="80">
        <v>1873</v>
      </c>
    </row>
    <row r="47" spans="1:19" x14ac:dyDescent="0.2">
      <c r="A47" s="39"/>
      <c r="B47" s="41">
        <v>2</v>
      </c>
      <c r="C47" s="24">
        <v>4</v>
      </c>
      <c r="D47" s="47">
        <v>26000</v>
      </c>
      <c r="E47" s="25">
        <v>550496</v>
      </c>
      <c r="F47" s="25">
        <v>1140798</v>
      </c>
      <c r="G47" s="48">
        <v>13636</v>
      </c>
      <c r="H47" s="47">
        <v>26000</v>
      </c>
      <c r="I47" s="25">
        <v>550496</v>
      </c>
      <c r="J47" s="25">
        <v>1127461</v>
      </c>
      <c r="K47" s="48">
        <v>12540</v>
      </c>
      <c r="L47" s="47">
        <v>17788</v>
      </c>
      <c r="M47" s="25">
        <v>361286</v>
      </c>
      <c r="N47" s="87">
        <v>1305869</v>
      </c>
      <c r="O47" s="48">
        <v>64674</v>
      </c>
      <c r="P47" s="47">
        <v>26000</v>
      </c>
      <c r="Q47" s="87">
        <v>515320</v>
      </c>
      <c r="R47" s="87">
        <v>827978</v>
      </c>
      <c r="S47" s="80">
        <v>6980</v>
      </c>
    </row>
    <row r="48" spans="1:19" ht="17" thickBot="1" x14ac:dyDescent="0.25">
      <c r="A48" s="86"/>
      <c r="B48" s="42">
        <v>2</v>
      </c>
      <c r="C48" s="30">
        <v>5</v>
      </c>
      <c r="D48" s="49">
        <v>63184</v>
      </c>
      <c r="E48" s="31">
        <v>1591040</v>
      </c>
      <c r="F48" s="31">
        <v>2806252</v>
      </c>
      <c r="G48" s="50">
        <v>22598</v>
      </c>
      <c r="H48" s="49">
        <v>63184</v>
      </c>
      <c r="I48" s="31">
        <v>1591040</v>
      </c>
      <c r="J48" s="31">
        <v>2788275</v>
      </c>
      <c r="K48" s="50">
        <v>23555</v>
      </c>
      <c r="L48" s="49">
        <v>40332</v>
      </c>
      <c r="M48" s="31">
        <v>979006</v>
      </c>
      <c r="N48" s="31">
        <v>3452878</v>
      </c>
      <c r="O48" s="50">
        <v>149761</v>
      </c>
      <c r="P48" s="49">
        <v>63184</v>
      </c>
      <c r="Q48" s="31">
        <v>1504792</v>
      </c>
      <c r="R48" s="31">
        <v>2272945</v>
      </c>
      <c r="S48" s="82">
        <v>17385</v>
      </c>
    </row>
  </sheetData>
  <mergeCells count="11">
    <mergeCell ref="A42:A48"/>
    <mergeCell ref="L1:O1"/>
    <mergeCell ref="D1:G1"/>
    <mergeCell ref="H1:K1"/>
    <mergeCell ref="P1:S1"/>
    <mergeCell ref="A3:A14"/>
    <mergeCell ref="A15:A20"/>
    <mergeCell ref="A1:C1"/>
    <mergeCell ref="A21:A27"/>
    <mergeCell ref="A28:A34"/>
    <mergeCell ref="A35:A41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56D4-9C27-3443-8AF6-06E38CF52D91}">
  <dimension ref="A1:D9"/>
  <sheetViews>
    <sheetView workbookViewId="0"/>
  </sheetViews>
  <sheetFormatPr baseColWidth="10" defaultRowHeight="16" x14ac:dyDescent="0.2"/>
  <cols>
    <col min="2" max="2" width="15.1640625" bestFit="1" customWidth="1"/>
    <col min="3" max="3" width="13.1640625" bestFit="1" customWidth="1"/>
  </cols>
  <sheetData>
    <row r="1" spans="1:4" x14ac:dyDescent="0.2">
      <c r="A1" s="5"/>
      <c r="B1" s="4" t="s">
        <v>23</v>
      </c>
      <c r="C1" s="4" t="s">
        <v>24</v>
      </c>
      <c r="D1" t="s">
        <v>25</v>
      </c>
    </row>
    <row r="2" spans="1:4" x14ac:dyDescent="0.2">
      <c r="A2" s="4">
        <v>2</v>
      </c>
      <c r="B2">
        <f>D2-C2</f>
        <v>542</v>
      </c>
      <c r="C2">
        <v>109</v>
      </c>
      <c r="D2">
        <v>651</v>
      </c>
    </row>
    <row r="3" spans="1:4" x14ac:dyDescent="0.2">
      <c r="A3" s="4">
        <v>3</v>
      </c>
      <c r="B3">
        <f t="shared" ref="B3:B6" si="0">D3-C3</f>
        <v>1017</v>
      </c>
      <c r="C3">
        <v>211</v>
      </c>
      <c r="D3">
        <v>1228</v>
      </c>
    </row>
    <row r="4" spans="1:4" x14ac:dyDescent="0.2">
      <c r="A4" s="4">
        <v>4</v>
      </c>
      <c r="B4">
        <f t="shared" si="0"/>
        <v>4027</v>
      </c>
      <c r="C4">
        <v>511</v>
      </c>
      <c r="D4">
        <v>4538</v>
      </c>
    </row>
    <row r="5" spans="1:4" x14ac:dyDescent="0.2">
      <c r="A5" s="4">
        <v>5</v>
      </c>
      <c r="B5">
        <f t="shared" si="0"/>
        <v>20540</v>
      </c>
      <c r="C5">
        <v>1087</v>
      </c>
      <c r="D5">
        <v>21627</v>
      </c>
    </row>
    <row r="6" spans="1:4" x14ac:dyDescent="0.2">
      <c r="A6" s="4">
        <v>6</v>
      </c>
      <c r="B6">
        <f t="shared" si="0"/>
        <v>1877559</v>
      </c>
      <c r="C6">
        <v>4833</v>
      </c>
      <c r="D6">
        <v>1882392</v>
      </c>
    </row>
    <row r="7" spans="1:4" x14ac:dyDescent="0.2">
      <c r="A7" s="4">
        <v>7</v>
      </c>
    </row>
    <row r="8" spans="1:4" x14ac:dyDescent="0.2">
      <c r="A8" s="4">
        <v>8</v>
      </c>
    </row>
    <row r="9" spans="1:4" x14ac:dyDescent="0.2">
      <c r="A9" s="4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F55C-B700-BE41-8340-FBF794F4D5B6}">
  <dimension ref="A1:S62"/>
  <sheetViews>
    <sheetView zoomScale="68" workbookViewId="0">
      <selection activeCell="B18" sqref="A18:XFD18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12" max="18" width="11" bestFit="1" customWidth="1"/>
    <col min="19" max="19" width="10.83203125" customWidth="1"/>
  </cols>
  <sheetData>
    <row r="1" spans="1:19" x14ac:dyDescent="0.2">
      <c r="A1" s="22" t="s">
        <v>13</v>
      </c>
      <c r="B1" s="22"/>
      <c r="C1" s="22"/>
      <c r="D1" s="19" t="s">
        <v>0</v>
      </c>
      <c r="E1" s="19"/>
      <c r="F1" s="19"/>
      <c r="G1" s="19"/>
      <c r="H1" s="21" t="s">
        <v>20</v>
      </c>
      <c r="I1" s="21"/>
      <c r="J1" s="21"/>
      <c r="K1" s="21"/>
      <c r="L1" s="19" t="s">
        <v>2</v>
      </c>
      <c r="M1" s="19"/>
      <c r="N1" s="19"/>
      <c r="O1" s="19"/>
      <c r="P1" s="19" t="s">
        <v>29</v>
      </c>
      <c r="Q1" s="19"/>
      <c r="R1" s="19"/>
      <c r="S1" s="19"/>
    </row>
    <row r="2" spans="1:19" s="1" customFormat="1" x14ac:dyDescent="0.2">
      <c r="A2" s="3" t="s">
        <v>12</v>
      </c>
      <c r="B2" s="5" t="s">
        <v>31</v>
      </c>
      <c r="C2" s="5" t="s">
        <v>32</v>
      </c>
      <c r="D2" s="4" t="s">
        <v>5</v>
      </c>
      <c r="E2" s="4" t="s">
        <v>4</v>
      </c>
      <c r="F2" s="4" t="s">
        <v>6</v>
      </c>
      <c r="G2" s="4" t="s">
        <v>7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5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4</v>
      </c>
      <c r="R2" s="4" t="s">
        <v>6</v>
      </c>
      <c r="S2" s="4" t="s">
        <v>7</v>
      </c>
    </row>
    <row r="3" spans="1:19" x14ac:dyDescent="0.2">
      <c r="A3" s="22" t="s">
        <v>10</v>
      </c>
      <c r="B3" s="4">
        <v>2</v>
      </c>
      <c r="C3" s="4">
        <v>4</v>
      </c>
      <c r="D3" s="14">
        <f xml:space="preserve">  (Sheet1!$D3 - Sheet1!D3) / Sheet1!$D3 *(-100)</f>
        <v>0</v>
      </c>
      <c r="E3" s="14">
        <f xml:space="preserve">  (Sheet1!$E3 - Sheet1!E3) / Sheet1!$E3 *(-100)</f>
        <v>0</v>
      </c>
      <c r="F3" s="14">
        <f xml:space="preserve">  (Sheet1!$F3 - Sheet1!F3) / Sheet1!$F3 *(-100)</f>
        <v>0</v>
      </c>
      <c r="G3" s="14">
        <f xml:space="preserve">  (Sheet1!$G3 - Sheet1!G3) / Sheet1!$G3 *(-100)</f>
        <v>0</v>
      </c>
      <c r="H3" s="16">
        <f xml:space="preserve">  (Sheet1!$D3 - Sheet1!H3) / Sheet1!$D3 *(-100)</f>
        <v>-86.141304347826093</v>
      </c>
      <c r="I3" s="16">
        <f xml:space="preserve">  (Sheet1!$E3 - Sheet1!I3) / Sheet1!$E3 *(-100)</f>
        <v>-85.90367965367966</v>
      </c>
      <c r="J3" s="16">
        <f xml:space="preserve">  (Sheet1!$F3 - Sheet1!J3) / Sheet1!$F3 *(-100)</f>
        <v>-10.97867385709033</v>
      </c>
      <c r="K3" s="16">
        <f xml:space="preserve">  (Sheet1!$G3 - Sheet1!K3) / Sheet1!$G3 *(-100)</f>
        <v>-6.8965517241379306</v>
      </c>
      <c r="L3" s="16">
        <f xml:space="preserve">  (Sheet1!$D3 - Sheet1!L3) / Sheet1!$D3 *(-100)</f>
        <v>-26.177536231884059</v>
      </c>
      <c r="M3" s="16">
        <f xml:space="preserve">  (Sheet1!$E3 - Sheet1!M3) / Sheet1!$E3 *(-100)</f>
        <v>-61.958874458874455</v>
      </c>
      <c r="N3" s="16">
        <f xml:space="preserve">  (Sheet1!$F3 - Sheet1!N3) / Sheet1!$F3 *(-100)</f>
        <v>6.1282019855374431E-2</v>
      </c>
      <c r="O3" s="16">
        <f xml:space="preserve">  (Sheet1!$G3 - Sheet1!O3) / Sheet1!$G3 *(-100)</f>
        <v>439.79885057471267</v>
      </c>
      <c r="P3" s="16">
        <f xml:space="preserve">  (Sheet1!$D3 - Sheet1!P3) / Sheet1!$D3 *(-100)</f>
        <v>-86.141304347826093</v>
      </c>
      <c r="Q3" s="16">
        <f xml:space="preserve">  (Sheet1!$E3 - Sheet1!Q3) / Sheet1!$E3 *(-100)</f>
        <v>-85.90367965367966</v>
      </c>
      <c r="R3" s="16">
        <f xml:space="preserve">  (Sheet1!$F3 - Sheet1!R3) / Sheet1!$F3 *(-100)</f>
        <v>-7.9911753891408255</v>
      </c>
      <c r="S3" s="16">
        <f xml:space="preserve">  (Sheet1!$G3 - Sheet1!S3) / Sheet1!$G3 *(-100)</f>
        <v>-9.4827586206896548</v>
      </c>
    </row>
    <row r="4" spans="1:19" x14ac:dyDescent="0.2">
      <c r="A4" s="22"/>
      <c r="B4" s="4">
        <v>3</v>
      </c>
      <c r="C4" s="4">
        <v>4</v>
      </c>
      <c r="D4" s="14">
        <f xml:space="preserve">  (Sheet1!$D4 - Sheet1!D4) / Sheet1!$D4 *(-100)</f>
        <v>0</v>
      </c>
      <c r="E4" s="14">
        <f xml:space="preserve">  (Sheet1!$E4 - Sheet1!E4) / Sheet1!$E4 *(-100)</f>
        <v>0</v>
      </c>
      <c r="F4" s="14">
        <f xml:space="preserve">  (Sheet1!$F4 - Sheet1!F4) / Sheet1!$F4 *(-100)</f>
        <v>0</v>
      </c>
      <c r="G4" s="14">
        <f xml:space="preserve">  (Sheet1!$G4 - Sheet1!G4) / Sheet1!$G4 *(-100)</f>
        <v>0</v>
      </c>
      <c r="H4" s="16">
        <f xml:space="preserve">  (Sheet1!$D4 - Sheet1!H4) / Sheet1!$D4 *(-100)</f>
        <v>-95.30539772727272</v>
      </c>
      <c r="I4" s="16">
        <f xml:space="preserve">  (Sheet1!$E4 - Sheet1!I4) / Sheet1!$E4 *(-100)</f>
        <v>-95.19805194805194</v>
      </c>
      <c r="J4" s="16">
        <f xml:space="preserve">  (Sheet1!$F4 - Sheet1!J4) / Sheet1!$F4 *(-100)</f>
        <v>-33.192414788317308</v>
      </c>
      <c r="K4" s="16">
        <f xml:space="preserve">  (Sheet1!$G4 - Sheet1!K4) / Sheet1!$G4 *(-100)</f>
        <v>-21.650264950794853</v>
      </c>
      <c r="L4" s="16">
        <f xml:space="preserve">  (Sheet1!$D4 - Sheet1!L4) / Sheet1!$D4 *(-100)</f>
        <v>-73.856534090909093</v>
      </c>
      <c r="M4" s="16">
        <f xml:space="preserve">  (Sheet1!$E4 - Sheet1!M4) / Sheet1!$E4 *(-100)</f>
        <v>-88.805194805194816</v>
      </c>
      <c r="N4" s="16">
        <f xml:space="preserve">  (Sheet1!$F4 - Sheet1!N4) / Sheet1!$F4 *(-100)</f>
        <v>0.83534887502286548</v>
      </c>
      <c r="O4" s="16">
        <f xml:space="preserve">  (Sheet1!$G4 - Sheet1!O4) / Sheet1!$G4 *(-100)</f>
        <v>545.87433762301293</v>
      </c>
      <c r="P4" s="16">
        <f xml:space="preserve">  (Sheet1!$D4 - Sheet1!P4) / Sheet1!$D4 *(-100)</f>
        <v>-95.30539772727272</v>
      </c>
      <c r="Q4" s="16">
        <f xml:space="preserve">  (Sheet1!$E4 - Sheet1!Q4) / Sheet1!$E4 *(-100)</f>
        <v>-95.19805194805194</v>
      </c>
      <c r="R4" s="16">
        <f xml:space="preserve">  (Sheet1!$F4 - Sheet1!R4) / Sheet1!$F4 *(-100)</f>
        <v>-33.350948151460337</v>
      </c>
      <c r="S4" s="16">
        <f xml:space="preserve">  (Sheet1!$G4 - Sheet1!S4) / Sheet1!$G4 *(-100)</f>
        <v>-22.785768357305074</v>
      </c>
    </row>
    <row r="5" spans="1:19" x14ac:dyDescent="0.2">
      <c r="A5" s="22"/>
      <c r="B5" s="4">
        <v>4</v>
      </c>
      <c r="C5" s="4">
        <v>4</v>
      </c>
      <c r="D5" s="14">
        <f xml:space="preserve">  (Sheet1!$D5 - Sheet1!D5) / Sheet1!$D5 *(-100)</f>
        <v>0</v>
      </c>
      <c r="E5" s="14">
        <f xml:space="preserve">  (Sheet1!$E5 - Sheet1!E5) / Sheet1!$E5 *(-100)</f>
        <v>0</v>
      </c>
      <c r="F5" s="14">
        <f xml:space="preserve">  (Sheet1!$F5 - Sheet1!F5) / Sheet1!$F5 *(-100)</f>
        <v>0</v>
      </c>
      <c r="G5" s="14">
        <f xml:space="preserve">  (Sheet1!$G5 - Sheet1!G5) / Sheet1!$G5 *(-100)</f>
        <v>0</v>
      </c>
      <c r="H5" s="16">
        <f xml:space="preserve">  (Sheet1!$D5 - Sheet1!H5) / Sheet1!$D5 *(-100)</f>
        <v>-98.534818339100354</v>
      </c>
      <c r="I5" s="16">
        <f xml:space="preserve">  (Sheet1!$E5 - Sheet1!I5) / Sheet1!$E5 *(-100)</f>
        <v>-98.511662616229927</v>
      </c>
      <c r="J5" s="16">
        <f xml:space="preserve">  (Sheet1!$F5 - Sheet1!J5) / Sheet1!$F5 *(-100)</f>
        <v>-72.141027325275871</v>
      </c>
      <c r="K5" s="16">
        <f xml:space="preserve">  (Sheet1!$G5 - Sheet1!K5) / Sheet1!$G5 *(-100)</f>
        <v>1035.1622616259619</v>
      </c>
      <c r="L5" s="16">
        <f xml:space="preserve">  (Sheet1!$D5 - Sheet1!L5) / Sheet1!$D5 *(-100)</f>
        <v>-91.67171280276817</v>
      </c>
      <c r="M5" s="16">
        <f xml:space="preserve">  (Sheet1!$E5 - Sheet1!M5) / Sheet1!$E5 *(-100)</f>
        <v>-97.027683854606934</v>
      </c>
      <c r="N5" s="16">
        <f xml:space="preserve">  (Sheet1!$F5 - Sheet1!N5) / Sheet1!$F5 *(-100)</f>
        <v>6.3485286389910662</v>
      </c>
      <c r="O5" s="16">
        <f xml:space="preserve">  (Sheet1!$G5 - Sheet1!O5) / Sheet1!$G5 *(-100)</f>
        <v>377.11609233857479</v>
      </c>
      <c r="P5" s="16">
        <f xml:space="preserve">  (Sheet1!$D5 - Sheet1!P5) / Sheet1!$D5 *(-100)</f>
        <v>-98.534818339100354</v>
      </c>
      <c r="Q5" s="16">
        <f xml:space="preserve">  (Sheet1!$E5 - Sheet1!Q5) / Sheet1!$E5 *(-100)</f>
        <v>-98.511662616229927</v>
      </c>
      <c r="R5" s="16">
        <f xml:space="preserve">  (Sheet1!$F5 - Sheet1!R5) / Sheet1!$F5 *(-100)</f>
        <v>-72.413623226484503</v>
      </c>
      <c r="S5" s="16">
        <f xml:space="preserve">  (Sheet1!$G5 - Sheet1!S5) / Sheet1!$G5 *(-100)</f>
        <v>-71.980595516895278</v>
      </c>
    </row>
    <row r="6" spans="1:19" x14ac:dyDescent="0.2">
      <c r="A6" s="22"/>
      <c r="B6" s="4">
        <v>5</v>
      </c>
      <c r="C6" s="4">
        <v>4</v>
      </c>
      <c r="D6" s="14">
        <f xml:space="preserve">  (Sheet1!$D6 - Sheet1!D6) / Sheet1!$D6 *(-100)</f>
        <v>0</v>
      </c>
      <c r="E6" s="14">
        <f xml:space="preserve">  (Sheet1!$E6 - Sheet1!E6) / Sheet1!$E6 *(-100)</f>
        <v>0</v>
      </c>
      <c r="F6" s="14">
        <f xml:space="preserve">  (Sheet1!$F6 - Sheet1!F6) / Sheet1!$F6 *(-100)</f>
        <v>0</v>
      </c>
      <c r="G6" s="14">
        <f xml:space="preserve">  (Sheet1!$G6 - Sheet1!G6) / Sheet1!$G6 *(-100)</f>
        <v>0</v>
      </c>
      <c r="H6" s="16">
        <f xml:space="preserve">  (Sheet1!$D6 - Sheet1!H6) / Sheet1!$D6 *(-100)</f>
        <v>-99.478918650793645</v>
      </c>
      <c r="I6" s="16">
        <f xml:space="preserve">  (Sheet1!$E6 - Sheet1!I6) / Sheet1!$E6 *(-100)</f>
        <v>-99.465427509293676</v>
      </c>
      <c r="J6" s="16">
        <f xml:space="preserve">  (Sheet1!$F6 - Sheet1!J6) / Sheet1!$F6 *(-100)</f>
        <v>-92.578917581956915</v>
      </c>
      <c r="K6" s="16">
        <f xml:space="preserve">  (Sheet1!$G6 - Sheet1!K6) / Sheet1!$G6 *(-100)</f>
        <v>-88.548185231539421</v>
      </c>
      <c r="L6" s="16">
        <f xml:space="preserve">  (Sheet1!$D6 - Sheet1!L6) / Sheet1!$D6 *(-100)</f>
        <v>-96.978918650793659</v>
      </c>
      <c r="M6" s="16">
        <f xml:space="preserve">  (Sheet1!$E6 - Sheet1!M6) / Sheet1!$E6 *(-100)</f>
        <v>-99.030978934324651</v>
      </c>
      <c r="N6" s="16">
        <f xml:space="preserve">  (Sheet1!$F6 - Sheet1!N6) / Sheet1!$F6 *(-100)</f>
        <v>-66.739907353064481</v>
      </c>
      <c r="O6" s="16">
        <f xml:space="preserve">  (Sheet1!$G6 - Sheet1!O6) / Sheet1!$G6 *(-100)</f>
        <v>171.91131771857678</v>
      </c>
      <c r="P6" s="16">
        <f xml:space="preserve">  (Sheet1!$D6 - Sheet1!P6) / Sheet1!$D6 *(-100)</f>
        <v>-99.478918650793645</v>
      </c>
      <c r="Q6" s="16">
        <f xml:space="preserve">  (Sheet1!$E6 - Sheet1!Q6) / Sheet1!$E6 *(-100)</f>
        <v>-99.465427509293676</v>
      </c>
      <c r="R6" s="16">
        <f xml:space="preserve">  (Sheet1!$F6 - Sheet1!R6) / Sheet1!$F6 *(-100)</f>
        <v>-92.542340907185377</v>
      </c>
      <c r="S6" s="16">
        <f xml:space="preserve">  (Sheet1!$G6 - Sheet1!S6) / Sheet1!$G6 *(-100)</f>
        <v>-88.673341677096374</v>
      </c>
    </row>
    <row r="7" spans="1:19" x14ac:dyDescent="0.2">
      <c r="A7" s="22"/>
      <c r="B7" s="4">
        <v>6</v>
      </c>
      <c r="C7" s="4">
        <v>4</v>
      </c>
      <c r="D7" s="14">
        <f xml:space="preserve">  (Sheet1!$D7 - Sheet1!D7) / Sheet1!$D7 *(-100)</f>
        <v>0</v>
      </c>
      <c r="E7" s="14">
        <f xml:space="preserve">  (Sheet1!$E7 - Sheet1!E7) / Sheet1!$E7 *(-100)</f>
        <v>0</v>
      </c>
      <c r="F7" s="14">
        <f xml:space="preserve">  (Sheet1!$F7 - Sheet1!F7) / Sheet1!$F7 *(-100)</f>
        <v>0</v>
      </c>
      <c r="G7" s="14">
        <f xml:space="preserve">  (Sheet1!$G7 - Sheet1!G7) / Sheet1!$G7 *(-100)</f>
        <v>0</v>
      </c>
      <c r="H7" s="16">
        <f xml:space="preserve">  (Sheet1!$D7 - Sheet1!H7) / Sheet1!$D7 *(-100)</f>
        <v>-99.829030172413795</v>
      </c>
      <c r="I7" s="16">
        <f xml:space="preserve">  (Sheet1!$E7 - Sheet1!I7) / Sheet1!$E7 *(-100)</f>
        <v>-99.824601744186054</v>
      </c>
      <c r="J7" s="16">
        <f xml:space="preserve">  (Sheet1!$F7 - Sheet1!J7) / Sheet1!$F7 *(-100)</f>
        <v>-97.853657442351874</v>
      </c>
      <c r="K7" s="16">
        <f xml:space="preserve">  (Sheet1!$G7 - Sheet1!K7) / Sheet1!$G7 *(-100)</f>
        <v>-99.728776158733524</v>
      </c>
      <c r="L7" s="16">
        <f xml:space="preserve">  (Sheet1!$D7 - Sheet1!L7) / Sheet1!$D7 *(-100)</f>
        <v>-98.997383620689661</v>
      </c>
      <c r="M7" s="16">
        <f xml:space="preserve">  (Sheet1!$E7 - Sheet1!M7) / Sheet1!$E7 *(-100)</f>
        <v>-99.713861627906979</v>
      </c>
      <c r="N7" s="16">
        <f xml:space="preserve">  (Sheet1!$F7 - Sheet1!N7) / Sheet1!$F7 *(-100)</f>
        <v>-90.303760163673658</v>
      </c>
      <c r="O7" s="16">
        <f xml:space="preserve">  (Sheet1!$G7 - Sheet1!O7) / Sheet1!$G7 *(-100)</f>
        <v>-88.851688916566388</v>
      </c>
      <c r="P7" s="16">
        <f xml:space="preserve">  (Sheet1!$D7 - Sheet1!P7) / Sheet1!$D7 *(-100)</f>
        <v>-99.829030172413795</v>
      </c>
      <c r="Q7" s="16">
        <f xml:space="preserve">  (Sheet1!$E7 - Sheet1!Q7) / Sheet1!$E7 *(-100)</f>
        <v>-99.824601744186054</v>
      </c>
      <c r="R7" s="16">
        <f xml:space="preserve">  (Sheet1!$F7 - Sheet1!R7) / Sheet1!$F7 *(-100)</f>
        <v>-97.860195182394406</v>
      </c>
      <c r="S7" s="16">
        <f xml:space="preserve">  (Sheet1!$G7 - Sheet1!S7) / Sheet1!$G7 *(-100)</f>
        <v>-99.723069344797693</v>
      </c>
    </row>
    <row r="8" spans="1:19" x14ac:dyDescent="0.2">
      <c r="A8" s="22"/>
      <c r="B8" s="4">
        <v>7</v>
      </c>
      <c r="C8" s="4">
        <v>4</v>
      </c>
      <c r="D8" s="17"/>
      <c r="E8" s="17"/>
      <c r="F8" s="17"/>
      <c r="G8" s="17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1:19" x14ac:dyDescent="0.2">
      <c r="A9" s="22"/>
      <c r="B9" s="4">
        <v>5</v>
      </c>
      <c r="C9" s="4">
        <v>5</v>
      </c>
      <c r="D9" s="14">
        <f xml:space="preserve">  (Sheet1!$D9 - Sheet1!D9) / Sheet1!$D9 *(-100)</f>
        <v>0</v>
      </c>
      <c r="E9" s="14">
        <f xml:space="preserve">  (Sheet1!$E9 - Sheet1!E9) / Sheet1!$E9 *(-100)</f>
        <v>0</v>
      </c>
      <c r="F9" s="14">
        <f xml:space="preserve">  (Sheet1!$F9 - Sheet1!F9) / Sheet1!$F9 *(-100)</f>
        <v>0</v>
      </c>
      <c r="G9" s="14">
        <f xml:space="preserve">  (Sheet1!$G9 - Sheet1!G9) / Sheet1!$G9 *(-100)</f>
        <v>0</v>
      </c>
      <c r="H9" s="16">
        <f xml:space="preserve">  (Sheet1!$D9 - Sheet1!H9) / Sheet1!$D9 *(-100)</f>
        <v>-99.798432280921503</v>
      </c>
      <c r="I9" s="16">
        <f xml:space="preserve">  (Sheet1!$E9 - Sheet1!I9) / Sheet1!$E9 *(-100)</f>
        <v>-99.793419298487564</v>
      </c>
      <c r="J9" s="16">
        <f xml:space="preserve">  (Sheet1!$F9 - Sheet1!J9) / Sheet1!$F9 *(-100)</f>
        <v>-97.388819810537115</v>
      </c>
      <c r="K9" s="16">
        <f xml:space="preserve">  (Sheet1!$G9 - Sheet1!K9) / Sheet1!$G9 *(-100)</f>
        <v>-97.073978863181949</v>
      </c>
      <c r="L9" s="16">
        <f xml:space="preserve">  (Sheet1!$D9 - Sheet1!L9) / Sheet1!$D9 *(-100)</f>
        <v>-98.526051644316723</v>
      </c>
      <c r="M9" s="16">
        <f xml:space="preserve">  (Sheet1!$E9 - Sheet1!M9) / Sheet1!$E9 *(-100)</f>
        <v>-99.527483757029671</v>
      </c>
      <c r="N9" s="16">
        <f xml:space="preserve">  (Sheet1!$F9 - Sheet1!N9) / Sheet1!$F9 *(-100)</f>
        <v>-85.966993779989593</v>
      </c>
      <c r="O9" s="16">
        <f xml:space="preserve">  (Sheet1!$G9 - Sheet1!O9) / Sheet1!$G9 *(-100)</f>
        <v>-17.806341045415596</v>
      </c>
      <c r="P9" s="16">
        <f xml:space="preserve">  (Sheet1!$D9 - Sheet1!P9) / Sheet1!$D9 *(-100)</f>
        <v>-99.798432280921503</v>
      </c>
      <c r="Q9" s="16">
        <f xml:space="preserve">  (Sheet1!$E9 - Sheet1!Q9) / Sheet1!$E9 *(-100)</f>
        <v>-99.793419298487564</v>
      </c>
      <c r="R9" s="16">
        <f xml:space="preserve">  (Sheet1!$F9 - Sheet1!R9) / Sheet1!$F9 *(-100)</f>
        <v>-97.357845504971792</v>
      </c>
      <c r="S9" s="16">
        <f xml:space="preserve">  (Sheet1!$G9 - Sheet1!S9) / Sheet1!$G9 *(-100)</f>
        <v>-97.038560411311053</v>
      </c>
    </row>
    <row r="10" spans="1:19" x14ac:dyDescent="0.2">
      <c r="A10" s="22"/>
      <c r="B10" s="4">
        <v>5</v>
      </c>
      <c r="C10" s="4">
        <v>6</v>
      </c>
      <c r="D10" s="14">
        <f xml:space="preserve">  (Sheet1!$D10 - Sheet1!D10) / Sheet1!$D10 *(-100)</f>
        <v>0</v>
      </c>
      <c r="E10" s="14">
        <f xml:space="preserve">  (Sheet1!$E10 - Sheet1!E10) / Sheet1!$E10 *(-100)</f>
        <v>0</v>
      </c>
      <c r="F10" s="14">
        <f xml:space="preserve">  (Sheet1!$F10 - Sheet1!F10) / Sheet1!$F10 *(-100)</f>
        <v>0</v>
      </c>
      <c r="G10" s="14">
        <f xml:space="preserve">  (Sheet1!$G10 - Sheet1!G10) / Sheet1!$G10 *(-100)</f>
        <v>0</v>
      </c>
      <c r="H10" s="16">
        <f xml:space="preserve">  (Sheet1!$D10 - Sheet1!H10) / Sheet1!$D10 *(-100)</f>
        <v>-99.909194668650869</v>
      </c>
      <c r="I10" s="16">
        <f xml:space="preserve">  (Sheet1!$E10 - Sheet1!I10) / Sheet1!$E10 *(-100)</f>
        <v>-99.907000447536092</v>
      </c>
      <c r="J10" s="16">
        <f xml:space="preserve">  (Sheet1!$F10 - Sheet1!J10) / Sheet1!$F10 *(-100)</f>
        <v>-98.623535053267446</v>
      </c>
      <c r="K10" s="16">
        <f xml:space="preserve">  (Sheet1!$G10 - Sheet1!K10) / Sheet1!$G10 *(-100)</f>
        <v>-99.390037110142217</v>
      </c>
      <c r="L10" s="16">
        <f xml:space="preserve">  (Sheet1!$D10 - Sheet1!L10) / Sheet1!$D10 *(-100)</f>
        <v>-99.198449541106768</v>
      </c>
      <c r="M10" s="16">
        <f xml:space="preserve">  (Sheet1!$E10 - Sheet1!M10) / Sheet1!$E10 *(-100)</f>
        <v>-99.743141013535592</v>
      </c>
      <c r="N10" s="16">
        <f xml:space="preserve">  (Sheet1!$F10 - Sheet1!N10) / Sheet1!$F10 *(-100)</f>
        <v>-91.054675796040357</v>
      </c>
      <c r="O10" s="16">
        <f xml:space="preserve">  (Sheet1!$G10 - Sheet1!O10) / Sheet1!$G10 *(-100)</f>
        <v>-80.237690338919776</v>
      </c>
      <c r="P10" s="16">
        <f xml:space="preserve">  (Sheet1!$D10 - Sheet1!P10) / Sheet1!$D10 *(-100)</f>
        <v>-99.909194668650869</v>
      </c>
      <c r="Q10" s="16">
        <f xml:space="preserve">  (Sheet1!$E10 - Sheet1!Q10) / Sheet1!$E10 *(-100)</f>
        <v>-99.907000447536092</v>
      </c>
      <c r="R10" s="16">
        <f xml:space="preserve">  (Sheet1!$F10 - Sheet1!R10) / Sheet1!$F10 *(-100)</f>
        <v>-98.634819742119589</v>
      </c>
      <c r="S10" s="16">
        <f xml:space="preserve">  (Sheet1!$G10 - Sheet1!S10) / Sheet1!$G10 *(-100)</f>
        <v>-99.365150624236023</v>
      </c>
    </row>
    <row r="11" spans="1:19" x14ac:dyDescent="0.2">
      <c r="A11" s="22"/>
      <c r="B11" s="4">
        <v>5</v>
      </c>
      <c r="C11" s="4">
        <v>7</v>
      </c>
      <c r="D11" s="14">
        <f xml:space="preserve">  (Sheet1!$D11 - Sheet1!D11) / Sheet1!$D11 *(-100)</f>
        <v>0</v>
      </c>
      <c r="E11" s="14">
        <f xml:space="preserve">  (Sheet1!$E11 - Sheet1!E11) / Sheet1!$E11 *(-100)</f>
        <v>0</v>
      </c>
      <c r="F11" s="14">
        <f xml:space="preserve">  (Sheet1!$F11 - Sheet1!F11) / Sheet1!$F11 *(-100)</f>
        <v>0</v>
      </c>
      <c r="G11" s="14">
        <f xml:space="preserve">  (Sheet1!$G11 - Sheet1!G11) / Sheet1!$G11 *(-100)</f>
        <v>0</v>
      </c>
      <c r="H11" s="16">
        <f xml:space="preserve">  (Sheet1!$D11 - Sheet1!H11) / Sheet1!$D11 *(-100)</f>
        <v>-99.954332313646276</v>
      </c>
      <c r="I11" s="16">
        <f xml:space="preserve">  (Sheet1!$E11 - Sheet1!I11) / Sheet1!$E11 *(-100)</f>
        <v>-99.953252434254324</v>
      </c>
      <c r="J11" s="16">
        <f xml:space="preserve">  (Sheet1!$F11 - Sheet1!J11) / Sheet1!$F11 *(-100)</f>
        <v>-99.317819730121585</v>
      </c>
      <c r="K11" s="16">
        <f xml:space="preserve">  (Sheet1!$G11 - Sheet1!K11) / Sheet1!$G11 *(-100)</f>
        <v>-99.848987737262078</v>
      </c>
      <c r="L11" s="16">
        <f xml:space="preserve">  (Sheet1!$D11 - Sheet1!L11) / Sheet1!$D11 *(-100)</f>
        <v>-99.527712221498845</v>
      </c>
      <c r="M11" s="16">
        <f xml:space="preserve">  (Sheet1!$E11 - Sheet1!M11) / Sheet1!$E11 *(-100)</f>
        <v>-99.848698913601311</v>
      </c>
      <c r="N11" s="16">
        <f xml:space="preserve">  (Sheet1!$F11 - Sheet1!N11) / Sheet1!$F11 *(-100)</f>
        <v>-94.791968140632164</v>
      </c>
      <c r="O11" s="16">
        <f xml:space="preserve">  (Sheet1!$G11 - Sheet1!O11) / Sheet1!$G11 *(-100)</f>
        <v>-94.389133524783944</v>
      </c>
      <c r="P11" s="16">
        <f xml:space="preserve">  (Sheet1!$D11 - Sheet1!P11) / Sheet1!$D11 *(-100)</f>
        <v>-99.954332313646276</v>
      </c>
      <c r="Q11" s="16">
        <f xml:space="preserve">  (Sheet1!$E11 - Sheet1!Q11) / Sheet1!$E11 *(-100)</f>
        <v>-99.953252434254324</v>
      </c>
      <c r="R11" s="16">
        <f xml:space="preserve">  (Sheet1!$F11 - Sheet1!R11) / Sheet1!$F11 *(-100)</f>
        <v>-99.321320142003373</v>
      </c>
      <c r="S11" s="16">
        <f xml:space="preserve">  (Sheet1!$G11 - Sheet1!S11) / Sheet1!$G11 *(-100)</f>
        <v>-99.84110133594406</v>
      </c>
    </row>
    <row r="12" spans="1:19" x14ac:dyDescent="0.2">
      <c r="A12" s="22"/>
      <c r="B12" s="4">
        <v>5</v>
      </c>
      <c r="C12" s="4">
        <v>8</v>
      </c>
      <c r="D12" s="14">
        <f xml:space="preserve">  (Sheet1!$D12 - Sheet1!D12) / Sheet1!$D12 *(-100)</f>
        <v>0</v>
      </c>
      <c r="E12" s="14">
        <f xml:space="preserve">  (Sheet1!$E12 - Sheet1!E12) / Sheet1!$E12 *(-100)</f>
        <v>0</v>
      </c>
      <c r="F12" s="14">
        <f xml:space="preserve">  (Sheet1!$F12 - Sheet1!F12) / Sheet1!$F12 *(-100)</f>
        <v>0</v>
      </c>
      <c r="G12" s="14">
        <f xml:space="preserve">  (Sheet1!$G12 - Sheet1!G12) / Sheet1!$G12 *(-100)</f>
        <v>0</v>
      </c>
      <c r="H12" s="16">
        <f xml:space="preserve">  (Sheet1!$D12 - Sheet1!H12) / Sheet1!$D12 *(-100)</f>
        <v>-99.97503784837231</v>
      </c>
      <c r="I12" s="16">
        <f xml:space="preserve">  (Sheet1!$E12 - Sheet1!I12) / Sheet1!$E12 *(-100)</f>
        <v>-99.974457460837144</v>
      </c>
      <c r="J12" s="16">
        <f xml:space="preserve">  (Sheet1!$F12 - Sheet1!J12) / Sheet1!$F12 *(-100)</f>
        <v>-99.623159467099327</v>
      </c>
      <c r="K12" s="16">
        <f xml:space="preserve">  (Sheet1!$G12 - Sheet1!K12) / Sheet1!$G12 *(-100)</f>
        <v>-99.955198727657972</v>
      </c>
      <c r="L12" s="16">
        <f xml:space="preserve">  (Sheet1!$D12 - Sheet1!L12) / Sheet1!$D12 *(-100)</f>
        <v>-99.704035138345219</v>
      </c>
      <c r="M12" s="16">
        <f xml:space="preserve">  (Sheet1!$E12 - Sheet1!M12) / Sheet1!$E12 *(-100)</f>
        <v>-99.905207220213867</v>
      </c>
      <c r="N12" s="16">
        <f xml:space="preserve">  (Sheet1!$F12 - Sheet1!N12) / Sheet1!$F12 *(-100)</f>
        <v>-96.836615973313954</v>
      </c>
      <c r="O12" s="16">
        <f xml:space="preserve">  (Sheet1!$G12 - Sheet1!O12) / Sheet1!$G12 *(-100)</f>
        <v>-98.191664143437379</v>
      </c>
      <c r="P12" s="16">
        <f xml:space="preserve">  (Sheet1!$D12 - Sheet1!P12) / Sheet1!$D12 *(-100)</f>
        <v>-99.97503784837231</v>
      </c>
      <c r="Q12" s="16">
        <f xml:space="preserve">  (Sheet1!$E12 - Sheet1!Q12) / Sheet1!$E12 *(-100)</f>
        <v>-99.974457460837144</v>
      </c>
      <c r="R12" s="16">
        <f xml:space="preserve">  (Sheet1!$F12 - Sheet1!R12) / Sheet1!$F12 *(-100)</f>
        <v>-99.627702188050407</v>
      </c>
      <c r="S12" s="16">
        <f xml:space="preserve">  (Sheet1!$G12 - Sheet1!S12) / Sheet1!$G12 *(-100)</f>
        <v>-99.953788774161751</v>
      </c>
    </row>
    <row r="13" spans="1:19" x14ac:dyDescent="0.2">
      <c r="A13" s="22"/>
      <c r="B13" s="4">
        <v>5</v>
      </c>
      <c r="C13" s="4">
        <v>9</v>
      </c>
      <c r="D13" s="14">
        <f xml:space="preserve">  (Sheet1!$D13 - Sheet1!D13) / Sheet1!$D13 *(-100)</f>
        <v>0</v>
      </c>
      <c r="E13" s="14">
        <f xml:space="preserve">  (Sheet1!$E13 - Sheet1!E13) / Sheet1!$E13 *(-100)</f>
        <v>0</v>
      </c>
      <c r="F13" s="14">
        <f xml:space="preserve">  (Sheet1!$F13 - Sheet1!F13) / Sheet1!$F13 *(-100)</f>
        <v>0</v>
      </c>
      <c r="G13" s="14">
        <f xml:space="preserve">  (Sheet1!$G13 - Sheet1!G13) / Sheet1!$G13 *(-100)</f>
        <v>0</v>
      </c>
      <c r="H13" s="16">
        <f xml:space="preserve">  (Sheet1!$D13 - Sheet1!H13) / Sheet1!$D13 *(-100)</f>
        <v>-99.985435614463185</v>
      </c>
      <c r="I13" s="16">
        <f xml:space="preserve">  (Sheet1!$E13 - Sheet1!I13) / Sheet1!$E13 *(-100)</f>
        <v>-99.985101533360961</v>
      </c>
      <c r="J13" s="16">
        <f xml:space="preserve">  (Sheet1!$F13 - Sheet1!J13) / Sheet1!$F13 *(-100)</f>
        <v>-99.77900951942803</v>
      </c>
      <c r="K13" s="16">
        <f xml:space="preserve">  (Sheet1!$G13 - Sheet1!K13) / Sheet1!$G13 *(-100)</f>
        <v>-99.985892132045294</v>
      </c>
      <c r="L13" s="16">
        <f xml:space="preserve">  (Sheet1!$D13 - Sheet1!L13) / Sheet1!$D13 *(-100)</f>
        <v>-99.805255933895296</v>
      </c>
      <c r="M13" s="16">
        <f xml:space="preserve">  (Sheet1!$E13 - Sheet1!M13) / Sheet1!$E13 *(-100)</f>
        <v>-99.937638140627158</v>
      </c>
      <c r="N13" s="16">
        <f xml:space="preserve">  (Sheet1!$F13 - Sheet1!N13) / Sheet1!$F13 *(-100)</f>
        <v>-97.88701530504548</v>
      </c>
      <c r="O13" s="16">
        <f xml:space="preserve">  (Sheet1!$G13 - Sheet1!O13) / Sheet1!$G13 *(-100)</f>
        <v>-99.385140233727952</v>
      </c>
      <c r="P13" s="16">
        <f xml:space="preserve">  (Sheet1!$D13 - Sheet1!P13) / Sheet1!$D13 *(-100)</f>
        <v>-99.985435614463185</v>
      </c>
      <c r="Q13" s="16">
        <f xml:space="preserve">  (Sheet1!$E13 - Sheet1!Q13) / Sheet1!$E13 *(-100)</f>
        <v>-99.985101533360961</v>
      </c>
      <c r="R13" s="16">
        <f xml:space="preserve">  (Sheet1!$F13 - Sheet1!R13) / Sheet1!$F13 *(-100)</f>
        <v>-99.777472799909773</v>
      </c>
      <c r="S13" s="16">
        <f xml:space="preserve">  (Sheet1!$G13 - Sheet1!S13) / Sheet1!$G13 *(-100)</f>
        <v>-99.985696641958171</v>
      </c>
    </row>
    <row r="14" spans="1:19" x14ac:dyDescent="0.2">
      <c r="A14" s="22"/>
      <c r="B14" s="4">
        <v>5</v>
      </c>
      <c r="C14" s="4">
        <v>10</v>
      </c>
      <c r="D14" s="14">
        <f xml:space="preserve">  (Sheet1!$D14 - Sheet1!D14) / Sheet1!$D14 *(-100)</f>
        <v>0</v>
      </c>
      <c r="E14" s="14">
        <f xml:space="preserve">  (Sheet1!$E14 - Sheet1!E14) / Sheet1!$E14 *(-100)</f>
        <v>0</v>
      </c>
      <c r="F14" s="14">
        <f xml:space="preserve">  (Sheet1!$F14 - Sheet1!F14) / Sheet1!$F14 *(-100)</f>
        <v>0</v>
      </c>
      <c r="G14" s="14">
        <f xml:space="preserve">  (Sheet1!$G14 - Sheet1!G14) / Sheet1!$G14 *(-100)</f>
        <v>0</v>
      </c>
      <c r="H14" s="16">
        <f xml:space="preserve">  (Sheet1!$D14 - Sheet1!H14) / Sheet1!$D14 *(-100)</f>
        <v>-99.991044206173441</v>
      </c>
      <c r="I14" s="16">
        <f xml:space="preserve">  (Sheet1!$E14 - Sheet1!I14) / Sheet1!$E14 *(-100)</f>
        <v>-99.990841042016825</v>
      </c>
      <c r="J14" s="16">
        <f xml:space="preserve">  (Sheet1!$F14 - Sheet1!J14) / Sheet1!$F14 *(-100)</f>
        <v>-99.827648874115766</v>
      </c>
      <c r="K14" s="16">
        <f xml:space="preserve">  (Sheet1!$G14 - Sheet1!K14) / Sheet1!$G14 *(-100)</f>
        <v>-99.995591219469063</v>
      </c>
      <c r="L14" s="16">
        <f xml:space="preserve">  (Sheet1!$D14 - Sheet1!L14) / Sheet1!$D14 *(-100)</f>
        <v>-99.866684419684333</v>
      </c>
      <c r="M14" s="16">
        <f xml:space="preserve">  (Sheet1!$E14 - Sheet1!M14) / Sheet1!$E14 *(-100)</f>
        <v>-99.957315519181293</v>
      </c>
      <c r="N14" s="16">
        <f xml:space="preserve">  (Sheet1!$F14 - Sheet1!N14) / Sheet1!$F14 *(-100)</f>
        <v>-98.350363329659857</v>
      </c>
      <c r="O14" s="16">
        <f xml:space="preserve">  (Sheet1!$G14 - Sheet1!O14) / Sheet1!$G14 *(-100)</f>
        <v>-99.772534195410827</v>
      </c>
      <c r="P14" s="16">
        <f xml:space="preserve">  (Sheet1!$D14 - Sheet1!P14) / Sheet1!$D14 *(-100)</f>
        <v>-99.991044206173441</v>
      </c>
      <c r="Q14" s="16">
        <f xml:space="preserve">  (Sheet1!$E14 - Sheet1!Q14) / Sheet1!$E14 *(-100)</f>
        <v>-99.990841042016825</v>
      </c>
      <c r="R14" s="16">
        <f xml:space="preserve">  (Sheet1!$F14 - Sheet1!R14) / Sheet1!$F14 *(-100)</f>
        <v>-99.841578376018447</v>
      </c>
      <c r="S14" s="16">
        <f xml:space="preserve">  (Sheet1!$G14 - Sheet1!S14) / Sheet1!$G14 *(-100)</f>
        <v>-99.995294876695226</v>
      </c>
    </row>
    <row r="15" spans="1:19" x14ac:dyDescent="0.2">
      <c r="A15" s="22" t="s">
        <v>11</v>
      </c>
      <c r="B15" s="4">
        <v>2</v>
      </c>
      <c r="C15" s="4">
        <v>2</v>
      </c>
      <c r="D15" s="14">
        <f xml:space="preserve">  (Sheet1!$D15 - Sheet1!D15) / Sheet1!$D15 *(-100)</f>
        <v>0</v>
      </c>
      <c r="E15" s="14">
        <f xml:space="preserve">  (Sheet1!$E15 - Sheet1!E15) / Sheet1!$E15 *(-100)</f>
        <v>0</v>
      </c>
      <c r="F15" s="14">
        <f xml:space="preserve">  (Sheet1!$F15 - Sheet1!F15) / Sheet1!$F15 *(-100)</f>
        <v>0</v>
      </c>
      <c r="G15" s="14">
        <f xml:space="preserve">  (Sheet1!$G15 - Sheet1!G15) / Sheet1!$G15 *(-100)</f>
        <v>0</v>
      </c>
      <c r="H15" s="16">
        <f xml:space="preserve">  (Sheet1!$D15 - Sheet1!H15) / Sheet1!$D15 *(-100)</f>
        <v>0</v>
      </c>
      <c r="I15" s="16">
        <f xml:space="preserve">  (Sheet1!$E15 - Sheet1!I15) / Sheet1!$E15 *(-100)</f>
        <v>0</v>
      </c>
      <c r="J15" s="16">
        <f xml:space="preserve">  (Sheet1!$F15 - Sheet1!J15) / Sheet1!$F15 *(-100)</f>
        <v>-2.466467261765668</v>
      </c>
      <c r="K15" s="16">
        <f xml:space="preserve">  (Sheet1!$G15 - Sheet1!K15) / Sheet1!$G15 *(-100)</f>
        <v>-24.399164054336467</v>
      </c>
      <c r="L15" s="16">
        <f xml:space="preserve">  (Sheet1!$D15 - Sheet1!L15) / Sheet1!$D15 *(-100)</f>
        <v>0</v>
      </c>
      <c r="M15" s="16">
        <f xml:space="preserve">  (Sheet1!$E15 - Sheet1!M15) / Sheet1!$E15 *(-100)</f>
        <v>-90.323344782660186</v>
      </c>
      <c r="N15" s="16">
        <f xml:space="preserve">  (Sheet1!$F15 - Sheet1!N15) / Sheet1!$F15 *(-100)</f>
        <v>-50.47592341605521</v>
      </c>
      <c r="O15" s="16">
        <f xml:space="preserve">  (Sheet1!$G15 - Sheet1!O15) / Sheet1!$G15 *(-100)</f>
        <v>669.52281435040049</v>
      </c>
      <c r="P15" s="16">
        <f xml:space="preserve">  (Sheet1!$D15 - Sheet1!P15) / Sheet1!$D15 *(-100)</f>
        <v>0</v>
      </c>
      <c r="Q15" s="16">
        <f xml:space="preserve">  (Sheet1!$E15 - Sheet1!Q15) / Sheet1!$E15 *(-100)</f>
        <v>-87.447194914919663</v>
      </c>
      <c r="R15" s="16">
        <f xml:space="preserve">  (Sheet1!$F15 - Sheet1!R15) / Sheet1!$F15 *(-100)</f>
        <v>-67.107927902665494</v>
      </c>
      <c r="S15" s="16">
        <f xml:space="preserve">  (Sheet1!$G15 - Sheet1!S15) / Sheet1!$G15 *(-100)</f>
        <v>-31.504702194357364</v>
      </c>
    </row>
    <row r="16" spans="1:19" x14ac:dyDescent="0.2">
      <c r="A16" s="22"/>
      <c r="B16" s="4">
        <v>3</v>
      </c>
      <c r="C16" s="4">
        <v>2</v>
      </c>
      <c r="D16" s="14">
        <f xml:space="preserve">  (Sheet1!$D16 - Sheet1!D16) / Sheet1!$D16 *(-100)</f>
        <v>0</v>
      </c>
      <c r="E16" s="14">
        <f xml:space="preserve">  (Sheet1!$E16 - Sheet1!E16) / Sheet1!$E16 *(-100)</f>
        <v>0</v>
      </c>
      <c r="F16" s="14">
        <f xml:space="preserve">  (Sheet1!$F16 - Sheet1!F16) / Sheet1!$F16 *(-100)</f>
        <v>0</v>
      </c>
      <c r="G16" s="14">
        <f xml:space="preserve">  (Sheet1!$G16 - Sheet1!G16) / Sheet1!$G16 *(-100)</f>
        <v>0</v>
      </c>
      <c r="H16" s="16">
        <f xml:space="preserve">  (Sheet1!$D16 - Sheet1!H16) / Sheet1!$D16 *(-100)</f>
        <v>0</v>
      </c>
      <c r="I16" s="16">
        <f xml:space="preserve">  (Sheet1!$E16 - Sheet1!I16) / Sheet1!$E16 *(-100)</f>
        <v>0</v>
      </c>
      <c r="J16" s="16">
        <f xml:space="preserve">  (Sheet1!$F16 - Sheet1!J16) / Sheet1!$F16 *(-100)</f>
        <v>-0.46263418482565821</v>
      </c>
      <c r="K16" s="16">
        <f xml:space="preserve">  (Sheet1!$G16 - Sheet1!K16) / Sheet1!$G16 *(-100)</f>
        <v>-13.09987418369181</v>
      </c>
      <c r="L16" s="16">
        <f xml:space="preserve">  (Sheet1!$D16 - Sheet1!L16) / Sheet1!$D16 *(-100)</f>
        <v>3.7079953650057935</v>
      </c>
      <c r="M16" s="16">
        <f xml:space="preserve">  (Sheet1!$E16 - Sheet1!M16) / Sheet1!$E16 *(-100)</f>
        <v>-89.006091401634578</v>
      </c>
      <c r="N16" s="16">
        <f xml:space="preserve">  (Sheet1!$F16 - Sheet1!N16) / Sheet1!$F16 *(-100)</f>
        <v>-70.868801564943823</v>
      </c>
      <c r="O16" s="16">
        <f xml:space="preserve">  (Sheet1!$G16 - Sheet1!O16) / Sheet1!$G16 *(-100)</f>
        <v>227.62566652687076</v>
      </c>
      <c r="P16" s="16">
        <f xml:space="preserve">  (Sheet1!$D16 - Sheet1!P16) / Sheet1!$D16 *(-100)</f>
        <v>0</v>
      </c>
      <c r="Q16" s="16">
        <f xml:space="preserve">  (Sheet1!$E16 - Sheet1!Q16) / Sheet1!$E16 *(-100)</f>
        <v>-86.817594661605796</v>
      </c>
      <c r="R16" s="16">
        <f xml:space="preserve">  (Sheet1!$F16 - Sheet1!R16) / Sheet1!$F16 *(-100)</f>
        <v>-79.714347646735249</v>
      </c>
      <c r="S16" s="16">
        <f xml:space="preserve">  (Sheet1!$G16 - Sheet1!S16) / Sheet1!$G16 *(-100)</f>
        <v>-57.641842909352349</v>
      </c>
    </row>
    <row r="17" spans="1:19" x14ac:dyDescent="0.2">
      <c r="A17" s="22"/>
      <c r="B17" s="4">
        <v>4</v>
      </c>
      <c r="C17" s="4">
        <v>2</v>
      </c>
      <c r="D17" s="14">
        <f xml:space="preserve">  (Sheet1!$D17 - Sheet1!D17) / Sheet1!$D17 *(-100)</f>
        <v>0</v>
      </c>
      <c r="E17" s="14">
        <f xml:space="preserve">  (Sheet1!$E17 - Sheet1!E17) / Sheet1!$E17 *(-100)</f>
        <v>0</v>
      </c>
      <c r="F17" s="14">
        <f xml:space="preserve">  (Sheet1!$F17 - Sheet1!F17) / Sheet1!$F17 *(-100)</f>
        <v>0</v>
      </c>
      <c r="G17" s="14">
        <f xml:space="preserve">  (Sheet1!$G17 - Sheet1!G17) / Sheet1!$G17 *(-100)</f>
        <v>0</v>
      </c>
      <c r="H17" s="16">
        <f xml:space="preserve">  (Sheet1!$D17 - Sheet1!H17) / Sheet1!$D17 *(-100)</f>
        <v>0</v>
      </c>
      <c r="I17" s="16">
        <f xml:space="preserve">  (Sheet1!$E17 - Sheet1!I17) / Sheet1!$E17 *(-100)</f>
        <v>0</v>
      </c>
      <c r="J17" s="16">
        <f xml:space="preserve">  (Sheet1!$F17 - Sheet1!J17) / Sheet1!$F17 *(-100)</f>
        <v>-0.47115295498843784</v>
      </c>
      <c r="K17" s="16">
        <f xml:space="preserve">  (Sheet1!$G17 - Sheet1!K17) / Sheet1!$G17 *(-100)</f>
        <v>-4.002758653921445</v>
      </c>
      <c r="L17" s="16">
        <f xml:space="preserve">  (Sheet1!$D17 - Sheet1!L17) / Sheet1!$D17 *(-100)</f>
        <v>0</v>
      </c>
      <c r="M17" s="16">
        <f xml:space="preserve">  (Sheet1!$E17 - Sheet1!M17) / Sheet1!$E17 *(-100)</f>
        <v>-89.150961518433064</v>
      </c>
      <c r="N17" s="16">
        <f xml:space="preserve">  (Sheet1!$F17 - Sheet1!N17) / Sheet1!$F17 *(-100)</f>
        <v>-78.288290204398976</v>
      </c>
      <c r="O17" s="16">
        <f xml:space="preserve">  (Sheet1!$G17 - Sheet1!O17) / Sheet1!$G17 *(-100)</f>
        <v>80.380429217638522</v>
      </c>
      <c r="P17" s="16">
        <f xml:space="preserve">  (Sheet1!$D17 - Sheet1!P17) / Sheet1!$D17 *(-100)</f>
        <v>0</v>
      </c>
      <c r="Q17" s="16">
        <f xml:space="preserve">  (Sheet1!$E17 - Sheet1!Q17) / Sheet1!$E17 *(-100)</f>
        <v>-88.012044149538156</v>
      </c>
      <c r="R17" s="16">
        <f xml:space="preserve">  (Sheet1!$F17 - Sheet1!R17) / Sheet1!$F17 *(-100)</f>
        <v>-82.331439209082788</v>
      </c>
      <c r="S17" s="16">
        <f xml:space="preserve">  (Sheet1!$G17 - Sheet1!S17) / Sheet1!$G17 *(-100)</f>
        <v>-39.199388036597341</v>
      </c>
    </row>
    <row r="18" spans="1:19" x14ac:dyDescent="0.2">
      <c r="A18" s="22"/>
      <c r="B18" s="4">
        <v>2</v>
      </c>
      <c r="C18" s="4">
        <v>5</v>
      </c>
      <c r="D18" s="14" t="e">
        <f xml:space="preserve">  (Sheet1!#REF! - Sheet1!#REF!) / Sheet1!#REF! *(-100)</f>
        <v>#REF!</v>
      </c>
      <c r="E18" s="14" t="e">
        <f xml:space="preserve">  (Sheet1!#REF! - Sheet1!#REF!) / Sheet1!#REF! *(-100)</f>
        <v>#REF!</v>
      </c>
      <c r="F18" s="14" t="e">
        <f xml:space="preserve">  (Sheet1!#REF! - Sheet1!#REF!) / Sheet1!#REF! *(-100)</f>
        <v>#REF!</v>
      </c>
      <c r="G18" s="14" t="e">
        <f xml:space="preserve">  (Sheet1!#REF! - Sheet1!#REF!) / Sheet1!#REF! *(-100)</f>
        <v>#REF!</v>
      </c>
      <c r="H18" s="16" t="e">
        <f xml:space="preserve">  (Sheet1!#REF! - Sheet1!#REF!) / Sheet1!#REF! *(-100)</f>
        <v>#REF!</v>
      </c>
      <c r="I18" s="16" t="e">
        <f xml:space="preserve">  (Sheet1!#REF! - Sheet1!#REF!) / Sheet1!#REF! *(-100)</f>
        <v>#REF!</v>
      </c>
      <c r="J18" s="16" t="e">
        <f xml:space="preserve">  (Sheet1!#REF! - Sheet1!#REF!) / Sheet1!#REF! *(-100)</f>
        <v>#REF!</v>
      </c>
      <c r="K18" s="16" t="e">
        <f xml:space="preserve">  (Sheet1!#REF! - Sheet1!#REF!) / Sheet1!#REF! *(-100)</f>
        <v>#REF!</v>
      </c>
      <c r="L18" s="16" t="e">
        <f xml:space="preserve">  (Sheet1!#REF! - Sheet1!#REF!) / Sheet1!#REF! *(-100)</f>
        <v>#REF!</v>
      </c>
      <c r="M18" s="16" t="e">
        <f xml:space="preserve">  (Sheet1!#REF! - Sheet1!#REF!) / Sheet1!#REF! *(-100)</f>
        <v>#REF!</v>
      </c>
      <c r="N18" s="16" t="e">
        <f xml:space="preserve">  (Sheet1!#REF! - Sheet1!#REF!) / Sheet1!#REF! *(-100)</f>
        <v>#REF!</v>
      </c>
      <c r="O18" s="16" t="e">
        <f xml:space="preserve">  (Sheet1!#REF! - Sheet1!#REF!) / Sheet1!#REF! *(-100)</f>
        <v>#REF!</v>
      </c>
      <c r="P18" s="16" t="e">
        <f xml:space="preserve">  (Sheet1!#REF! - Sheet1!#REF!) / Sheet1!#REF! *(-100)</f>
        <v>#REF!</v>
      </c>
      <c r="Q18" s="16" t="e">
        <f xml:space="preserve">  (Sheet1!#REF! - Sheet1!#REF!) / Sheet1!#REF! *(-100)</f>
        <v>#REF!</v>
      </c>
      <c r="R18" s="16" t="e">
        <f xml:space="preserve">  (Sheet1!#REF! - Sheet1!#REF!) / Sheet1!#REF! *(-100)</f>
        <v>#REF!</v>
      </c>
      <c r="S18" s="16" t="e">
        <f xml:space="preserve">  (Sheet1!#REF! - Sheet1!#REF!) / Sheet1!#REF! *(-100)</f>
        <v>#REF!</v>
      </c>
    </row>
    <row r="19" spans="1:19" x14ac:dyDescent="0.2">
      <c r="A19" s="22"/>
      <c r="B19" s="4">
        <v>2</v>
      </c>
      <c r="C19" s="4">
        <v>10</v>
      </c>
      <c r="D19" s="14">
        <f xml:space="preserve">  (Sheet1!$D18 - Sheet1!D18) / Sheet1!$D18 *(-100)</f>
        <v>0</v>
      </c>
      <c r="E19" s="14">
        <f xml:space="preserve">  (Sheet1!$E18 - Sheet1!E18) / Sheet1!$E18 *(-100)</f>
        <v>0</v>
      </c>
      <c r="F19" s="14">
        <f xml:space="preserve">  (Sheet1!$F18 - Sheet1!F18) / Sheet1!$F18 *(-100)</f>
        <v>0</v>
      </c>
      <c r="G19" s="14">
        <f xml:space="preserve">  (Sheet1!$G18 - Sheet1!G18) / Sheet1!$G18 *(-100)</f>
        <v>0</v>
      </c>
      <c r="H19" s="16">
        <f xml:space="preserve">  (Sheet1!$D18 - Sheet1!H18) / Sheet1!$D18 *(-100)</f>
        <v>-53.521825396825392</v>
      </c>
      <c r="I19" s="16">
        <f xml:space="preserve">  (Sheet1!$E18 - Sheet1!I18) / Sheet1!$E18 *(-100)</f>
        <v>-55.380000878829669</v>
      </c>
      <c r="J19" s="16">
        <f xml:space="preserve">  (Sheet1!$F18 - Sheet1!J18) / Sheet1!$F18 *(-100)</f>
        <v>-7.0319475450726765</v>
      </c>
      <c r="K19" s="16">
        <f xml:space="preserve">  (Sheet1!$G18 - Sheet1!K18) / Sheet1!$G18 *(-100)</f>
        <v>-39.590884735398873</v>
      </c>
      <c r="L19" s="16">
        <f xml:space="preserve">  (Sheet1!$D18 - Sheet1!L18) / Sheet1!$D18 *(-100)</f>
        <v>-53.521825396825392</v>
      </c>
      <c r="M19" s="16">
        <f xml:space="preserve">  (Sheet1!$E18 - Sheet1!M18) / Sheet1!$E18 *(-100)</f>
        <v>-97.059934493388496</v>
      </c>
      <c r="N19" s="16">
        <f xml:space="preserve">  (Sheet1!$F18 - Sheet1!N18) / Sheet1!$F18 *(-100)</f>
        <v>-60.614192432091365</v>
      </c>
      <c r="O19" s="16">
        <f xml:space="preserve">  (Sheet1!$G18 - Sheet1!O18) / Sheet1!$G18 *(-100)</f>
        <v>657.591325999937</v>
      </c>
      <c r="P19" s="16">
        <f xml:space="preserve">  (Sheet1!$D18 - Sheet1!P18) / Sheet1!$D18 *(-100)</f>
        <v>-53.521825396825392</v>
      </c>
      <c r="Q19" s="16">
        <f xml:space="preserve">  (Sheet1!$E18 - Sheet1!Q18) / Sheet1!$E18 *(-100)</f>
        <v>-96.337033713258151</v>
      </c>
      <c r="R19" s="16">
        <f xml:space="preserve">  (Sheet1!$F18 - Sheet1!R18) / Sheet1!$F18 *(-100)</f>
        <v>-85.80143682923989</v>
      </c>
      <c r="S19" s="16">
        <f xml:space="preserve">  (Sheet1!$G18 - Sheet1!S18) / Sheet1!$G18 *(-100)</f>
        <v>-68.805749046553416</v>
      </c>
    </row>
    <row r="20" spans="1:19" x14ac:dyDescent="0.2">
      <c r="A20" s="22"/>
      <c r="B20" s="4">
        <v>2</v>
      </c>
      <c r="C20" s="4">
        <v>20</v>
      </c>
      <c r="D20" s="14">
        <f xml:space="preserve">  (Sheet1!$D19 - Sheet1!D19) / Sheet1!$D19 *(-100)</f>
        <v>0</v>
      </c>
      <c r="E20" s="14">
        <f xml:space="preserve">  (Sheet1!$E19 - Sheet1!E19) / Sheet1!$E19 *(-100)</f>
        <v>0</v>
      </c>
      <c r="F20" s="14">
        <f xml:space="preserve">  (Sheet1!$F19 - Sheet1!F19) / Sheet1!$F19 *(-100)</f>
        <v>0</v>
      </c>
      <c r="G20" s="14">
        <f xml:space="preserve">  (Sheet1!$G19 - Sheet1!G19) / Sheet1!$G19 *(-100)</f>
        <v>0</v>
      </c>
      <c r="H20" s="16">
        <f xml:space="preserve">  (Sheet1!$D19 - Sheet1!H19) / Sheet1!$D19 *(-100)</f>
        <v>-85.965658000459129</v>
      </c>
      <c r="I20" s="16">
        <f xml:space="preserve">  (Sheet1!$E19 - Sheet1!I19) / Sheet1!$E19 *(-100)</f>
        <v>-86.3895843221555</v>
      </c>
      <c r="J20" s="16">
        <f xml:space="preserve">  (Sheet1!$F19 - Sheet1!J19) / Sheet1!$F19 *(-100)</f>
        <v>-20.955949821073023</v>
      </c>
      <c r="K20" s="16">
        <f xml:space="preserve">  (Sheet1!$G19 - Sheet1!K19) / Sheet1!$G19 *(-100)</f>
        <v>-71.690030107196961</v>
      </c>
      <c r="L20" s="16">
        <f xml:space="preserve">  (Sheet1!$D19 - Sheet1!L19) / Sheet1!$D19 *(-100)</f>
        <v>-84.595242194674015</v>
      </c>
      <c r="M20" s="16">
        <f xml:space="preserve">  (Sheet1!$E19 - Sheet1!M19) / Sheet1!$E19 *(-100)</f>
        <v>-99.248286750610774</v>
      </c>
      <c r="N20" s="16">
        <f xml:space="preserve">  (Sheet1!$F19 - Sheet1!N19) / Sheet1!$F19 *(-100)</f>
        <v>-57.342767728177321</v>
      </c>
      <c r="O20" s="16">
        <f xml:space="preserve">  (Sheet1!$G19 - Sheet1!O19) / Sheet1!$G19 *(-100)</f>
        <v>389.36698180144595</v>
      </c>
      <c r="P20" s="16">
        <f xml:space="preserve">  (Sheet1!$D19 - Sheet1!P19) / Sheet1!$D19 *(-100)</f>
        <v>-85.965658000459129</v>
      </c>
      <c r="Q20" s="16">
        <f xml:space="preserve">  (Sheet1!$E19 - Sheet1!Q19) / Sheet1!$E19 *(-100)</f>
        <v>-99.219780502174487</v>
      </c>
      <c r="R20" s="16">
        <f xml:space="preserve">  (Sheet1!$F19 - Sheet1!R19) / Sheet1!$F19 *(-100)</f>
        <v>-91.017115556158444</v>
      </c>
      <c r="S20" s="16">
        <f xml:space="preserve">  (Sheet1!$G19 - Sheet1!S19) / Sheet1!$G19 *(-100)</f>
        <v>-90.979730377586449</v>
      </c>
    </row>
    <row r="21" spans="1:19" x14ac:dyDescent="0.2">
      <c r="A21" s="22"/>
      <c r="B21" s="4">
        <v>2</v>
      </c>
      <c r="C21" s="4">
        <v>30</v>
      </c>
      <c r="D21" s="14">
        <f xml:space="preserve">  (Sheet1!$D20 - Sheet1!D20) / Sheet1!$D20 *(-100)</f>
        <v>0</v>
      </c>
      <c r="E21" s="14">
        <f xml:space="preserve">  (Sheet1!$E20 - Sheet1!E20) / Sheet1!$E20 *(-100)</f>
        <v>0</v>
      </c>
      <c r="F21" s="14">
        <f xml:space="preserve">  (Sheet1!$F20 - Sheet1!F20) / Sheet1!$F20 *(-100)</f>
        <v>0</v>
      </c>
      <c r="G21" s="14">
        <f xml:space="preserve">  (Sheet1!$G20 - Sheet1!G20) / Sheet1!$G20 *(-100)</f>
        <v>0</v>
      </c>
      <c r="H21" s="16">
        <f xml:space="preserve">  (Sheet1!$D20 - Sheet1!H20) / Sheet1!$D20 *(-100)</f>
        <v>-93.407949691825266</v>
      </c>
      <c r="I21" s="16">
        <f xml:space="preserve">  (Sheet1!$E20 - Sheet1!I20) / Sheet1!$E20 *(-100)</f>
        <v>-93.562698730904813</v>
      </c>
      <c r="J21" s="16">
        <f xml:space="preserve">  (Sheet1!$F20 - Sheet1!J20) / Sheet1!$F20 *(-100)</f>
        <v>-60.11839369777082</v>
      </c>
      <c r="K21" s="16">
        <f xml:space="preserve">  (Sheet1!$G20 - Sheet1!K20) / Sheet1!$G20 *(-100)</f>
        <v>-90.627938825935686</v>
      </c>
      <c r="L21" s="16">
        <f xml:space="preserve">  (Sheet1!$D20 - Sheet1!L20) / Sheet1!$D20 *(-100)</f>
        <v>-90.099970939662626</v>
      </c>
      <c r="M21" s="16">
        <f xml:space="preserve">  (Sheet1!$E20 - Sheet1!M20) / Sheet1!$E20 *(-100)</f>
        <v>-99.880111842553234</v>
      </c>
      <c r="N21" s="16">
        <f xml:space="preserve">  (Sheet1!$F20 - Sheet1!N20) / Sheet1!$F20 *(-100)</f>
        <v>-73.865516269518551</v>
      </c>
      <c r="O21" s="16">
        <f xml:space="preserve">  (Sheet1!$G20 - Sheet1!O20) / Sheet1!$G20 *(-100)</f>
        <v>169.26466328876748</v>
      </c>
      <c r="P21" s="16">
        <f xml:space="preserve">  (Sheet1!$D20 - Sheet1!P20) / Sheet1!$D20 *(-100)</f>
        <v>-93.407949691825266</v>
      </c>
      <c r="Q21" s="16">
        <f xml:space="preserve">  (Sheet1!$E20 - Sheet1!Q20) / Sheet1!$E20 *(-100)</f>
        <v>-99.716489535701754</v>
      </c>
      <c r="R21" s="16">
        <f xml:space="preserve">  (Sheet1!$F20 - Sheet1!R20) / Sheet1!$F20 *(-100)</f>
        <v>-96.105173782328393</v>
      </c>
      <c r="S21" s="16">
        <f xml:space="preserve">  (Sheet1!$G20 - Sheet1!S20) / Sheet1!$G20 *(-100)</f>
        <v>-97.315097564551365</v>
      </c>
    </row>
    <row r="22" spans="1:19" x14ac:dyDescent="0.2">
      <c r="A22" s="22" t="s">
        <v>14</v>
      </c>
      <c r="B22" s="4">
        <v>2</v>
      </c>
      <c r="C22" s="4">
        <v>5</v>
      </c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15"/>
    </row>
    <row r="23" spans="1:19" x14ac:dyDescent="0.2">
      <c r="A23" s="22"/>
      <c r="B23" s="4">
        <v>3</v>
      </c>
      <c r="C23" s="4">
        <v>5</v>
      </c>
      <c r="H23" s="8"/>
      <c r="I23" s="8"/>
      <c r="J23" s="8"/>
      <c r="K23" s="15"/>
      <c r="L23" s="8"/>
      <c r="M23" s="8"/>
      <c r="N23" s="8"/>
      <c r="O23" s="8"/>
      <c r="P23" s="8"/>
      <c r="Q23" s="8"/>
      <c r="R23" s="8"/>
      <c r="S23" s="8"/>
    </row>
    <row r="24" spans="1:19" x14ac:dyDescent="0.2">
      <c r="A24" s="22"/>
      <c r="B24" s="4">
        <v>4</v>
      </c>
      <c r="C24" s="4">
        <v>5</v>
      </c>
      <c r="H24" s="8"/>
      <c r="I24" s="8"/>
      <c r="J24" s="8"/>
      <c r="K24" s="15"/>
      <c r="L24" s="8"/>
      <c r="M24" s="8"/>
      <c r="N24" s="8"/>
      <c r="O24" s="8"/>
      <c r="P24" s="8"/>
      <c r="Q24" s="8"/>
      <c r="R24" s="8"/>
      <c r="S24" s="8"/>
    </row>
    <row r="25" spans="1:19" x14ac:dyDescent="0.2">
      <c r="A25" s="22"/>
      <c r="B25" s="4">
        <v>5</v>
      </c>
      <c r="C25" s="4">
        <v>5</v>
      </c>
      <c r="H25" s="8"/>
      <c r="I25" s="8"/>
      <c r="J25" s="8"/>
      <c r="K25" s="15"/>
      <c r="L25" s="8"/>
      <c r="M25" s="8"/>
      <c r="N25" s="8"/>
      <c r="O25" s="8"/>
      <c r="P25" s="8"/>
      <c r="Q25" s="8"/>
      <c r="R25" s="8"/>
      <c r="S25" s="8"/>
    </row>
    <row r="26" spans="1:19" x14ac:dyDescent="0.2">
      <c r="A26" s="22"/>
      <c r="B26" s="4">
        <v>2</v>
      </c>
      <c r="C26" s="4">
        <v>2</v>
      </c>
      <c r="H26" s="8"/>
      <c r="I26" s="8"/>
      <c r="J26" s="8"/>
      <c r="K26" s="15"/>
      <c r="L26" s="8"/>
      <c r="M26" s="8"/>
      <c r="N26" s="8"/>
      <c r="O26" s="8"/>
      <c r="P26" s="8"/>
      <c r="Q26" s="8"/>
      <c r="R26" s="8"/>
      <c r="S26" s="8"/>
    </row>
    <row r="27" spans="1:19" x14ac:dyDescent="0.2">
      <c r="A27" s="22"/>
      <c r="B27" s="4">
        <v>2</v>
      </c>
      <c r="C27" s="4">
        <v>3</v>
      </c>
      <c r="H27" s="8"/>
      <c r="I27" s="8"/>
      <c r="J27" s="8"/>
      <c r="K27" s="15"/>
      <c r="L27" s="8"/>
      <c r="M27" s="8"/>
      <c r="N27" s="8"/>
      <c r="O27" s="8"/>
      <c r="P27" s="8"/>
      <c r="Q27" s="8"/>
      <c r="R27" s="8"/>
      <c r="S27" s="8"/>
    </row>
    <row r="28" spans="1:19" x14ac:dyDescent="0.2">
      <c r="A28" s="22"/>
      <c r="B28" s="4">
        <v>2</v>
      </c>
      <c r="C28" s="4">
        <v>4</v>
      </c>
      <c r="H28" s="8"/>
      <c r="I28" s="8"/>
      <c r="J28" s="8"/>
      <c r="K28" s="15"/>
      <c r="L28" s="8"/>
      <c r="M28" s="8"/>
      <c r="N28" s="8"/>
      <c r="O28" s="8"/>
      <c r="P28" s="8"/>
      <c r="Q28" s="8"/>
      <c r="R28" s="8"/>
      <c r="S28" s="8"/>
    </row>
    <row r="29" spans="1:19" x14ac:dyDescent="0.2">
      <c r="A29" s="22" t="s">
        <v>15</v>
      </c>
      <c r="B29" s="4">
        <v>2</v>
      </c>
      <c r="C29" s="4">
        <v>5</v>
      </c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</row>
    <row r="30" spans="1:19" x14ac:dyDescent="0.2">
      <c r="A30" s="22"/>
      <c r="B30" s="4">
        <v>3</v>
      </c>
      <c r="C30" s="4">
        <v>5</v>
      </c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</row>
    <row r="31" spans="1:19" x14ac:dyDescent="0.2">
      <c r="A31" s="22"/>
      <c r="B31" s="4">
        <v>4</v>
      </c>
      <c r="C31" s="4">
        <v>5</v>
      </c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</row>
    <row r="32" spans="1:19" x14ac:dyDescent="0.2">
      <c r="A32" s="22"/>
      <c r="B32" s="4">
        <v>5</v>
      </c>
      <c r="C32" s="4">
        <v>2</v>
      </c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</row>
    <row r="33" spans="1:19" x14ac:dyDescent="0.2">
      <c r="A33" s="22"/>
      <c r="B33" s="4">
        <v>5</v>
      </c>
      <c r="C33" s="4">
        <v>3</v>
      </c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</row>
    <row r="34" spans="1:19" x14ac:dyDescent="0.2">
      <c r="A34" s="22"/>
      <c r="B34" s="4">
        <v>5</v>
      </c>
      <c r="C34" s="4">
        <v>4</v>
      </c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</row>
    <row r="35" spans="1:19" x14ac:dyDescent="0.2">
      <c r="A35" s="22"/>
      <c r="B35" s="4">
        <v>5</v>
      </c>
      <c r="C35" s="4">
        <v>5</v>
      </c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</row>
    <row r="36" spans="1:19" x14ac:dyDescent="0.2">
      <c r="A36" s="22" t="s">
        <v>16</v>
      </c>
      <c r="B36" s="4">
        <v>2</v>
      </c>
      <c r="C36" s="4">
        <v>2</v>
      </c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19" x14ac:dyDescent="0.2">
      <c r="A37" s="22"/>
      <c r="B37" s="4">
        <v>3</v>
      </c>
      <c r="C37" s="4">
        <v>2</v>
      </c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19" x14ac:dyDescent="0.2">
      <c r="A38" s="22"/>
      <c r="B38" s="4">
        <v>4</v>
      </c>
      <c r="C38" s="4">
        <v>2</v>
      </c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19" x14ac:dyDescent="0.2">
      <c r="A39" s="22"/>
      <c r="B39" s="4">
        <v>5</v>
      </c>
      <c r="C39" s="4">
        <v>2</v>
      </c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19" x14ac:dyDescent="0.2">
      <c r="A40" s="22"/>
      <c r="B40" s="4">
        <v>2</v>
      </c>
      <c r="C40" s="4">
        <v>3</v>
      </c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19" x14ac:dyDescent="0.2">
      <c r="A41" s="22"/>
      <c r="B41" s="4">
        <v>2</v>
      </c>
      <c r="C41" s="4">
        <v>4</v>
      </c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19" x14ac:dyDescent="0.2">
      <c r="A42" s="22"/>
      <c r="B42" s="4">
        <v>2</v>
      </c>
      <c r="C42" s="4">
        <v>5</v>
      </c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19" x14ac:dyDescent="0.2">
      <c r="A43" s="22" t="s">
        <v>30</v>
      </c>
      <c r="B43" s="4">
        <v>2</v>
      </c>
      <c r="C43" s="4">
        <v>2</v>
      </c>
      <c r="D43" s="14">
        <f xml:space="preserve">  (Sheet1!$D42 - Sheet1!D42) / Sheet1!$D42 *(-100)</f>
        <v>0</v>
      </c>
      <c r="E43" s="14">
        <f xml:space="preserve">  (Sheet1!$E42 - Sheet1!E42) / Sheet1!$E42 *(-100)</f>
        <v>0</v>
      </c>
      <c r="F43" s="14">
        <f xml:space="preserve">  (Sheet1!$F42 - Sheet1!F42) / Sheet1!$F42 *(-100)</f>
        <v>0</v>
      </c>
      <c r="G43" s="14">
        <f xml:space="preserve">  (Sheet1!$G42 - Sheet1!G42) / Sheet1!$G42 *(-100)</f>
        <v>0</v>
      </c>
      <c r="H43" s="16">
        <f xml:space="preserve">  (Sheet1!$D42 - Sheet1!H42) / Sheet1!$D42 *(-100)</f>
        <v>-44.29065743944637</v>
      </c>
      <c r="I43" s="16">
        <f xml:space="preserve">  (Sheet1!$E42 - Sheet1!I42) / Sheet1!$E42 *(-100)</f>
        <v>-44.919786096256686</v>
      </c>
      <c r="J43" s="16">
        <f xml:space="preserve">  (Sheet1!$F42 - Sheet1!J42) / Sheet1!$F42 *(-100)</f>
        <v>-5.1894626178903902</v>
      </c>
      <c r="K43" s="16">
        <f xml:space="preserve">  (Sheet1!$G42 - Sheet1!K42) / Sheet1!$G42 *(-100)</f>
        <v>-5.1340996168582373</v>
      </c>
      <c r="L43" s="16">
        <f xml:space="preserve">  (Sheet1!$D42 - Sheet1!L42) / Sheet1!$D42 *(-100)</f>
        <v>0</v>
      </c>
      <c r="M43" s="16">
        <f xml:space="preserve">  (Sheet1!$E42 - Sheet1!M42) / Sheet1!$E42 *(-100)</f>
        <v>-25.568181818181817</v>
      </c>
      <c r="N43" s="16">
        <f xml:space="preserve">  (Sheet1!$F42 - Sheet1!N42) / Sheet1!$F42 *(-100)</f>
        <v>4.5282098944128713</v>
      </c>
      <c r="O43" s="16">
        <f xml:space="preserve">  (Sheet1!$G42 - Sheet1!O42) / Sheet1!$G42 *(-100)</f>
        <v>380.07662835249045</v>
      </c>
      <c r="P43" s="16">
        <f xml:space="preserve">  (Sheet1!$D42 - Sheet1!P42) / Sheet1!$D42 *(-100)</f>
        <v>-44.29065743944637</v>
      </c>
      <c r="Q43" s="16">
        <f xml:space="preserve">  (Sheet1!$E42 - Sheet1!Q42) / Sheet1!$E42 *(-100)</f>
        <v>-58.723262032085564</v>
      </c>
      <c r="R43" s="16">
        <f xml:space="preserve">  (Sheet1!$F42 - Sheet1!R42) / Sheet1!$F42 *(-100)</f>
        <v>-29.878262459433518</v>
      </c>
      <c r="S43" s="16">
        <f xml:space="preserve">  (Sheet1!$G42 - Sheet1!S42) / Sheet1!$G42 *(-100)</f>
        <v>-10.191570881226053</v>
      </c>
    </row>
    <row r="44" spans="1:19" x14ac:dyDescent="0.2">
      <c r="A44" s="22"/>
      <c r="B44" s="4">
        <v>3</v>
      </c>
      <c r="C44" s="4">
        <v>2</v>
      </c>
      <c r="D44" s="14">
        <f xml:space="preserve">  (Sheet1!$D43 - Sheet1!D43) / Sheet1!$D43 *(-100)</f>
        <v>0</v>
      </c>
      <c r="E44" s="14">
        <f xml:space="preserve">  (Sheet1!$E43 - Sheet1!E43) / Sheet1!$E43 *(-100)</f>
        <v>0</v>
      </c>
      <c r="F44" s="14">
        <f xml:space="preserve">  (Sheet1!$F43 - Sheet1!F43) / Sheet1!$F43 *(-100)</f>
        <v>0</v>
      </c>
      <c r="G44" s="14">
        <f xml:space="preserve">  (Sheet1!$G43 - Sheet1!G43) / Sheet1!$G43 *(-100)</f>
        <v>0</v>
      </c>
      <c r="H44" s="16">
        <f xml:space="preserve">  (Sheet1!$D43 - Sheet1!H43) / Sheet1!$D43 *(-100)</f>
        <v>-91.186647669448405</v>
      </c>
      <c r="I44" s="16">
        <f xml:space="preserve">  (Sheet1!$E43 - Sheet1!I43) / Sheet1!$E43 *(-100)</f>
        <v>-91.852783894306384</v>
      </c>
      <c r="J44" s="16">
        <f xml:space="preserve">  (Sheet1!$F43 - Sheet1!J43) / Sheet1!$F43 *(-100)</f>
        <v>-33.086418799987648</v>
      </c>
      <c r="K44" s="16">
        <f xml:space="preserve">  (Sheet1!$G43 - Sheet1!K43) / Sheet1!$G43 *(-100)</f>
        <v>-55.911361598565392</v>
      </c>
      <c r="L44" s="16">
        <f xml:space="preserve">  (Sheet1!$D43 - Sheet1!L43) / Sheet1!$D43 *(-100)</f>
        <v>0</v>
      </c>
      <c r="M44" s="16">
        <f xml:space="preserve">  (Sheet1!$E43 - Sheet1!M43) / Sheet1!$E43 *(-100)</f>
        <v>-25.568181818181817</v>
      </c>
      <c r="N44" s="16">
        <f xml:space="preserve">  (Sheet1!$F43 - Sheet1!N43) / Sheet1!$F43 *(-100)</f>
        <v>601.96553747336566</v>
      </c>
      <c r="O44" s="16">
        <f xml:space="preserve">  (Sheet1!$G43 - Sheet1!O43) / Sheet1!$G43 *(-100)</f>
        <v>2697.7968489816831</v>
      </c>
      <c r="P44" s="16">
        <f xml:space="preserve">  (Sheet1!$D43 - Sheet1!P43) / Sheet1!$D43 *(-100)</f>
        <v>-91.186647669448405</v>
      </c>
      <c r="Q44" s="16">
        <f xml:space="preserve">  (Sheet1!$E43 - Sheet1!Q43) / Sheet1!$E43 *(-100)</f>
        <v>-93.639902485058187</v>
      </c>
      <c r="R44" s="16">
        <f xml:space="preserve">  (Sheet1!$F43 - Sheet1!R43) / Sheet1!$F43 *(-100)</f>
        <v>-43.199170861254359</v>
      </c>
      <c r="S44" s="16">
        <f xml:space="preserve">  (Sheet1!$G43 - Sheet1!S43) / Sheet1!$G43 *(-100)</f>
        <v>-57.41001665172282</v>
      </c>
    </row>
    <row r="45" spans="1:19" x14ac:dyDescent="0.2">
      <c r="A45" s="22"/>
      <c r="B45" s="4">
        <v>4</v>
      </c>
      <c r="C45" s="4">
        <v>2</v>
      </c>
      <c r="D45" s="14">
        <f xml:space="preserve">  (Sheet1!$D44 - Sheet1!D44) / Sheet1!$D44 *(-100)</f>
        <v>0</v>
      </c>
      <c r="E45" s="14">
        <f xml:space="preserve">  (Sheet1!$E44 - Sheet1!E44) / Sheet1!$E44 *(-100)</f>
        <v>0</v>
      </c>
      <c r="F45" s="14">
        <f xml:space="preserve">  (Sheet1!$F44 - Sheet1!F44) / Sheet1!$F44 *(-100)</f>
        <v>0</v>
      </c>
      <c r="G45" s="14">
        <f xml:space="preserve">  (Sheet1!$G44 - Sheet1!G44) / Sheet1!$G44 *(-100)</f>
        <v>0</v>
      </c>
      <c r="H45" s="16">
        <f xml:space="preserve">  (Sheet1!$D44 - Sheet1!H44) / Sheet1!$D44 *(-100)</f>
        <v>-99.002646041115412</v>
      </c>
      <c r="I45" s="16">
        <f xml:space="preserve">  (Sheet1!$E44 - Sheet1!I44) / Sheet1!$E44 *(-100)</f>
        <v>-99.113668745258408</v>
      </c>
      <c r="J45" s="16">
        <f xml:space="preserve">  (Sheet1!$F44 - Sheet1!J44) / Sheet1!$F44 *(-100)</f>
        <v>-89.724470681225483</v>
      </c>
      <c r="K45" s="16">
        <f xml:space="preserve">  (Sheet1!$G44 - Sheet1!K44) / Sheet1!$G44 *(-100)</f>
        <v>-99.543653487734232</v>
      </c>
      <c r="L45" s="16">
        <f xml:space="preserve">  (Sheet1!$D44 - Sheet1!L44) / Sheet1!$D44 *(-100)</f>
        <v>-100</v>
      </c>
      <c r="M45" s="16">
        <f xml:space="preserve">  (Sheet1!$E44 - Sheet1!M44) / Sheet1!$E44 *(-100)</f>
        <v>-100</v>
      </c>
      <c r="N45" s="16">
        <f xml:space="preserve">  (Sheet1!$F44 - Sheet1!N44) / Sheet1!$F44 *(-100)</f>
        <v>-100</v>
      </c>
      <c r="O45" s="16">
        <f xml:space="preserve">  (Sheet1!$G44 - Sheet1!O44) / Sheet1!$G44 *(-100)</f>
        <v>-100</v>
      </c>
      <c r="P45" s="16">
        <f xml:space="preserve">  (Sheet1!$D44 - Sheet1!P44) / Sheet1!$D44 *(-100)</f>
        <v>-99.002646041115412</v>
      </c>
      <c r="Q45" s="16">
        <f xml:space="preserve">  (Sheet1!$E44 - Sheet1!Q44) / Sheet1!$E44 *(-100)</f>
        <v>-99.290958125936754</v>
      </c>
      <c r="R45" s="16">
        <f xml:space="preserve">  (Sheet1!$F44 - Sheet1!R44) / Sheet1!$F44 *(-100)</f>
        <v>-91.59943302409954</v>
      </c>
      <c r="S45" s="16">
        <f xml:space="preserve">  (Sheet1!$G44 - Sheet1!S44) / Sheet1!$G44 *(-100)</f>
        <v>-99.581451226504896</v>
      </c>
    </row>
    <row r="46" spans="1:19" x14ac:dyDescent="0.2">
      <c r="A46" s="22"/>
      <c r="B46" s="4">
        <v>5</v>
      </c>
      <c r="C46" s="4">
        <v>2</v>
      </c>
      <c r="D46" s="14" t="e">
        <f xml:space="preserve">  (Sheet1!$D45 - Sheet1!D45) / Sheet1!$D45 *(-100)</f>
        <v>#DIV/0!</v>
      </c>
      <c r="E46" s="14" t="e">
        <f xml:space="preserve">  (Sheet1!$E45 - Sheet1!E45) / Sheet1!$E45 *(-100)</f>
        <v>#DIV/0!</v>
      </c>
      <c r="F46" s="14" t="e">
        <f xml:space="preserve">  (Sheet1!$F45 - Sheet1!F45) / Sheet1!$F45 *(-100)</f>
        <v>#DIV/0!</v>
      </c>
      <c r="G46" s="14" t="e">
        <f xml:space="preserve">  (Sheet1!$G45 - Sheet1!G45) / Sheet1!$G45 *(-100)</f>
        <v>#DIV/0!</v>
      </c>
      <c r="H46" s="16" t="e">
        <f xml:space="preserve">  (Sheet1!$D45 - Sheet1!H45) / Sheet1!$D45 *(-100)</f>
        <v>#DIV/0!</v>
      </c>
      <c r="I46" s="16" t="e">
        <f xml:space="preserve">  (Sheet1!$E45 - Sheet1!I45) / Sheet1!$E45 *(-100)</f>
        <v>#DIV/0!</v>
      </c>
      <c r="J46" s="16" t="e">
        <f xml:space="preserve">  (Sheet1!$F45 - Sheet1!J45) / Sheet1!$F45 *(-100)</f>
        <v>#DIV/0!</v>
      </c>
      <c r="K46" s="16" t="e">
        <f xml:space="preserve">  (Sheet1!$G45 - Sheet1!K45) / Sheet1!$G45 *(-100)</f>
        <v>#DIV/0!</v>
      </c>
      <c r="L46" s="16" t="e">
        <f xml:space="preserve">  (Sheet1!$D45 - Sheet1!L45) / Sheet1!$D45 *(-100)</f>
        <v>#DIV/0!</v>
      </c>
      <c r="M46" s="16" t="e">
        <f xml:space="preserve">  (Sheet1!$E45 - Sheet1!M45) / Sheet1!$E45 *(-100)</f>
        <v>#DIV/0!</v>
      </c>
      <c r="N46" s="16" t="e">
        <f xml:space="preserve">  (Sheet1!$F45 - Sheet1!N45) / Sheet1!$F45 *(-100)</f>
        <v>#DIV/0!</v>
      </c>
      <c r="O46" s="16" t="e">
        <f xml:space="preserve">  (Sheet1!$G45 - Sheet1!O45) / Sheet1!$G45 *(-100)</f>
        <v>#DIV/0!</v>
      </c>
      <c r="P46" s="16" t="e">
        <f xml:space="preserve">  (Sheet1!$D45 - Sheet1!P45) / Sheet1!$D45 *(-100)</f>
        <v>#DIV/0!</v>
      </c>
      <c r="Q46" s="16" t="e">
        <f xml:space="preserve">  (Sheet1!$E45 - Sheet1!Q45) / Sheet1!$E45 *(-100)</f>
        <v>#DIV/0!</v>
      </c>
      <c r="R46" s="16" t="e">
        <f xml:space="preserve">  (Sheet1!$F45 - Sheet1!R45) / Sheet1!$F45 *(-100)</f>
        <v>#DIV/0!</v>
      </c>
      <c r="S46" s="16" t="e">
        <f xml:space="preserve">  (Sheet1!$G45 - Sheet1!S45) / Sheet1!$G45 *(-100)</f>
        <v>#DIV/0!</v>
      </c>
    </row>
    <row r="47" spans="1:19" x14ac:dyDescent="0.2">
      <c r="A47" s="22"/>
      <c r="B47" s="4">
        <v>2</v>
      </c>
      <c r="C47" s="4">
        <v>3</v>
      </c>
      <c r="D47" s="14">
        <f xml:space="preserve">  (Sheet1!$D46 - Sheet1!D46) / Sheet1!$D46 *(-100)</f>
        <v>0</v>
      </c>
      <c r="E47" s="14">
        <f xml:space="preserve">  (Sheet1!$E46 - Sheet1!E46) / Sheet1!$E46 *(-100)</f>
        <v>0</v>
      </c>
      <c r="F47" s="14">
        <f xml:space="preserve">  (Sheet1!$F46 - Sheet1!F46) / Sheet1!$F46 *(-100)</f>
        <v>0</v>
      </c>
      <c r="G47" s="14">
        <f xml:space="preserve">  (Sheet1!$G46 - Sheet1!G46) / Sheet1!$G46 *(-100)</f>
        <v>0</v>
      </c>
      <c r="H47" s="16">
        <f xml:space="preserve">  (Sheet1!$D46 - Sheet1!H46) / Sheet1!$D46 *(-100)</f>
        <v>-31.275720164609055</v>
      </c>
      <c r="I47" s="16">
        <f xml:space="preserve">  (Sheet1!$E46 - Sheet1!I46) / Sheet1!$E46 *(-100)</f>
        <v>-31.534391534391538</v>
      </c>
      <c r="J47" s="16">
        <f xml:space="preserve">  (Sheet1!$F46 - Sheet1!J46) / Sheet1!$F46 *(-100)</f>
        <v>-11.986243851721518</v>
      </c>
      <c r="K47" s="16">
        <f xml:space="preserve">  (Sheet1!$G46 - Sheet1!K46) / Sheet1!$G46 *(-100)</f>
        <v>-16.731216111541443</v>
      </c>
      <c r="L47" s="16">
        <f xml:space="preserve">  (Sheet1!$D46 - Sheet1!L46) / Sheet1!$D46 *(-100)</f>
        <v>-50</v>
      </c>
      <c r="M47" s="16">
        <f xml:space="preserve">  (Sheet1!$E46 - Sheet1!M46) / Sheet1!$E46 *(-100)</f>
        <v>-59.31547619047619</v>
      </c>
      <c r="N47" s="16">
        <f xml:space="preserve">  (Sheet1!$F46 - Sheet1!N46) / Sheet1!$F46 *(-100)</f>
        <v>12.729235813972087</v>
      </c>
      <c r="O47" s="16">
        <f xml:space="preserve">  (Sheet1!$G46 - Sheet1!O46) / Sheet1!$G46 *(-100)</f>
        <v>633.61735089078229</v>
      </c>
      <c r="P47" s="16">
        <f xml:space="preserve">  (Sheet1!$D46 - Sheet1!P46) / Sheet1!$D46 *(-100)</f>
        <v>-31.275720164609055</v>
      </c>
      <c r="Q47" s="16">
        <f xml:space="preserve">  (Sheet1!$E46 - Sheet1!Q46) / Sheet1!$E46 *(-100)</f>
        <v>-49.246031746031747</v>
      </c>
      <c r="R47" s="16">
        <f xml:space="preserve">  (Sheet1!$F46 - Sheet1!R46) / Sheet1!$F46 *(-100)</f>
        <v>-30.249130243531813</v>
      </c>
      <c r="S47" s="16">
        <f xml:space="preserve">  (Sheet1!$G46 - Sheet1!S46) / Sheet1!$G46 *(-100)</f>
        <v>-27.459333849728889</v>
      </c>
    </row>
    <row r="48" spans="1:19" x14ac:dyDescent="0.2">
      <c r="A48" s="22"/>
      <c r="B48" s="4">
        <v>2</v>
      </c>
      <c r="C48" s="4">
        <v>4</v>
      </c>
      <c r="D48" s="14">
        <f xml:space="preserve">  (Sheet1!$D47 - Sheet1!D47) / Sheet1!$D47 *(-100)</f>
        <v>0</v>
      </c>
      <c r="E48" s="14">
        <f xml:space="preserve">  (Sheet1!$E47 - Sheet1!E47) / Sheet1!$E47 *(-100)</f>
        <v>0</v>
      </c>
      <c r="F48" s="14">
        <f xml:space="preserve">  (Sheet1!$F47 - Sheet1!F47) / Sheet1!$F47 *(-100)</f>
        <v>0</v>
      </c>
      <c r="G48" s="14">
        <f xml:space="preserve">  (Sheet1!$G47 - Sheet1!G47) / Sheet1!$G47 *(-100)</f>
        <v>0</v>
      </c>
      <c r="H48" s="16">
        <f xml:space="preserve">  (Sheet1!$D47 - Sheet1!H47) / Sheet1!$D47 *(-100)</f>
        <v>0</v>
      </c>
      <c r="I48" s="16">
        <f xml:space="preserve">  (Sheet1!$E47 - Sheet1!I47) / Sheet1!$E47 *(-100)</f>
        <v>0</v>
      </c>
      <c r="J48" s="16">
        <f xml:space="preserve">  (Sheet1!$F47 - Sheet1!J47) / Sheet1!$F47 *(-100)</f>
        <v>-1.1690939149612813</v>
      </c>
      <c r="K48" s="16">
        <f xml:space="preserve">  (Sheet1!$G47 - Sheet1!K47) / Sheet1!$G47 *(-100)</f>
        <v>-8.0375476679378117</v>
      </c>
      <c r="L48" s="16">
        <f xml:space="preserve">  (Sheet1!$D47 - Sheet1!L47) / Sheet1!$D47 *(-100)</f>
        <v>-31.584615384615383</v>
      </c>
      <c r="M48" s="16">
        <f xml:space="preserve">  (Sheet1!$E47 - Sheet1!M47) / Sheet1!$E47 *(-100)</f>
        <v>-34.370821949659941</v>
      </c>
      <c r="N48" s="16">
        <f xml:space="preserve">  (Sheet1!$F47 - Sheet1!N47) / Sheet1!$F47 *(-100)</f>
        <v>14.469783432299144</v>
      </c>
      <c r="O48" s="16">
        <f xml:space="preserve">  (Sheet1!$G47 - Sheet1!O47) / Sheet1!$G47 *(-100)</f>
        <v>374.28864769727193</v>
      </c>
      <c r="P48" s="16">
        <f xml:space="preserve">  (Sheet1!$D47 - Sheet1!P47) / Sheet1!$D47 *(-100)</f>
        <v>0</v>
      </c>
      <c r="Q48" s="16">
        <f xml:space="preserve">  (Sheet1!$E47 - Sheet1!Q47) / Sheet1!$E47 *(-100)</f>
        <v>-6.3898738592106028</v>
      </c>
      <c r="R48" s="16">
        <f xml:space="preserve">  (Sheet1!$F47 - Sheet1!R47) / Sheet1!$F47 *(-100)</f>
        <v>-27.421156067945418</v>
      </c>
      <c r="S48" s="16">
        <f xml:space="preserve">  (Sheet1!$G47 - Sheet1!S47) / Sheet1!$G47 *(-100)</f>
        <v>-48.811968319155177</v>
      </c>
    </row>
    <row r="49" spans="1:19" x14ac:dyDescent="0.2">
      <c r="A49" s="22"/>
      <c r="B49" s="4">
        <v>2</v>
      </c>
      <c r="C49" s="4">
        <v>5</v>
      </c>
      <c r="D49" s="14">
        <f xml:space="preserve">  (Sheet1!$D48 - Sheet1!D48) / Sheet1!$D48 *(-100)</f>
        <v>0</v>
      </c>
      <c r="E49" s="14">
        <f xml:space="preserve">  (Sheet1!$E48 - Sheet1!E48) / Sheet1!$E48 *(-100)</f>
        <v>0</v>
      </c>
      <c r="F49" s="14">
        <f xml:space="preserve">  (Sheet1!$F48 - Sheet1!F48) / Sheet1!$F48 *(-100)</f>
        <v>0</v>
      </c>
      <c r="G49" s="14">
        <f xml:space="preserve">  (Sheet1!$G48 - Sheet1!G48) / Sheet1!$G48 *(-100)</f>
        <v>0</v>
      </c>
      <c r="H49" s="16">
        <f xml:space="preserve">  (Sheet1!$D48 - Sheet1!H48) / Sheet1!$D48 *(-100)</f>
        <v>0</v>
      </c>
      <c r="I49" s="16">
        <f xml:space="preserve">  (Sheet1!$E48 - Sheet1!I48) / Sheet1!$E48 *(-100)</f>
        <v>0</v>
      </c>
      <c r="J49" s="16">
        <f xml:space="preserve">  (Sheet1!$F48 - Sheet1!J48) / Sheet1!$F48 *(-100)</f>
        <v>-0.64060533408973963</v>
      </c>
      <c r="K49" s="16">
        <f xml:space="preserve">  (Sheet1!$G48 - Sheet1!K48) / Sheet1!$G48 *(-100)</f>
        <v>4.2348880431896632</v>
      </c>
      <c r="L49" s="16">
        <f xml:space="preserve">  (Sheet1!$D48 - Sheet1!L48) / Sheet1!$D48 *(-100)</f>
        <v>-36.167384147885542</v>
      </c>
      <c r="M49" s="16">
        <f xml:space="preserve">  (Sheet1!$E48 - Sheet1!M48) / Sheet1!$E48 *(-100)</f>
        <v>-38.467543242156069</v>
      </c>
      <c r="N49" s="16">
        <f xml:space="preserve">  (Sheet1!$F48 - Sheet1!N48) / Sheet1!$F48 *(-100)</f>
        <v>23.042335470941314</v>
      </c>
      <c r="O49" s="16">
        <f xml:space="preserve">  (Sheet1!$G48 - Sheet1!O48) / Sheet1!$G48 *(-100)</f>
        <v>562.71793964067615</v>
      </c>
      <c r="P49" s="16">
        <f xml:space="preserve">  (Sheet1!$D48 - Sheet1!P48) / Sheet1!$D48 *(-100)</f>
        <v>0</v>
      </c>
      <c r="Q49" s="16">
        <f xml:space="preserve">  (Sheet1!$E48 - Sheet1!Q48) / Sheet1!$E48 *(-100)</f>
        <v>-5.4208567980691873</v>
      </c>
      <c r="R49" s="16">
        <f xml:space="preserve">  (Sheet1!$F48 - Sheet1!R48) / Sheet1!$F48 *(-100)</f>
        <v>-19.00424480766517</v>
      </c>
      <c r="S49" s="16">
        <f xml:space="preserve">  (Sheet1!$G48 - Sheet1!S48) / Sheet1!$G48 *(-100)</f>
        <v>-23.068413133905654</v>
      </c>
    </row>
    <row r="50" spans="1:19" x14ac:dyDescent="0.2">
      <c r="A50" s="23" t="s">
        <v>17</v>
      </c>
      <c r="B50" s="23"/>
      <c r="C50" s="23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</row>
    <row r="51" spans="1:19" x14ac:dyDescent="0.2">
      <c r="A51" s="23" t="s">
        <v>18</v>
      </c>
      <c r="B51" s="23"/>
      <c r="C51" s="23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</row>
    <row r="53" spans="1:19" x14ac:dyDescent="0.2">
      <c r="A53" s="2" t="s">
        <v>10</v>
      </c>
      <c r="B53" s="23" t="s">
        <v>17</v>
      </c>
      <c r="C53" s="23"/>
      <c r="H53" s="8">
        <f>AVERAGE(H3:H14)</f>
        <v>-98.082086015421282</v>
      </c>
      <c r="I53" s="8">
        <f>AVERAGE(I3:I14)</f>
        <v>-98.046135971630378</v>
      </c>
      <c r="J53" s="8">
        <f>AVERAGE(J3:J14)</f>
        <v>-81.936789404505603</v>
      </c>
      <c r="K53" s="8">
        <f>AVERAGE(K3:K14)</f>
        <v>20.189890706454332</v>
      </c>
      <c r="L53" s="8">
        <f>AVERAGE(P3:P14)</f>
        <v>-98.082086015421282</v>
      </c>
      <c r="M53" s="8">
        <f>AVERAGE(Q3:Q14)</f>
        <v>-98.046135971630378</v>
      </c>
      <c r="N53" s="8">
        <f>AVERAGE(R3:R14)</f>
        <v>-81.701729237248983</v>
      </c>
      <c r="O53" s="8">
        <f>AVERAGE(S3:S14)</f>
        <v>-80.802284198280944</v>
      </c>
    </row>
    <row r="54" spans="1:19" x14ac:dyDescent="0.2">
      <c r="A54" s="2" t="s">
        <v>10</v>
      </c>
      <c r="B54" s="23" t="s">
        <v>18</v>
      </c>
      <c r="C54" s="23"/>
      <c r="H54" s="8">
        <f>MIN(H3:H14)</f>
        <v>-99.991044206173441</v>
      </c>
      <c r="I54" s="8">
        <f>MIN(I3:I14)</f>
        <v>-99.990841042016825</v>
      </c>
      <c r="J54" s="8">
        <f>MIN(J3:J14)</f>
        <v>-99.827648874115766</v>
      </c>
      <c r="K54" s="8">
        <f>MIN(K3:K14)</f>
        <v>-99.995591219469063</v>
      </c>
      <c r="L54" s="8">
        <f>MIN(P3:P14)</f>
        <v>-99.991044206173441</v>
      </c>
      <c r="M54" s="8">
        <f>MIN(Q3:Q14)</f>
        <v>-99.990841042016825</v>
      </c>
      <c r="N54" s="8">
        <f>MIN(R3:R14)</f>
        <v>-99.841578376018447</v>
      </c>
      <c r="O54" s="8">
        <f>MIN(S3:S14)</f>
        <v>-99.995294876695226</v>
      </c>
    </row>
    <row r="55" spans="1:19" x14ac:dyDescent="0.2">
      <c r="A55" s="2" t="s">
        <v>11</v>
      </c>
      <c r="B55" s="23" t="s">
        <v>17</v>
      </c>
      <c r="C55" s="23"/>
      <c r="H55" s="8">
        <f>AVERAGE(H19:H21)</f>
        <v>-77.631811029703258</v>
      </c>
      <c r="I55" s="8">
        <f>AVERAGE(I19:I21)</f>
        <v>-78.444094643963339</v>
      </c>
      <c r="J55" s="8">
        <f>AVERAGE(J19:J21)</f>
        <v>-29.368763687972173</v>
      </c>
      <c r="K55" s="8">
        <f>AVERAGE(K19:K21)</f>
        <v>-67.302951222843845</v>
      </c>
      <c r="L55" s="8" t="e">
        <f>AVERAGE(P15:P21)</f>
        <v>#REF!</v>
      </c>
      <c r="M55" s="8" t="e">
        <f>AVERAGE(Q15:Q21)</f>
        <v>#REF!</v>
      </c>
      <c r="N55" s="8" t="e">
        <f>AVERAGE(R15:R21)</f>
        <v>#REF!</v>
      </c>
      <c r="O55" s="8" t="e">
        <f>AVERAGE(S15:S21)</f>
        <v>#REF!</v>
      </c>
    </row>
    <row r="56" spans="1:19" x14ac:dyDescent="0.2">
      <c r="A56" s="2" t="s">
        <v>11</v>
      </c>
      <c r="B56" s="23" t="s">
        <v>18</v>
      </c>
      <c r="C56" s="23"/>
      <c r="H56" s="8" t="e">
        <f>MIN(H15:H21)</f>
        <v>#REF!</v>
      </c>
      <c r="I56" s="8" t="e">
        <f t="shared" ref="H56:K56" si="0">MIN(I15:I21)</f>
        <v>#REF!</v>
      </c>
      <c r="J56" s="8" t="e">
        <f t="shared" si="0"/>
        <v>#REF!</v>
      </c>
      <c r="K56" s="8" t="e">
        <f t="shared" si="0"/>
        <v>#REF!</v>
      </c>
      <c r="L56" s="8" t="e">
        <f>MIN(P15:P21)</f>
        <v>#REF!</v>
      </c>
      <c r="M56" s="8" t="e">
        <f>MIN(Q15:Q21)</f>
        <v>#REF!</v>
      </c>
      <c r="N56" s="8" t="e">
        <f>MIN(R15:R21)</f>
        <v>#REF!</v>
      </c>
      <c r="O56" s="8" t="e">
        <f>MIN(S15:S21)</f>
        <v>#REF!</v>
      </c>
    </row>
    <row r="57" spans="1:19" x14ac:dyDescent="0.2">
      <c r="A57" s="2" t="s">
        <v>14</v>
      </c>
      <c r="B57" s="23" t="s">
        <v>17</v>
      </c>
      <c r="C57" s="23"/>
      <c r="H57" s="8" t="e">
        <f>AVERAGE(H22:H28)</f>
        <v>#DIV/0!</v>
      </c>
      <c r="I57" s="8" t="e">
        <f>AVERAGE(I22:I28)</f>
        <v>#DIV/0!</v>
      </c>
      <c r="J57" s="8" t="e">
        <f>AVERAGE(J22:J28)</f>
        <v>#DIV/0!</v>
      </c>
      <c r="K57" s="8" t="e">
        <f>AVERAGE(K22:K28)</f>
        <v>#DIV/0!</v>
      </c>
      <c r="L57" s="8"/>
      <c r="M57" s="8"/>
      <c r="N57" s="8"/>
      <c r="O57" s="8"/>
    </row>
    <row r="58" spans="1:19" x14ac:dyDescent="0.2">
      <c r="A58" s="2" t="s">
        <v>14</v>
      </c>
      <c r="B58" s="23" t="s">
        <v>18</v>
      </c>
      <c r="C58" s="23"/>
      <c r="H58" s="8">
        <f>MIN(H22:H28)</f>
        <v>0</v>
      </c>
      <c r="I58" s="8">
        <f>MIN(I22:I28)</f>
        <v>0</v>
      </c>
      <c r="J58" s="8">
        <f>MIN(J22:J28)</f>
        <v>0</v>
      </c>
      <c r="K58" s="8">
        <f>MIN(K22:K28)</f>
        <v>0</v>
      </c>
      <c r="L58" s="8"/>
      <c r="M58" s="8"/>
      <c r="N58" s="8"/>
      <c r="O58" s="8"/>
    </row>
    <row r="59" spans="1:19" x14ac:dyDescent="0.2">
      <c r="A59" s="2" t="s">
        <v>15</v>
      </c>
      <c r="B59" s="23" t="s">
        <v>17</v>
      </c>
      <c r="C59" s="23"/>
      <c r="H59" s="8" t="e">
        <f>AVERAGE(H29:H35)</f>
        <v>#DIV/0!</v>
      </c>
      <c r="I59" s="8" t="e">
        <f>AVERAGE(I29:I35)</f>
        <v>#DIV/0!</v>
      </c>
      <c r="J59" s="8" t="e">
        <f>AVERAGE(J29:J35)</f>
        <v>#DIV/0!</v>
      </c>
      <c r="K59" s="8" t="e">
        <f>AVERAGE(K29:K35)</f>
        <v>#DIV/0!</v>
      </c>
    </row>
    <row r="60" spans="1:19" x14ac:dyDescent="0.2">
      <c r="A60" s="2" t="s">
        <v>15</v>
      </c>
      <c r="B60" s="23" t="s">
        <v>18</v>
      </c>
      <c r="C60" s="23"/>
      <c r="H60" s="8">
        <f>MIN(H29:H35)</f>
        <v>0</v>
      </c>
      <c r="I60" s="8">
        <f>MIN(I29:I35)</f>
        <v>0</v>
      </c>
      <c r="J60" s="8">
        <f>MIN(J29:J35)</f>
        <v>0</v>
      </c>
      <c r="K60" s="8">
        <f>MIN(K29:K35)</f>
        <v>0</v>
      </c>
    </row>
    <row r="61" spans="1:19" x14ac:dyDescent="0.2">
      <c r="A61" s="2" t="s">
        <v>16</v>
      </c>
      <c r="B61" s="23" t="s">
        <v>17</v>
      </c>
      <c r="C61" s="23"/>
      <c r="H61" s="8" t="e">
        <f>AVERAGE(H36:H42)</f>
        <v>#DIV/0!</v>
      </c>
      <c r="I61" s="8" t="e">
        <f>AVERAGE(I36:I42)</f>
        <v>#DIV/0!</v>
      </c>
      <c r="J61" s="8" t="e">
        <f>AVERAGE(J36:J42)</f>
        <v>#DIV/0!</v>
      </c>
      <c r="K61" s="8" t="e">
        <f>AVERAGE(K36:K42)</f>
        <v>#DIV/0!</v>
      </c>
    </row>
    <row r="62" spans="1:19" x14ac:dyDescent="0.2">
      <c r="A62" s="2" t="s">
        <v>16</v>
      </c>
      <c r="B62" s="23" t="s">
        <v>18</v>
      </c>
      <c r="C62" s="23"/>
      <c r="H62" s="8">
        <f>MIN(H36:H42)</f>
        <v>0</v>
      </c>
      <c r="I62" s="8">
        <f>MIN(I36:I42)</f>
        <v>0</v>
      </c>
      <c r="J62" s="8">
        <f>MIN(J36:J42)</f>
        <v>0</v>
      </c>
      <c r="K62" s="8">
        <f>MIN(K36:K42)</f>
        <v>0</v>
      </c>
    </row>
  </sheetData>
  <mergeCells count="23">
    <mergeCell ref="A43:A49"/>
    <mergeCell ref="L1:O1"/>
    <mergeCell ref="H1:K1"/>
    <mergeCell ref="P1:S1"/>
    <mergeCell ref="A29:A35"/>
    <mergeCell ref="A36:A42"/>
    <mergeCell ref="A3:A14"/>
    <mergeCell ref="A1:C1"/>
    <mergeCell ref="D1:G1"/>
    <mergeCell ref="B61:C61"/>
    <mergeCell ref="B62:C62"/>
    <mergeCell ref="B53:C53"/>
    <mergeCell ref="B54:C54"/>
    <mergeCell ref="B55:C55"/>
    <mergeCell ref="B56:C56"/>
    <mergeCell ref="B57:C57"/>
    <mergeCell ref="B58:C58"/>
    <mergeCell ref="B59:C59"/>
    <mergeCell ref="B60:C60"/>
    <mergeCell ref="A50:C50"/>
    <mergeCell ref="A51:C51"/>
    <mergeCell ref="A15:A21"/>
    <mergeCell ref="A22:A28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A7E3-7140-4E46-9D61-761CB447313B}">
  <dimension ref="A1:W58"/>
  <sheetViews>
    <sheetView topLeftCell="S8" zoomScale="125" workbookViewId="0">
      <selection activeCell="V3" sqref="V3:W22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12" max="18" width="11" bestFit="1" customWidth="1"/>
    <col min="19" max="19" width="13.6640625" bestFit="1" customWidth="1"/>
  </cols>
  <sheetData>
    <row r="1" spans="1:23" x14ac:dyDescent="0.2">
      <c r="A1" s="22" t="s">
        <v>13</v>
      </c>
      <c r="B1" s="22"/>
      <c r="C1" s="22"/>
      <c r="D1" s="19" t="s">
        <v>0</v>
      </c>
      <c r="E1" s="19"/>
      <c r="F1" s="19"/>
      <c r="G1" s="19"/>
      <c r="H1" s="19" t="s">
        <v>1</v>
      </c>
      <c r="I1" s="19"/>
      <c r="J1" s="19"/>
      <c r="K1" s="19"/>
      <c r="L1" s="19" t="s">
        <v>2</v>
      </c>
      <c r="M1" s="19"/>
      <c r="N1" s="19"/>
      <c r="O1" s="19"/>
      <c r="P1" s="19" t="s">
        <v>3</v>
      </c>
      <c r="Q1" s="19"/>
      <c r="R1" s="19"/>
      <c r="S1" s="19"/>
      <c r="T1" s="19" t="s">
        <v>27</v>
      </c>
      <c r="U1" s="19"/>
      <c r="V1" s="19"/>
      <c r="W1" s="19"/>
    </row>
    <row r="2" spans="1:23" s="1" customFormat="1" x14ac:dyDescent="0.2">
      <c r="A2" s="3" t="s">
        <v>12</v>
      </c>
      <c r="B2" s="5" t="s">
        <v>8</v>
      </c>
      <c r="C2" s="5" t="s">
        <v>9</v>
      </c>
      <c r="D2" s="4" t="s">
        <v>5</v>
      </c>
      <c r="E2" s="4" t="s">
        <v>4</v>
      </c>
      <c r="F2" s="4" t="s">
        <v>6</v>
      </c>
      <c r="G2" s="4" t="s">
        <v>7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5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4</v>
      </c>
      <c r="R2" s="4" t="s">
        <v>6</v>
      </c>
      <c r="S2" s="4" t="s">
        <v>7</v>
      </c>
      <c r="T2" s="4" t="s">
        <v>5</v>
      </c>
      <c r="U2" s="4" t="s">
        <v>4</v>
      </c>
      <c r="V2" s="4" t="s">
        <v>6</v>
      </c>
      <c r="W2" s="4" t="s">
        <v>7</v>
      </c>
    </row>
    <row r="3" spans="1:23" x14ac:dyDescent="0.2">
      <c r="A3" s="22" t="s">
        <v>10</v>
      </c>
      <c r="B3" s="4">
        <v>2</v>
      </c>
      <c r="C3" s="4">
        <v>4</v>
      </c>
      <c r="D3" s="8">
        <f xml:space="preserve">  (Sheet1!$D3) / 1000</f>
        <v>1.1040000000000001</v>
      </c>
      <c r="E3" s="8">
        <f xml:space="preserve">  Sheet1!$E3 / 1000</f>
        <v>3.6960000000000002</v>
      </c>
      <c r="F3" s="6">
        <f xml:space="preserve">  Sheet1!F3 / 1000</f>
        <v>32.636000000000003</v>
      </c>
      <c r="G3" s="8">
        <f xml:space="preserve">  Sheet1!G3 / 1000</f>
        <v>0.69599999999999995</v>
      </c>
      <c r="H3" s="8">
        <f xml:space="preserve">  Sheet1!H3 / 1000</f>
        <v>0.153</v>
      </c>
      <c r="I3" s="8">
        <f xml:space="preserve">  Sheet1!I3 / 1000</f>
        <v>0.52100000000000002</v>
      </c>
      <c r="J3" s="6">
        <f xml:space="preserve">  Sheet1!J3 / 1000</f>
        <v>29.053000000000001</v>
      </c>
      <c r="K3" s="8">
        <f xml:space="preserve">  Sheet1!K3 / 1000</f>
        <v>0.64800000000000002</v>
      </c>
      <c r="L3" s="8">
        <f xml:space="preserve">  Sheet1!P3 / 1000</f>
        <v>0.153</v>
      </c>
      <c r="M3" s="8">
        <f xml:space="preserve">  Sheet1!Q3 / 1000</f>
        <v>0.52100000000000002</v>
      </c>
      <c r="N3" s="6">
        <f xml:space="preserve">  Sheet1!R3 / 1000</f>
        <v>30.027999999999999</v>
      </c>
      <c r="O3" s="8">
        <f xml:space="preserve">  Sheet1!S3 / 1000</f>
        <v>0.63</v>
      </c>
      <c r="P3" s="9" t="e">
        <f xml:space="preserve">  Sheet1!#REF! / 1000</f>
        <v>#REF!</v>
      </c>
      <c r="Q3" s="9" t="e">
        <f xml:space="preserve">  Sheet1!#REF! / 1000</f>
        <v>#REF!</v>
      </c>
      <c r="R3" s="9" t="e">
        <f xml:space="preserve">  Sheet1!#REF! / 1000</f>
        <v>#REF!</v>
      </c>
      <c r="S3" s="9" t="e">
        <f xml:space="preserve">  Sheet1!#REF! / 1000</f>
        <v>#REF!</v>
      </c>
      <c r="T3" s="9" t="e">
        <f xml:space="preserve">  Sheet1!#REF! / 1000</f>
        <v>#REF!</v>
      </c>
      <c r="U3" s="9" t="e">
        <f xml:space="preserve">  Sheet1!#REF! / 1000</f>
        <v>#REF!</v>
      </c>
      <c r="V3" s="9" t="e">
        <f xml:space="preserve">  Sheet1!#REF! / 1000</f>
        <v>#REF!</v>
      </c>
      <c r="W3" s="9" t="e">
        <f xml:space="preserve">  Sheet1!#REF! / 1000</f>
        <v>#REF!</v>
      </c>
    </row>
    <row r="4" spans="1:23" x14ac:dyDescent="0.2">
      <c r="A4" s="22"/>
      <c r="B4" s="4">
        <v>3</v>
      </c>
      <c r="C4" s="4">
        <v>4</v>
      </c>
      <c r="D4" s="8">
        <f xml:space="preserve">  (Sheet1!$D4) / 1000</f>
        <v>14.08</v>
      </c>
      <c r="E4" s="8">
        <f xml:space="preserve">  Sheet1!$E4 / 1000</f>
        <v>61.6</v>
      </c>
      <c r="F4" s="6">
        <f xml:space="preserve">  Sheet1!F4 / 1000</f>
        <v>49.201000000000001</v>
      </c>
      <c r="G4" s="8">
        <f xml:space="preserve">  Sheet1!G4 / 1000</f>
        <v>1.321</v>
      </c>
      <c r="H4" s="8">
        <f xml:space="preserve">  Sheet1!H4 / 1000</f>
        <v>0.66100000000000003</v>
      </c>
      <c r="I4" s="8">
        <f xml:space="preserve">  Sheet1!I4 / 1000</f>
        <v>2.9580000000000002</v>
      </c>
      <c r="J4" s="6">
        <f xml:space="preserve">  Sheet1!J4 / 1000</f>
        <v>32.869999999999997</v>
      </c>
      <c r="K4" s="8">
        <f xml:space="preserve">  Sheet1!K4 / 1000</f>
        <v>1.0349999999999999</v>
      </c>
      <c r="L4" s="8">
        <f xml:space="preserve">  Sheet1!P4 / 1000</f>
        <v>0.66100000000000003</v>
      </c>
      <c r="M4" s="8">
        <f xml:space="preserve">  Sheet1!Q4 / 1000</f>
        <v>2.9580000000000002</v>
      </c>
      <c r="N4" s="6">
        <f xml:space="preserve">  Sheet1!R4 / 1000</f>
        <v>32.792000000000002</v>
      </c>
      <c r="O4" s="8">
        <f xml:space="preserve">  Sheet1!S4 / 1000</f>
        <v>1.02</v>
      </c>
      <c r="P4" s="9" t="e">
        <f xml:space="preserve">  Sheet1!#REF! / 1000</f>
        <v>#REF!</v>
      </c>
      <c r="Q4" s="9" t="e">
        <f xml:space="preserve">  Sheet1!#REF! / 1000</f>
        <v>#REF!</v>
      </c>
      <c r="R4" s="9" t="e">
        <f xml:space="preserve">  Sheet1!#REF! / 1000</f>
        <v>#REF!</v>
      </c>
      <c r="S4" s="9" t="e">
        <f xml:space="preserve">  Sheet1!#REF! / 1000</f>
        <v>#REF!</v>
      </c>
      <c r="T4" s="9" t="e">
        <f xml:space="preserve">  Sheet1!#REF! / 1000</f>
        <v>#REF!</v>
      </c>
      <c r="U4" s="9" t="e">
        <f xml:space="preserve">  Sheet1!#REF! / 1000</f>
        <v>#REF!</v>
      </c>
      <c r="V4" s="9" t="e">
        <f xml:space="preserve">  Sheet1!#REF! / 1000</f>
        <v>#REF!</v>
      </c>
      <c r="W4" s="9" t="e">
        <f xml:space="preserve">  Sheet1!#REF! / 1000</f>
        <v>#REF!</v>
      </c>
    </row>
    <row r="5" spans="1:23" x14ac:dyDescent="0.2">
      <c r="A5" s="22"/>
      <c r="B5" s="4">
        <v>4</v>
      </c>
      <c r="C5" s="4">
        <v>4</v>
      </c>
      <c r="D5" s="6">
        <f xml:space="preserve">  (Sheet1!$D5) / 1000</f>
        <v>277.44</v>
      </c>
      <c r="E5" s="6">
        <f xml:space="preserve">  Sheet1!$E5 / 1000</f>
        <v>1514.24</v>
      </c>
      <c r="F5" s="6">
        <f xml:space="preserve">  Sheet1!F5 / 1000</f>
        <v>243.584</v>
      </c>
      <c r="G5" s="8">
        <f xml:space="preserve">  Sheet1!G5 / 1000</f>
        <v>5.9779999999999998</v>
      </c>
      <c r="H5" s="8">
        <f xml:space="preserve">  Sheet1!H5 / 1000</f>
        <v>4.0650000000000004</v>
      </c>
      <c r="I5" s="8">
        <f xml:space="preserve">  Sheet1!I5 / 1000</f>
        <v>22.536999999999999</v>
      </c>
      <c r="J5" s="6">
        <f xml:space="preserve">  Sheet1!J5 / 1000</f>
        <v>67.86</v>
      </c>
      <c r="K5" s="8">
        <f xml:space="preserve">  Sheet1!K5 / 1000</f>
        <v>67.86</v>
      </c>
      <c r="L5" s="8">
        <f xml:space="preserve">  Sheet1!P5 / 1000</f>
        <v>4.0650000000000004</v>
      </c>
      <c r="M5" s="8">
        <f xml:space="preserve">  Sheet1!Q5 / 1000</f>
        <v>22.536999999999999</v>
      </c>
      <c r="N5" s="6">
        <f xml:space="preserve">  Sheet1!R5 / 1000</f>
        <v>67.195999999999998</v>
      </c>
      <c r="O5" s="8">
        <f xml:space="preserve">  Sheet1!S5 / 1000</f>
        <v>1.675</v>
      </c>
      <c r="P5" s="9" t="e">
        <f xml:space="preserve">  Sheet1!#REF! / 1000</f>
        <v>#REF!</v>
      </c>
      <c r="Q5" s="9" t="e">
        <f xml:space="preserve">  Sheet1!#REF! / 1000</f>
        <v>#REF!</v>
      </c>
      <c r="R5" s="9" t="e">
        <f xml:space="preserve">  Sheet1!#REF! / 1000</f>
        <v>#REF!</v>
      </c>
      <c r="S5" s="9" t="e">
        <f xml:space="preserve">  Sheet1!#REF! / 1000</f>
        <v>#REF!</v>
      </c>
      <c r="T5" s="10" t="e">
        <f xml:space="preserve">  Sheet1!#REF! / 1000</f>
        <v>#REF!</v>
      </c>
      <c r="U5" s="10" t="e">
        <f xml:space="preserve">  Sheet1!#REF! / 1000</f>
        <v>#REF!</v>
      </c>
      <c r="V5" s="10" t="e">
        <f xml:space="preserve">  Sheet1!#REF! / 1000</f>
        <v>#REF!</v>
      </c>
      <c r="W5" s="9" t="e">
        <f xml:space="preserve">  Sheet1!#REF! / 1000</f>
        <v>#REF!</v>
      </c>
    </row>
    <row r="6" spans="1:23" x14ac:dyDescent="0.2">
      <c r="A6" s="22"/>
      <c r="B6" s="4">
        <v>5</v>
      </c>
      <c r="C6" s="4">
        <v>4</v>
      </c>
      <c r="D6" s="6">
        <f xml:space="preserve">  (Sheet1!$D6) / 1000</f>
        <v>2016</v>
      </c>
      <c r="E6" s="6">
        <f xml:space="preserve">  Sheet1!$E6 / 1000</f>
        <v>12912</v>
      </c>
      <c r="F6" s="6">
        <f xml:space="preserve">  Sheet1!F6 / 1000</f>
        <v>1908.32</v>
      </c>
      <c r="G6" s="8">
        <f xml:space="preserve">  Sheet1!G6 / 1000</f>
        <v>22.372</v>
      </c>
      <c r="H6" s="8">
        <f xml:space="preserve">  Sheet1!H6 / 1000</f>
        <v>10.505000000000001</v>
      </c>
      <c r="I6" s="8">
        <f xml:space="preserve">  Sheet1!I6 / 1000</f>
        <v>69.024000000000001</v>
      </c>
      <c r="J6" s="6">
        <f xml:space="preserve">  Sheet1!J6 / 1000</f>
        <v>141.61799999999999</v>
      </c>
      <c r="K6" s="8">
        <f xml:space="preserve">  Sheet1!K6 / 1000</f>
        <v>2.5619999999999998</v>
      </c>
      <c r="L6" s="6">
        <f xml:space="preserve">  Sheet1!P6 / 1000</f>
        <v>10.505000000000001</v>
      </c>
      <c r="M6" s="6">
        <f xml:space="preserve">  Sheet1!Q6 / 1000</f>
        <v>69.024000000000001</v>
      </c>
      <c r="N6" s="6">
        <f xml:space="preserve">  Sheet1!R6 / 1000</f>
        <v>142.316</v>
      </c>
      <c r="O6" s="8">
        <f xml:space="preserve">  Sheet1!S6 / 1000</f>
        <v>2.5339999999999998</v>
      </c>
      <c r="P6" s="9" t="e">
        <f xml:space="preserve">  Sheet1!#REF! / 1000</f>
        <v>#REF!</v>
      </c>
      <c r="Q6" s="9" t="e">
        <f xml:space="preserve">  Sheet1!#REF! / 1000</f>
        <v>#REF!</v>
      </c>
      <c r="R6" s="9" t="e">
        <f xml:space="preserve">  Sheet1!#REF! / 1000</f>
        <v>#REF!</v>
      </c>
      <c r="S6" s="9" t="e">
        <f xml:space="preserve">  Sheet1!#REF! / 1000</f>
        <v>#REF!</v>
      </c>
      <c r="T6" s="10" t="e">
        <f xml:space="preserve">  Sheet1!#REF! / 1000</f>
        <v>#REF!</v>
      </c>
      <c r="U6" s="10" t="e">
        <f xml:space="preserve">  Sheet1!#REF! / 1000</f>
        <v>#REF!</v>
      </c>
      <c r="V6" s="10" t="e">
        <f xml:space="preserve">  Sheet1!#REF! / 1000</f>
        <v>#REF!</v>
      </c>
      <c r="W6" s="10" t="e">
        <f xml:space="preserve">  Sheet1!#REF! / 1000</f>
        <v>#REF!</v>
      </c>
    </row>
    <row r="7" spans="1:23" x14ac:dyDescent="0.2">
      <c r="A7" s="22"/>
      <c r="B7" s="4">
        <v>6</v>
      </c>
      <c r="C7" s="4">
        <v>4</v>
      </c>
      <c r="D7" s="6">
        <f xml:space="preserve">  (Sheet1!$D7) / 1000</f>
        <v>23200</v>
      </c>
      <c r="E7" s="6">
        <f xml:space="preserve">  Sheet1!$E7 / 1000</f>
        <v>172000</v>
      </c>
      <c r="F7" s="6">
        <f xml:space="preserve">  Sheet1!F7 / 1000</f>
        <v>23983.823</v>
      </c>
      <c r="G7" s="6">
        <f xml:space="preserve">  Sheet1!G7 / 1000</f>
        <v>1997.6120000000001</v>
      </c>
      <c r="H7" s="8">
        <f xml:space="preserve">  Sheet1!H7 / 1000</f>
        <v>39.664999999999999</v>
      </c>
      <c r="I7" s="6">
        <f xml:space="preserve">  Sheet1!I7 / 1000</f>
        <v>301.685</v>
      </c>
      <c r="J7" s="6">
        <f xml:space="preserve">  Sheet1!J7 / 1000</f>
        <v>514.77499999999998</v>
      </c>
      <c r="K7" s="8">
        <f xml:space="preserve">  Sheet1!K7 / 1000</f>
        <v>5.4180000000000001</v>
      </c>
      <c r="L7" s="6">
        <f xml:space="preserve">  Sheet1!P7 / 1000</f>
        <v>39.664999999999999</v>
      </c>
      <c r="M7" s="6">
        <f xml:space="preserve">  Sheet1!Q7 / 1000</f>
        <v>301.685</v>
      </c>
      <c r="N7" s="6">
        <f xml:space="preserve">  Sheet1!R7 / 1000</f>
        <v>513.20699999999999</v>
      </c>
      <c r="O7" s="8">
        <f xml:space="preserve">  Sheet1!S7 / 1000</f>
        <v>5.532</v>
      </c>
      <c r="P7" s="9" t="e">
        <f xml:space="preserve">  Sheet1!#REF! / 1000</f>
        <v>#REF!</v>
      </c>
      <c r="Q7" s="9" t="e">
        <f xml:space="preserve">  Sheet1!#REF! / 1000</f>
        <v>#REF!</v>
      </c>
      <c r="R7" s="9" t="e">
        <f xml:space="preserve">  Sheet1!#REF! / 1000</f>
        <v>#REF!</v>
      </c>
      <c r="S7" s="9" t="e">
        <f xml:space="preserve">  Sheet1!#REF! / 1000</f>
        <v>#REF!</v>
      </c>
      <c r="T7" s="9"/>
      <c r="U7" s="9"/>
      <c r="V7" s="9"/>
      <c r="W7" s="9"/>
    </row>
    <row r="8" spans="1:23" x14ac:dyDescent="0.2">
      <c r="A8" s="22"/>
      <c r="B8" s="4">
        <v>7</v>
      </c>
      <c r="C8" s="4">
        <v>4</v>
      </c>
      <c r="D8" s="6">
        <f xml:space="preserve">  (Sheet1!$D8) / 1000</f>
        <v>0</v>
      </c>
      <c r="E8" s="6">
        <f xml:space="preserve">  Sheet1!$E8 / 1000</f>
        <v>0</v>
      </c>
      <c r="F8" s="6">
        <f xml:space="preserve">  Sheet1!F8 / 1000</f>
        <v>0</v>
      </c>
      <c r="G8" s="6">
        <f xml:space="preserve">  Sheet1!G8 / 1000</f>
        <v>0</v>
      </c>
      <c r="H8" s="6">
        <f xml:space="preserve">  Sheet1!H8 / 1000</f>
        <v>146.04499999999999</v>
      </c>
      <c r="I8" s="6">
        <f xml:space="preserve">  Sheet1!I8 / 1000</f>
        <v>1261.1859999999999</v>
      </c>
      <c r="J8" s="6">
        <f xml:space="preserve">  Sheet1!J8 / 1000</f>
        <v>2028.2139999999999</v>
      </c>
      <c r="K8" s="8">
        <f xml:space="preserve">  Sheet1!K8 / 1000</f>
        <v>18.187999999999999</v>
      </c>
      <c r="L8" s="6">
        <f xml:space="preserve">  Sheet1!P8 / 1000</f>
        <v>146.04499999999999</v>
      </c>
      <c r="M8" s="6">
        <f xml:space="preserve">  Sheet1!Q8 / 1000</f>
        <v>1261.1859999999999</v>
      </c>
      <c r="N8" s="6">
        <f xml:space="preserve">  Sheet1!R8 / 1000</f>
        <v>2027.0519999999999</v>
      </c>
      <c r="O8" s="8">
        <f xml:space="preserve">  Sheet1!S8 / 1000</f>
        <v>17.925999999999998</v>
      </c>
      <c r="P8" s="9"/>
      <c r="Q8" s="9"/>
      <c r="R8" s="9"/>
      <c r="S8" s="9"/>
      <c r="T8" s="9"/>
      <c r="U8" s="9"/>
      <c r="V8" s="9"/>
      <c r="W8" s="9"/>
    </row>
    <row r="9" spans="1:23" x14ac:dyDescent="0.2">
      <c r="A9" s="22"/>
      <c r="B9" s="4">
        <v>8</v>
      </c>
      <c r="C9" s="4">
        <v>4</v>
      </c>
      <c r="D9" s="6" t="e">
        <f xml:space="preserve">  (Sheet1!#REF!) / 1000</f>
        <v>#REF!</v>
      </c>
      <c r="E9" s="6" t="e">
        <f xml:space="preserve">  Sheet1!#REF! / 1000</f>
        <v>#REF!</v>
      </c>
      <c r="F9" s="6" t="e">
        <f xml:space="preserve">  Sheet1!#REF! / 1000</f>
        <v>#REF!</v>
      </c>
      <c r="G9" s="6" t="e">
        <f xml:space="preserve">  Sheet1!#REF! / 1000</f>
        <v>#REF!</v>
      </c>
      <c r="H9" s="6" t="e">
        <f xml:space="preserve">  Sheet1!#REF! / 1000</f>
        <v>#REF!</v>
      </c>
      <c r="I9" s="6" t="e">
        <f xml:space="preserve">  Sheet1!#REF! / 1000</f>
        <v>#REF!</v>
      </c>
      <c r="J9" s="6" t="e">
        <f xml:space="preserve">  Sheet1!#REF! / 1000</f>
        <v>#REF!</v>
      </c>
      <c r="K9" s="6" t="e">
        <f xml:space="preserve">  Sheet1!#REF! / 1000</f>
        <v>#REF!</v>
      </c>
      <c r="L9" s="6" t="e">
        <f xml:space="preserve">  Sheet1!#REF! / 1000</f>
        <v>#REF!</v>
      </c>
      <c r="M9" s="6" t="e">
        <f xml:space="preserve">  Sheet1!#REF! / 1000</f>
        <v>#REF!</v>
      </c>
      <c r="N9" s="6" t="e">
        <f xml:space="preserve">  Sheet1!#REF! / 1000</f>
        <v>#REF!</v>
      </c>
      <c r="O9" s="8" t="e">
        <f xml:space="preserve">  Sheet1!#REF! / 1000</f>
        <v>#REF!</v>
      </c>
      <c r="P9" s="9"/>
      <c r="Q9" s="9"/>
      <c r="R9" s="9"/>
      <c r="S9" s="9"/>
      <c r="T9" s="9"/>
      <c r="U9" s="9"/>
      <c r="V9" s="9"/>
      <c r="W9" s="9"/>
    </row>
    <row r="10" spans="1:23" x14ac:dyDescent="0.2">
      <c r="A10" s="22"/>
      <c r="B10" s="4">
        <v>9</v>
      </c>
      <c r="C10" s="4">
        <v>4</v>
      </c>
      <c r="D10" s="6" t="e">
        <f xml:space="preserve">  (Sheet1!#REF!) / 1000</f>
        <v>#REF!</v>
      </c>
      <c r="E10" s="6" t="e">
        <f xml:space="preserve">  Sheet1!#REF! / 1000</f>
        <v>#REF!</v>
      </c>
      <c r="F10" s="6" t="e">
        <f xml:space="preserve">  Sheet1!#REF! / 1000</f>
        <v>#REF!</v>
      </c>
      <c r="G10" s="6" t="e">
        <f xml:space="preserve">  Sheet1!#REF! / 1000</f>
        <v>#REF!</v>
      </c>
      <c r="H10" s="6" t="e">
        <f xml:space="preserve">  Sheet1!#REF! / 1000</f>
        <v>#REF!</v>
      </c>
      <c r="I10" s="6" t="e">
        <f xml:space="preserve">  Sheet1!#REF! / 1000</f>
        <v>#REF!</v>
      </c>
      <c r="J10" s="6" t="e">
        <f xml:space="preserve">  Sheet1!#REF! / 1000</f>
        <v>#REF!</v>
      </c>
      <c r="K10" s="6" t="e">
        <f xml:space="preserve">  Sheet1!#REF! / 1000</f>
        <v>#REF!</v>
      </c>
      <c r="L10" s="6" t="e">
        <f xml:space="preserve">  Sheet1!#REF! / 1000</f>
        <v>#REF!</v>
      </c>
      <c r="M10" s="6" t="e">
        <f xml:space="preserve">  Sheet1!#REF! / 1000</f>
        <v>#REF!</v>
      </c>
      <c r="N10" s="6" t="e">
        <f xml:space="preserve">  Sheet1!#REF! / 1000</f>
        <v>#REF!</v>
      </c>
      <c r="O10" s="8" t="e">
        <f xml:space="preserve">  Sheet1!#REF! / 1000</f>
        <v>#REF!</v>
      </c>
      <c r="P10" s="9"/>
      <c r="Q10" s="9"/>
      <c r="R10" s="9"/>
      <c r="S10" s="9"/>
      <c r="T10" s="9"/>
      <c r="U10" s="9"/>
      <c r="V10" s="9"/>
      <c r="W10" s="9"/>
    </row>
    <row r="11" spans="1:23" x14ac:dyDescent="0.2">
      <c r="A11" s="22"/>
      <c r="B11" s="4">
        <v>5</v>
      </c>
      <c r="C11" s="4">
        <v>5</v>
      </c>
      <c r="D11" s="6">
        <f xml:space="preserve">  (Sheet1!$D9) / 1000</f>
        <v>5211.6480000000001</v>
      </c>
      <c r="E11" s="6">
        <f xml:space="preserve">  Sheet1!$E9 / 1000</f>
        <v>33412.608</v>
      </c>
      <c r="F11" s="6">
        <f xml:space="preserve">  Sheet1!F9 / 1000</f>
        <v>5407.7079999999996</v>
      </c>
      <c r="G11" s="8">
        <f xml:space="preserve">  Sheet1!G9 / 1000</f>
        <v>87.525000000000006</v>
      </c>
      <c r="H11" s="8">
        <f xml:space="preserve">  Sheet1!H9 / 1000</f>
        <v>10.505000000000001</v>
      </c>
      <c r="I11" s="8">
        <f xml:space="preserve">  Sheet1!I9 / 1000</f>
        <v>69.024000000000001</v>
      </c>
      <c r="J11" s="6">
        <f xml:space="preserve">  Sheet1!J9 / 1000</f>
        <v>141.20500000000001</v>
      </c>
      <c r="K11" s="8">
        <f xml:space="preserve">  Sheet1!K9 / 1000</f>
        <v>2.5609999999999999</v>
      </c>
      <c r="L11" s="6">
        <f xml:space="preserve">  Sheet1!P9 / 1000</f>
        <v>10.505000000000001</v>
      </c>
      <c r="M11" s="8">
        <f xml:space="preserve">  Sheet1!Q9 / 1000</f>
        <v>69.024000000000001</v>
      </c>
      <c r="N11" s="6">
        <f xml:space="preserve">  Sheet1!R9 / 1000</f>
        <v>142.88</v>
      </c>
      <c r="O11" s="8">
        <f xml:space="preserve">  Sheet1!S9 / 1000</f>
        <v>2.5920000000000001</v>
      </c>
      <c r="P11" s="9" t="e">
        <f xml:space="preserve">  Sheet1!#REF! / 1000</f>
        <v>#REF!</v>
      </c>
      <c r="Q11" s="9" t="e">
        <f xml:space="preserve">  Sheet1!#REF! / 1000</f>
        <v>#REF!</v>
      </c>
      <c r="R11" s="9" t="e">
        <f xml:space="preserve">  Sheet1!#REF! / 1000</f>
        <v>#REF!</v>
      </c>
      <c r="S11" s="9" t="e">
        <f xml:space="preserve">  Sheet1!#REF! / 1000</f>
        <v>#REF!</v>
      </c>
      <c r="T11" s="10" t="e">
        <f xml:space="preserve">  Sheet1!#REF! / 1000</f>
        <v>#REF!</v>
      </c>
      <c r="U11" s="10" t="e">
        <f xml:space="preserve">  Sheet1!#REF! / 1000</f>
        <v>#REF!</v>
      </c>
      <c r="V11" s="10" t="e">
        <f xml:space="preserve">  Sheet1!#REF! / 1000</f>
        <v>#REF!</v>
      </c>
      <c r="W11" s="10" t="e">
        <f xml:space="preserve">  Sheet1!#REF! / 1000</f>
        <v>#REF!</v>
      </c>
    </row>
    <row r="12" spans="1:23" x14ac:dyDescent="0.2">
      <c r="A12" s="22"/>
      <c r="B12" s="4">
        <v>5</v>
      </c>
      <c r="C12" s="4">
        <v>6</v>
      </c>
      <c r="D12" s="6">
        <f xml:space="preserve">  (Sheet1!$D10) / 1000</f>
        <v>11568.704</v>
      </c>
      <c r="E12" s="6">
        <f xml:space="preserve">  Sheet1!$E10 / 1000</f>
        <v>74219.712</v>
      </c>
      <c r="F12" s="6">
        <f xml:space="preserve">  Sheet1!F10 / 1000</f>
        <v>10483.231</v>
      </c>
      <c r="G12" s="6">
        <f xml:space="preserve">  Sheet1!G10 / 1000</f>
        <v>409.86099999999999</v>
      </c>
      <c r="H12" s="8">
        <f xml:space="preserve">  Sheet1!H10 / 1000</f>
        <v>10.505000000000001</v>
      </c>
      <c r="I12" s="8">
        <f xml:space="preserve">  Sheet1!I10 / 1000</f>
        <v>69.024000000000001</v>
      </c>
      <c r="J12" s="6">
        <f xml:space="preserve">  Sheet1!J10 / 1000</f>
        <v>144.298</v>
      </c>
      <c r="K12" s="8">
        <f xml:space="preserve">  Sheet1!K10 / 1000</f>
        <v>2.5</v>
      </c>
      <c r="L12" s="6">
        <f xml:space="preserve">  Sheet1!P10 / 1000</f>
        <v>10.505000000000001</v>
      </c>
      <c r="M12" s="6">
        <f xml:space="preserve">  Sheet1!Q10 / 1000</f>
        <v>69.024000000000001</v>
      </c>
      <c r="N12" s="6">
        <f xml:space="preserve">  Sheet1!R10 / 1000</f>
        <v>143.11500000000001</v>
      </c>
      <c r="O12" s="8">
        <f xml:space="preserve">  Sheet1!S10 / 1000</f>
        <v>2.6019999999999999</v>
      </c>
      <c r="P12" s="9" t="e">
        <f xml:space="preserve">  Sheet1!#REF! / 1000</f>
        <v>#REF!</v>
      </c>
      <c r="Q12" s="9" t="e">
        <f xml:space="preserve">  Sheet1!#REF! / 1000</f>
        <v>#REF!</v>
      </c>
      <c r="R12" s="9" t="e">
        <f xml:space="preserve">  Sheet1!#REF! / 1000</f>
        <v>#REF!</v>
      </c>
      <c r="S12" s="9" t="e">
        <f xml:space="preserve">  Sheet1!#REF! / 1000</f>
        <v>#REF!</v>
      </c>
      <c r="T12" s="10" t="e">
        <f xml:space="preserve">  Sheet1!#REF! / 1000</f>
        <v>#REF!</v>
      </c>
      <c r="U12" s="10" t="e">
        <f xml:space="preserve">  Sheet1!#REF! / 1000</f>
        <v>#REF!</v>
      </c>
      <c r="V12" s="10" t="e">
        <f xml:space="preserve">  Sheet1!#REF! / 1000</f>
        <v>#REF!</v>
      </c>
      <c r="W12" s="10" t="e">
        <f xml:space="preserve">  Sheet1!#REF! / 1000</f>
        <v>#REF!</v>
      </c>
    </row>
    <row r="13" spans="1:23" x14ac:dyDescent="0.2">
      <c r="A13" s="22"/>
      <c r="B13" s="4">
        <v>5</v>
      </c>
      <c r="C13" s="4">
        <v>7</v>
      </c>
      <c r="D13" s="6">
        <f xml:space="preserve">  (Sheet1!$D11) / 1000</f>
        <v>23003.135999999999</v>
      </c>
      <c r="E13" s="6">
        <f xml:space="preserve">  Sheet1!$E11 / 1000</f>
        <v>147652.60800000001</v>
      </c>
      <c r="F13" s="6">
        <f xml:space="preserve">  Sheet1!F11 / 1000</f>
        <v>20997.528999999999</v>
      </c>
      <c r="G13" s="6">
        <f xml:space="preserve">  Sheet1!G11 / 1000</f>
        <v>1623.047</v>
      </c>
      <c r="H13" s="8">
        <f xml:space="preserve">  Sheet1!H11 / 1000</f>
        <v>10.505000000000001</v>
      </c>
      <c r="I13" s="8">
        <f xml:space="preserve">  Sheet1!I11 / 1000</f>
        <v>69.024000000000001</v>
      </c>
      <c r="J13" s="6">
        <f xml:space="preserve">  Sheet1!J11 / 1000</f>
        <v>143.24100000000001</v>
      </c>
      <c r="K13" s="8">
        <f xml:space="preserve">  Sheet1!K11 / 1000</f>
        <v>2.4510000000000001</v>
      </c>
      <c r="L13" s="6">
        <f xml:space="preserve">  Sheet1!P11 / 1000</f>
        <v>10.505000000000001</v>
      </c>
      <c r="M13" s="6">
        <f xml:space="preserve">  Sheet1!Q11 / 1000</f>
        <v>69.024000000000001</v>
      </c>
      <c r="N13" s="6">
        <f xml:space="preserve">  Sheet1!R11 / 1000</f>
        <v>142.506</v>
      </c>
      <c r="O13" s="8">
        <f xml:space="preserve">  Sheet1!S11 / 1000</f>
        <v>2.5790000000000002</v>
      </c>
      <c r="P13" s="9" t="e">
        <f xml:space="preserve">  Sheet1!#REF! / 1000</f>
        <v>#REF!</v>
      </c>
      <c r="Q13" s="9" t="e">
        <f xml:space="preserve">  Sheet1!#REF! / 1000</f>
        <v>#REF!</v>
      </c>
      <c r="R13" s="9" t="e">
        <f xml:space="preserve">  Sheet1!#REF! / 1000</f>
        <v>#REF!</v>
      </c>
      <c r="S13" s="9" t="e">
        <f xml:space="preserve">  Sheet1!#REF! / 1000</f>
        <v>#REF!</v>
      </c>
      <c r="T13" s="9"/>
      <c r="U13" s="9"/>
      <c r="V13" s="9"/>
      <c r="W13" s="9"/>
    </row>
    <row r="14" spans="1:23" x14ac:dyDescent="0.2">
      <c r="A14" s="22"/>
      <c r="B14" s="4">
        <v>5</v>
      </c>
      <c r="C14" s="4">
        <v>8</v>
      </c>
      <c r="D14" s="6">
        <f xml:space="preserve">  (Sheet1!$D12) / 1000</f>
        <v>42083.712</v>
      </c>
      <c r="E14" s="6">
        <f xml:space="preserve">  Sheet1!$E12 / 1000</f>
        <v>270231.55200000003</v>
      </c>
      <c r="F14" s="6">
        <f xml:space="preserve">  Sheet1!F12 / 1000</f>
        <v>38479.141000000003</v>
      </c>
      <c r="G14" s="6">
        <f xml:space="preserve">  Sheet1!G12 / 1000</f>
        <v>5673.9459999999999</v>
      </c>
      <c r="H14" s="8">
        <f xml:space="preserve">  Sheet1!H12 / 1000</f>
        <v>10.505000000000001</v>
      </c>
      <c r="I14" s="8">
        <f xml:space="preserve">  Sheet1!I12 / 1000</f>
        <v>69.024000000000001</v>
      </c>
      <c r="J14" s="6">
        <f xml:space="preserve">  Sheet1!J12 / 1000</f>
        <v>145.005</v>
      </c>
      <c r="K14" s="8">
        <f xml:space="preserve">  Sheet1!K12 / 1000</f>
        <v>2.5419999999999998</v>
      </c>
      <c r="L14" s="6">
        <f xml:space="preserve">  Sheet1!P12 / 1000</f>
        <v>10.505000000000001</v>
      </c>
      <c r="M14" s="6">
        <f xml:space="preserve">  Sheet1!Q12 / 1000</f>
        <v>69.024000000000001</v>
      </c>
      <c r="N14" s="6">
        <f xml:space="preserve">  Sheet1!R12 / 1000</f>
        <v>143.25700000000001</v>
      </c>
      <c r="O14" s="6">
        <f xml:space="preserve">  Sheet1!S12 / 1000</f>
        <v>2.6219999999999999</v>
      </c>
      <c r="P14" s="9" t="e">
        <f xml:space="preserve">  Sheet1!#REF! / 1000</f>
        <v>#REF!</v>
      </c>
      <c r="Q14" s="9" t="e">
        <f xml:space="preserve">  Sheet1!#REF! / 1000</f>
        <v>#REF!</v>
      </c>
      <c r="R14" s="9" t="e">
        <f xml:space="preserve">  Sheet1!#REF! / 1000</f>
        <v>#REF!</v>
      </c>
      <c r="S14" s="9" t="e">
        <f xml:space="preserve">  Sheet1!#REF! / 1000</f>
        <v>#REF!</v>
      </c>
      <c r="T14" s="9"/>
      <c r="U14" s="9"/>
      <c r="V14" s="9"/>
      <c r="W14" s="9"/>
    </row>
    <row r="15" spans="1:23" x14ac:dyDescent="0.2">
      <c r="A15" s="22"/>
      <c r="B15" s="4">
        <v>5</v>
      </c>
      <c r="C15" s="4">
        <v>9</v>
      </c>
      <c r="D15" s="6">
        <f xml:space="preserve">  (Sheet1!$D13) / 1000</f>
        <v>72128</v>
      </c>
      <c r="E15" s="6">
        <f xml:space="preserve">  Sheet1!$E13 / 1000</f>
        <v>463296</v>
      </c>
      <c r="F15" s="6">
        <f xml:space="preserve">  Sheet1!F13 / 1000</f>
        <v>64618.167999999998</v>
      </c>
      <c r="G15" s="6">
        <f xml:space="preserve">  Sheet1!G13 / 1000</f>
        <v>18415.256000000001</v>
      </c>
      <c r="H15" s="8">
        <f xml:space="preserve">  Sheet1!H13 / 1000</f>
        <v>10.505000000000001</v>
      </c>
      <c r="I15" s="8">
        <f xml:space="preserve">  Sheet1!I13 / 1000</f>
        <v>69.024000000000001</v>
      </c>
      <c r="J15" s="6">
        <f xml:space="preserve">  Sheet1!J13 / 1000</f>
        <v>142.80000000000001</v>
      </c>
      <c r="K15" s="8">
        <f xml:space="preserve">  Sheet1!K13 / 1000</f>
        <v>2.5979999999999999</v>
      </c>
      <c r="L15" s="6">
        <f xml:space="preserve">  Sheet1!P13 / 1000</f>
        <v>10.505000000000001</v>
      </c>
      <c r="M15" s="6">
        <f xml:space="preserve">  Sheet1!Q13 / 1000</f>
        <v>69.024000000000001</v>
      </c>
      <c r="N15" s="6">
        <f xml:space="preserve">  Sheet1!R13 / 1000</f>
        <v>143.79300000000001</v>
      </c>
      <c r="O15" s="6">
        <f xml:space="preserve">  Sheet1!S13 / 1000</f>
        <v>2.6339999999999999</v>
      </c>
      <c r="P15" s="9" t="e">
        <f xml:space="preserve">  Sheet1!#REF! / 1000</f>
        <v>#REF!</v>
      </c>
      <c r="Q15" s="9" t="e">
        <f xml:space="preserve">  Sheet1!#REF! / 1000</f>
        <v>#REF!</v>
      </c>
      <c r="R15" s="9" t="e">
        <f xml:space="preserve">  Sheet1!#REF! / 1000</f>
        <v>#REF!</v>
      </c>
      <c r="S15" s="9" t="e">
        <f xml:space="preserve">  Sheet1!#REF! / 1000</f>
        <v>#REF!</v>
      </c>
      <c r="T15" s="9"/>
      <c r="U15" s="9"/>
      <c r="V15" s="9"/>
      <c r="W15" s="9"/>
    </row>
    <row r="16" spans="1:23" x14ac:dyDescent="0.2">
      <c r="A16" s="22"/>
      <c r="B16" s="4">
        <v>5</v>
      </c>
      <c r="C16" s="4">
        <v>10</v>
      </c>
      <c r="D16" s="6">
        <f xml:space="preserve">  (Sheet1!$D14) / 1000</f>
        <v>117298.368</v>
      </c>
      <c r="E16" s="6">
        <f xml:space="preserve">  Sheet1!$E14 / 1000</f>
        <v>753622.848</v>
      </c>
      <c r="F16" s="6">
        <f xml:space="preserve">  Sheet1!F14 / 1000</f>
        <v>91647.210999999996</v>
      </c>
      <c r="G16" s="6">
        <f xml:space="preserve">  Sheet1!G14 / 1000</f>
        <v>55003.872000000003</v>
      </c>
      <c r="H16" s="8">
        <f xml:space="preserve">  Sheet1!H14 / 1000</f>
        <v>10.505000000000001</v>
      </c>
      <c r="I16" s="8">
        <f xml:space="preserve">  Sheet1!I14 / 1000</f>
        <v>69.024000000000001</v>
      </c>
      <c r="J16" s="6">
        <f xml:space="preserve">  Sheet1!J14 / 1000</f>
        <v>157.95500000000001</v>
      </c>
      <c r="K16" s="8">
        <f xml:space="preserve">  Sheet1!K14 / 1000</f>
        <v>2.4249999999999998</v>
      </c>
      <c r="L16" s="6">
        <f xml:space="preserve">  Sheet1!P14 / 1000</f>
        <v>10.505000000000001</v>
      </c>
      <c r="M16" s="6">
        <f xml:space="preserve">  Sheet1!Q14 / 1000</f>
        <v>69.024000000000001</v>
      </c>
      <c r="N16" s="6">
        <f xml:space="preserve">  Sheet1!R14 / 1000</f>
        <v>145.18899999999999</v>
      </c>
      <c r="O16" s="6">
        <f xml:space="preserve">  Sheet1!S14 / 1000</f>
        <v>2.5880000000000001</v>
      </c>
      <c r="P16" s="9" t="e">
        <f xml:space="preserve">  Sheet1!#REF! / 1000</f>
        <v>#REF!</v>
      </c>
      <c r="Q16" s="9" t="e">
        <f xml:space="preserve">  Sheet1!#REF! / 1000</f>
        <v>#REF!</v>
      </c>
      <c r="R16" s="9" t="e">
        <f xml:space="preserve">  Sheet1!#REF! / 1000</f>
        <v>#REF!</v>
      </c>
      <c r="S16" s="9" t="e">
        <f xml:space="preserve">  Sheet1!#REF! / 1000</f>
        <v>#REF!</v>
      </c>
      <c r="T16" s="9"/>
      <c r="U16" s="9"/>
      <c r="V16" s="9"/>
      <c r="W16" s="9"/>
    </row>
    <row r="17" spans="1:23" x14ac:dyDescent="0.2">
      <c r="A17" s="22" t="s">
        <v>11</v>
      </c>
      <c r="B17" s="4">
        <v>2</v>
      </c>
      <c r="C17" s="4">
        <v>2</v>
      </c>
      <c r="D17" s="8">
        <f xml:space="preserve">  (Sheet1!$D15) / 1000</f>
        <v>6.4</v>
      </c>
      <c r="E17" s="6">
        <f xml:space="preserve">  Sheet1!$E15 / 1000</f>
        <v>151.97399999999999</v>
      </c>
      <c r="F17" s="6">
        <f xml:space="preserve">  Sheet1!F15 / 1000</f>
        <v>256.76400000000001</v>
      </c>
      <c r="G17" s="8">
        <f xml:space="preserve">  Sheet1!G15 / 1000</f>
        <v>5.742</v>
      </c>
      <c r="H17" s="8">
        <f xml:space="preserve">  Sheet1!H15 / 1000</f>
        <v>6.4</v>
      </c>
      <c r="I17" s="6">
        <f xml:space="preserve">  Sheet1!I15 / 1000</f>
        <v>151.97399999999999</v>
      </c>
      <c r="J17" s="6">
        <f xml:space="preserve">  Sheet1!J15 / 1000</f>
        <v>250.43100000000001</v>
      </c>
      <c r="K17" s="8">
        <f xml:space="preserve">  Sheet1!K15 / 1000</f>
        <v>4.3410000000000002</v>
      </c>
      <c r="L17" s="8">
        <f xml:space="preserve">  Sheet1!P15 / 1000</f>
        <v>6.4</v>
      </c>
      <c r="M17" s="8">
        <f xml:space="preserve">  Sheet1!Q15 / 1000</f>
        <v>19.077000000000002</v>
      </c>
      <c r="N17" s="6">
        <f xml:space="preserve">  Sheet1!R15 / 1000</f>
        <v>84.454999999999998</v>
      </c>
      <c r="O17" s="8">
        <f xml:space="preserve">  Sheet1!S15 / 1000</f>
        <v>3.9329999999999998</v>
      </c>
      <c r="P17" s="9" t="e">
        <f xml:space="preserve">  Sheet1!#REF! / 1000</f>
        <v>#REF!</v>
      </c>
      <c r="Q17" s="9" t="e">
        <f xml:space="preserve">  Sheet1!#REF! / 1000</f>
        <v>#REF!</v>
      </c>
      <c r="R17" s="9" t="e">
        <f xml:space="preserve">  Sheet1!#REF! / 1000</f>
        <v>#REF!</v>
      </c>
      <c r="S17" s="9" t="e">
        <f xml:space="preserve">  Sheet1!#REF! / 1000</f>
        <v>#REF!</v>
      </c>
      <c r="T17" s="9" t="e">
        <f xml:space="preserve">  Sheet1!#REF! / 1000</f>
        <v>#REF!</v>
      </c>
      <c r="U17" s="10" t="e">
        <f xml:space="preserve">  Sheet1!#REF! / 1000</f>
        <v>#REF!</v>
      </c>
      <c r="V17" s="10" t="e">
        <f xml:space="preserve">  Sheet1!#REF! / 1000</f>
        <v>#REF!</v>
      </c>
      <c r="W17" s="9" t="e">
        <f xml:space="preserve">  Sheet1!#REF! / 1000</f>
        <v>#REF!</v>
      </c>
    </row>
    <row r="18" spans="1:23" x14ac:dyDescent="0.2">
      <c r="A18" s="22"/>
      <c r="B18" s="4">
        <v>3</v>
      </c>
      <c r="C18" s="4">
        <v>2</v>
      </c>
      <c r="D18" s="6">
        <f xml:space="preserve">  (Sheet1!$D16) / 1000</f>
        <v>103.56</v>
      </c>
      <c r="E18" s="6">
        <f xml:space="preserve">  Sheet1!$E16 / 1000</f>
        <v>3266.9</v>
      </c>
      <c r="F18" s="6">
        <f xml:space="preserve">  Sheet1!F16 / 1000</f>
        <v>4710.201</v>
      </c>
      <c r="G18" s="6">
        <f xml:space="preserve">  Sheet1!G16 / 1000</f>
        <v>33.381999999999998</v>
      </c>
      <c r="H18" s="6">
        <f xml:space="preserve">  Sheet1!H16 / 1000</f>
        <v>103.56</v>
      </c>
      <c r="I18" s="6">
        <f xml:space="preserve">  Sheet1!I16 / 1000</f>
        <v>3266.9</v>
      </c>
      <c r="J18" s="6">
        <f xml:space="preserve">  Sheet1!J16 / 1000</f>
        <v>4688.41</v>
      </c>
      <c r="K18" s="6">
        <f xml:space="preserve">  Sheet1!K16 / 1000</f>
        <v>29.009</v>
      </c>
      <c r="L18" s="6">
        <f xml:space="preserve">  Sheet1!P16 / 1000</f>
        <v>103.56</v>
      </c>
      <c r="M18" s="6">
        <f xml:space="preserve">  Sheet1!Q16 / 1000</f>
        <v>430.65600000000001</v>
      </c>
      <c r="N18" s="6">
        <f xml:space="preserve">  Sheet1!R16 / 1000</f>
        <v>955.495</v>
      </c>
      <c r="O18" s="8">
        <f xml:space="preserve">  Sheet1!S16 / 1000</f>
        <v>14.14</v>
      </c>
      <c r="P18" s="9" t="e">
        <f xml:space="preserve">  Sheet1!#REF! / 1000</f>
        <v>#REF!</v>
      </c>
      <c r="Q18" s="9" t="e">
        <f xml:space="preserve">  Sheet1!#REF! / 1000</f>
        <v>#REF!</v>
      </c>
      <c r="R18" s="9" t="e">
        <f xml:space="preserve">  Sheet1!#REF! / 1000</f>
        <v>#REF!</v>
      </c>
      <c r="S18" s="9" t="e">
        <f xml:space="preserve">  Sheet1!#REF! / 1000</f>
        <v>#REF!</v>
      </c>
      <c r="T18" s="9"/>
      <c r="U18" s="9"/>
      <c r="V18" s="9"/>
      <c r="W18" s="9"/>
    </row>
    <row r="19" spans="1:23" x14ac:dyDescent="0.2">
      <c r="A19" s="22"/>
      <c r="B19" s="4">
        <v>4</v>
      </c>
      <c r="C19" s="4">
        <v>2</v>
      </c>
      <c r="D19" s="6">
        <f xml:space="preserve">  (Sheet1!$D17) / 1000</f>
        <v>670.32</v>
      </c>
      <c r="E19" s="6">
        <f xml:space="preserve">  Sheet1!$E17 / 1000</f>
        <v>25924.62</v>
      </c>
      <c r="F19" s="6">
        <f xml:space="preserve">  Sheet1!F17 / 1000</f>
        <v>36156.199000000001</v>
      </c>
      <c r="G19" s="6">
        <f xml:space="preserve">  Sheet1!G17 / 1000</f>
        <v>332.04599999999999</v>
      </c>
      <c r="H19" s="6">
        <f xml:space="preserve">  Sheet1!H17 / 1000</f>
        <v>670.32</v>
      </c>
      <c r="I19" s="6">
        <f xml:space="preserve">  Sheet1!I17 / 1000</f>
        <v>25924.62</v>
      </c>
      <c r="J19" s="6">
        <f xml:space="preserve">  Sheet1!J17 / 1000</f>
        <v>35985.847999999998</v>
      </c>
      <c r="K19" s="6">
        <f xml:space="preserve">  Sheet1!K17 / 1000</f>
        <v>318.755</v>
      </c>
      <c r="L19" s="6">
        <f xml:space="preserve">  Sheet1!P17 / 1000</f>
        <v>670.32</v>
      </c>
      <c r="M19" s="6">
        <f xml:space="preserve">  Sheet1!Q17 / 1000</f>
        <v>3107.8319999999999</v>
      </c>
      <c r="N19" s="6">
        <f xml:space="preserve">  Sheet1!R17 / 1000</f>
        <v>6388.28</v>
      </c>
      <c r="O19" s="6">
        <f xml:space="preserve">  Sheet1!S17 / 1000</f>
        <v>201.886</v>
      </c>
      <c r="P19" s="9" t="e">
        <f xml:space="preserve">  Sheet1!#REF! / 1000</f>
        <v>#REF!</v>
      </c>
      <c r="Q19" s="9" t="e">
        <f xml:space="preserve">  Sheet1!#REF! / 1000</f>
        <v>#REF!</v>
      </c>
      <c r="R19" s="9" t="e">
        <f xml:space="preserve">  Sheet1!#REF! / 1000</f>
        <v>#REF!</v>
      </c>
      <c r="S19" s="9" t="e">
        <f xml:space="preserve">  Sheet1!#REF! / 1000</f>
        <v>#REF!</v>
      </c>
      <c r="T19" s="9"/>
      <c r="U19" s="9"/>
      <c r="V19" s="9"/>
      <c r="W19" s="9"/>
    </row>
    <row r="20" spans="1:23" x14ac:dyDescent="0.2">
      <c r="A20" s="22"/>
      <c r="B20" s="4">
        <v>2</v>
      </c>
      <c r="C20" s="4">
        <v>5</v>
      </c>
      <c r="D20" s="8" t="e">
        <f xml:space="preserve">  (Sheet1!#REF!) / 1000</f>
        <v>#REF!</v>
      </c>
      <c r="E20" s="6" t="e">
        <f xml:space="preserve">  Sheet1!#REF! / 1000</f>
        <v>#REF!</v>
      </c>
      <c r="F20" s="6" t="e">
        <f xml:space="preserve">  Sheet1!#REF! / 1000</f>
        <v>#REF!</v>
      </c>
      <c r="G20" s="8" t="e">
        <f xml:space="preserve">  Sheet1!#REF! / 1000</f>
        <v>#REF!</v>
      </c>
      <c r="H20" s="8" t="e">
        <f xml:space="preserve">  Sheet1!#REF! / 1000</f>
        <v>#REF!</v>
      </c>
      <c r="I20" s="6" t="e">
        <f xml:space="preserve">  Sheet1!#REF! / 1000</f>
        <v>#REF!</v>
      </c>
      <c r="J20" s="6" t="e">
        <f xml:space="preserve">  Sheet1!#REF! / 1000</f>
        <v>#REF!</v>
      </c>
      <c r="K20" s="8" t="e">
        <f xml:space="preserve">  Sheet1!#REF! / 1000</f>
        <v>#REF!</v>
      </c>
      <c r="L20" s="8" t="e">
        <f xml:space="preserve">  Sheet1!#REF! / 1000</f>
        <v>#REF!</v>
      </c>
      <c r="M20" s="8" t="e">
        <f xml:space="preserve">  Sheet1!#REF! / 1000</f>
        <v>#REF!</v>
      </c>
      <c r="N20" s="6" t="e">
        <f xml:space="preserve">  Sheet1!#REF! / 1000</f>
        <v>#REF!</v>
      </c>
      <c r="O20" s="8" t="e">
        <f xml:space="preserve">  Sheet1!#REF! / 1000</f>
        <v>#REF!</v>
      </c>
      <c r="P20" s="9" t="e">
        <f xml:space="preserve">  Sheet1!#REF! / 1000</f>
        <v>#REF!</v>
      </c>
      <c r="Q20" s="9" t="e">
        <f xml:space="preserve">  Sheet1!#REF! / 1000</f>
        <v>#REF!</v>
      </c>
      <c r="R20" s="9" t="e">
        <f xml:space="preserve">  Sheet1!#REF! / 1000</f>
        <v>#REF!</v>
      </c>
      <c r="S20" s="9" t="e">
        <f xml:space="preserve">  Sheet1!#REF! / 1000</f>
        <v>#REF!</v>
      </c>
      <c r="T20" s="10" t="e">
        <f xml:space="preserve">  Sheet1!#REF! / 1000</f>
        <v>#REF!</v>
      </c>
      <c r="U20" s="10" t="e">
        <f xml:space="preserve">  Sheet1!#REF! / 1000</f>
        <v>#REF!</v>
      </c>
      <c r="V20" s="10" t="e">
        <f xml:space="preserve">  Sheet1!#REF! / 1000</f>
        <v>#REF!</v>
      </c>
      <c r="W20" s="10" t="e">
        <f xml:space="preserve">  Sheet1!#REF! / 1000</f>
        <v>#REF!</v>
      </c>
    </row>
    <row r="21" spans="1:23" x14ac:dyDescent="0.2">
      <c r="A21" s="22"/>
      <c r="B21" s="4">
        <v>2</v>
      </c>
      <c r="C21" s="4">
        <v>10</v>
      </c>
      <c r="D21" s="6">
        <f xml:space="preserve">  (Sheet1!$D18) / 1000</f>
        <v>112.896</v>
      </c>
      <c r="E21" s="6">
        <f xml:space="preserve">  Sheet1!$E18 / 1000</f>
        <v>4733.5680000000002</v>
      </c>
      <c r="F21" s="6">
        <f xml:space="preserve">  Sheet1!F18 / 1000</f>
        <v>3245.7579999999998</v>
      </c>
      <c r="G21" s="8">
        <f xml:space="preserve">  Sheet1!G18 / 1000</f>
        <v>31.727</v>
      </c>
      <c r="H21" s="8">
        <f xml:space="preserve">  Sheet1!H18 / 1000</f>
        <v>52.472000000000001</v>
      </c>
      <c r="I21" s="6">
        <f xml:space="preserve">  Sheet1!I18 / 1000</f>
        <v>2112.1179999999999</v>
      </c>
      <c r="J21" s="6">
        <f xml:space="preserve">  Sheet1!J18 / 1000</f>
        <v>3017.518</v>
      </c>
      <c r="K21" s="8">
        <f xml:space="preserve">  Sheet1!K18 / 1000</f>
        <v>19.166</v>
      </c>
      <c r="L21" s="8">
        <f xml:space="preserve">  Sheet1!P18 / 1000</f>
        <v>52.472000000000001</v>
      </c>
      <c r="M21" s="8">
        <f xml:space="preserve">  Sheet1!Q18 / 1000</f>
        <v>173.38900000000001</v>
      </c>
      <c r="N21" s="6">
        <f xml:space="preserve">  Sheet1!R18 / 1000</f>
        <v>460.851</v>
      </c>
      <c r="O21" s="8">
        <f xml:space="preserve">  Sheet1!S18 / 1000</f>
        <v>9.8970000000000002</v>
      </c>
      <c r="P21" s="9" t="e">
        <f xml:space="preserve">  Sheet1!#REF! / 1000</f>
        <v>#REF!</v>
      </c>
      <c r="Q21" s="9" t="e">
        <f xml:space="preserve">  Sheet1!#REF! / 1000</f>
        <v>#REF!</v>
      </c>
      <c r="R21" s="9" t="e">
        <f xml:space="preserve">  Sheet1!#REF! / 1000</f>
        <v>#REF!</v>
      </c>
      <c r="S21" s="9" t="e">
        <f xml:space="preserve">  Sheet1!#REF! / 1000</f>
        <v>#REF!</v>
      </c>
      <c r="T21" s="9"/>
      <c r="U21" s="9"/>
      <c r="V21" s="9"/>
      <c r="W21" s="9"/>
    </row>
    <row r="22" spans="1:23" x14ac:dyDescent="0.2">
      <c r="A22" s="22"/>
      <c r="B22" s="4">
        <v>2</v>
      </c>
      <c r="C22" s="4">
        <v>20</v>
      </c>
      <c r="D22" s="6">
        <f xml:space="preserve">  (Sheet1!$D19) / 1000</f>
        <v>1115.136</v>
      </c>
      <c r="E22" s="6">
        <f xml:space="preserve">  Sheet1!$E19 / 1000</f>
        <v>69577.728000000003</v>
      </c>
      <c r="F22" s="6">
        <f xml:space="preserve">  Sheet1!F19 / 1000</f>
        <v>16756.276999999998</v>
      </c>
      <c r="G22" s="6">
        <f xml:space="preserve">  Sheet1!G19 / 1000</f>
        <v>260.73500000000001</v>
      </c>
      <c r="H22" s="6">
        <f xml:space="preserve">  Sheet1!H19 / 1000</f>
        <v>156.50200000000001</v>
      </c>
      <c r="I22" s="6">
        <f xml:space="preserve">  Sheet1!I19 / 1000</f>
        <v>9469.8179999999993</v>
      </c>
      <c r="J22" s="6">
        <f xml:space="preserve">  Sheet1!J19 / 1000</f>
        <v>13244.84</v>
      </c>
      <c r="K22" s="8">
        <f xml:space="preserve">  Sheet1!K19 / 1000</f>
        <v>73.813999999999993</v>
      </c>
      <c r="L22" s="8">
        <f xml:space="preserve">  Sheet1!P19 / 1000</f>
        <v>156.50200000000001</v>
      </c>
      <c r="M22" s="6">
        <f xml:space="preserve">  Sheet1!Q19 / 1000</f>
        <v>542.85900000000004</v>
      </c>
      <c r="N22" s="6">
        <f xml:space="preserve">  Sheet1!R19 / 1000</f>
        <v>1505.1969999999999</v>
      </c>
      <c r="O22" s="8">
        <f xml:space="preserve">  Sheet1!S19 / 1000</f>
        <v>23.518999999999998</v>
      </c>
      <c r="P22" s="9" t="e">
        <f xml:space="preserve">  Sheet1!#REF! / 1000</f>
        <v>#REF!</v>
      </c>
      <c r="Q22" s="9" t="e">
        <f xml:space="preserve">  Sheet1!#REF! / 1000</f>
        <v>#REF!</v>
      </c>
      <c r="R22" s="9" t="e">
        <f xml:space="preserve">  Sheet1!#REF! / 1000</f>
        <v>#REF!</v>
      </c>
      <c r="S22" s="9" t="e">
        <f xml:space="preserve">  Sheet1!#REF! / 1000</f>
        <v>#REF!</v>
      </c>
      <c r="T22" s="9"/>
      <c r="U22" s="9"/>
      <c r="V22" s="9"/>
      <c r="W22" s="9"/>
    </row>
    <row r="23" spans="1:23" x14ac:dyDescent="0.2">
      <c r="A23" s="22"/>
      <c r="B23" s="4">
        <v>2</v>
      </c>
      <c r="C23" s="4">
        <v>30</v>
      </c>
      <c r="D23" s="6">
        <f xml:space="preserve">  (Sheet1!$D20) / 1000</f>
        <v>4734.9759999999997</v>
      </c>
      <c r="E23" s="6">
        <f xml:space="preserve">  Sheet1!$E20 / 1000</f>
        <v>391001.08799999999</v>
      </c>
      <c r="F23" s="6">
        <f xml:space="preserve">  Sheet1!F20 / 1000</f>
        <v>84530.343999999997</v>
      </c>
      <c r="G23" s="6">
        <f xml:space="preserve">  Sheet1!G20 / 1000</f>
        <v>2237.288</v>
      </c>
      <c r="H23" s="6">
        <f xml:space="preserve">  Sheet1!H20 / 1000</f>
        <v>312.13200000000001</v>
      </c>
      <c r="I23" s="6">
        <f xml:space="preserve">  Sheet1!I20 / 1000</f>
        <v>25169.918000000001</v>
      </c>
      <c r="J23" s="6">
        <f xml:space="preserve">  Sheet1!J20 / 1000</f>
        <v>33712.059000000001</v>
      </c>
      <c r="K23" s="6">
        <f xml:space="preserve">  Sheet1!K20 / 1000</f>
        <v>209.68</v>
      </c>
      <c r="L23" s="6">
        <f xml:space="preserve">  Sheet1!P20 / 1000</f>
        <v>312.13200000000001</v>
      </c>
      <c r="M23" s="6">
        <f xml:space="preserve">  Sheet1!Q20 / 1000</f>
        <v>1108.529</v>
      </c>
      <c r="N23" s="6">
        <f xml:space="preserve">  Sheet1!R20 / 1000</f>
        <v>3292.31</v>
      </c>
      <c r="O23" s="8">
        <f xml:space="preserve">  Sheet1!S20 / 1000</f>
        <v>60.069000000000003</v>
      </c>
      <c r="P23" s="9" t="e">
        <f xml:space="preserve">  Sheet1!#REF! / 1000</f>
        <v>#REF!</v>
      </c>
      <c r="Q23" s="9" t="e">
        <f xml:space="preserve">  Sheet1!#REF! / 1000</f>
        <v>#REF!</v>
      </c>
      <c r="R23" s="9" t="e">
        <f xml:space="preserve">  Sheet1!#REF! / 1000</f>
        <v>#REF!</v>
      </c>
      <c r="S23" s="9" t="e">
        <f xml:space="preserve">  Sheet1!#REF! / 1000</f>
        <v>#REF!</v>
      </c>
      <c r="T23" s="9"/>
      <c r="U23" s="9"/>
      <c r="V23" s="9"/>
      <c r="W23" s="9"/>
    </row>
    <row r="24" spans="1:23" x14ac:dyDescent="0.2">
      <c r="A24" s="22" t="s">
        <v>14</v>
      </c>
      <c r="B24" s="4">
        <v>2</v>
      </c>
      <c r="C24" s="4">
        <v>5</v>
      </c>
      <c r="D24" s="7">
        <f xml:space="preserve">  (Sheet1!$D21) / 1000</f>
        <v>0</v>
      </c>
      <c r="E24" s="7">
        <f xml:space="preserve">  Sheet1!$E21 / 1000</f>
        <v>0</v>
      </c>
      <c r="F24" s="6">
        <f xml:space="preserve">  Sheet1!F21 / 1000</f>
        <v>0</v>
      </c>
      <c r="G24" s="8">
        <f xml:space="preserve">  Sheet1!G21 / 1000</f>
        <v>0</v>
      </c>
      <c r="H24" s="7">
        <f xml:space="preserve">  Sheet1!H21 / 1000</f>
        <v>0</v>
      </c>
      <c r="I24" s="7">
        <f xml:space="preserve">  Sheet1!I21 / 1000</f>
        <v>0</v>
      </c>
      <c r="J24" s="6">
        <f xml:space="preserve">  Sheet1!J21 / 1000</f>
        <v>0</v>
      </c>
      <c r="K24" s="8">
        <f xml:space="preserve">  Sheet1!K21 / 1000</f>
        <v>0</v>
      </c>
      <c r="L24" s="9">
        <f xml:space="preserve">  Sheet1!L21 / 1000</f>
        <v>0</v>
      </c>
      <c r="M24" s="9">
        <f xml:space="preserve">  Sheet1!M21 / 1000</f>
        <v>0</v>
      </c>
      <c r="N24" s="9">
        <f xml:space="preserve">  Sheet1!N21 / 1000</f>
        <v>0</v>
      </c>
      <c r="O24" s="9">
        <f xml:space="preserve">  Sheet1!O21 / 1000</f>
        <v>0</v>
      </c>
      <c r="P24" s="7">
        <f xml:space="preserve">  Sheet1!P21 / 1000</f>
        <v>0</v>
      </c>
      <c r="Q24" s="7">
        <f xml:space="preserve">  Sheet1!Q21 / 1000</f>
        <v>0</v>
      </c>
      <c r="R24" s="8">
        <f xml:space="preserve">  Sheet1!R21 / 1000</f>
        <v>0</v>
      </c>
      <c r="S24" s="8">
        <f xml:space="preserve">  Sheet1!S21 / 1000</f>
        <v>0</v>
      </c>
    </row>
    <row r="25" spans="1:23" x14ac:dyDescent="0.2">
      <c r="A25" s="22"/>
      <c r="B25" s="4">
        <v>3</v>
      </c>
      <c r="C25" s="4">
        <v>5</v>
      </c>
      <c r="D25" s="8">
        <f xml:space="preserve">  (Sheet1!$D22) / 1000</f>
        <v>0</v>
      </c>
      <c r="E25" s="8">
        <f xml:space="preserve">  Sheet1!$E22 / 1000</f>
        <v>0</v>
      </c>
      <c r="F25" s="6">
        <f xml:space="preserve">  Sheet1!F22 / 1000</f>
        <v>0</v>
      </c>
      <c r="G25" s="8">
        <f xml:space="preserve">  Sheet1!G22 / 1000</f>
        <v>0</v>
      </c>
      <c r="H25" s="8">
        <f xml:space="preserve">  Sheet1!H22 / 1000</f>
        <v>0</v>
      </c>
      <c r="I25" s="8">
        <f xml:space="preserve">  Sheet1!I22 / 1000</f>
        <v>0</v>
      </c>
      <c r="J25" s="6">
        <f xml:space="preserve">  Sheet1!J22 / 1000</f>
        <v>0</v>
      </c>
      <c r="K25" s="8">
        <f xml:space="preserve">  Sheet1!K22 / 1000</f>
        <v>0</v>
      </c>
      <c r="L25" s="9">
        <f xml:space="preserve">  Sheet1!L22 / 1000</f>
        <v>0</v>
      </c>
      <c r="M25" s="9">
        <f xml:space="preserve">  Sheet1!M22 / 1000</f>
        <v>0</v>
      </c>
      <c r="N25" s="9">
        <f xml:space="preserve">  Sheet1!N22 / 1000</f>
        <v>0</v>
      </c>
      <c r="O25" s="9">
        <f xml:space="preserve">  Sheet1!O22 / 1000</f>
        <v>0</v>
      </c>
      <c r="P25" s="8">
        <f xml:space="preserve">  Sheet1!P22 / 1000</f>
        <v>0</v>
      </c>
      <c r="Q25" s="8">
        <f xml:space="preserve">  Sheet1!Q22 / 1000</f>
        <v>0</v>
      </c>
      <c r="R25" s="8">
        <f xml:space="preserve">  Sheet1!R22 / 1000</f>
        <v>0</v>
      </c>
      <c r="S25" s="8">
        <f xml:space="preserve">  Sheet1!S22 / 1000</f>
        <v>0</v>
      </c>
    </row>
    <row r="26" spans="1:23" x14ac:dyDescent="0.2">
      <c r="A26" s="22"/>
      <c r="B26" s="4">
        <v>4</v>
      </c>
      <c r="C26" s="4">
        <v>5</v>
      </c>
      <c r="D26" s="8">
        <f xml:space="preserve">  (Sheet1!$D23) / 1000</f>
        <v>0</v>
      </c>
      <c r="E26" s="8">
        <f xml:space="preserve">  Sheet1!$E23 / 1000</f>
        <v>0</v>
      </c>
      <c r="F26" s="6">
        <f xml:space="preserve">  Sheet1!F23 / 1000</f>
        <v>0</v>
      </c>
      <c r="G26" s="8">
        <f xml:space="preserve">  Sheet1!G23 / 1000</f>
        <v>0</v>
      </c>
      <c r="H26" s="8">
        <f xml:space="preserve">  Sheet1!H23 / 1000</f>
        <v>0</v>
      </c>
      <c r="I26" s="8">
        <f xml:space="preserve">  Sheet1!I23 / 1000</f>
        <v>0</v>
      </c>
      <c r="J26" s="6">
        <f xml:space="preserve">  Sheet1!J23 / 1000</f>
        <v>0</v>
      </c>
      <c r="K26" s="8">
        <f xml:space="preserve">  Sheet1!K23 / 1000</f>
        <v>0</v>
      </c>
      <c r="L26" s="9">
        <f xml:space="preserve">  Sheet1!L23 / 1000</f>
        <v>0</v>
      </c>
      <c r="M26" s="9">
        <f xml:space="preserve">  Sheet1!M23 / 1000</f>
        <v>0</v>
      </c>
      <c r="N26" s="9">
        <f xml:space="preserve">  Sheet1!N23 / 1000</f>
        <v>0</v>
      </c>
      <c r="O26" s="9">
        <f xml:space="preserve">  Sheet1!O23 / 1000</f>
        <v>0</v>
      </c>
      <c r="P26" s="8">
        <f xml:space="preserve">  Sheet1!P23 / 1000</f>
        <v>0</v>
      </c>
      <c r="Q26" s="8">
        <f xml:space="preserve">  Sheet1!Q23 / 1000</f>
        <v>0</v>
      </c>
      <c r="R26" s="6">
        <f xml:space="preserve">  Sheet1!R23 / 1000</f>
        <v>0</v>
      </c>
      <c r="S26" s="8">
        <f xml:space="preserve">  Sheet1!S23 / 1000</f>
        <v>0</v>
      </c>
    </row>
    <row r="27" spans="1:23" x14ac:dyDescent="0.2">
      <c r="A27" s="22"/>
      <c r="B27" s="4">
        <v>5</v>
      </c>
      <c r="C27" s="4">
        <v>5</v>
      </c>
      <c r="D27" s="8">
        <f xml:space="preserve">  (Sheet1!$D24) / 1000</f>
        <v>0</v>
      </c>
      <c r="E27" s="6">
        <f xml:space="preserve">  Sheet1!$E24 / 1000</f>
        <v>0</v>
      </c>
      <c r="F27" s="6">
        <f xml:space="preserve">  Sheet1!F24 / 1000</f>
        <v>0</v>
      </c>
      <c r="G27" s="8">
        <f xml:space="preserve">  Sheet1!G24 / 1000</f>
        <v>0</v>
      </c>
      <c r="H27" s="8">
        <f xml:space="preserve">  Sheet1!H24 / 1000</f>
        <v>0</v>
      </c>
      <c r="I27" s="8">
        <f xml:space="preserve">  Sheet1!I24 / 1000</f>
        <v>0</v>
      </c>
      <c r="J27" s="6">
        <f xml:space="preserve">  Sheet1!J24 / 1000</f>
        <v>0</v>
      </c>
      <c r="K27" s="8">
        <f xml:space="preserve">  Sheet1!K24 / 1000</f>
        <v>0</v>
      </c>
      <c r="L27" s="9">
        <f xml:space="preserve">  Sheet1!L24 / 1000</f>
        <v>0</v>
      </c>
      <c r="M27" s="9">
        <f xml:space="preserve">  Sheet1!M24 / 1000</f>
        <v>0</v>
      </c>
      <c r="N27" s="9">
        <f xml:space="preserve">  Sheet1!N24 / 1000</f>
        <v>0</v>
      </c>
      <c r="O27" s="9">
        <f xml:space="preserve">  Sheet1!O24 / 1000</f>
        <v>0</v>
      </c>
      <c r="P27" s="8">
        <f xml:space="preserve">  Sheet1!P24 / 1000</f>
        <v>0</v>
      </c>
      <c r="Q27" s="8">
        <f xml:space="preserve">  Sheet1!Q24 / 1000</f>
        <v>0</v>
      </c>
      <c r="R27" s="6">
        <f xml:space="preserve">  Sheet1!R24 / 1000</f>
        <v>0</v>
      </c>
      <c r="S27" s="6">
        <f xml:space="preserve">  Sheet1!S24 / 1000</f>
        <v>0</v>
      </c>
    </row>
    <row r="28" spans="1:23" x14ac:dyDescent="0.2">
      <c r="A28" s="22"/>
      <c r="B28" s="4">
        <v>2</v>
      </c>
      <c r="C28" s="4">
        <v>2</v>
      </c>
      <c r="D28" s="7">
        <f xml:space="preserve">  (Sheet1!$D25) / 1000</f>
        <v>0</v>
      </c>
      <c r="E28" s="7">
        <f xml:space="preserve">  Sheet1!$E25 / 1000</f>
        <v>0</v>
      </c>
      <c r="F28" s="6">
        <f xml:space="preserve">  Sheet1!F25 / 1000</f>
        <v>0</v>
      </c>
      <c r="G28" s="8">
        <f xml:space="preserve">  Sheet1!G25 / 1000</f>
        <v>0</v>
      </c>
      <c r="H28" s="7">
        <f xml:space="preserve">  Sheet1!H25 / 1000</f>
        <v>0</v>
      </c>
      <c r="I28" s="7">
        <f xml:space="preserve">  Sheet1!I25 / 1000</f>
        <v>0</v>
      </c>
      <c r="J28" s="6">
        <f xml:space="preserve">  Sheet1!J25 / 1000</f>
        <v>0</v>
      </c>
      <c r="K28" s="8">
        <f xml:space="preserve">  Sheet1!K25 / 1000</f>
        <v>0</v>
      </c>
      <c r="L28" s="9">
        <f xml:space="preserve">  Sheet1!L25 / 1000</f>
        <v>0</v>
      </c>
      <c r="M28" s="9">
        <f xml:space="preserve">  Sheet1!M25 / 1000</f>
        <v>0</v>
      </c>
      <c r="N28" s="9">
        <f xml:space="preserve">  Sheet1!N25 / 1000</f>
        <v>0</v>
      </c>
      <c r="O28" s="9">
        <f xml:space="preserve">  Sheet1!O25 / 1000</f>
        <v>0</v>
      </c>
      <c r="P28" s="7">
        <f xml:space="preserve">  Sheet1!P25 / 1000</f>
        <v>0</v>
      </c>
      <c r="Q28" s="7">
        <f xml:space="preserve">  Sheet1!Q25 / 1000</f>
        <v>0</v>
      </c>
      <c r="R28" s="8">
        <f xml:space="preserve">  Sheet1!R25 / 1000</f>
        <v>0</v>
      </c>
      <c r="S28" s="8">
        <f xml:space="preserve">  Sheet1!S25 / 1000</f>
        <v>0</v>
      </c>
    </row>
    <row r="29" spans="1:23" x14ac:dyDescent="0.2">
      <c r="A29" s="22"/>
      <c r="B29" s="4">
        <v>2</v>
      </c>
      <c r="C29" s="4">
        <v>3</v>
      </c>
      <c r="D29" s="7">
        <f xml:space="preserve">  (Sheet1!$D26) / 1000</f>
        <v>0</v>
      </c>
      <c r="E29" s="7">
        <f xml:space="preserve">  Sheet1!$E26 / 1000</f>
        <v>0</v>
      </c>
      <c r="F29" s="6">
        <f xml:space="preserve">  Sheet1!F26 / 1000</f>
        <v>0</v>
      </c>
      <c r="G29" s="8">
        <f xml:space="preserve">  Sheet1!G26 / 1000</f>
        <v>0</v>
      </c>
      <c r="H29" s="7">
        <f xml:space="preserve">  Sheet1!H26 / 1000</f>
        <v>0</v>
      </c>
      <c r="I29" s="7">
        <f xml:space="preserve">  Sheet1!I26 / 1000</f>
        <v>0</v>
      </c>
      <c r="J29" s="6">
        <f xml:space="preserve">  Sheet1!J26 / 1000</f>
        <v>0</v>
      </c>
      <c r="K29" s="8">
        <f xml:space="preserve">  Sheet1!K26 / 1000</f>
        <v>0</v>
      </c>
      <c r="L29" s="9">
        <f xml:space="preserve">  Sheet1!L26 / 1000</f>
        <v>0</v>
      </c>
      <c r="M29" s="9">
        <f xml:space="preserve">  Sheet1!M26 / 1000</f>
        <v>0</v>
      </c>
      <c r="N29" s="9">
        <f xml:space="preserve">  Sheet1!N26 / 1000</f>
        <v>0</v>
      </c>
      <c r="O29" s="9">
        <f xml:space="preserve">  Sheet1!O26 / 1000</f>
        <v>0</v>
      </c>
      <c r="P29" s="7">
        <f xml:space="preserve">  Sheet1!P26 / 1000</f>
        <v>0</v>
      </c>
      <c r="Q29" s="7">
        <f xml:space="preserve">  Sheet1!Q26 / 1000</f>
        <v>0</v>
      </c>
      <c r="R29" s="8">
        <f xml:space="preserve">  Sheet1!R26 / 1000</f>
        <v>0</v>
      </c>
      <c r="S29" s="8">
        <f xml:space="preserve">  Sheet1!S26 / 1000</f>
        <v>0</v>
      </c>
    </row>
    <row r="30" spans="1:23" x14ac:dyDescent="0.2">
      <c r="A30" s="22"/>
      <c r="B30" s="4">
        <v>2</v>
      </c>
      <c r="C30" s="4">
        <v>4</v>
      </c>
      <c r="D30" s="7">
        <f xml:space="preserve">  (Sheet1!$D27) / 1000</f>
        <v>0</v>
      </c>
      <c r="E30" s="7">
        <f xml:space="preserve">  Sheet1!$E27 / 1000</f>
        <v>0</v>
      </c>
      <c r="F30" s="6">
        <f xml:space="preserve">  Sheet1!F27 / 1000</f>
        <v>0</v>
      </c>
      <c r="G30" s="8">
        <f xml:space="preserve">  Sheet1!G27 / 1000</f>
        <v>0</v>
      </c>
      <c r="H30" s="7">
        <f xml:space="preserve">  Sheet1!H27 / 1000</f>
        <v>0</v>
      </c>
      <c r="I30" s="7">
        <f xml:space="preserve">  Sheet1!I27 / 1000</f>
        <v>0</v>
      </c>
      <c r="J30" s="6">
        <f xml:space="preserve">  Sheet1!J27 / 1000</f>
        <v>0</v>
      </c>
      <c r="K30" s="8">
        <f xml:space="preserve">  Sheet1!K27 / 1000</f>
        <v>0</v>
      </c>
      <c r="L30" s="9">
        <f xml:space="preserve">  Sheet1!L27 / 1000</f>
        <v>0</v>
      </c>
      <c r="M30" s="9">
        <f xml:space="preserve">  Sheet1!M27 / 1000</f>
        <v>0</v>
      </c>
      <c r="N30" s="9">
        <f xml:space="preserve">  Sheet1!N27 / 1000</f>
        <v>0</v>
      </c>
      <c r="O30" s="9">
        <f xml:space="preserve">  Sheet1!O27 / 1000</f>
        <v>0</v>
      </c>
      <c r="P30" s="7">
        <f xml:space="preserve">  Sheet1!P27 / 1000</f>
        <v>0</v>
      </c>
      <c r="Q30" s="7">
        <f xml:space="preserve">  Sheet1!Q27 / 1000</f>
        <v>0</v>
      </c>
      <c r="R30" s="8">
        <f xml:space="preserve">  Sheet1!R27 / 1000</f>
        <v>0</v>
      </c>
      <c r="S30" s="8">
        <f xml:space="preserve">  Sheet1!S27 / 1000</f>
        <v>0</v>
      </c>
    </row>
    <row r="31" spans="1:23" x14ac:dyDescent="0.2">
      <c r="A31" s="22" t="s">
        <v>15</v>
      </c>
      <c r="B31" s="4">
        <v>2</v>
      </c>
      <c r="C31" s="4">
        <v>5</v>
      </c>
      <c r="D31" s="7">
        <f xml:space="preserve">  (Sheet1!$D28) / 1000</f>
        <v>0</v>
      </c>
      <c r="E31" s="8">
        <f xml:space="preserve">  Sheet1!$E28 / 1000</f>
        <v>0</v>
      </c>
      <c r="F31" s="6">
        <f xml:space="preserve">  Sheet1!F28 / 1000</f>
        <v>0</v>
      </c>
      <c r="G31" s="8">
        <f xml:space="preserve">  Sheet1!G28 / 1000</f>
        <v>0</v>
      </c>
      <c r="H31" s="7">
        <f xml:space="preserve">  Sheet1!H28 / 1000</f>
        <v>0</v>
      </c>
      <c r="I31" s="8">
        <f xml:space="preserve">  Sheet1!I28 / 1000</f>
        <v>0</v>
      </c>
      <c r="J31" s="6">
        <f xml:space="preserve">  Sheet1!J28 / 1000</f>
        <v>0</v>
      </c>
      <c r="K31" s="8">
        <f xml:space="preserve">  Sheet1!K28 / 1000</f>
        <v>0</v>
      </c>
      <c r="L31" s="9">
        <f xml:space="preserve">  Sheet1!L28 / 1000</f>
        <v>0</v>
      </c>
      <c r="M31" s="9">
        <f xml:space="preserve">  Sheet1!M28 / 1000</f>
        <v>0</v>
      </c>
      <c r="N31" s="9">
        <f xml:space="preserve">  Sheet1!N28 / 1000</f>
        <v>0</v>
      </c>
      <c r="O31" s="9">
        <f xml:space="preserve">  Sheet1!O28 / 1000</f>
        <v>0</v>
      </c>
      <c r="P31" s="7">
        <f xml:space="preserve">  Sheet1!P28 / 1000</f>
        <v>0</v>
      </c>
      <c r="Q31" s="7">
        <f xml:space="preserve">  Sheet1!Q28 / 1000</f>
        <v>0</v>
      </c>
      <c r="R31" s="8">
        <f xml:space="preserve">  Sheet1!R28 / 1000</f>
        <v>0</v>
      </c>
      <c r="S31" s="8">
        <f xml:space="preserve">  Sheet1!S28 / 1000</f>
        <v>0</v>
      </c>
    </row>
    <row r="32" spans="1:23" x14ac:dyDescent="0.2">
      <c r="A32" s="22"/>
      <c r="B32" s="4">
        <v>3</v>
      </c>
      <c r="C32" s="4">
        <v>5</v>
      </c>
      <c r="D32" s="8">
        <f xml:space="preserve">  (Sheet1!$D29) / 1000</f>
        <v>0</v>
      </c>
      <c r="E32" s="8">
        <f xml:space="preserve">  Sheet1!$E29 / 1000</f>
        <v>0</v>
      </c>
      <c r="F32" s="6">
        <f xml:space="preserve">  Sheet1!F29 / 1000</f>
        <v>0</v>
      </c>
      <c r="G32" s="8">
        <f xml:space="preserve">  Sheet1!G29 / 1000</f>
        <v>0</v>
      </c>
      <c r="H32" s="8">
        <f xml:space="preserve">  Sheet1!H29 / 1000</f>
        <v>0</v>
      </c>
      <c r="I32" s="8">
        <f xml:space="preserve">  Sheet1!I29 / 1000</f>
        <v>0</v>
      </c>
      <c r="J32" s="6">
        <f xml:space="preserve">  Sheet1!J29 / 1000</f>
        <v>0</v>
      </c>
      <c r="K32" s="8">
        <f xml:space="preserve">  Sheet1!K29 / 1000</f>
        <v>0</v>
      </c>
      <c r="L32" s="9">
        <f xml:space="preserve">  Sheet1!L29 / 1000</f>
        <v>0</v>
      </c>
      <c r="M32" s="9">
        <f xml:space="preserve">  Sheet1!M29 / 1000</f>
        <v>0</v>
      </c>
      <c r="N32" s="9">
        <f xml:space="preserve">  Sheet1!N29 / 1000</f>
        <v>0</v>
      </c>
      <c r="O32" s="9">
        <f xml:space="preserve">  Sheet1!O29 / 1000</f>
        <v>0</v>
      </c>
      <c r="P32" s="8">
        <f xml:space="preserve">  Sheet1!P29 / 1000</f>
        <v>0</v>
      </c>
      <c r="Q32" s="8">
        <f xml:space="preserve">  Sheet1!Q29 / 1000</f>
        <v>0</v>
      </c>
      <c r="R32" s="6">
        <f xml:space="preserve">  Sheet1!R29 / 1000</f>
        <v>0</v>
      </c>
      <c r="S32" s="8">
        <f xml:space="preserve">  Sheet1!S29 / 1000</f>
        <v>0</v>
      </c>
    </row>
    <row r="33" spans="1:19" x14ac:dyDescent="0.2">
      <c r="A33" s="22"/>
      <c r="B33" s="4">
        <v>4</v>
      </c>
      <c r="C33" s="4">
        <v>5</v>
      </c>
      <c r="D33" s="8">
        <f xml:space="preserve">  (Sheet1!$D30) / 1000</f>
        <v>0</v>
      </c>
      <c r="E33" s="8">
        <f xml:space="preserve">  Sheet1!$E30 / 1000</f>
        <v>0</v>
      </c>
      <c r="F33" s="6">
        <f xml:space="preserve">  Sheet1!F30 / 1000</f>
        <v>0</v>
      </c>
      <c r="G33" s="8">
        <f xml:space="preserve">  Sheet1!G30 / 1000</f>
        <v>0</v>
      </c>
      <c r="H33" s="8">
        <f xml:space="preserve">  Sheet1!H30 / 1000</f>
        <v>0</v>
      </c>
      <c r="I33" s="8">
        <f xml:space="preserve">  Sheet1!I30 / 1000</f>
        <v>0</v>
      </c>
      <c r="J33" s="6">
        <f xml:space="preserve">  Sheet1!J30 / 1000</f>
        <v>0</v>
      </c>
      <c r="K33" s="8">
        <f xml:space="preserve">  Sheet1!K30 / 1000</f>
        <v>0</v>
      </c>
      <c r="L33" s="9">
        <f xml:space="preserve">  Sheet1!L30 / 1000</f>
        <v>0</v>
      </c>
      <c r="M33" s="9">
        <f xml:space="preserve">  Sheet1!M30 / 1000</f>
        <v>0</v>
      </c>
      <c r="N33" s="9">
        <f xml:space="preserve">  Sheet1!N30 / 1000</f>
        <v>0</v>
      </c>
      <c r="O33" s="9">
        <f xml:space="preserve">  Sheet1!O30 / 1000</f>
        <v>0</v>
      </c>
      <c r="P33" s="8">
        <f xml:space="preserve">  Sheet1!P30 / 1000</f>
        <v>0</v>
      </c>
      <c r="Q33" s="8">
        <f xml:space="preserve">  Sheet1!Q30 / 1000</f>
        <v>0</v>
      </c>
      <c r="R33" s="6">
        <f xml:space="preserve">  Sheet1!R30 / 1000</f>
        <v>0</v>
      </c>
      <c r="S33" s="6">
        <f xml:space="preserve">  Sheet1!S30 / 1000</f>
        <v>0</v>
      </c>
    </row>
    <row r="34" spans="1:19" x14ac:dyDescent="0.2">
      <c r="A34" s="22"/>
      <c r="B34" s="4">
        <v>5</v>
      </c>
      <c r="C34" s="4">
        <v>2</v>
      </c>
      <c r="D34" s="8">
        <f xml:space="preserve">  (Sheet1!$D31) / 1000</f>
        <v>0</v>
      </c>
      <c r="E34" s="8">
        <f xml:space="preserve">  Sheet1!$E31 / 1000</f>
        <v>0</v>
      </c>
      <c r="F34" s="6">
        <f xml:space="preserve">  Sheet1!F31 / 1000</f>
        <v>0</v>
      </c>
      <c r="G34" s="8">
        <f xml:space="preserve">  Sheet1!G31 / 1000</f>
        <v>0</v>
      </c>
      <c r="H34" s="8">
        <f xml:space="preserve">  Sheet1!H31 / 1000</f>
        <v>0</v>
      </c>
      <c r="I34" s="8">
        <f xml:space="preserve">  Sheet1!I31 / 1000</f>
        <v>0</v>
      </c>
      <c r="J34" s="6">
        <f xml:space="preserve">  Sheet1!J31 / 1000</f>
        <v>0</v>
      </c>
      <c r="K34" s="8">
        <f xml:space="preserve">  Sheet1!K31 / 1000</f>
        <v>0</v>
      </c>
      <c r="L34" s="9">
        <f xml:space="preserve">  Sheet1!L31 / 1000</f>
        <v>0</v>
      </c>
      <c r="M34" s="9">
        <f xml:space="preserve">  Sheet1!M31 / 1000</f>
        <v>0</v>
      </c>
      <c r="N34" s="9">
        <f xml:space="preserve">  Sheet1!N31 / 1000</f>
        <v>0</v>
      </c>
      <c r="O34" s="9">
        <f xml:space="preserve">  Sheet1!O31 / 1000</f>
        <v>0</v>
      </c>
      <c r="P34" s="8">
        <f xml:space="preserve">  Sheet1!P31 / 1000</f>
        <v>0</v>
      </c>
      <c r="Q34" s="8">
        <f xml:space="preserve">  Sheet1!Q31 / 1000</f>
        <v>0</v>
      </c>
      <c r="R34" s="6">
        <f xml:space="preserve">  Sheet1!R31 / 1000</f>
        <v>0</v>
      </c>
      <c r="S34" s="6">
        <f xml:space="preserve">  Sheet1!S31 / 1000</f>
        <v>0</v>
      </c>
    </row>
    <row r="35" spans="1:19" x14ac:dyDescent="0.2">
      <c r="A35" s="22"/>
      <c r="B35" s="4">
        <v>5</v>
      </c>
      <c r="C35" s="4">
        <v>3</v>
      </c>
      <c r="D35" s="8">
        <f xml:space="preserve">  (Sheet1!$D32) / 1000</f>
        <v>0</v>
      </c>
      <c r="E35" s="6">
        <f xml:space="preserve">  Sheet1!$E32 / 1000</f>
        <v>0</v>
      </c>
      <c r="F35" s="6">
        <f xml:space="preserve">  Sheet1!F32 / 1000</f>
        <v>0</v>
      </c>
      <c r="G35" s="8">
        <f xml:space="preserve">  Sheet1!G32 / 1000</f>
        <v>0</v>
      </c>
      <c r="H35" s="8">
        <f xml:space="preserve">  Sheet1!H32 / 1000</f>
        <v>0</v>
      </c>
      <c r="I35" s="6">
        <f xml:space="preserve">  Sheet1!I32 / 1000</f>
        <v>0</v>
      </c>
      <c r="J35" s="6">
        <f xml:space="preserve">  Sheet1!J32 / 1000</f>
        <v>0</v>
      </c>
      <c r="K35" s="8">
        <f xml:space="preserve">  Sheet1!K32 / 1000</f>
        <v>0</v>
      </c>
      <c r="L35" s="9">
        <f xml:space="preserve">  Sheet1!L32 / 1000</f>
        <v>0</v>
      </c>
      <c r="M35" s="9">
        <f xml:space="preserve">  Sheet1!M32 / 1000</f>
        <v>0</v>
      </c>
      <c r="N35" s="9">
        <f xml:space="preserve">  Sheet1!N32 / 1000</f>
        <v>0</v>
      </c>
      <c r="O35" s="9">
        <f xml:space="preserve">  Sheet1!O32 / 1000</f>
        <v>0</v>
      </c>
      <c r="P35" s="8">
        <f xml:space="preserve">  Sheet1!P32 / 1000</f>
        <v>0</v>
      </c>
      <c r="Q35" s="8">
        <f xml:space="preserve">  Sheet1!Q32 / 1000</f>
        <v>0</v>
      </c>
      <c r="R35" s="6">
        <f xml:space="preserve">  Sheet1!R32 / 1000</f>
        <v>0</v>
      </c>
      <c r="S35" s="6">
        <f xml:space="preserve">  Sheet1!S32 / 1000</f>
        <v>0</v>
      </c>
    </row>
    <row r="36" spans="1:19" x14ac:dyDescent="0.2">
      <c r="A36" s="22"/>
      <c r="B36" s="4">
        <v>5</v>
      </c>
      <c r="C36" s="4">
        <v>4</v>
      </c>
      <c r="D36" s="8">
        <f xml:space="preserve">  (Sheet1!$D33) / 1000</f>
        <v>0</v>
      </c>
      <c r="E36" s="6">
        <f xml:space="preserve">  Sheet1!$E33 / 1000</f>
        <v>0</v>
      </c>
      <c r="F36" s="6">
        <f xml:space="preserve">  Sheet1!F33 / 1000</f>
        <v>0</v>
      </c>
      <c r="G36" s="8">
        <f xml:space="preserve">  Sheet1!G33 / 1000</f>
        <v>0</v>
      </c>
      <c r="H36" s="8">
        <f xml:space="preserve">  Sheet1!H33 / 1000</f>
        <v>0</v>
      </c>
      <c r="I36" s="6">
        <f xml:space="preserve">  Sheet1!I33 / 1000</f>
        <v>0</v>
      </c>
      <c r="J36" s="6">
        <f xml:space="preserve">  Sheet1!J33 / 1000</f>
        <v>0</v>
      </c>
      <c r="K36" s="8">
        <f xml:space="preserve">  Sheet1!K33 / 1000</f>
        <v>0</v>
      </c>
      <c r="L36" s="9">
        <f xml:space="preserve">  Sheet1!L33 / 1000</f>
        <v>0</v>
      </c>
      <c r="M36" s="9">
        <f xml:space="preserve">  Sheet1!M33 / 1000</f>
        <v>0</v>
      </c>
      <c r="N36" s="9">
        <f xml:space="preserve">  Sheet1!N33 / 1000</f>
        <v>0</v>
      </c>
      <c r="O36" s="9">
        <f xml:space="preserve">  Sheet1!O33 / 1000</f>
        <v>0</v>
      </c>
      <c r="P36" s="8">
        <f xml:space="preserve">  Sheet1!P33 / 1000</f>
        <v>0</v>
      </c>
      <c r="Q36" s="8">
        <f xml:space="preserve">  Sheet1!Q33 / 1000</f>
        <v>0</v>
      </c>
      <c r="R36" s="6">
        <f xml:space="preserve">  Sheet1!R33 / 1000</f>
        <v>0</v>
      </c>
      <c r="S36" s="6">
        <f xml:space="preserve">  Sheet1!S33 / 1000</f>
        <v>0</v>
      </c>
    </row>
    <row r="37" spans="1:19" x14ac:dyDescent="0.2">
      <c r="A37" s="22"/>
      <c r="B37" s="4">
        <v>5</v>
      </c>
      <c r="C37" s="4">
        <v>5</v>
      </c>
      <c r="D37" s="6">
        <f xml:space="preserve">  (Sheet1!$D34) / 1000</f>
        <v>0</v>
      </c>
      <c r="E37" s="6">
        <f xml:space="preserve">  Sheet1!$E34 / 1000</f>
        <v>0</v>
      </c>
      <c r="F37" s="6">
        <f xml:space="preserve">  Sheet1!F34 / 1000</f>
        <v>0</v>
      </c>
      <c r="G37" s="8">
        <f xml:space="preserve">  Sheet1!G34 / 1000</f>
        <v>0</v>
      </c>
      <c r="H37" s="6">
        <f xml:space="preserve">  Sheet1!H34 / 1000</f>
        <v>0</v>
      </c>
      <c r="I37" s="6">
        <f xml:space="preserve">  Sheet1!I34 / 1000</f>
        <v>0</v>
      </c>
      <c r="J37" s="6">
        <f xml:space="preserve">  Sheet1!J34 / 1000</f>
        <v>0</v>
      </c>
      <c r="K37" s="8">
        <f xml:space="preserve">  Sheet1!K34 / 1000</f>
        <v>0</v>
      </c>
      <c r="L37" s="9">
        <f xml:space="preserve">  Sheet1!L34 / 1000</f>
        <v>0</v>
      </c>
      <c r="M37" s="9">
        <f xml:space="preserve">  Sheet1!M34 / 1000</f>
        <v>0</v>
      </c>
      <c r="N37" s="9">
        <f xml:space="preserve">  Sheet1!N34 / 1000</f>
        <v>0</v>
      </c>
      <c r="O37" s="9">
        <f xml:space="preserve">  Sheet1!O34 / 1000</f>
        <v>0</v>
      </c>
      <c r="P37" s="8">
        <f xml:space="preserve">  Sheet1!P34 / 1000</f>
        <v>0</v>
      </c>
      <c r="Q37" s="8">
        <f xml:space="preserve">  Sheet1!Q34 / 1000</f>
        <v>0</v>
      </c>
      <c r="R37" s="6">
        <f xml:space="preserve">  Sheet1!R34 / 1000</f>
        <v>0</v>
      </c>
      <c r="S37" s="6">
        <f xml:space="preserve">  Sheet1!S34 / 1000</f>
        <v>0</v>
      </c>
    </row>
    <row r="38" spans="1:19" x14ac:dyDescent="0.2">
      <c r="A38" s="22" t="s">
        <v>16</v>
      </c>
      <c r="B38" s="4">
        <v>2</v>
      </c>
      <c r="C38" s="4">
        <v>2</v>
      </c>
      <c r="D38" s="8">
        <f xml:space="preserve">  (Sheet1!$D35) / 1000</f>
        <v>0</v>
      </c>
      <c r="E38" s="8">
        <f xml:space="preserve">  Sheet1!$E35 / 1000</f>
        <v>0</v>
      </c>
      <c r="F38" s="6">
        <f xml:space="preserve">  Sheet1!F35 / 1000</f>
        <v>0</v>
      </c>
      <c r="G38" s="8">
        <f xml:space="preserve">  Sheet1!G35 / 1000</f>
        <v>0</v>
      </c>
      <c r="H38" s="8">
        <f xml:space="preserve">  Sheet1!H35 / 1000</f>
        <v>0</v>
      </c>
      <c r="I38" s="8">
        <f xml:space="preserve">  Sheet1!I35 / 1000</f>
        <v>0</v>
      </c>
      <c r="J38" s="6">
        <f xml:space="preserve">  Sheet1!J35 / 1000</f>
        <v>0</v>
      </c>
      <c r="K38" s="8">
        <f xml:space="preserve">  Sheet1!K35 / 1000</f>
        <v>0</v>
      </c>
      <c r="L38" s="9">
        <f xml:space="preserve">  Sheet1!L35 / 1000</f>
        <v>0</v>
      </c>
      <c r="M38" s="9">
        <f xml:space="preserve">  Sheet1!M35 / 1000</f>
        <v>0</v>
      </c>
      <c r="N38" s="9">
        <f xml:space="preserve">  Sheet1!N35 / 1000</f>
        <v>0</v>
      </c>
      <c r="O38" s="9">
        <f xml:space="preserve">  Sheet1!O35 / 1000</f>
        <v>0</v>
      </c>
      <c r="P38" s="8">
        <f xml:space="preserve">  Sheet1!P35 / 1000</f>
        <v>0</v>
      </c>
      <c r="Q38" s="8">
        <f xml:space="preserve">  Sheet1!Q35 / 1000</f>
        <v>0</v>
      </c>
      <c r="R38" s="8">
        <f xml:space="preserve">  Sheet1!R35 / 1000</f>
        <v>0</v>
      </c>
      <c r="S38" s="8">
        <f xml:space="preserve">  Sheet1!S35 / 1000</f>
        <v>0</v>
      </c>
    </row>
    <row r="39" spans="1:19" x14ac:dyDescent="0.2">
      <c r="A39" s="22"/>
      <c r="B39" s="4">
        <v>3</v>
      </c>
      <c r="C39" s="4">
        <v>2</v>
      </c>
      <c r="D39" s="6">
        <f xml:space="preserve">  (Sheet1!$D36) / 1000</f>
        <v>0</v>
      </c>
      <c r="E39" s="6">
        <f xml:space="preserve">  Sheet1!$E36 / 1000</f>
        <v>0</v>
      </c>
      <c r="F39" s="6">
        <f xml:space="preserve">  Sheet1!F36 / 1000</f>
        <v>0</v>
      </c>
      <c r="G39" s="8">
        <f xml:space="preserve">  Sheet1!G36 / 1000</f>
        <v>0</v>
      </c>
      <c r="H39" s="8">
        <f xml:space="preserve">  Sheet1!H36 / 1000</f>
        <v>0</v>
      </c>
      <c r="I39" s="6">
        <f xml:space="preserve">  Sheet1!I36 / 1000</f>
        <v>0</v>
      </c>
      <c r="J39" s="6">
        <f xml:space="preserve">  Sheet1!J36 / 1000</f>
        <v>0</v>
      </c>
      <c r="K39" s="8">
        <f xml:space="preserve">  Sheet1!K36 / 1000</f>
        <v>0</v>
      </c>
      <c r="L39" s="9">
        <f xml:space="preserve">  Sheet1!L36 / 1000</f>
        <v>0</v>
      </c>
      <c r="M39" s="9">
        <f xml:space="preserve">  Sheet1!M36 / 1000</f>
        <v>0</v>
      </c>
      <c r="N39" s="9">
        <f xml:space="preserve">  Sheet1!N36 / 1000</f>
        <v>0</v>
      </c>
      <c r="O39" s="9">
        <f xml:space="preserve">  Sheet1!O36 / 1000</f>
        <v>0</v>
      </c>
      <c r="P39" s="8">
        <f xml:space="preserve">  Sheet1!P36 / 1000</f>
        <v>0</v>
      </c>
      <c r="Q39" s="8">
        <f xml:space="preserve">  Sheet1!Q36 / 1000</f>
        <v>0</v>
      </c>
      <c r="R39" s="6">
        <f xml:space="preserve">  Sheet1!R36 / 1000</f>
        <v>0</v>
      </c>
      <c r="S39" s="8">
        <f xml:space="preserve">  Sheet1!S36 / 1000</f>
        <v>0</v>
      </c>
    </row>
    <row r="40" spans="1:19" x14ac:dyDescent="0.2">
      <c r="A40" s="22"/>
      <c r="B40" s="4">
        <v>4</v>
      </c>
      <c r="C40" s="4">
        <v>2</v>
      </c>
      <c r="D40" s="6">
        <f xml:space="preserve">  (Sheet1!$D37) / 1000</f>
        <v>0</v>
      </c>
      <c r="E40" s="6">
        <f xml:space="preserve">  Sheet1!$E37 / 1000</f>
        <v>0</v>
      </c>
      <c r="F40" s="6">
        <f xml:space="preserve">  Sheet1!F37 / 1000</f>
        <v>0</v>
      </c>
      <c r="G40" s="6">
        <f xml:space="preserve">  Sheet1!G37 / 1000</f>
        <v>0</v>
      </c>
      <c r="H40" s="6">
        <f xml:space="preserve">  Sheet1!H37 / 1000</f>
        <v>0</v>
      </c>
      <c r="I40" s="6">
        <f xml:space="preserve">  Sheet1!I37 / 1000</f>
        <v>0</v>
      </c>
      <c r="J40" s="6">
        <f xml:space="preserve">  Sheet1!J37 / 1000</f>
        <v>0</v>
      </c>
      <c r="K40" s="6">
        <f xml:space="preserve">  Sheet1!K37 / 1000</f>
        <v>0</v>
      </c>
      <c r="L40" s="9">
        <f xml:space="preserve">  Sheet1!L37 / 1000</f>
        <v>0</v>
      </c>
      <c r="M40" s="9">
        <f xml:space="preserve">  Sheet1!M37 / 1000</f>
        <v>0</v>
      </c>
      <c r="N40" s="9">
        <f xml:space="preserve">  Sheet1!N37 / 1000</f>
        <v>0</v>
      </c>
      <c r="O40" s="9">
        <f xml:space="preserve">  Sheet1!O37 / 1000</f>
        <v>0</v>
      </c>
      <c r="P40" s="6">
        <f xml:space="preserve">  Sheet1!P37 / 1000</f>
        <v>0</v>
      </c>
      <c r="Q40" s="6">
        <f xml:space="preserve">  Sheet1!Q37 / 1000</f>
        <v>0</v>
      </c>
      <c r="R40" s="6">
        <f xml:space="preserve">  Sheet1!R37 / 1000</f>
        <v>0</v>
      </c>
      <c r="S40" s="6">
        <f xml:space="preserve">  Sheet1!S37 / 1000</f>
        <v>0</v>
      </c>
    </row>
    <row r="41" spans="1:19" x14ac:dyDescent="0.2">
      <c r="A41" s="22"/>
      <c r="B41" s="4">
        <v>5</v>
      </c>
      <c r="C41" s="4">
        <v>2</v>
      </c>
      <c r="D41" s="9">
        <f xml:space="preserve">  (Sheet1!$D38) / 1000</f>
        <v>0</v>
      </c>
      <c r="E41" s="9">
        <f xml:space="preserve">  Sheet1!$E38 / 1000</f>
        <v>0</v>
      </c>
      <c r="F41" s="9">
        <f xml:space="preserve">  Sheet1!F38 / 1000</f>
        <v>0</v>
      </c>
      <c r="G41" s="9">
        <f xml:space="preserve">  Sheet1!G38 / 1000</f>
        <v>0</v>
      </c>
      <c r="H41" s="9">
        <f xml:space="preserve">  Sheet1!H38 / 1000</f>
        <v>0</v>
      </c>
      <c r="I41" s="9">
        <f xml:space="preserve">  Sheet1!I38 / 1000</f>
        <v>0</v>
      </c>
      <c r="J41" s="10">
        <f xml:space="preserve">  Sheet1!J38 / 1000</f>
        <v>0</v>
      </c>
      <c r="K41" s="9">
        <f xml:space="preserve">  Sheet1!K38 / 1000</f>
        <v>0</v>
      </c>
      <c r="L41" s="9">
        <f xml:space="preserve">  Sheet1!L38 / 1000</f>
        <v>0</v>
      </c>
      <c r="M41" s="9">
        <f xml:space="preserve">  Sheet1!M38 / 1000</f>
        <v>0</v>
      </c>
      <c r="N41" s="9">
        <f xml:space="preserve">  Sheet1!N38 / 1000</f>
        <v>0</v>
      </c>
      <c r="O41" s="9">
        <f xml:space="preserve">  Sheet1!O38 / 1000</f>
        <v>0</v>
      </c>
      <c r="P41" s="9">
        <f xml:space="preserve">  Sheet1!P38 / 1000</f>
        <v>0</v>
      </c>
      <c r="Q41" s="9">
        <f xml:space="preserve">  Sheet1!Q38 / 1000</f>
        <v>0</v>
      </c>
      <c r="R41" s="9">
        <f xml:space="preserve">  Sheet1!R38 / 1000</f>
        <v>0</v>
      </c>
      <c r="S41" s="9">
        <f xml:space="preserve">  Sheet1!S38 / 1000</f>
        <v>0</v>
      </c>
    </row>
    <row r="42" spans="1:19" x14ac:dyDescent="0.2">
      <c r="A42" s="22"/>
      <c r="B42" s="4">
        <v>2</v>
      </c>
      <c r="C42" s="4">
        <v>3</v>
      </c>
      <c r="D42" s="8">
        <f xml:space="preserve">  (Sheet1!$D39) / 1000</f>
        <v>0</v>
      </c>
      <c r="E42" s="8">
        <f xml:space="preserve">  Sheet1!$E39 / 1000</f>
        <v>0</v>
      </c>
      <c r="F42" s="6">
        <f xml:space="preserve">  Sheet1!F39 / 1000</f>
        <v>0</v>
      </c>
      <c r="G42" s="8">
        <f xml:space="preserve">  Sheet1!G39 / 1000</f>
        <v>0</v>
      </c>
      <c r="H42" s="8">
        <f xml:space="preserve">  Sheet1!H39 / 1000</f>
        <v>0</v>
      </c>
      <c r="I42" s="8">
        <f xml:space="preserve">  Sheet1!I39 / 1000</f>
        <v>0</v>
      </c>
      <c r="J42" s="6">
        <f xml:space="preserve">  Sheet1!J39 / 1000</f>
        <v>0</v>
      </c>
      <c r="K42" s="8">
        <f xml:space="preserve">  Sheet1!K39 / 1000</f>
        <v>0</v>
      </c>
      <c r="L42" s="9">
        <f xml:space="preserve">  Sheet1!L39 / 1000</f>
        <v>0</v>
      </c>
      <c r="M42" s="9">
        <f xml:space="preserve">  Sheet1!M39 / 1000</f>
        <v>0</v>
      </c>
      <c r="N42" s="9">
        <f xml:space="preserve">  Sheet1!N39 / 1000</f>
        <v>0</v>
      </c>
      <c r="O42" s="9">
        <f xml:space="preserve">  Sheet1!O39 / 1000</f>
        <v>0</v>
      </c>
      <c r="P42" s="8">
        <f xml:space="preserve">  Sheet1!P39 / 1000</f>
        <v>0</v>
      </c>
      <c r="Q42" s="8">
        <f xml:space="preserve">  Sheet1!Q39 / 1000</f>
        <v>0</v>
      </c>
      <c r="R42" s="6">
        <f xml:space="preserve">  Sheet1!R39 / 1000</f>
        <v>0</v>
      </c>
      <c r="S42" s="8">
        <f xml:space="preserve">  Sheet1!S39 / 1000</f>
        <v>0</v>
      </c>
    </row>
    <row r="43" spans="1:19" x14ac:dyDescent="0.2">
      <c r="A43" s="22"/>
      <c r="B43" s="4">
        <v>2</v>
      </c>
      <c r="C43" s="4">
        <v>4</v>
      </c>
      <c r="D43" s="8">
        <f xml:space="preserve">  (Sheet1!$D40) / 1000</f>
        <v>0</v>
      </c>
      <c r="E43" s="6">
        <f xml:space="preserve">  Sheet1!$E40 / 1000</f>
        <v>0</v>
      </c>
      <c r="F43" s="6">
        <f xml:space="preserve">  Sheet1!F40 / 1000</f>
        <v>0</v>
      </c>
      <c r="G43" s="8">
        <f xml:space="preserve">  Sheet1!G40 / 1000</f>
        <v>0</v>
      </c>
      <c r="H43" s="8">
        <f xml:space="preserve">  Sheet1!H40 / 1000</f>
        <v>0</v>
      </c>
      <c r="I43" s="6">
        <f xml:space="preserve">  Sheet1!I40 / 1000</f>
        <v>0</v>
      </c>
      <c r="J43" s="6">
        <f xml:space="preserve">  Sheet1!J40 / 1000</f>
        <v>0</v>
      </c>
      <c r="K43" s="8">
        <f xml:space="preserve">  Sheet1!K40 / 1000</f>
        <v>0</v>
      </c>
      <c r="L43" s="9">
        <f xml:space="preserve">  Sheet1!L40 / 1000</f>
        <v>0</v>
      </c>
      <c r="M43" s="9">
        <f xml:space="preserve">  Sheet1!M40 / 1000</f>
        <v>0</v>
      </c>
      <c r="N43" s="9">
        <f xml:space="preserve">  Sheet1!N40 / 1000</f>
        <v>0</v>
      </c>
      <c r="O43" s="9">
        <f xml:space="preserve">  Sheet1!O40 / 1000</f>
        <v>0</v>
      </c>
      <c r="P43" s="8">
        <f xml:space="preserve">  Sheet1!P40 / 1000</f>
        <v>0</v>
      </c>
      <c r="Q43" s="8">
        <f xml:space="preserve">  Sheet1!Q40 / 1000</f>
        <v>0</v>
      </c>
      <c r="R43" s="6">
        <f xml:space="preserve">  Sheet1!R40 / 1000</f>
        <v>0</v>
      </c>
      <c r="S43" s="8">
        <f xml:space="preserve">  Sheet1!S40 / 1000</f>
        <v>0</v>
      </c>
    </row>
    <row r="44" spans="1:19" x14ac:dyDescent="0.2">
      <c r="A44" s="22"/>
      <c r="B44" s="4">
        <v>2</v>
      </c>
      <c r="C44" s="4">
        <v>5</v>
      </c>
      <c r="D44" s="6">
        <f xml:space="preserve">  (Sheet1!$D41) / 1000</f>
        <v>0</v>
      </c>
      <c r="E44" s="6">
        <f xml:space="preserve">  Sheet1!$E41 / 1000</f>
        <v>0</v>
      </c>
      <c r="F44" s="6">
        <f xml:space="preserve">  Sheet1!F41 / 1000</f>
        <v>0</v>
      </c>
      <c r="G44" s="8">
        <f xml:space="preserve">  Sheet1!G41 / 1000</f>
        <v>0</v>
      </c>
      <c r="H44" s="8">
        <f xml:space="preserve">  Sheet1!H41 / 1000</f>
        <v>0</v>
      </c>
      <c r="I44" s="6">
        <f xml:space="preserve">  Sheet1!I41 / 1000</f>
        <v>0</v>
      </c>
      <c r="J44" s="6">
        <f xml:space="preserve">  Sheet1!J41 / 1000</f>
        <v>0</v>
      </c>
      <c r="K44" s="8">
        <f xml:space="preserve">  Sheet1!K41 / 1000</f>
        <v>0</v>
      </c>
      <c r="L44" s="9">
        <f xml:space="preserve">  Sheet1!L41 / 1000</f>
        <v>0</v>
      </c>
      <c r="M44" s="9">
        <f xml:space="preserve">  Sheet1!M41 / 1000</f>
        <v>0</v>
      </c>
      <c r="N44" s="9">
        <f xml:space="preserve">  Sheet1!N41 / 1000</f>
        <v>0</v>
      </c>
      <c r="O44" s="9">
        <f xml:space="preserve">  Sheet1!O41 / 1000</f>
        <v>0</v>
      </c>
      <c r="P44" s="8">
        <f xml:space="preserve">  Sheet1!P41 / 1000</f>
        <v>0</v>
      </c>
      <c r="Q44" s="8">
        <f xml:space="preserve">  Sheet1!Q41 / 1000</f>
        <v>0</v>
      </c>
      <c r="R44" s="6">
        <f xml:space="preserve">  Sheet1!R41 / 1000</f>
        <v>0</v>
      </c>
      <c r="S44" s="6">
        <f xml:space="preserve">  Sheet1!S41 / 1000</f>
        <v>0</v>
      </c>
    </row>
    <row r="45" spans="1:19" x14ac:dyDescent="0.2">
      <c r="A45" s="20" t="s">
        <v>26</v>
      </c>
      <c r="B45" s="11">
        <v>3</v>
      </c>
      <c r="C45" s="11">
        <v>3</v>
      </c>
      <c r="D45" s="6" t="e">
        <f xml:space="preserve">  (Sheet1!#REF!) / 1000</f>
        <v>#REF!</v>
      </c>
      <c r="E45" s="6" t="e">
        <f xml:space="preserve">  Sheet1!#REF! / 1000</f>
        <v>#REF!</v>
      </c>
      <c r="F45" s="6" t="e">
        <f xml:space="preserve">  Sheet1!#REF! / 1000</f>
        <v>#REF!</v>
      </c>
      <c r="G45" s="8" t="e">
        <f xml:space="preserve">  Sheet1!#REF! / 1000</f>
        <v>#REF!</v>
      </c>
      <c r="H45" s="8" t="e">
        <f xml:space="preserve">  Sheet1!#REF! / 1000</f>
        <v>#REF!</v>
      </c>
      <c r="I45" s="6" t="e">
        <f xml:space="preserve">  Sheet1!#REF! / 1000</f>
        <v>#REF!</v>
      </c>
      <c r="J45" s="6" t="e">
        <f xml:space="preserve">  Sheet1!#REF! / 1000</f>
        <v>#REF!</v>
      </c>
      <c r="K45" s="8" t="e">
        <f xml:space="preserve">  Sheet1!#REF! / 1000</f>
        <v>#REF!</v>
      </c>
      <c r="L45" s="8" t="e">
        <f xml:space="preserve">  Sheet1!#REF! / 1000</f>
        <v>#REF!</v>
      </c>
      <c r="M45" s="8" t="e">
        <f xml:space="preserve">  Sheet1!#REF! / 1000</f>
        <v>#REF!</v>
      </c>
      <c r="N45" s="8" t="e">
        <f xml:space="preserve">  Sheet1!#REF! / 1000</f>
        <v>#REF!</v>
      </c>
      <c r="O45" s="8" t="e">
        <f xml:space="preserve">  Sheet1!#REF! / 1000</f>
        <v>#REF!</v>
      </c>
    </row>
    <row r="46" spans="1:19" x14ac:dyDescent="0.2">
      <c r="A46" s="20"/>
      <c r="B46" s="11">
        <v>4</v>
      </c>
      <c r="C46" s="11">
        <v>4</v>
      </c>
      <c r="D46" s="6" t="e">
        <f xml:space="preserve">  (Sheet1!#REF!) / 1000</f>
        <v>#REF!</v>
      </c>
      <c r="E46" s="6" t="e">
        <f xml:space="preserve">  Sheet1!#REF! / 1000</f>
        <v>#REF!</v>
      </c>
      <c r="F46" s="6" t="e">
        <f xml:space="preserve">  Sheet1!#REF! / 1000</f>
        <v>#REF!</v>
      </c>
      <c r="G46" s="8" t="e">
        <f xml:space="preserve">  Sheet1!#REF! / 1000</f>
        <v>#REF!</v>
      </c>
      <c r="H46" s="8" t="e">
        <f xml:space="preserve">  Sheet1!#REF! / 1000</f>
        <v>#REF!</v>
      </c>
      <c r="I46" s="6" t="e">
        <f xml:space="preserve">  Sheet1!#REF! / 1000</f>
        <v>#REF!</v>
      </c>
      <c r="J46" s="6" t="e">
        <f xml:space="preserve">  Sheet1!#REF! / 1000</f>
        <v>#REF!</v>
      </c>
      <c r="K46" s="8" t="e">
        <f xml:space="preserve">  Sheet1!#REF! / 1000</f>
        <v>#REF!</v>
      </c>
      <c r="L46" s="8" t="e">
        <f xml:space="preserve">  Sheet1!#REF! / 1000</f>
        <v>#REF!</v>
      </c>
      <c r="M46" s="8" t="e">
        <f xml:space="preserve">  Sheet1!#REF! / 1000</f>
        <v>#REF!</v>
      </c>
      <c r="N46" s="8" t="e">
        <f xml:space="preserve">  Sheet1!#REF! / 1000</f>
        <v>#REF!</v>
      </c>
      <c r="O46" s="8" t="e">
        <f xml:space="preserve">  Sheet1!#REF! / 1000</f>
        <v>#REF!</v>
      </c>
    </row>
    <row r="47" spans="1:19" x14ac:dyDescent="0.2">
      <c r="A47" s="20"/>
      <c r="B47" s="11">
        <v>5</v>
      </c>
      <c r="C47" s="11">
        <v>5</v>
      </c>
      <c r="D47" s="6" t="e">
        <f xml:space="preserve">  (Sheet1!#REF!) / 1000</f>
        <v>#REF!</v>
      </c>
      <c r="E47" s="6" t="e">
        <f xml:space="preserve">  Sheet1!#REF! / 1000</f>
        <v>#REF!</v>
      </c>
      <c r="F47" s="6" t="e">
        <f xml:space="preserve">  Sheet1!#REF! / 1000</f>
        <v>#REF!</v>
      </c>
      <c r="G47" s="8" t="e">
        <f xml:space="preserve">  Sheet1!#REF! / 1000</f>
        <v>#REF!</v>
      </c>
      <c r="H47" s="8" t="e">
        <f xml:space="preserve">  Sheet1!#REF! / 1000</f>
        <v>#REF!</v>
      </c>
      <c r="I47" s="6" t="e">
        <f xml:space="preserve">  Sheet1!#REF! / 1000</f>
        <v>#REF!</v>
      </c>
      <c r="J47" s="6" t="e">
        <f xml:space="preserve">  Sheet1!#REF! / 1000</f>
        <v>#REF!</v>
      </c>
      <c r="K47" s="8" t="e">
        <f xml:space="preserve">  Sheet1!#REF! / 1000</f>
        <v>#REF!</v>
      </c>
      <c r="L47" s="8" t="e">
        <f xml:space="preserve">  Sheet1!#REF! / 1000</f>
        <v>#REF!</v>
      </c>
      <c r="M47" s="8" t="e">
        <f xml:space="preserve">  Sheet1!#REF! / 1000</f>
        <v>#REF!</v>
      </c>
      <c r="N47" s="8" t="e">
        <f xml:space="preserve">  Sheet1!#REF! / 1000</f>
        <v>#REF!</v>
      </c>
      <c r="O47" s="8" t="e">
        <f xml:space="preserve">  Sheet1!#REF! / 1000</f>
        <v>#REF!</v>
      </c>
    </row>
    <row r="48" spans="1:19" x14ac:dyDescent="0.2">
      <c r="A48" s="20"/>
      <c r="B48" s="11">
        <v>6</v>
      </c>
      <c r="C48" s="11">
        <v>6</v>
      </c>
      <c r="D48" s="12" t="e">
        <f xml:space="preserve">  (Sheet1!#REF!) / 1000</f>
        <v>#REF!</v>
      </c>
      <c r="E48" s="12" t="e">
        <f xml:space="preserve">  Sheet1!#REF! / 1000</f>
        <v>#REF!</v>
      </c>
      <c r="F48" s="12" t="e">
        <f xml:space="preserve">  Sheet1!#REF! / 1000</f>
        <v>#REF!</v>
      </c>
      <c r="G48" s="13" t="e">
        <f xml:space="preserve">  Sheet1!#REF! / 1000</f>
        <v>#REF!</v>
      </c>
      <c r="H48" s="8" t="e">
        <f xml:space="preserve">  Sheet1!#REF! / 1000</f>
        <v>#REF!</v>
      </c>
      <c r="I48" s="6" t="e">
        <f xml:space="preserve">  Sheet1!#REF! / 1000</f>
        <v>#REF!</v>
      </c>
      <c r="J48" s="6" t="e">
        <f xml:space="preserve">  Sheet1!#REF! / 1000</f>
        <v>#REF!</v>
      </c>
      <c r="K48" s="8" t="e">
        <f xml:space="preserve">  Sheet1!#REF! / 1000</f>
        <v>#REF!</v>
      </c>
      <c r="L48" s="8" t="e">
        <f xml:space="preserve">  Sheet1!#REF! / 1000</f>
        <v>#REF!</v>
      </c>
      <c r="M48" s="8" t="e">
        <f xml:space="preserve">  Sheet1!#REF! / 1000</f>
        <v>#REF!</v>
      </c>
      <c r="N48" s="8" t="e">
        <f xml:space="preserve">  Sheet1!#REF! / 1000</f>
        <v>#REF!</v>
      </c>
      <c r="O48" s="8" t="e">
        <f xml:space="preserve">  Sheet1!#REF! / 1000</f>
        <v>#REF!</v>
      </c>
    </row>
    <row r="49" spans="1:15" x14ac:dyDescent="0.2">
      <c r="A49" s="20"/>
      <c r="B49" s="11">
        <v>7</v>
      </c>
      <c r="C49" s="11">
        <v>7</v>
      </c>
      <c r="D49" s="12" t="e">
        <f xml:space="preserve">  (Sheet1!#REF!) / 1000</f>
        <v>#REF!</v>
      </c>
      <c r="E49" s="12" t="e">
        <f xml:space="preserve">  Sheet1!#REF! / 1000</f>
        <v>#REF!</v>
      </c>
      <c r="F49" s="12" t="e">
        <f xml:space="preserve">  Sheet1!#REF! / 1000</f>
        <v>#REF!</v>
      </c>
      <c r="G49" s="13" t="e">
        <f xml:space="preserve">  Sheet1!#REF! / 1000</f>
        <v>#REF!</v>
      </c>
      <c r="H49" s="8" t="e">
        <f xml:space="preserve">  Sheet1!#REF! / 1000</f>
        <v>#REF!</v>
      </c>
      <c r="I49" s="6" t="e">
        <f xml:space="preserve">  Sheet1!#REF! / 1000</f>
        <v>#REF!</v>
      </c>
      <c r="J49" s="6" t="e">
        <f xml:space="preserve">  Sheet1!#REF! / 1000</f>
        <v>#REF!</v>
      </c>
      <c r="K49" s="8" t="e">
        <f xml:space="preserve">  Sheet1!#REF! / 1000</f>
        <v>#REF!</v>
      </c>
      <c r="L49" s="8" t="e">
        <f xml:space="preserve">  Sheet1!#REF! / 1000</f>
        <v>#REF!</v>
      </c>
      <c r="M49" s="6" t="e">
        <f xml:space="preserve">  Sheet1!#REF! / 1000</f>
        <v>#REF!</v>
      </c>
      <c r="N49" s="8" t="e">
        <f xml:space="preserve">  Sheet1!#REF! / 1000</f>
        <v>#REF!</v>
      </c>
      <c r="O49" s="8" t="e">
        <f xml:space="preserve">  Sheet1!#REF! / 1000</f>
        <v>#REF!</v>
      </c>
    </row>
    <row r="50" spans="1:15" x14ac:dyDescent="0.2">
      <c r="A50" s="20"/>
      <c r="B50" s="11">
        <v>8</v>
      </c>
      <c r="C50" s="11">
        <v>8</v>
      </c>
      <c r="D50" s="12" t="e">
        <f xml:space="preserve">  (Sheet1!#REF!) / 1000</f>
        <v>#REF!</v>
      </c>
      <c r="E50" s="12" t="e">
        <f xml:space="preserve">  Sheet1!#REF! / 1000</f>
        <v>#REF!</v>
      </c>
      <c r="F50" s="12" t="e">
        <f xml:space="preserve">  Sheet1!#REF! / 1000</f>
        <v>#REF!</v>
      </c>
      <c r="G50" s="13" t="e">
        <f xml:space="preserve">  Sheet1!#REF! / 1000</f>
        <v>#REF!</v>
      </c>
      <c r="H50" s="8" t="e">
        <f xml:space="preserve">  Sheet1!#REF! / 1000</f>
        <v>#REF!</v>
      </c>
      <c r="I50" s="6" t="e">
        <f xml:space="preserve">  Sheet1!#REF! / 1000</f>
        <v>#REF!</v>
      </c>
      <c r="J50" s="6" t="e">
        <f xml:space="preserve">  Sheet1!#REF! / 1000</f>
        <v>#REF!</v>
      </c>
      <c r="K50" s="8" t="e">
        <f xml:space="preserve">  Sheet1!#REF! / 1000</f>
        <v>#REF!</v>
      </c>
      <c r="L50" s="8" t="e">
        <f xml:space="preserve">  Sheet1!#REF! / 1000</f>
        <v>#REF!</v>
      </c>
      <c r="M50" s="6" t="e">
        <f xml:space="preserve">  Sheet1!#REF! / 1000</f>
        <v>#REF!</v>
      </c>
      <c r="N50" s="6" t="e">
        <f xml:space="preserve">  Sheet1!#REF! / 1000</f>
        <v>#REF!</v>
      </c>
      <c r="O50" s="8" t="e">
        <f xml:space="preserve">  Sheet1!#REF! / 1000</f>
        <v>#REF!</v>
      </c>
    </row>
    <row r="51" spans="1:15" x14ac:dyDescent="0.2">
      <c r="A51" s="20"/>
      <c r="B51" s="11">
        <v>9</v>
      </c>
      <c r="C51" s="11">
        <v>9</v>
      </c>
      <c r="D51" s="12" t="e">
        <f xml:space="preserve">  (Sheet1!#REF!) / 1000</f>
        <v>#REF!</v>
      </c>
      <c r="E51" s="12" t="e">
        <f xml:space="preserve">  Sheet1!#REF! / 1000</f>
        <v>#REF!</v>
      </c>
      <c r="F51" s="12" t="e">
        <f xml:space="preserve">  Sheet1!#REF! / 1000</f>
        <v>#REF!</v>
      </c>
      <c r="G51" s="13" t="e">
        <f xml:space="preserve">  Sheet1!#REF! / 1000</f>
        <v>#REF!</v>
      </c>
      <c r="H51" s="8" t="e">
        <f xml:space="preserve">  Sheet1!#REF! / 1000</f>
        <v>#REF!</v>
      </c>
      <c r="I51" s="6" t="e">
        <f xml:space="preserve">  Sheet1!#REF! / 1000</f>
        <v>#REF!</v>
      </c>
      <c r="J51" s="6" t="e">
        <f xml:space="preserve">  Sheet1!#REF! / 1000</f>
        <v>#REF!</v>
      </c>
      <c r="K51" s="8" t="e">
        <f xml:space="preserve">  Sheet1!#REF! / 1000</f>
        <v>#REF!</v>
      </c>
      <c r="L51" s="6" t="e">
        <f xml:space="preserve">  Sheet1!#REF! / 1000</f>
        <v>#REF!</v>
      </c>
      <c r="M51" s="6" t="e">
        <f xml:space="preserve">  Sheet1!#REF! / 1000</f>
        <v>#REF!</v>
      </c>
      <c r="N51" s="6" t="e">
        <f xml:space="preserve">  Sheet1!#REF! / 1000</f>
        <v>#REF!</v>
      </c>
      <c r="O51" s="8" t="e">
        <f xml:space="preserve">  Sheet1!#REF! / 1000</f>
        <v>#REF!</v>
      </c>
    </row>
    <row r="52" spans="1:15" x14ac:dyDescent="0.2">
      <c r="A52" s="20"/>
      <c r="B52" s="11">
        <v>10</v>
      </c>
      <c r="C52" s="11">
        <v>10</v>
      </c>
      <c r="D52" s="12" t="e">
        <f xml:space="preserve">  (Sheet1!#REF!) / 1000</f>
        <v>#REF!</v>
      </c>
      <c r="E52" s="12" t="e">
        <f xml:space="preserve">  Sheet1!#REF! / 1000</f>
        <v>#REF!</v>
      </c>
      <c r="F52" s="12" t="e">
        <f xml:space="preserve">  Sheet1!#REF! / 1000</f>
        <v>#REF!</v>
      </c>
      <c r="G52" s="13" t="e">
        <f xml:space="preserve">  Sheet1!#REF! / 1000</f>
        <v>#REF!</v>
      </c>
      <c r="H52" s="8" t="e">
        <f xml:space="preserve">  Sheet1!#REF! / 1000</f>
        <v>#REF!</v>
      </c>
      <c r="I52" s="6" t="e">
        <f xml:space="preserve">  Sheet1!#REF! / 1000</f>
        <v>#REF!</v>
      </c>
      <c r="J52" s="6" t="e">
        <f xml:space="preserve">  Sheet1!#REF! / 1000</f>
        <v>#REF!</v>
      </c>
      <c r="K52" s="8" t="e">
        <f xml:space="preserve">  Sheet1!#REF! / 1000</f>
        <v>#REF!</v>
      </c>
      <c r="L52" s="6" t="e">
        <f xml:space="preserve">  Sheet1!#REF! / 1000</f>
        <v>#REF!</v>
      </c>
      <c r="M52" s="6" t="e">
        <f xml:space="preserve">  Sheet1!#REF! / 1000</f>
        <v>#REF!</v>
      </c>
      <c r="N52" s="6" t="e">
        <f xml:space="preserve">  Sheet1!#REF! / 1000</f>
        <v>#REF!</v>
      </c>
      <c r="O52" s="8" t="e">
        <f xml:space="preserve">  Sheet1!#REF! / 1000</f>
        <v>#REF!</v>
      </c>
    </row>
    <row r="53" spans="1:15" x14ac:dyDescent="0.2">
      <c r="A53" s="20"/>
      <c r="B53" s="11">
        <v>11</v>
      </c>
      <c r="C53" s="11">
        <v>11</v>
      </c>
      <c r="D53" s="12" t="e">
        <f xml:space="preserve">  (Sheet1!#REF!) / 1000</f>
        <v>#REF!</v>
      </c>
      <c r="E53" s="12" t="e">
        <f xml:space="preserve">  Sheet1!#REF! / 1000</f>
        <v>#REF!</v>
      </c>
      <c r="F53" s="12" t="e">
        <f xml:space="preserve">  Sheet1!#REF! / 1000</f>
        <v>#REF!</v>
      </c>
      <c r="G53" s="13" t="e">
        <f xml:space="preserve">  Sheet1!#REF! / 1000</f>
        <v>#REF!</v>
      </c>
      <c r="H53" s="13" t="e">
        <f xml:space="preserve">  Sheet1!#REF! / 1000</f>
        <v>#REF!</v>
      </c>
      <c r="I53" s="12" t="e">
        <f xml:space="preserve">  Sheet1!#REF! / 1000</f>
        <v>#REF!</v>
      </c>
      <c r="J53" s="12" t="e">
        <f xml:space="preserve">  Sheet1!#REF! / 1000</f>
        <v>#REF!</v>
      </c>
      <c r="K53" s="13" t="e">
        <f xml:space="preserve">  Sheet1!#REF! / 1000</f>
        <v>#REF!</v>
      </c>
      <c r="L53" s="6" t="e">
        <f xml:space="preserve">  Sheet1!#REF! / 1000</f>
        <v>#REF!</v>
      </c>
      <c r="M53" s="6" t="e">
        <f xml:space="preserve">  Sheet1!#REF! / 1000</f>
        <v>#REF!</v>
      </c>
      <c r="N53" s="6" t="e">
        <f xml:space="preserve">  Sheet1!#REF! / 1000</f>
        <v>#REF!</v>
      </c>
      <c r="O53" s="6" t="e">
        <f xml:space="preserve">  Sheet1!#REF! / 1000</f>
        <v>#REF!</v>
      </c>
    </row>
    <row r="54" spans="1:15" x14ac:dyDescent="0.2">
      <c r="A54" s="20"/>
      <c r="B54" s="11">
        <v>12</v>
      </c>
      <c r="C54" s="11">
        <v>12</v>
      </c>
      <c r="D54" s="12" t="e">
        <f xml:space="preserve">  (Sheet1!#REF!) / 1000</f>
        <v>#REF!</v>
      </c>
      <c r="E54" s="12" t="e">
        <f xml:space="preserve">  Sheet1!#REF! / 1000</f>
        <v>#REF!</v>
      </c>
      <c r="F54" s="12" t="e">
        <f xml:space="preserve">  Sheet1!#REF! / 1000</f>
        <v>#REF!</v>
      </c>
      <c r="G54" s="13" t="e">
        <f xml:space="preserve">  Sheet1!#REF! / 1000</f>
        <v>#REF!</v>
      </c>
      <c r="H54" s="13" t="e">
        <f xml:space="preserve">  Sheet1!#REF! / 1000</f>
        <v>#REF!</v>
      </c>
      <c r="I54" s="12" t="e">
        <f xml:space="preserve">  Sheet1!#REF! / 1000</f>
        <v>#REF!</v>
      </c>
      <c r="J54" s="12" t="e">
        <f xml:space="preserve">  Sheet1!#REF! / 1000</f>
        <v>#REF!</v>
      </c>
      <c r="K54" s="13" t="e">
        <f xml:space="preserve">  Sheet1!#REF! / 1000</f>
        <v>#REF!</v>
      </c>
      <c r="L54" s="6" t="e">
        <f xml:space="preserve">  Sheet1!#REF! / 1000</f>
        <v>#REF!</v>
      </c>
      <c r="M54" s="6" t="e">
        <f xml:space="preserve">  Sheet1!#REF! / 1000</f>
        <v>#REF!</v>
      </c>
      <c r="N54" s="6" t="e">
        <f xml:space="preserve">  Sheet1!#REF! / 1000</f>
        <v>#REF!</v>
      </c>
      <c r="O54" s="6" t="e">
        <f xml:space="preserve">  Sheet1!#REF! / 1000</f>
        <v>#REF!</v>
      </c>
    </row>
    <row r="55" spans="1:15" x14ac:dyDescent="0.2">
      <c r="D55" s="6"/>
      <c r="E55" s="6"/>
      <c r="F55" s="6"/>
      <c r="G55" s="8"/>
      <c r="H55" s="8"/>
      <c r="I55" s="6"/>
      <c r="J55" s="6"/>
      <c r="K55" s="8"/>
      <c r="L55" s="6" t="e">
        <f xml:space="preserve">  Sheet1!#REF! / 1000</f>
        <v>#REF!</v>
      </c>
      <c r="M55" s="6" t="e">
        <f xml:space="preserve">  Sheet1!#REF! / 1000</f>
        <v>#REF!</v>
      </c>
      <c r="N55" s="6" t="e">
        <f xml:space="preserve">  Sheet1!#REF! / 1000</f>
        <v>#REF!</v>
      </c>
      <c r="O55" s="6" t="e">
        <f xml:space="preserve">  Sheet1!#REF! / 1000</f>
        <v>#REF!</v>
      </c>
    </row>
    <row r="56" spans="1:15" x14ac:dyDescent="0.2">
      <c r="D56" s="6"/>
      <c r="E56" s="6"/>
      <c r="F56" s="6"/>
      <c r="G56" s="8"/>
      <c r="H56" s="8"/>
      <c r="I56" s="6"/>
      <c r="J56" s="6"/>
      <c r="K56" s="8"/>
      <c r="L56" s="6" t="e">
        <f xml:space="preserve">  Sheet1!#REF! / 1000</f>
        <v>#REF!</v>
      </c>
      <c r="M56" s="6" t="e">
        <f xml:space="preserve">  Sheet1!#REF! / 1000</f>
        <v>#REF!</v>
      </c>
      <c r="N56" s="6" t="e">
        <f xml:space="preserve">  Sheet1!#REF! / 1000</f>
        <v>#REF!</v>
      </c>
      <c r="O56" s="6" t="e">
        <f xml:space="preserve">  Sheet1!#REF! / 1000</f>
        <v>#REF!</v>
      </c>
    </row>
    <row r="57" spans="1:15" x14ac:dyDescent="0.2">
      <c r="D57" s="6"/>
      <c r="E57" s="6"/>
      <c r="F57" s="6"/>
      <c r="G57" s="8"/>
      <c r="H57" s="8"/>
      <c r="I57" s="6"/>
      <c r="J57" s="6"/>
      <c r="K57" s="8"/>
      <c r="L57" s="6"/>
      <c r="M57" s="6"/>
      <c r="N57" s="6"/>
      <c r="O57" s="6"/>
    </row>
    <row r="58" spans="1:15" x14ac:dyDescent="0.2">
      <c r="L58" s="6"/>
      <c r="M58" s="6"/>
      <c r="N58" s="6"/>
      <c r="O58" s="6"/>
    </row>
  </sheetData>
  <mergeCells count="12">
    <mergeCell ref="T1:W1"/>
    <mergeCell ref="P1:S1"/>
    <mergeCell ref="A45:A54"/>
    <mergeCell ref="A17:A23"/>
    <mergeCell ref="A24:A30"/>
    <mergeCell ref="A31:A37"/>
    <mergeCell ref="A38:A44"/>
    <mergeCell ref="A3:A16"/>
    <mergeCell ref="A1:C1"/>
    <mergeCell ref="D1:G1"/>
    <mergeCell ref="H1:K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1253-69CE-D34D-AFF0-D1F17FCFB8D3}">
  <dimension ref="A1:C9"/>
  <sheetViews>
    <sheetView zoomScale="108" workbookViewId="0">
      <selection activeCell="D4" sqref="D4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20</v>
      </c>
    </row>
    <row r="2" spans="1:3" x14ac:dyDescent="0.2">
      <c r="A2" s="4">
        <v>2</v>
      </c>
      <c r="B2">
        <v>1104</v>
      </c>
      <c r="C2">
        <v>153</v>
      </c>
    </row>
    <row r="3" spans="1:3" x14ac:dyDescent="0.2">
      <c r="A3" s="4">
        <v>3</v>
      </c>
      <c r="B3">
        <v>14080</v>
      </c>
      <c r="C3">
        <v>661</v>
      </c>
    </row>
    <row r="4" spans="1:3" x14ac:dyDescent="0.2">
      <c r="A4" s="4">
        <v>4</v>
      </c>
      <c r="B4">
        <v>277440</v>
      </c>
      <c r="C4">
        <v>4065</v>
      </c>
    </row>
    <row r="5" spans="1:3" x14ac:dyDescent="0.2">
      <c r="A5" s="4">
        <v>5</v>
      </c>
      <c r="B5">
        <v>2016000</v>
      </c>
      <c r="C5">
        <v>10505</v>
      </c>
    </row>
    <row r="6" spans="1:3" x14ac:dyDescent="0.2">
      <c r="A6" s="4">
        <v>6</v>
      </c>
      <c r="B6">
        <v>23200000</v>
      </c>
      <c r="C6">
        <v>39665</v>
      </c>
    </row>
    <row r="7" spans="1:3" x14ac:dyDescent="0.2">
      <c r="A7" s="4">
        <v>7</v>
      </c>
      <c r="C7">
        <v>146045</v>
      </c>
    </row>
    <row r="8" spans="1:3" x14ac:dyDescent="0.2">
      <c r="A8" s="4">
        <v>8</v>
      </c>
      <c r="C8">
        <v>527069</v>
      </c>
    </row>
    <row r="9" spans="1:3" x14ac:dyDescent="0.2">
      <c r="A9" s="4">
        <v>9</v>
      </c>
      <c r="C9">
        <v>1639523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0CA0-8127-2D46-A8E0-E868F8984D01}">
  <dimension ref="A1:C9"/>
  <sheetViews>
    <sheetView zoomScale="108" workbookViewId="0">
      <selection activeCell="B9" sqref="B9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1</v>
      </c>
    </row>
    <row r="2" spans="1:3" x14ac:dyDescent="0.2">
      <c r="A2" s="4">
        <v>5</v>
      </c>
      <c r="B2">
        <v>5211648</v>
      </c>
      <c r="C2">
        <v>10505</v>
      </c>
    </row>
    <row r="3" spans="1:3" x14ac:dyDescent="0.2">
      <c r="A3" s="4">
        <v>6</v>
      </c>
      <c r="B3">
        <v>11568704</v>
      </c>
      <c r="C3">
        <v>10505</v>
      </c>
    </row>
    <row r="4" spans="1:3" x14ac:dyDescent="0.2">
      <c r="A4" s="4">
        <v>7</v>
      </c>
      <c r="B4">
        <v>23003136</v>
      </c>
      <c r="C4">
        <v>10505</v>
      </c>
    </row>
    <row r="5" spans="1:3" x14ac:dyDescent="0.2">
      <c r="A5" s="4">
        <v>8</v>
      </c>
      <c r="B5">
        <v>42083712</v>
      </c>
      <c r="C5">
        <v>10505</v>
      </c>
    </row>
    <row r="6" spans="1:3" x14ac:dyDescent="0.2">
      <c r="A6" s="4">
        <v>9</v>
      </c>
      <c r="B6">
        <v>72128000</v>
      </c>
      <c r="C6">
        <v>10505</v>
      </c>
    </row>
    <row r="7" spans="1:3" x14ac:dyDescent="0.2">
      <c r="A7" s="4">
        <v>10</v>
      </c>
      <c r="B7">
        <v>117298368</v>
      </c>
      <c r="C7">
        <v>10505</v>
      </c>
    </row>
    <row r="8" spans="1:3" x14ac:dyDescent="0.2">
      <c r="A8" s="4"/>
    </row>
    <row r="9" spans="1:3" x14ac:dyDescent="0.2">
      <c r="A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FC06-06B5-EB4A-8C6F-D17C87D37575}">
  <dimension ref="A1:C9"/>
  <sheetViews>
    <sheetView zoomScale="108" workbookViewId="0">
      <selection activeCell="G27" sqref="G27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/>
    </row>
    <row r="2" spans="1:3" x14ac:dyDescent="0.2">
      <c r="A2" s="4">
        <v>2</v>
      </c>
      <c r="B2">
        <v>1104</v>
      </c>
    </row>
    <row r="3" spans="1:3" x14ac:dyDescent="0.2">
      <c r="A3" s="4">
        <v>3</v>
      </c>
      <c r="B3">
        <v>14080</v>
      </c>
    </row>
    <row r="4" spans="1:3" x14ac:dyDescent="0.2">
      <c r="A4" s="4">
        <v>4</v>
      </c>
      <c r="B4">
        <v>277440</v>
      </c>
    </row>
    <row r="5" spans="1:3" x14ac:dyDescent="0.2">
      <c r="A5" s="4">
        <v>5</v>
      </c>
      <c r="B5">
        <v>2016000</v>
      </c>
    </row>
    <row r="6" spans="1:3" x14ac:dyDescent="0.2">
      <c r="A6" s="4">
        <v>6</v>
      </c>
      <c r="B6">
        <v>23200000</v>
      </c>
    </row>
    <row r="7" spans="1:3" x14ac:dyDescent="0.2">
      <c r="A7" s="4">
        <v>7</v>
      </c>
    </row>
    <row r="8" spans="1:3" x14ac:dyDescent="0.2">
      <c r="A8" s="4">
        <v>8</v>
      </c>
    </row>
    <row r="9" spans="1:3" x14ac:dyDescent="0.2">
      <c r="A9" s="4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364C-89B2-0741-9246-87B7230CF361}">
  <dimension ref="A1:C9"/>
  <sheetViews>
    <sheetView zoomScale="108" workbookViewId="0">
      <selection activeCell="C2" sqref="C2"/>
    </sheetView>
  </sheetViews>
  <sheetFormatPr baseColWidth="10" defaultRowHeight="16" x14ac:dyDescent="0.2"/>
  <sheetData>
    <row r="1" spans="1:3" x14ac:dyDescent="0.2">
      <c r="A1" s="5"/>
      <c r="B1" s="4" t="s">
        <v>21</v>
      </c>
      <c r="C1" s="4" t="s">
        <v>22</v>
      </c>
    </row>
    <row r="2" spans="1:3" x14ac:dyDescent="0.2">
      <c r="A2" s="4">
        <v>2</v>
      </c>
      <c r="B2">
        <v>1104</v>
      </c>
      <c r="C2">
        <v>153</v>
      </c>
    </row>
    <row r="3" spans="1:3" x14ac:dyDescent="0.2">
      <c r="A3" s="4">
        <v>3</v>
      </c>
      <c r="B3">
        <v>14080</v>
      </c>
      <c r="C3">
        <v>661</v>
      </c>
    </row>
    <row r="4" spans="1:3" x14ac:dyDescent="0.2">
      <c r="A4" s="4">
        <v>4</v>
      </c>
      <c r="B4">
        <v>277440</v>
      </c>
      <c r="C4">
        <v>4065</v>
      </c>
    </row>
    <row r="5" spans="1:3" x14ac:dyDescent="0.2">
      <c r="A5" s="4">
        <v>5</v>
      </c>
      <c r="B5">
        <v>2016000</v>
      </c>
      <c r="C5">
        <v>10505</v>
      </c>
    </row>
    <row r="6" spans="1:3" x14ac:dyDescent="0.2">
      <c r="A6" s="4">
        <v>6</v>
      </c>
      <c r="B6">
        <v>23200000</v>
      </c>
      <c r="C6">
        <v>39665</v>
      </c>
    </row>
    <row r="7" spans="1:3" x14ac:dyDescent="0.2">
      <c r="A7" s="4">
        <v>7</v>
      </c>
      <c r="C7">
        <v>146045</v>
      </c>
    </row>
    <row r="8" spans="1:3" x14ac:dyDescent="0.2">
      <c r="A8" s="4">
        <v>8</v>
      </c>
      <c r="C8">
        <v>527069</v>
      </c>
    </row>
    <row r="9" spans="1:3" x14ac:dyDescent="0.2">
      <c r="A9" s="4">
        <v>9</v>
      </c>
      <c r="C9">
        <v>1639523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CC4-1968-824D-B059-A21C0A7815A5}">
  <dimension ref="A1:C9"/>
  <sheetViews>
    <sheetView workbookViewId="0">
      <selection activeCell="B2" sqref="B2:C7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1</v>
      </c>
    </row>
    <row r="2" spans="1:3" x14ac:dyDescent="0.2">
      <c r="A2" s="4">
        <v>5</v>
      </c>
      <c r="B2">
        <v>5211648</v>
      </c>
      <c r="C2">
        <v>10505</v>
      </c>
    </row>
    <row r="3" spans="1:3" x14ac:dyDescent="0.2">
      <c r="A3" s="4">
        <v>6</v>
      </c>
      <c r="B3">
        <v>11568704</v>
      </c>
      <c r="C3">
        <v>10505</v>
      </c>
    </row>
    <row r="4" spans="1:3" x14ac:dyDescent="0.2">
      <c r="A4" s="4">
        <v>7</v>
      </c>
      <c r="B4">
        <v>23003136</v>
      </c>
      <c r="C4">
        <v>10505</v>
      </c>
    </row>
    <row r="5" spans="1:3" x14ac:dyDescent="0.2">
      <c r="A5" s="4">
        <v>8</v>
      </c>
      <c r="B5">
        <v>42083712</v>
      </c>
      <c r="C5">
        <v>10505</v>
      </c>
    </row>
    <row r="6" spans="1:3" x14ac:dyDescent="0.2">
      <c r="A6" s="4">
        <v>9</v>
      </c>
      <c r="B6">
        <v>72128000</v>
      </c>
      <c r="C6">
        <v>10505</v>
      </c>
    </row>
    <row r="7" spans="1:3" x14ac:dyDescent="0.2">
      <c r="A7" s="4">
        <v>10</v>
      </c>
      <c r="B7">
        <v>117298368</v>
      </c>
      <c r="C7">
        <v>10505</v>
      </c>
    </row>
    <row r="8" spans="1:3" x14ac:dyDescent="0.2">
      <c r="A8" s="4"/>
    </row>
    <row r="9" spans="1:3" x14ac:dyDescent="0.2">
      <c r="A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FE41-7685-D248-BFFB-5EE2A6FB516C}">
  <dimension ref="A1:D9"/>
  <sheetViews>
    <sheetView workbookViewId="0">
      <selection activeCell="G12" sqref="G12"/>
    </sheetView>
  </sheetViews>
  <sheetFormatPr baseColWidth="10" defaultRowHeight="16" x14ac:dyDescent="0.2"/>
  <cols>
    <col min="2" max="2" width="15.1640625" bestFit="1" customWidth="1"/>
    <col min="3" max="3" width="13.1640625" bestFit="1" customWidth="1"/>
  </cols>
  <sheetData>
    <row r="1" spans="1:4" x14ac:dyDescent="0.2">
      <c r="A1" s="5"/>
      <c r="B1" s="4" t="s">
        <v>23</v>
      </c>
      <c r="C1" s="4" t="s">
        <v>24</v>
      </c>
      <c r="D1" t="s">
        <v>25</v>
      </c>
    </row>
    <row r="2" spans="1:4" x14ac:dyDescent="0.2">
      <c r="A2" s="4">
        <v>2</v>
      </c>
      <c r="B2">
        <f>D2-C2</f>
        <v>542</v>
      </c>
      <c r="C2">
        <v>109</v>
      </c>
      <c r="D2">
        <v>651</v>
      </c>
    </row>
    <row r="3" spans="1:4" x14ac:dyDescent="0.2">
      <c r="A3" s="4">
        <v>3</v>
      </c>
      <c r="B3">
        <f t="shared" ref="B3:B6" si="0">D3-C3</f>
        <v>1017</v>
      </c>
      <c r="C3">
        <v>211</v>
      </c>
      <c r="D3">
        <v>1228</v>
      </c>
    </row>
    <row r="4" spans="1:4" x14ac:dyDescent="0.2">
      <c r="A4" s="4">
        <v>4</v>
      </c>
      <c r="B4">
        <f t="shared" si="0"/>
        <v>4027</v>
      </c>
      <c r="C4">
        <v>511</v>
      </c>
      <c r="D4">
        <v>4538</v>
      </c>
    </row>
    <row r="5" spans="1:4" x14ac:dyDescent="0.2">
      <c r="A5" s="4">
        <v>5</v>
      </c>
      <c r="B5">
        <f t="shared" si="0"/>
        <v>20540</v>
      </c>
      <c r="C5">
        <v>1087</v>
      </c>
      <c r="D5">
        <v>21627</v>
      </c>
    </row>
    <row r="6" spans="1:4" x14ac:dyDescent="0.2">
      <c r="A6" s="4">
        <v>6</v>
      </c>
      <c r="B6">
        <f t="shared" si="0"/>
        <v>1877559</v>
      </c>
      <c r="C6">
        <v>4833</v>
      </c>
      <c r="D6">
        <v>1882392</v>
      </c>
    </row>
    <row r="7" spans="1:4" x14ac:dyDescent="0.2">
      <c r="A7" s="4">
        <v>7</v>
      </c>
    </row>
    <row r="8" spans="1:4" x14ac:dyDescent="0.2">
      <c r="A8" s="4">
        <v>8</v>
      </c>
    </row>
    <row r="9" spans="1:4" x14ac:dyDescent="0.2">
      <c r="A9" s="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Sheet4 (2)</vt:lpstr>
      <vt:lpstr>Sheet4 (3)</vt:lpstr>
      <vt:lpstr>Sheet4 (4)</vt:lpstr>
      <vt:lpstr>Sheet5 (2)</vt:lpstr>
      <vt:lpstr>Sheet5 (3)</vt:lpstr>
      <vt:lpstr>Sheet5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S152655503</dc:creator>
  <cp:lastModifiedBy>YAMAUCHI Takuto</cp:lastModifiedBy>
  <dcterms:created xsi:type="dcterms:W3CDTF">2023-10-13T06:09:12Z</dcterms:created>
  <dcterms:modified xsi:type="dcterms:W3CDTF">2024-12-05T15:09:10Z</dcterms:modified>
</cp:coreProperties>
</file>