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C2787735-70B6-40AB-917A-64CE2C5CFB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oCaoDanhSachKhachHangTheoHa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E12" i="1"/>
</calcChain>
</file>

<file path=xl/sharedStrings.xml><?xml version="1.0" encoding="utf-8"?>
<sst xmlns="http://schemas.openxmlformats.org/spreadsheetml/2006/main" count="38" uniqueCount="24">
  <si>
    <t>Mã hàng</t>
  </si>
  <si>
    <t>Tên hàng</t>
  </si>
  <si>
    <t>Mã hóa đơn</t>
  </si>
  <si>
    <t>Thời gian</t>
  </si>
  <si>
    <t>SL chi tiết</t>
  </si>
  <si>
    <t>Đơn giá chi tiết</t>
  </si>
  <si>
    <t>Thành tiền chi tiết</t>
  </si>
  <si>
    <t>YK250D</t>
  </si>
  <si>
    <t>Vỏ 2.50-17 6PR R300 (Dương) YOKO</t>
  </si>
  <si>
    <t>HD005921</t>
  </si>
  <si>
    <t>HD005772</t>
  </si>
  <si>
    <t>HD005685.01</t>
  </si>
  <si>
    <t>HD005595.01</t>
  </si>
  <si>
    <t>HD005481.01</t>
  </si>
  <si>
    <t>YK225D</t>
  </si>
  <si>
    <t>Vỏ 2.25-17 4PR F300 (Dương) YOKO</t>
  </si>
  <si>
    <t>HD005767</t>
  </si>
  <si>
    <t>YK250L</t>
  </si>
  <si>
    <t>Vỏ 2.50-17 6PR R100 (Lá) YOKO</t>
  </si>
  <si>
    <t>YK809014D</t>
  </si>
  <si>
    <t>Vỏ 80/90-14 F501 TL (Đỏ) YOKO</t>
  </si>
  <si>
    <t>YK225X</t>
  </si>
  <si>
    <t>Vỏ 2.25-17 4PR F400 (Xám) YOKO</t>
  </si>
  <si>
    <t>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</si>
</sst>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0"/>
    <numFmt numFmtId="166" formatCode="#,##0.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3" fontId="2" fillId="0" borderId="3" xfId="0" applyNumberFormat="1" applyFont="1" applyBorder="1"/>
  </cellXfs>
  <cellStyles count="1">
    <cellStyle name="Normal" xfId="0" builtinId="0"/>
  </cellStyles>
  <dxfs count="4"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ByCustomerRecordTable" displayName="ProductByCustomerRecordTable" ref="A1:G12" totalsRowCount="1">
  <autoFilter ref="A1:G11" xr:uid="{00000000-0009-0000-0100-000001000000}"/>
  <sortState xmlns:xlrd2="http://schemas.microsoft.com/office/spreadsheetml/2017/richdata2" ref="A2:G11">
    <sortCondition ref="D1:D11"/>
  </sortState>
  <tableColumns count="7">
    <tableColumn id="2" xr3:uid="{00000000-0010-0000-0000-000002000000}" name="Mã hàng"/>
    <tableColumn id="3" xr3:uid="{00000000-0010-0000-0000-000003000000}" name="Tên hàng"/>
    <tableColumn id="20" xr3:uid="{00000000-0010-0000-0000-000014000000}" name="Mã hóa đơn"/>
    <tableColumn id="22" xr3:uid="{00000000-0010-0000-0000-000016000000}" name="Thời gian"/>
    <tableColumn id="23" xr3:uid="{00000000-0010-0000-0000-000017000000}" name="SL chi tiết" totalsRowFunction="sum" totalsRowDxfId="2"/>
    <tableColumn id="24" xr3:uid="{00000000-0010-0000-0000-000018000000}" name="Đơn giá chi tiết" totalsRowLabel="4000" totalsRowDxfId="1"/>
    <tableColumn id="25" xr3:uid="{00000000-0010-0000-0000-000019000000}" name="Thành tiền chi tiết" totalsRowFunction="custom" dataDxfId="3" totalsRowDxfId="0">
      <totalsRowFormula>ProductByCustomerRecordTable[[#Totals],[SL chi tiết]]*ProductByCustomerRecordTable[[#Totals],[Đơn giá chi tiết]]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E9" sqref="E9"/>
    </sheetView>
  </sheetViews>
  <sheetFormatPr defaultRowHeight="15" x14ac:dyDescent="0.25"/>
  <cols>
    <col min="2" max="2" width="32.42578125" bestFit="1" customWidth="1"/>
    <col min="3" max="3" width="13.42578125" customWidth="1"/>
    <col min="4" max="4" width="10.7109375" bestFit="1" customWidth="1"/>
    <col min="6" max="6" width="17" bestFit="1" customWidth="1"/>
    <col min="7" max="7" width="12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13</v>
      </c>
      <c r="D2" s="5">
        <v>43871.644677581018</v>
      </c>
      <c r="E2" s="3">
        <v>40</v>
      </c>
      <c r="F2" s="4">
        <v>186033.05</v>
      </c>
      <c r="G2" s="2">
        <v>7441322</v>
      </c>
    </row>
    <row r="3" spans="1:7" x14ac:dyDescent="0.25">
      <c r="A3" t="s">
        <v>19</v>
      </c>
      <c r="B3" t="s">
        <v>20</v>
      </c>
      <c r="C3" t="s">
        <v>13</v>
      </c>
      <c r="D3" s="5">
        <v>43871.644677581018</v>
      </c>
      <c r="E3" s="3">
        <v>20</v>
      </c>
      <c r="F3" s="4">
        <v>225776.55</v>
      </c>
      <c r="G3" s="2">
        <v>4515531</v>
      </c>
    </row>
    <row r="4" spans="1:7" x14ac:dyDescent="0.25">
      <c r="A4" t="s">
        <v>7</v>
      </c>
      <c r="B4" t="s">
        <v>8</v>
      </c>
      <c r="C4" t="s">
        <v>12</v>
      </c>
      <c r="D4" s="5">
        <v>43885.375561493056</v>
      </c>
      <c r="E4" s="3">
        <v>80</v>
      </c>
      <c r="F4" s="4">
        <v>186886.83</v>
      </c>
      <c r="G4" s="2">
        <v>14950946</v>
      </c>
    </row>
    <row r="5" spans="1:7" x14ac:dyDescent="0.25">
      <c r="A5" t="s">
        <v>14</v>
      </c>
      <c r="B5" t="s">
        <v>15</v>
      </c>
      <c r="C5" t="s">
        <v>12</v>
      </c>
      <c r="D5" s="5">
        <v>43885.375561493056</v>
      </c>
      <c r="E5" s="3">
        <v>45</v>
      </c>
      <c r="F5" s="4">
        <v>144412.38</v>
      </c>
      <c r="G5" s="2">
        <v>6498557</v>
      </c>
    </row>
    <row r="6" spans="1:7" x14ac:dyDescent="0.25">
      <c r="A6" t="s">
        <v>7</v>
      </c>
      <c r="B6" t="s">
        <v>8</v>
      </c>
      <c r="C6" t="s">
        <v>11</v>
      </c>
      <c r="D6" s="5">
        <v>43896.567228935186</v>
      </c>
      <c r="E6" s="3">
        <v>80</v>
      </c>
      <c r="F6" s="4">
        <v>186285.29</v>
      </c>
      <c r="G6" s="2">
        <v>14902823</v>
      </c>
    </row>
    <row r="7" spans="1:7" x14ac:dyDescent="0.25">
      <c r="A7" t="s">
        <v>14</v>
      </c>
      <c r="B7" t="s">
        <v>15</v>
      </c>
      <c r="C7" t="s">
        <v>16</v>
      </c>
      <c r="D7" s="5">
        <v>43909.584864502314</v>
      </c>
      <c r="E7" s="3">
        <v>45</v>
      </c>
      <c r="F7" s="4">
        <v>145708.79999999999</v>
      </c>
      <c r="G7" s="2">
        <v>6556896</v>
      </c>
    </row>
    <row r="8" spans="1:7" x14ac:dyDescent="0.25">
      <c r="A8" t="s">
        <v>17</v>
      </c>
      <c r="B8" t="s">
        <v>18</v>
      </c>
      <c r="C8" t="s">
        <v>16</v>
      </c>
      <c r="D8" s="5">
        <v>43909.584864502314</v>
      </c>
      <c r="E8" s="3">
        <v>40</v>
      </c>
      <c r="F8" s="4">
        <v>150080.49</v>
      </c>
      <c r="G8" s="2">
        <v>6003219</v>
      </c>
    </row>
    <row r="9" spans="1:7" x14ac:dyDescent="0.25">
      <c r="A9" t="s">
        <v>7</v>
      </c>
      <c r="B9" t="s">
        <v>8</v>
      </c>
      <c r="C9" t="s">
        <v>10</v>
      </c>
      <c r="D9" s="5">
        <v>43910.58730146991</v>
      </c>
      <c r="E9" s="3">
        <v>40</v>
      </c>
      <c r="F9" s="4">
        <v>189270.1</v>
      </c>
      <c r="G9" s="2">
        <v>7570804</v>
      </c>
    </row>
    <row r="10" spans="1:7" x14ac:dyDescent="0.25">
      <c r="A10" t="s">
        <v>7</v>
      </c>
      <c r="B10" t="s">
        <v>8</v>
      </c>
      <c r="C10" t="s">
        <v>9</v>
      </c>
      <c r="D10" s="5">
        <v>43936.568878391205</v>
      </c>
      <c r="E10" s="3">
        <v>70</v>
      </c>
      <c r="F10" s="4">
        <v>187337.79</v>
      </c>
      <c r="G10" s="2">
        <v>13113645</v>
      </c>
    </row>
    <row r="11" spans="1:7" x14ac:dyDescent="0.25">
      <c r="A11" t="s">
        <v>21</v>
      </c>
      <c r="B11" t="s">
        <v>22</v>
      </c>
      <c r="C11" t="s">
        <v>9</v>
      </c>
      <c r="D11" s="5">
        <v>43936.568878391205</v>
      </c>
      <c r="E11" s="3">
        <v>10</v>
      </c>
      <c r="F11" s="4">
        <v>129924.68</v>
      </c>
      <c r="G11" s="2">
        <v>1299247</v>
      </c>
    </row>
    <row r="12" spans="1:7" x14ac:dyDescent="0.25">
      <c r="E12" s="6">
        <f>SUBTOTAL(109,ProductByCustomerRecordTable[SL chi tiết])</f>
        <v>470</v>
      </c>
      <c r="F12" s="7" t="s">
        <v>23</v>
      </c>
      <c r="G12" s="8">
        <f>ProductByCustomerRecordTable[[#Totals],[SL chi tiết]]*ProductByCustomerRecordTable[[#Totals],[Đơn giá chi tiết]]</f>
        <v>1880000</v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BaoCaoDanhSachKhachHangTheoHang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2020-04-28T08:10:39Z</dcterms:modified>
</cp:coreProperties>
</file>