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 2013\Excel2013\Capitolo 2\argomento3\Laboratorio\documento3\"/>
    </mc:Choice>
  </mc:AlternateContent>
  <bookViews>
    <workbookView xWindow="90" yWindow="90" windowWidth="9420" windowHeight="5010"/>
  </bookViews>
  <sheets>
    <sheet name="Foglio1" sheetId="17" r:id="rId1"/>
    <sheet name="Foglio2" sheetId="18" r:id="rId2"/>
  </sheets>
  <calcPr calcId="152511"/>
</workbook>
</file>

<file path=xl/calcChain.xml><?xml version="1.0" encoding="utf-8"?>
<calcChain xmlns="http://schemas.openxmlformats.org/spreadsheetml/2006/main">
  <c r="B7" i="17" l="1"/>
  <c r="B17" i="17"/>
  <c r="H17" i="17" s="1"/>
  <c r="B27" i="17"/>
  <c r="B37" i="17"/>
  <c r="E3" i="17"/>
  <c r="C7" i="17"/>
  <c r="C17" i="17"/>
  <c r="C27" i="17"/>
  <c r="C37" i="17"/>
  <c r="D7" i="17"/>
  <c r="D17" i="17"/>
  <c r="D27" i="17"/>
  <c r="D37" i="17"/>
  <c r="H37" i="17"/>
  <c r="E33" i="17"/>
  <c r="G33" i="17"/>
  <c r="E34" i="17"/>
  <c r="G34" i="17"/>
  <c r="E35" i="17"/>
  <c r="G35" i="17"/>
  <c r="E36" i="17"/>
  <c r="G36" i="17"/>
  <c r="F37" i="17"/>
  <c r="E37" i="17"/>
  <c r="B7" i="18" s="1"/>
  <c r="E4" i="17"/>
  <c r="E5" i="17"/>
  <c r="G5" i="17" s="1"/>
  <c r="E6" i="17"/>
  <c r="G6" i="17" s="1"/>
  <c r="H36" i="17"/>
  <c r="H35" i="17"/>
  <c r="H34" i="17"/>
  <c r="H33" i="17"/>
  <c r="H27" i="17"/>
  <c r="E23" i="17"/>
  <c r="G23" i="17"/>
  <c r="E24" i="17"/>
  <c r="G24" i="17"/>
  <c r="E25" i="17"/>
  <c r="G25" i="17"/>
  <c r="E26" i="17"/>
  <c r="G26" i="17"/>
  <c r="F27" i="17"/>
  <c r="E27" i="17"/>
  <c r="B6" i="18" s="1"/>
  <c r="H26" i="17"/>
  <c r="H25" i="17"/>
  <c r="H24" i="17"/>
  <c r="H23" i="17"/>
  <c r="E13" i="17"/>
  <c r="G13" i="17" s="1"/>
  <c r="E14" i="17"/>
  <c r="G14" i="17" s="1"/>
  <c r="E15" i="17"/>
  <c r="G15" i="17" s="1"/>
  <c r="E16" i="17"/>
  <c r="G16" i="17" s="1"/>
  <c r="F17" i="17"/>
  <c r="H16" i="17"/>
  <c r="H15" i="17"/>
  <c r="H14" i="17"/>
  <c r="H13" i="17"/>
  <c r="H4" i="17"/>
  <c r="H5" i="17"/>
  <c r="H6" i="17"/>
  <c r="H3" i="17"/>
  <c r="F7" i="17"/>
  <c r="G3" i="17"/>
  <c r="G17" i="17" l="1"/>
  <c r="E17" i="17"/>
  <c r="B5" i="18" s="1"/>
  <c r="E7" i="17"/>
  <c r="I3" i="17" s="1"/>
  <c r="G27" i="17"/>
  <c r="G37" i="17"/>
  <c r="H7" i="17"/>
  <c r="I5" i="17"/>
  <c r="I35" i="17"/>
  <c r="I25" i="17"/>
  <c r="I15" i="17"/>
  <c r="I6" i="17"/>
  <c r="G4" i="17"/>
  <c r="G7" i="17" s="1"/>
  <c r="I13" i="17" l="1"/>
  <c r="I23" i="17"/>
  <c r="I33" i="17"/>
  <c r="B4" i="18"/>
  <c r="I4" i="17"/>
  <c r="I14" i="17"/>
  <c r="I16" i="17"/>
  <c r="I24" i="17"/>
  <c r="I26" i="17"/>
  <c r="I34" i="17"/>
  <c r="I36" i="17"/>
</calcChain>
</file>

<file path=xl/sharedStrings.xml><?xml version="1.0" encoding="utf-8"?>
<sst xmlns="http://schemas.openxmlformats.org/spreadsheetml/2006/main" count="66" uniqueCount="33">
  <si>
    <t>Gen</t>
  </si>
  <si>
    <t>Feb</t>
  </si>
  <si>
    <t>Mar</t>
  </si>
  <si>
    <t>Tot.vendite</t>
  </si>
  <si>
    <t>Costi</t>
  </si>
  <si>
    <t>Profitto</t>
  </si>
  <si>
    <t>Media</t>
  </si>
  <si>
    <t>Perc.sul totale</t>
  </si>
  <si>
    <t>Totale</t>
  </si>
  <si>
    <t>Comm.le</t>
  </si>
  <si>
    <t>Worldwide Sporting Goods</t>
  </si>
  <si>
    <t>Trim1</t>
  </si>
  <si>
    <t>Trim2</t>
  </si>
  <si>
    <t>Trim3</t>
  </si>
  <si>
    <t>Trim4</t>
  </si>
  <si>
    <t>Riepilogo Vendite</t>
  </si>
  <si>
    <t>Benessere e Relax S.p.A. - Primo trimestre</t>
  </si>
  <si>
    <t>Benessere e Relax S.p.A. - Secondo trimestre</t>
  </si>
  <si>
    <t>Benessere e Relax S.p.A. - Terzo trimestre</t>
  </si>
  <si>
    <t>Benessere e Relax S.p.A. - Quarto trimestre</t>
  </si>
  <si>
    <t>Rossi Fabio</t>
  </si>
  <si>
    <t>Gialli Edoardo</t>
  </si>
  <si>
    <t>Verdi Anna</t>
  </si>
  <si>
    <t>Bianchi Serena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</si>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</sst>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0.0%"/>
    <numFmt numFmtId="168" formatCode="_-[$€-2]\ * #,##0.00_-;\-[$€-2]\ * #,##0.00_-;_-[$€-2]\ * &quot;-&quot;??_-"/>
  </numFmts>
  <fonts count="12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10"/>
      <color rgb="FF002060"/>
      <name val="Arial"/>
      <family val="2"/>
    </font>
    <font>
      <sz val="10"/>
      <color rgb="FF002060"/>
      <name val="Arial"/>
      <family val="2"/>
    </font>
    <font>
      <b/>
      <sz val="11"/>
      <color rgb="FF9900CC"/>
      <name val="Arial"/>
      <family val="2"/>
    </font>
    <font>
      <b/>
      <sz val="10"/>
      <color rgb="FF002060"/>
      <name val="Arial"/>
      <family val="2"/>
    </font>
    <font>
      <b/>
      <sz val="10"/>
      <color theme="7" tint="0.39997558519241921"/>
      <name val="Arial"/>
      <family val="2"/>
    </font>
    <font>
      <b/>
      <sz val="10"/>
      <color rgb="FF0033CC"/>
      <name val="Arial"/>
      <family val="2"/>
    </font>
    <font>
      <i/>
      <sz val="10"/>
      <color theme="3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168" fontId="1" fillId="0" borderId="0" xfId="1" applyFont="1" applyFill="1" applyBorder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 applyBorder="1" applyAlignment="1">
      <alignment horizontal="centerContinuous"/>
    </xf>
    <xf numFmtId="0" fontId="6" fillId="0" borderId="0" xfId="0" applyFont="1"/>
    <xf numFmtId="167" fontId="6" fillId="0" borderId="0" xfId="4" applyNumberFormat="1" applyFont="1" applyFill="1" applyBorder="1" applyAlignment="1"/>
    <xf numFmtId="0" fontId="6" fillId="0" borderId="0" xfId="0" applyFont="1" applyFill="1" applyBorder="1" applyAlignment="1"/>
    <xf numFmtId="0" fontId="6" fillId="0" borderId="0" xfId="0" applyFont="1" applyBorder="1"/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6" fillId="0" borderId="0" xfId="0" applyFont="1" applyFill="1"/>
    <xf numFmtId="0" fontId="9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/>
    </xf>
    <xf numFmtId="166" fontId="6" fillId="0" borderId="0" xfId="3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/>
    </xf>
    <xf numFmtId="168" fontId="6" fillId="0" borderId="0" xfId="1" applyFont="1" applyFill="1" applyBorder="1" applyAlignment="1">
      <alignment horizontal="left"/>
    </xf>
    <xf numFmtId="0" fontId="7" fillId="0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8" fillId="0" borderId="0" xfId="0" applyFont="1" applyFill="1" applyBorder="1" applyAlignment="1"/>
    <xf numFmtId="0" fontId="6" fillId="0" borderId="0" xfId="0" applyFont="1" applyBorder="1" applyAlignment="1"/>
    <xf numFmtId="0" fontId="6" fillId="0" borderId="0" xfId="0" applyFont="1" applyAlignment="1"/>
  </cellXfs>
  <cellStyles count="6">
    <cellStyle name="Euro" xfId="1"/>
    <cellStyle name="Migliaia (0)_COMM09" xfId="2"/>
    <cellStyle name="Migliaia_COMM09" xfId="3"/>
    <cellStyle name="Normale" xfId="0" builtinId="0"/>
    <cellStyle name="Percentuale" xfId="4" builtinId="5"/>
    <cellStyle name="Valuta (0)_COMM09" xfId="5"/>
  </cellStyles>
  <dxfs count="0"/>
  <tableStyles count="0" defaultTableStyle="TableStyleMedium2" defaultPivotStyle="PivotStyleLight16"/>
  <colors>
    <mruColors>
      <color rgb="FF0033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E22" sqref="E22"/>
    </sheetView>
  </sheetViews>
  <sheetFormatPr defaultRowHeight="12.75" x14ac:dyDescent="0.2"/>
  <cols>
    <col min="1" max="1" width="13.7109375" style="25" bestFit="1" customWidth="1"/>
    <col min="2" max="4" width="10.28515625" style="17" customWidth="1"/>
    <col min="5" max="5" width="14" style="17" customWidth="1"/>
    <col min="6" max="6" width="10.28515625" style="17" customWidth="1"/>
    <col min="7" max="8" width="13.28515625" style="17" customWidth="1"/>
    <col min="9" max="9" width="16.7109375" style="6" customWidth="1"/>
    <col min="10" max="11" width="13.28515625" style="12" customWidth="1"/>
    <col min="12" max="16384" width="9.140625" style="12"/>
  </cols>
  <sheetData>
    <row r="1" spans="1:9" ht="31.5" customHeight="1" x14ac:dyDescent="0.2">
      <c r="A1" s="20" t="s">
        <v>16</v>
      </c>
      <c r="B1" s="14"/>
      <c r="C1" s="14"/>
      <c r="D1" s="14"/>
      <c r="E1" s="14"/>
      <c r="F1" s="14"/>
      <c r="G1" s="14"/>
      <c r="H1" s="14"/>
      <c r="I1" s="5"/>
    </row>
    <row r="2" spans="1:9" s="13" customFormat="1" ht="24.75" customHeight="1" x14ac:dyDescent="0.2">
      <c r="A2" s="21" t="s">
        <v>9</v>
      </c>
      <c r="B2" s="10" t="s">
        <v>0</v>
      </c>
      <c r="C2" s="10" t="s">
        <v>1</v>
      </c>
      <c r="D2" s="10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1" t="s">
        <v>7</v>
      </c>
    </row>
    <row r="3" spans="1:9" x14ac:dyDescent="0.2">
      <c r="A3" s="22" t="s">
        <v>20</v>
      </c>
      <c r="B3" s="15">
        <v>1819.21</v>
      </c>
      <c r="C3" s="15">
        <v>1766.55</v>
      </c>
      <c r="D3" s="15">
        <v>1942.88</v>
      </c>
      <c r="E3" s="19">
        <f>SUM(B3:D3)</f>
        <v>5528.64</v>
      </c>
      <c r="F3" s="15">
        <v>1241</v>
      </c>
      <c r="G3" s="19">
        <f>+E3-F3</f>
        <v>4287.6400000000003</v>
      </c>
      <c r="H3" s="15">
        <f>AVERAGE(B3:D3)</f>
        <v>1842.88</v>
      </c>
      <c r="I3" s="7">
        <f>E3/$E$7</f>
        <v>0.24462207874609412</v>
      </c>
    </row>
    <row r="4" spans="1:9" ht="12" customHeight="1" x14ac:dyDescent="0.2">
      <c r="A4" s="22" t="s">
        <v>21</v>
      </c>
      <c r="B4" s="15">
        <v>1704.38</v>
      </c>
      <c r="C4" s="15">
        <v>1809.01</v>
      </c>
      <c r="D4" s="15">
        <v>1650.28</v>
      </c>
      <c r="E4" s="19">
        <f>SUM(B4:D4)</f>
        <v>5163.67</v>
      </c>
      <c r="F4" s="15">
        <v>1165</v>
      </c>
      <c r="G4" s="19">
        <f>+E4-F4</f>
        <v>3998.67</v>
      </c>
      <c r="H4" s="15">
        <f>AVERAGE(B4:D4)</f>
        <v>1721.2233333333334</v>
      </c>
      <c r="I4" s="7">
        <f>E4/$E$7</f>
        <v>0.22847349246086626</v>
      </c>
    </row>
    <row r="5" spans="1:9" x14ac:dyDescent="0.2">
      <c r="A5" s="22" t="s">
        <v>22</v>
      </c>
      <c r="B5" s="15">
        <v>2009.69</v>
      </c>
      <c r="C5" s="15">
        <v>2195.19</v>
      </c>
      <c r="D5" s="15">
        <v>2159.29</v>
      </c>
      <c r="E5" s="19">
        <f>SUM(B5:D5)</f>
        <v>6364.17</v>
      </c>
      <c r="F5" s="15">
        <v>1650</v>
      </c>
      <c r="G5" s="19">
        <f>+E5-F5</f>
        <v>4714.17</v>
      </c>
      <c r="H5" s="15">
        <f>AVERAGE(B5:D5)</f>
        <v>2121.39</v>
      </c>
      <c r="I5" s="7">
        <f>E5/$E$7</f>
        <v>0.28159122223431615</v>
      </c>
    </row>
    <row r="6" spans="1:9" x14ac:dyDescent="0.2">
      <c r="A6" s="22" t="s">
        <v>23</v>
      </c>
      <c r="B6" s="15">
        <v>1948.44</v>
      </c>
      <c r="C6" s="15">
        <v>1725.56</v>
      </c>
      <c r="D6" s="15">
        <v>1870.26</v>
      </c>
      <c r="E6" s="19">
        <f>SUM(B6:D6)</f>
        <v>5544.26</v>
      </c>
      <c r="F6" s="15">
        <v>1345</v>
      </c>
      <c r="G6" s="19">
        <f>+E6-F6</f>
        <v>4199.26</v>
      </c>
      <c r="H6" s="15">
        <f>AVERAGE(B6:D6)</f>
        <v>1848.0866666666668</v>
      </c>
      <c r="I6" s="7">
        <f>E6/$E$7</f>
        <v>0.24531320655872324</v>
      </c>
    </row>
    <row r="7" spans="1:9" x14ac:dyDescent="0.2">
      <c r="A7" s="23" t="s">
        <v>8</v>
      </c>
      <c r="B7" s="15">
        <f t="shared" ref="B7:G7" si="0">SUM(B3:B6)</f>
        <v>7481.7200000000012</v>
      </c>
      <c r="C7" s="15">
        <f t="shared" si="0"/>
        <v>7496.3099999999995</v>
      </c>
      <c r="D7" s="15">
        <f t="shared" si="0"/>
        <v>7622.71</v>
      </c>
      <c r="E7" s="19">
        <f t="shared" si="0"/>
        <v>22600.740000000005</v>
      </c>
      <c r="F7" s="15">
        <f t="shared" si="0"/>
        <v>5401</v>
      </c>
      <c r="G7" s="19">
        <f t="shared" si="0"/>
        <v>17199.740000000002</v>
      </c>
      <c r="H7" s="15">
        <f>AVERAGE(B7:D7)</f>
        <v>7533.5800000000008</v>
      </c>
      <c r="I7" s="8"/>
    </row>
    <row r="11" spans="1:9" ht="31.5" customHeight="1" x14ac:dyDescent="0.2">
      <c r="A11" s="20" t="s">
        <v>17</v>
      </c>
      <c r="B11" s="14"/>
      <c r="C11" s="14"/>
      <c r="D11" s="14"/>
      <c r="E11" s="14"/>
      <c r="F11" s="14"/>
      <c r="G11" s="14"/>
      <c r="H11" s="14"/>
      <c r="I11" s="5"/>
    </row>
    <row r="12" spans="1:9" s="13" customFormat="1" ht="24.75" customHeight="1" x14ac:dyDescent="0.2">
      <c r="A12" s="21" t="s">
        <v>9</v>
      </c>
      <c r="B12" s="10" t="s">
        <v>24</v>
      </c>
      <c r="C12" s="10" t="s">
        <v>25</v>
      </c>
      <c r="D12" s="10" t="s">
        <v>26</v>
      </c>
      <c r="E12" s="18" t="s">
        <v>3</v>
      </c>
      <c r="F12" s="18" t="s">
        <v>4</v>
      </c>
      <c r="G12" s="18" t="s">
        <v>5</v>
      </c>
      <c r="H12" s="18" t="s">
        <v>6</v>
      </c>
      <c r="I12" s="11" t="s">
        <v>7</v>
      </c>
    </row>
    <row r="13" spans="1:9" x14ac:dyDescent="0.2">
      <c r="A13" s="22" t="s">
        <v>20</v>
      </c>
      <c r="B13" s="15">
        <v>2001.65</v>
      </c>
      <c r="C13" s="15">
        <v>1799.84</v>
      </c>
      <c r="D13" s="15">
        <v>2000.23</v>
      </c>
      <c r="E13" s="19">
        <f>SUM(B13:D13)</f>
        <v>5801.7199999999993</v>
      </c>
      <c r="F13" s="15">
        <v>1241</v>
      </c>
      <c r="G13" s="19">
        <f>+E13-F13</f>
        <v>4560.7199999999993</v>
      </c>
      <c r="H13" s="15">
        <f>AVERAGE(B13:D13)</f>
        <v>1933.9066666666665</v>
      </c>
      <c r="I13" s="7">
        <f>E13/$E$7</f>
        <v>0.25670486895561817</v>
      </c>
    </row>
    <row r="14" spans="1:9" x14ac:dyDescent="0.2">
      <c r="A14" s="22" t="s">
        <v>21</v>
      </c>
      <c r="B14" s="15">
        <v>1800.32</v>
      </c>
      <c r="C14" s="15">
        <v>1745.32</v>
      </c>
      <c r="D14" s="15">
        <v>1654.98</v>
      </c>
      <c r="E14" s="19">
        <f>SUM(B14:D14)</f>
        <v>5200.62</v>
      </c>
      <c r="F14" s="15">
        <v>1165</v>
      </c>
      <c r="G14" s="19">
        <f>+E14-F14</f>
        <v>4035.62</v>
      </c>
      <c r="H14" s="15">
        <f>AVERAGE(B14:D14)</f>
        <v>1733.54</v>
      </c>
      <c r="I14" s="7">
        <f>E14/$E$7</f>
        <v>0.23010839468088207</v>
      </c>
    </row>
    <row r="15" spans="1:9" x14ac:dyDescent="0.2">
      <c r="A15" s="22" t="s">
        <v>22</v>
      </c>
      <c r="B15" s="15">
        <v>2065.21</v>
      </c>
      <c r="C15" s="15">
        <v>2200</v>
      </c>
      <c r="D15" s="15">
        <v>2323.21</v>
      </c>
      <c r="E15" s="19">
        <f>SUM(B15:D15)</f>
        <v>6588.42</v>
      </c>
      <c r="F15" s="15">
        <v>1650</v>
      </c>
      <c r="G15" s="19">
        <f>+E15-F15</f>
        <v>4938.42</v>
      </c>
      <c r="H15" s="15">
        <f>AVERAGE(B15:D15)</f>
        <v>2196.14</v>
      </c>
      <c r="I15" s="7">
        <f>E15/$E$7</f>
        <v>0.29151346371844455</v>
      </c>
    </row>
    <row r="16" spans="1:9" x14ac:dyDescent="0.2">
      <c r="A16" s="22" t="s">
        <v>23</v>
      </c>
      <c r="B16" s="15">
        <v>1948.5</v>
      </c>
      <c r="C16" s="15">
        <v>1856.56</v>
      </c>
      <c r="D16" s="15">
        <v>1870.25</v>
      </c>
      <c r="E16" s="19">
        <f>SUM(B16:D16)</f>
        <v>5675.3099999999995</v>
      </c>
      <c r="F16" s="15">
        <v>1345</v>
      </c>
      <c r="G16" s="19">
        <f>+E16-F16</f>
        <v>4330.3099999999995</v>
      </c>
      <c r="H16" s="15">
        <f>AVERAGE(B16:D16)</f>
        <v>1891.7699999999998</v>
      </c>
      <c r="I16" s="7">
        <f>E16/$E$7</f>
        <v>0.25111168926327182</v>
      </c>
    </row>
    <row r="17" spans="1:9" x14ac:dyDescent="0.2">
      <c r="A17" s="23" t="s">
        <v>8</v>
      </c>
      <c r="B17" s="15">
        <f t="shared" ref="B17:G17" si="1">SUM(B13:B16)</f>
        <v>7815.68</v>
      </c>
      <c r="C17" s="15">
        <f t="shared" si="1"/>
        <v>7601.7199999999993</v>
      </c>
      <c r="D17" s="15">
        <f t="shared" si="1"/>
        <v>7848.67</v>
      </c>
      <c r="E17" s="19">
        <f t="shared" si="1"/>
        <v>23266.07</v>
      </c>
      <c r="F17" s="15">
        <f t="shared" si="1"/>
        <v>5401</v>
      </c>
      <c r="G17" s="19">
        <f t="shared" si="1"/>
        <v>17865.07</v>
      </c>
      <c r="H17" s="15">
        <f>AVERAGE(B17:D17)</f>
        <v>7755.3566666666666</v>
      </c>
      <c r="I17" s="8"/>
    </row>
    <row r="18" spans="1:9" x14ac:dyDescent="0.2">
      <c r="A18" s="24"/>
      <c r="B18" s="16"/>
      <c r="C18" s="16"/>
      <c r="D18" s="16"/>
      <c r="E18" s="16"/>
      <c r="F18" s="16"/>
      <c r="G18" s="16"/>
      <c r="H18" s="16"/>
      <c r="I18" s="9"/>
    </row>
    <row r="19" spans="1:9" x14ac:dyDescent="0.2">
      <c r="A19" s="24"/>
      <c r="B19" s="16"/>
      <c r="C19" s="16"/>
      <c r="D19" s="16"/>
      <c r="E19" s="16"/>
      <c r="F19" s="16"/>
      <c r="G19" s="16"/>
      <c r="H19" s="16"/>
      <c r="I19" s="9"/>
    </row>
    <row r="20" spans="1:9" x14ac:dyDescent="0.2">
      <c r="A20" s="24"/>
      <c r="B20" s="16"/>
      <c r="C20" s="16"/>
      <c r="D20" s="16"/>
      <c r="E20" s="16"/>
      <c r="F20" s="16"/>
      <c r="G20" s="16"/>
      <c r="H20" s="16"/>
      <c r="I20" s="9"/>
    </row>
    <row r="21" spans="1:9" ht="31.5" customHeight="1" x14ac:dyDescent="0.2">
      <c r="A21" s="20" t="s">
        <v>18</v>
      </c>
      <c r="B21" s="14"/>
      <c r="C21" s="14"/>
      <c r="D21" s="14"/>
      <c r="E21" s="14"/>
      <c r="F21" s="14"/>
      <c r="G21" s="14"/>
      <c r="H21" s="14"/>
      <c r="I21" s="5"/>
    </row>
    <row r="22" spans="1:9" s="13" customFormat="1" ht="24.75" customHeight="1" x14ac:dyDescent="0.2">
      <c r="A22" s="21" t="s">
        <v>9</v>
      </c>
      <c r="B22" s="10" t="s">
        <v>27</v>
      </c>
      <c r="C22" s="10" t="s">
        <v>28</v>
      </c>
      <c r="D22" s="10" t="s">
        <v>29</v>
      </c>
      <c r="E22" s="18" t="s">
        <v>3</v>
      </c>
      <c r="F22" s="18" t="s">
        <v>4</v>
      </c>
      <c r="G22" s="18" t="s">
        <v>5</v>
      </c>
      <c r="H22" s="18" t="s">
        <v>6</v>
      </c>
      <c r="I22" s="11" t="s">
        <v>7</v>
      </c>
    </row>
    <row r="23" spans="1:9" x14ac:dyDescent="0.2">
      <c r="A23" s="22" t="s">
        <v>20</v>
      </c>
      <c r="B23" s="15">
        <v>2010.56</v>
      </c>
      <c r="C23" s="15">
        <v>1800.45</v>
      </c>
      <c r="D23" s="15">
        <v>2200</v>
      </c>
      <c r="E23" s="19">
        <f>SUM(B23:D23)</f>
        <v>6011.01</v>
      </c>
      <c r="F23" s="15">
        <v>1241</v>
      </c>
      <c r="G23" s="19">
        <f>+E23-F23</f>
        <v>4770.01</v>
      </c>
      <c r="H23" s="15">
        <f>AVERAGE(B23:D23)</f>
        <v>2003.67</v>
      </c>
      <c r="I23" s="7">
        <f>E23/$E$7</f>
        <v>0.26596518521074969</v>
      </c>
    </row>
    <row r="24" spans="1:9" x14ac:dyDescent="0.2">
      <c r="A24" s="22" t="s">
        <v>21</v>
      </c>
      <c r="B24" s="15">
        <v>1900.25</v>
      </c>
      <c r="C24" s="15">
        <v>1750.25</v>
      </c>
      <c r="D24" s="15">
        <v>2001.54</v>
      </c>
      <c r="E24" s="19">
        <f>SUM(B24:D24)</f>
        <v>5652.04</v>
      </c>
      <c r="F24" s="15">
        <v>1165</v>
      </c>
      <c r="G24" s="19">
        <f>+E24-F24</f>
        <v>4487.04</v>
      </c>
      <c r="H24" s="15">
        <f>AVERAGE(B24:D24)</f>
        <v>1884.0133333333333</v>
      </c>
      <c r="I24" s="7">
        <f>E24/$E$7</f>
        <v>0.25008207695854201</v>
      </c>
    </row>
    <row r="25" spans="1:9" x14ac:dyDescent="0.2">
      <c r="A25" s="22" t="s">
        <v>22</v>
      </c>
      <c r="B25" s="15">
        <v>2085.39</v>
      </c>
      <c r="C25" s="15">
        <v>2213.58</v>
      </c>
      <c r="D25" s="15">
        <v>2424.25</v>
      </c>
      <c r="E25" s="19">
        <f>SUM(B25:D25)</f>
        <v>6723.2199999999993</v>
      </c>
      <c r="F25" s="15">
        <v>1650</v>
      </c>
      <c r="G25" s="19">
        <f>+E25-F25</f>
        <v>5073.2199999999993</v>
      </c>
      <c r="H25" s="15">
        <f>AVERAGE(B25:D25)</f>
        <v>2241.0733333333333</v>
      </c>
      <c r="I25" s="7">
        <f>E25/$E$7</f>
        <v>0.29747787019363076</v>
      </c>
    </row>
    <row r="26" spans="1:9" x14ac:dyDescent="0.2">
      <c r="A26" s="22" t="s">
        <v>23</v>
      </c>
      <c r="B26" s="15">
        <v>2000.01</v>
      </c>
      <c r="C26" s="15">
        <v>1856.56</v>
      </c>
      <c r="D26" s="15">
        <v>1900</v>
      </c>
      <c r="E26" s="19">
        <f>SUM(B26:D26)</f>
        <v>5756.57</v>
      </c>
      <c r="F26" s="15">
        <v>1345</v>
      </c>
      <c r="G26" s="19">
        <f>+E26-F26</f>
        <v>4411.57</v>
      </c>
      <c r="H26" s="15">
        <f>AVERAGE(B26:D26)</f>
        <v>1918.8566666666666</v>
      </c>
      <c r="I26" s="7">
        <f>E26/$E$7</f>
        <v>0.25470714675714151</v>
      </c>
    </row>
    <row r="27" spans="1:9" x14ac:dyDescent="0.2">
      <c r="A27" s="23" t="s">
        <v>8</v>
      </c>
      <c r="B27" s="15">
        <f t="shared" ref="B27:G27" si="2">SUM(B23:B26)</f>
        <v>7996.21</v>
      </c>
      <c r="C27" s="15">
        <f t="shared" si="2"/>
        <v>7620.84</v>
      </c>
      <c r="D27" s="15">
        <f t="shared" si="2"/>
        <v>8525.7900000000009</v>
      </c>
      <c r="E27" s="19">
        <f t="shared" si="2"/>
        <v>24142.839999999997</v>
      </c>
      <c r="F27" s="15">
        <f t="shared" si="2"/>
        <v>5401</v>
      </c>
      <c r="G27" s="19">
        <f t="shared" si="2"/>
        <v>18741.839999999997</v>
      </c>
      <c r="H27" s="15">
        <f>AVERAGE(B27:D27)</f>
        <v>8047.6133333333337</v>
      </c>
      <c r="I27" s="8"/>
    </row>
    <row r="28" spans="1:9" x14ac:dyDescent="0.2">
      <c r="A28" s="24"/>
      <c r="B28" s="16"/>
      <c r="C28" s="16"/>
      <c r="D28" s="16"/>
      <c r="E28" s="16"/>
      <c r="F28" s="16"/>
      <c r="G28" s="16"/>
      <c r="H28" s="16"/>
      <c r="I28" s="9"/>
    </row>
    <row r="29" spans="1:9" x14ac:dyDescent="0.2">
      <c r="A29" s="24"/>
      <c r="B29" s="16"/>
      <c r="C29" s="16"/>
      <c r="D29" s="16"/>
      <c r="E29" s="16"/>
      <c r="F29" s="16"/>
      <c r="G29" s="16"/>
      <c r="H29" s="16"/>
      <c r="I29" s="9"/>
    </row>
    <row r="30" spans="1:9" x14ac:dyDescent="0.2">
      <c r="A30" s="24"/>
      <c r="B30" s="16"/>
      <c r="C30" s="16"/>
      <c r="D30" s="16"/>
      <c r="E30" s="16"/>
      <c r="F30" s="16"/>
      <c r="G30" s="16"/>
      <c r="H30" s="16"/>
      <c r="I30" s="9"/>
    </row>
    <row r="31" spans="1:9" ht="31.5" customHeight="1" x14ac:dyDescent="0.2">
      <c r="A31" s="20" t="s">
        <v>19</v>
      </c>
      <c r="B31" s="14"/>
      <c r="C31" s="14"/>
      <c r="D31" s="14"/>
      <c r="E31" s="14"/>
      <c r="F31" s="14"/>
      <c r="G31" s="14"/>
      <c r="H31" s="14"/>
      <c r="I31" s="5"/>
    </row>
    <row r="32" spans="1:9" s="13" customFormat="1" ht="24.75" customHeight="1" x14ac:dyDescent="0.2">
      <c r="A32" s="21" t="s">
        <v>9</v>
      </c>
      <c r="B32" s="10" t="s">
        <v>30</v>
      </c>
      <c r="C32" s="10" t="s">
        <v>31</v>
      </c>
      <c r="D32" s="10" t="s">
        <v>32</v>
      </c>
      <c r="E32" s="18" t="s">
        <v>3</v>
      </c>
      <c r="F32" s="18" t="s">
        <v>4</v>
      </c>
      <c r="G32" s="18" t="s">
        <v>5</v>
      </c>
      <c r="H32" s="18" t="s">
        <v>6</v>
      </c>
      <c r="I32" s="11" t="s">
        <v>7</v>
      </c>
    </row>
    <row r="33" spans="1:9" x14ac:dyDescent="0.2">
      <c r="A33" s="22" t="s">
        <v>20</v>
      </c>
      <c r="B33" s="15">
        <v>2005.85</v>
      </c>
      <c r="C33" s="15">
        <v>1850.5</v>
      </c>
      <c r="D33" s="15">
        <v>2100.54</v>
      </c>
      <c r="E33" s="19">
        <f>SUM(B33:D33)</f>
        <v>5956.8899999999994</v>
      </c>
      <c r="F33" s="15">
        <v>1241</v>
      </c>
      <c r="G33" s="19">
        <f>+E33-F33</f>
        <v>4715.8899999999994</v>
      </c>
      <c r="H33" s="15">
        <f>AVERAGE(B33:D33)</f>
        <v>1985.6299999999999</v>
      </c>
      <c r="I33" s="7">
        <f>E33/$E$7</f>
        <v>0.26357057335290784</v>
      </c>
    </row>
    <row r="34" spans="1:9" x14ac:dyDescent="0.2">
      <c r="A34" s="22" t="s">
        <v>21</v>
      </c>
      <c r="B34" s="15">
        <v>2000</v>
      </c>
      <c r="C34" s="15">
        <v>1795.99</v>
      </c>
      <c r="D34" s="15">
        <v>1754.95</v>
      </c>
      <c r="E34" s="19">
        <f>SUM(B34:D34)</f>
        <v>5550.94</v>
      </c>
      <c r="F34" s="15">
        <v>1165</v>
      </c>
      <c r="G34" s="19">
        <f>+E34-F34</f>
        <v>4385.9399999999996</v>
      </c>
      <c r="H34" s="15">
        <f>AVERAGE(B34:D34)</f>
        <v>1850.3133333333333</v>
      </c>
      <c r="I34" s="7">
        <f>E34/$E$7</f>
        <v>0.24560877210215235</v>
      </c>
    </row>
    <row r="35" spans="1:9" x14ac:dyDescent="0.2">
      <c r="A35" s="22" t="s">
        <v>22</v>
      </c>
      <c r="B35" s="15">
        <v>2100.75</v>
      </c>
      <c r="C35" s="15">
        <v>2400</v>
      </c>
      <c r="D35" s="15">
        <v>2400</v>
      </c>
      <c r="E35" s="19">
        <f>SUM(B35:D35)</f>
        <v>6900.75</v>
      </c>
      <c r="F35" s="15">
        <v>1650</v>
      </c>
      <c r="G35" s="19">
        <f>+E35-F35</f>
        <v>5250.75</v>
      </c>
      <c r="H35" s="15">
        <f>AVERAGE(B35:D35)</f>
        <v>2300.25</v>
      </c>
      <c r="I35" s="7">
        <f>E35/$E$7</f>
        <v>0.30533292272730883</v>
      </c>
    </row>
    <row r="36" spans="1:9" x14ac:dyDescent="0.2">
      <c r="A36" s="22" t="s">
        <v>23</v>
      </c>
      <c r="B36" s="15">
        <v>2020.65</v>
      </c>
      <c r="C36" s="15">
        <v>2200.63</v>
      </c>
      <c r="D36" s="15">
        <v>1974.47</v>
      </c>
      <c r="E36" s="19">
        <f>SUM(B36:D36)</f>
        <v>6195.7500000000009</v>
      </c>
      <c r="F36" s="15">
        <v>1345</v>
      </c>
      <c r="G36" s="19">
        <f>+E36-F36</f>
        <v>4850.7500000000009</v>
      </c>
      <c r="H36" s="15">
        <f>AVERAGE(B36:D36)</f>
        <v>2065.2500000000005</v>
      </c>
      <c r="I36" s="7">
        <f>E36/$E$7</f>
        <v>0.27413925384744037</v>
      </c>
    </row>
    <row r="37" spans="1:9" x14ac:dyDescent="0.2">
      <c r="A37" s="23" t="s">
        <v>8</v>
      </c>
      <c r="B37" s="15">
        <f t="shared" ref="B37:G37" si="3">SUM(B33:B36)</f>
        <v>8127.25</v>
      </c>
      <c r="C37" s="15">
        <f t="shared" si="3"/>
        <v>8247.119999999999</v>
      </c>
      <c r="D37" s="15">
        <f t="shared" si="3"/>
        <v>8229.9599999999991</v>
      </c>
      <c r="E37" s="19">
        <f t="shared" si="3"/>
        <v>24604.329999999998</v>
      </c>
      <c r="F37" s="15">
        <f t="shared" si="3"/>
        <v>5401</v>
      </c>
      <c r="G37" s="19">
        <f t="shared" si="3"/>
        <v>19203.329999999998</v>
      </c>
      <c r="H37" s="15">
        <f>AVERAGE(B37:D37)</f>
        <v>8201.4433333333327</v>
      </c>
      <c r="I37" s="8"/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verticalDpi="36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2" sqref="C12"/>
    </sheetView>
  </sheetViews>
  <sheetFormatPr defaultRowHeight="12.75" x14ac:dyDescent="0.2"/>
  <cols>
    <col min="2" max="2" width="11.85546875" bestFit="1" customWidth="1"/>
  </cols>
  <sheetData>
    <row r="1" spans="1:2" ht="18" x14ac:dyDescent="0.25">
      <c r="A1" s="2" t="s">
        <v>10</v>
      </c>
    </row>
    <row r="2" spans="1:2" ht="15.75" x14ac:dyDescent="0.25">
      <c r="A2" s="3" t="s">
        <v>15</v>
      </c>
    </row>
    <row r="4" spans="1:2" x14ac:dyDescent="0.2">
      <c r="A4" s="4" t="s">
        <v>11</v>
      </c>
      <c r="B4" s="1">
        <f>Foglio1!E7</f>
        <v>22600.740000000005</v>
      </c>
    </row>
    <row r="5" spans="1:2" x14ac:dyDescent="0.2">
      <c r="A5" s="4" t="s">
        <v>12</v>
      </c>
      <c r="B5" s="1">
        <f>Foglio1!E17</f>
        <v>23266.07</v>
      </c>
    </row>
    <row r="6" spans="1:2" x14ac:dyDescent="0.2">
      <c r="A6" s="4" t="s">
        <v>13</v>
      </c>
      <c r="B6" s="1">
        <f>Foglio1!E27</f>
        <v>24142.839999999997</v>
      </c>
    </row>
    <row r="7" spans="1:2" x14ac:dyDescent="0.2">
      <c r="A7" s="4" t="s">
        <v>14</v>
      </c>
      <c r="B7" s="1">
        <f>Foglio1!E37</f>
        <v>24604.329999999998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Talento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Bianchi</cp:lastModifiedBy>
  <dcterms:created xsi:type="dcterms:W3CDTF">1997-09-29T10:42:10Z</dcterms:created>
  <dcterms:modified xsi:type="dcterms:W3CDTF">2015-01-20T14:58:44Z</dcterms:modified>
</cp:coreProperties>
</file>