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CD2B7C94-C30E-4098-92BF-F4C6AC633F63}" xr6:coauthVersionLast="47" xr6:coauthVersionMax="47" xr10:uidLastSave="{00000000-0000-0000-0000-000000000000}"/>
  <bookViews>
    <workbookView xWindow="870" yWindow="261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P79" i="1"/>
  <c r="Q79" i="1"/>
  <c r="R79" i="1"/>
  <c r="S79" i="1"/>
  <c r="T79" i="1"/>
  <c r="U79" i="1"/>
  <c r="V79" i="1"/>
  <c r="N80" i="1"/>
  <c r="O80" i="1"/>
  <c r="Q80" i="1"/>
  <c r="R80" i="1"/>
  <c r="S80" i="1"/>
  <c r="T80" i="1"/>
  <c r="U80" i="1"/>
  <c r="V80" i="1"/>
  <c r="N81" i="1"/>
  <c r="O81" i="1"/>
  <c r="P81" i="1"/>
  <c r="R81" i="1"/>
  <c r="S81" i="1"/>
  <c r="T81" i="1"/>
  <c r="U81" i="1"/>
  <c r="V81" i="1"/>
  <c r="N82" i="1"/>
  <c r="O82" i="1"/>
  <c r="P82" i="1"/>
  <c r="Q82" i="1"/>
  <c r="S82" i="1"/>
  <c r="T82" i="1"/>
  <c r="U82" i="1"/>
  <c r="V82" i="1"/>
  <c r="N83" i="1"/>
  <c r="O83" i="1"/>
  <c r="P83" i="1"/>
  <c r="Q83" i="1"/>
  <c r="R83" i="1"/>
  <c r="T83" i="1"/>
  <c r="U83" i="1"/>
  <c r="V83" i="1"/>
  <c r="N84" i="1"/>
  <c r="O84" i="1"/>
  <c r="P84" i="1"/>
  <c r="Q84" i="1"/>
  <c r="R84" i="1"/>
  <c r="S84" i="1"/>
  <c r="U84" i="1"/>
  <c r="V84" i="1"/>
  <c r="N85" i="1"/>
  <c r="O85" i="1"/>
  <c r="P85" i="1"/>
  <c r="Q85" i="1"/>
  <c r="R85" i="1"/>
  <c r="S85" i="1"/>
  <c r="T85" i="1"/>
  <c r="V85" i="1"/>
  <c r="N86" i="1"/>
  <c r="O86" i="1"/>
  <c r="P86" i="1"/>
  <c r="Q86" i="1"/>
  <c r="R86" i="1"/>
  <c r="S86" i="1"/>
  <c r="T86" i="1"/>
  <c r="U86" i="1"/>
  <c r="O78" i="1"/>
  <c r="P78" i="1"/>
  <c r="Q78" i="1"/>
  <c r="R78" i="1"/>
  <c r="S78" i="1"/>
  <c r="T78" i="1"/>
  <c r="U78" i="1"/>
  <c r="V78" i="1"/>
  <c r="N67" i="1"/>
  <c r="P67" i="1"/>
  <c r="Q67" i="1"/>
  <c r="R67" i="1"/>
  <c r="S67" i="1"/>
  <c r="T67" i="1"/>
  <c r="U67" i="1"/>
  <c r="V67" i="1"/>
  <c r="N68" i="1"/>
  <c r="O68" i="1"/>
  <c r="Q68" i="1"/>
  <c r="R68" i="1"/>
  <c r="S68" i="1"/>
  <c r="T68" i="1"/>
  <c r="U68" i="1"/>
  <c r="V68" i="1"/>
  <c r="N69" i="1"/>
  <c r="O69" i="1"/>
  <c r="P69" i="1"/>
  <c r="R69" i="1"/>
  <c r="S69" i="1"/>
  <c r="T69" i="1"/>
  <c r="U69" i="1"/>
  <c r="V69" i="1"/>
  <c r="N70" i="1"/>
  <c r="O70" i="1"/>
  <c r="P70" i="1"/>
  <c r="Q70" i="1"/>
  <c r="S70" i="1"/>
  <c r="T70" i="1"/>
  <c r="U70" i="1"/>
  <c r="V70" i="1"/>
  <c r="N71" i="1"/>
  <c r="O71" i="1"/>
  <c r="P71" i="1"/>
  <c r="Q71" i="1"/>
  <c r="R71" i="1"/>
  <c r="T71" i="1"/>
  <c r="U71" i="1"/>
  <c r="V71" i="1"/>
  <c r="N72" i="1"/>
  <c r="O72" i="1"/>
  <c r="P72" i="1"/>
  <c r="Q72" i="1"/>
  <c r="R72" i="1"/>
  <c r="S72" i="1"/>
  <c r="U72" i="1"/>
  <c r="V72" i="1"/>
  <c r="N73" i="1"/>
  <c r="O73" i="1"/>
  <c r="P73" i="1"/>
  <c r="Q73" i="1"/>
  <c r="R73" i="1"/>
  <c r="S73" i="1"/>
  <c r="T73" i="1"/>
  <c r="V73" i="1"/>
  <c r="N74" i="1"/>
  <c r="O74" i="1"/>
  <c r="P74" i="1"/>
  <c r="Q74" i="1"/>
  <c r="R74" i="1"/>
  <c r="S74" i="1"/>
  <c r="T74" i="1"/>
  <c r="U74" i="1"/>
  <c r="O66" i="1"/>
  <c r="P66" i="1"/>
  <c r="Q66" i="1"/>
  <c r="R66" i="1"/>
  <c r="S66" i="1"/>
  <c r="T66" i="1"/>
  <c r="U66" i="1"/>
  <c r="V66" i="1"/>
  <c r="O42" i="1"/>
  <c r="O54" i="1" s="1"/>
  <c r="N43" i="1"/>
  <c r="N55" i="1" s="1"/>
  <c r="P43" i="1"/>
  <c r="P55" i="1" s="1"/>
  <c r="Q43" i="1"/>
  <c r="Q55" i="1" s="1"/>
  <c r="R43" i="1"/>
  <c r="R55" i="1" s="1"/>
  <c r="S43" i="1"/>
  <c r="S55" i="1" s="1"/>
  <c r="T43" i="1"/>
  <c r="T55" i="1" s="1"/>
  <c r="U43" i="1"/>
  <c r="U55" i="1" s="1"/>
  <c r="V43" i="1"/>
  <c r="V55" i="1" s="1"/>
  <c r="N44" i="1"/>
  <c r="N56" i="1" s="1"/>
  <c r="O44" i="1"/>
  <c r="O56" i="1" s="1"/>
  <c r="Q44" i="1"/>
  <c r="Q56" i="1" s="1"/>
  <c r="R44" i="1"/>
  <c r="R56" i="1" s="1"/>
  <c r="S44" i="1"/>
  <c r="S56" i="1" s="1"/>
  <c r="T44" i="1"/>
  <c r="T56" i="1" s="1"/>
  <c r="U44" i="1"/>
  <c r="U56" i="1" s="1"/>
  <c r="V44" i="1"/>
  <c r="V56" i="1" s="1"/>
  <c r="N45" i="1"/>
  <c r="N57" i="1" s="1"/>
  <c r="O45" i="1"/>
  <c r="O57" i="1" s="1"/>
  <c r="P45" i="1"/>
  <c r="P57" i="1" s="1"/>
  <c r="R45" i="1"/>
  <c r="R57" i="1" s="1"/>
  <c r="S45" i="1"/>
  <c r="S57" i="1" s="1"/>
  <c r="T45" i="1"/>
  <c r="T57" i="1" s="1"/>
  <c r="U45" i="1"/>
  <c r="U57" i="1" s="1"/>
  <c r="V45" i="1"/>
  <c r="V57" i="1" s="1"/>
  <c r="N46" i="1"/>
  <c r="N58" i="1" s="1"/>
  <c r="O46" i="1"/>
  <c r="O58" i="1" s="1"/>
  <c r="P46" i="1"/>
  <c r="P58" i="1" s="1"/>
  <c r="Q46" i="1"/>
  <c r="Q58" i="1" s="1"/>
  <c r="S46" i="1"/>
  <c r="S58" i="1" s="1"/>
  <c r="T46" i="1"/>
  <c r="T58" i="1" s="1"/>
  <c r="U46" i="1"/>
  <c r="U58" i="1" s="1"/>
  <c r="V46" i="1"/>
  <c r="V58" i="1" s="1"/>
  <c r="N47" i="1"/>
  <c r="N59" i="1" s="1"/>
  <c r="O47" i="1"/>
  <c r="O59" i="1" s="1"/>
  <c r="P47" i="1"/>
  <c r="P59" i="1" s="1"/>
  <c r="Q47" i="1"/>
  <c r="Q59" i="1" s="1"/>
  <c r="R47" i="1"/>
  <c r="R59" i="1" s="1"/>
  <c r="T47" i="1"/>
  <c r="T59" i="1" s="1"/>
  <c r="U47" i="1"/>
  <c r="U59" i="1" s="1"/>
  <c r="V47" i="1"/>
  <c r="V59" i="1" s="1"/>
  <c r="N48" i="1"/>
  <c r="N60" i="1" s="1"/>
  <c r="O48" i="1"/>
  <c r="O60" i="1" s="1"/>
  <c r="P48" i="1"/>
  <c r="P60" i="1" s="1"/>
  <c r="Q48" i="1"/>
  <c r="Q60" i="1" s="1"/>
  <c r="R48" i="1"/>
  <c r="R60" i="1" s="1"/>
  <c r="S48" i="1"/>
  <c r="S60" i="1" s="1"/>
  <c r="U48" i="1"/>
  <c r="U60" i="1" s="1"/>
  <c r="V48" i="1"/>
  <c r="V60" i="1" s="1"/>
  <c r="N49" i="1"/>
  <c r="N61" i="1" s="1"/>
  <c r="O49" i="1"/>
  <c r="O61" i="1" s="1"/>
  <c r="P49" i="1"/>
  <c r="P61" i="1" s="1"/>
  <c r="Q49" i="1"/>
  <c r="Q61" i="1" s="1"/>
  <c r="R49" i="1"/>
  <c r="R61" i="1" s="1"/>
  <c r="S49" i="1"/>
  <c r="S61" i="1" s="1"/>
  <c r="T49" i="1"/>
  <c r="T61" i="1" s="1"/>
  <c r="V49" i="1"/>
  <c r="V61" i="1" s="1"/>
  <c r="N50" i="1"/>
  <c r="N62" i="1" s="1"/>
  <c r="O50" i="1"/>
  <c r="O62" i="1" s="1"/>
  <c r="P50" i="1"/>
  <c r="P62" i="1" s="1"/>
  <c r="Q50" i="1"/>
  <c r="Q62" i="1" s="1"/>
  <c r="R50" i="1"/>
  <c r="R62" i="1" s="1"/>
  <c r="S50" i="1"/>
  <c r="S62" i="1" s="1"/>
  <c r="T50" i="1"/>
  <c r="T62" i="1" s="1"/>
  <c r="U50" i="1"/>
  <c r="U62" i="1" s="1"/>
  <c r="P42" i="1"/>
  <c r="P54" i="1" s="1"/>
  <c r="Q42" i="1"/>
  <c r="Q54" i="1" s="1"/>
  <c r="R42" i="1"/>
  <c r="R54" i="1" s="1"/>
  <c r="S42" i="1"/>
  <c r="S54" i="1" s="1"/>
  <c r="T42" i="1"/>
  <c r="T54" i="1" s="1"/>
  <c r="U42" i="1"/>
  <c r="U54" i="1" s="1"/>
  <c r="V42" i="1"/>
  <c r="V54" i="1" s="1"/>
  <c r="N31" i="1"/>
  <c r="N32" i="1"/>
  <c r="N33" i="1"/>
  <c r="N34" i="1"/>
  <c r="N35" i="1"/>
  <c r="N36" i="1"/>
  <c r="N37" i="1"/>
  <c r="N38" i="1"/>
  <c r="P31" i="1"/>
  <c r="Q31" i="1"/>
  <c r="R31" i="1"/>
  <c r="S31" i="1"/>
  <c r="T31" i="1"/>
  <c r="U31" i="1"/>
  <c r="V31" i="1"/>
  <c r="O32" i="1"/>
  <c r="Q32" i="1"/>
  <c r="R32" i="1"/>
  <c r="S32" i="1"/>
  <c r="T32" i="1"/>
  <c r="U32" i="1"/>
  <c r="V32" i="1"/>
  <c r="O33" i="1"/>
  <c r="P33" i="1"/>
  <c r="R33" i="1"/>
  <c r="S33" i="1"/>
  <c r="T33" i="1"/>
  <c r="U33" i="1"/>
  <c r="V33" i="1"/>
  <c r="O34" i="1"/>
  <c r="P34" i="1"/>
  <c r="Q34" i="1"/>
  <c r="S34" i="1"/>
  <c r="T34" i="1"/>
  <c r="U34" i="1"/>
  <c r="V34" i="1"/>
  <c r="O35" i="1"/>
  <c r="P35" i="1"/>
  <c r="Q35" i="1"/>
  <c r="R35" i="1"/>
  <c r="T35" i="1"/>
  <c r="U35" i="1"/>
  <c r="V35" i="1"/>
  <c r="O36" i="1"/>
  <c r="P36" i="1"/>
  <c r="Q36" i="1"/>
  <c r="R36" i="1"/>
  <c r="S36" i="1"/>
  <c r="U36" i="1"/>
  <c r="V36" i="1"/>
  <c r="O37" i="1"/>
  <c r="P37" i="1"/>
  <c r="Q37" i="1"/>
  <c r="R37" i="1"/>
  <c r="S37" i="1"/>
  <c r="T37" i="1"/>
  <c r="V37" i="1"/>
  <c r="O38" i="1"/>
  <c r="P38" i="1"/>
  <c r="Q38" i="1"/>
  <c r="R38" i="1"/>
  <c r="S38" i="1"/>
  <c r="T38" i="1"/>
  <c r="U38" i="1"/>
  <c r="P30" i="1"/>
  <c r="Q30" i="1"/>
  <c r="R30" i="1"/>
  <c r="S30" i="1"/>
  <c r="T30" i="1"/>
  <c r="U30" i="1"/>
  <c r="V30" i="1"/>
  <c r="O30" i="1"/>
  <c r="C67" i="1"/>
  <c r="E67" i="1"/>
  <c r="F67" i="1"/>
  <c r="G67" i="1"/>
  <c r="H67" i="1"/>
  <c r="I67" i="1"/>
  <c r="J67" i="1"/>
  <c r="K67" i="1"/>
  <c r="C68" i="1"/>
  <c r="D68" i="1"/>
  <c r="F68" i="1"/>
  <c r="G68" i="1"/>
  <c r="H68" i="1"/>
  <c r="I68" i="1"/>
  <c r="J68" i="1"/>
  <c r="K68" i="1"/>
  <c r="C69" i="1"/>
  <c r="D69" i="1"/>
  <c r="E69" i="1"/>
  <c r="G69" i="1"/>
  <c r="H69" i="1"/>
  <c r="I69" i="1"/>
  <c r="J69" i="1"/>
  <c r="K69" i="1"/>
  <c r="C70" i="1"/>
  <c r="D70" i="1"/>
  <c r="E70" i="1"/>
  <c r="F70" i="1"/>
  <c r="H70" i="1"/>
  <c r="I70" i="1"/>
  <c r="J70" i="1"/>
  <c r="K70" i="1"/>
  <c r="C71" i="1"/>
  <c r="D71" i="1"/>
  <c r="E71" i="1"/>
  <c r="F71" i="1"/>
  <c r="G71" i="1"/>
  <c r="I71" i="1"/>
  <c r="J71" i="1"/>
  <c r="K71" i="1"/>
  <c r="C72" i="1"/>
  <c r="D72" i="1"/>
  <c r="E72" i="1"/>
  <c r="F72" i="1"/>
  <c r="G72" i="1"/>
  <c r="H72" i="1"/>
  <c r="J72" i="1"/>
  <c r="K72" i="1"/>
  <c r="C73" i="1"/>
  <c r="D73" i="1"/>
  <c r="E73" i="1"/>
  <c r="F73" i="1"/>
  <c r="G73" i="1"/>
  <c r="H73" i="1"/>
  <c r="I73" i="1"/>
  <c r="K73" i="1"/>
  <c r="C74" i="1"/>
  <c r="D74" i="1"/>
  <c r="E74" i="1"/>
  <c r="F74" i="1"/>
  <c r="G74" i="1"/>
  <c r="H74" i="1"/>
  <c r="I74" i="1"/>
  <c r="J74" i="1"/>
  <c r="D66" i="1"/>
  <c r="E66" i="1"/>
  <c r="F66" i="1"/>
  <c r="G66" i="1"/>
  <c r="H66" i="1"/>
  <c r="I66" i="1"/>
  <c r="J66" i="1"/>
  <c r="K66" i="1"/>
  <c r="J50" i="1"/>
  <c r="I50" i="1"/>
  <c r="H50" i="1"/>
  <c r="G50" i="1"/>
  <c r="F50" i="1"/>
  <c r="E50" i="1"/>
  <c r="D50" i="1"/>
  <c r="C50" i="1"/>
  <c r="K49" i="1"/>
  <c r="I49" i="1"/>
  <c r="H49" i="1"/>
  <c r="G49" i="1"/>
  <c r="F49" i="1"/>
  <c r="E49" i="1"/>
  <c r="D49" i="1"/>
  <c r="C49" i="1"/>
  <c r="K48" i="1"/>
  <c r="J48" i="1"/>
  <c r="H48" i="1"/>
  <c r="G48" i="1"/>
  <c r="F48" i="1"/>
  <c r="E48" i="1"/>
  <c r="D48" i="1"/>
  <c r="C48" i="1"/>
  <c r="K47" i="1"/>
  <c r="J47" i="1"/>
  <c r="I47" i="1"/>
  <c r="G47" i="1"/>
  <c r="F47" i="1"/>
  <c r="E47" i="1"/>
  <c r="D47" i="1"/>
  <c r="C47" i="1"/>
  <c r="K46" i="1"/>
  <c r="J46" i="1"/>
  <c r="I46" i="1"/>
  <c r="H46" i="1"/>
  <c r="F46" i="1"/>
  <c r="E46" i="1"/>
  <c r="D46" i="1"/>
  <c r="C46" i="1"/>
  <c r="K45" i="1"/>
  <c r="J45" i="1"/>
  <c r="I45" i="1"/>
  <c r="H45" i="1"/>
  <c r="G45" i="1"/>
  <c r="E45" i="1"/>
  <c r="D45" i="1"/>
  <c r="C45" i="1"/>
  <c r="K44" i="1"/>
  <c r="J44" i="1"/>
  <c r="I44" i="1"/>
  <c r="H44" i="1"/>
  <c r="G44" i="1"/>
  <c r="F44" i="1"/>
  <c r="D44" i="1"/>
  <c r="C44" i="1"/>
  <c r="K43" i="1"/>
  <c r="J43" i="1"/>
  <c r="I43" i="1"/>
  <c r="H43" i="1"/>
  <c r="G43" i="1"/>
  <c r="F43" i="1"/>
  <c r="E43" i="1"/>
  <c r="C43" i="1"/>
  <c r="K42" i="1"/>
  <c r="J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<sst xmlns="http://schemas.openxmlformats.org/spreadsheetml/2006/main" count="42" uniqueCount="28">
  <si>
    <t>p</t>
  </si>
  <si>
    <t>w</t>
  </si>
  <si>
    <t>cb</t>
  </si>
  <si>
    <t>odr</t>
  </si>
  <si>
    <t>電車料金 &gt;= バス料金</t>
    <rPh sb="0" eb="2">
      <t>デンシャ</t>
    </rPh>
    <rPh sb="2" eb="4">
      <t>リョウキン</t>
    </rPh>
    <rPh sb="10" eb="12">
      <t>リョウキン</t>
    </rPh>
    <phoneticPr fontId="1"/>
  </si>
  <si>
    <t>電車料金 + 50 &lt;= バス料金</t>
    <rPh sb="0" eb="2">
      <t>デンシャ</t>
    </rPh>
    <rPh sb="2" eb="4">
      <t>リョウキン</t>
    </rPh>
    <rPh sb="15" eb="17">
      <t>リョウキン</t>
    </rPh>
    <phoneticPr fontId="1"/>
  </si>
  <si>
    <t>電車料金 + 100 &lt;= バス料金</t>
    <rPh sb="0" eb="2">
      <t>デンシャ</t>
    </rPh>
    <rPh sb="2" eb="4">
      <t>リョウキン</t>
    </rPh>
    <rPh sb="16" eb="18">
      <t>リョウキン</t>
    </rPh>
    <phoneticPr fontId="1"/>
  </si>
  <si>
    <t>w/p * 100</t>
    <phoneticPr fontId="1"/>
  </si>
  <si>
    <t>表 2：各区間のバス料金（各問題で共通）</t>
    <rPh sb="0" eb="1">
      <t>ヒョウ</t>
    </rPh>
    <rPh sb="4" eb="5">
      <t>カク</t>
    </rPh>
    <rPh sb="5" eb="7">
      <t>クカン</t>
    </rPh>
    <rPh sb="10" eb="12">
      <t>リョウキン</t>
    </rPh>
    <rPh sb="13" eb="16">
      <t>カクモンダイ</t>
    </rPh>
    <rPh sb="17" eb="19">
      <t>キョウツウ</t>
    </rPh>
    <phoneticPr fontId="1"/>
  </si>
  <si>
    <t>表 3：《目標》からのずれ（問題 (1)）</t>
    <rPh sb="0" eb="1">
      <t>ヒョウ</t>
    </rPh>
    <rPh sb="14" eb="16">
      <t>モンダイ</t>
    </rPh>
    <phoneticPr fontId="1"/>
  </si>
  <si>
    <t>表 4：各区間の移動人数に対する《目標》からのずれの割合(%)（問題 (1)）</t>
    <rPh sb="0" eb="1">
      <t>ヒョウ</t>
    </rPh>
    <phoneticPr fontId="1"/>
  </si>
  <si>
    <t>表 5：電車での各区間の料金（問題 (1)）</t>
    <rPh sb="0" eb="1">
      <t>ヒョウ</t>
    </rPh>
    <phoneticPr fontId="1"/>
  </si>
  <si>
    <t>cr</t>
    <phoneticPr fontId="1"/>
  </si>
  <si>
    <t>w/p * 100</t>
    <phoneticPr fontId="1"/>
  </si>
  <si>
    <t>表 6：各区間の料金の差（バス - 電車）（問題 (1)）</t>
    <rPh sb="0" eb="1">
      <t>ヒョウ</t>
    </rPh>
    <rPh sb="11" eb="12">
      <t>サ</t>
    </rPh>
    <rPh sb="18" eb="20">
      <t>デンシャ</t>
    </rPh>
    <phoneticPr fontId="1"/>
  </si>
  <si>
    <t>cb - cr</t>
    <phoneticPr fontId="1"/>
  </si>
  <si>
    <t>表 7：電車で移動する際の各区間の距離ランク（問題 (2), (3) で利用）</t>
    <rPh sb="0" eb="1">
      <t>ヒョウ</t>
    </rPh>
    <rPh sb="4" eb="6">
      <t>デンシャ</t>
    </rPh>
    <rPh sb="7" eb="9">
      <t>イドウ</t>
    </rPh>
    <rPh sb="11" eb="12">
      <t>サイ</t>
    </rPh>
    <rPh sb="13" eb="14">
      <t>カク</t>
    </rPh>
    <rPh sb="14" eb="16">
      <t>クカン</t>
    </rPh>
    <rPh sb="17" eb="19">
      <t>キョリ</t>
    </rPh>
    <rPh sb="23" eb="25">
      <t>モンダイ</t>
    </rPh>
    <rPh sb="36" eb="38">
      <t>リヨウ</t>
    </rPh>
    <phoneticPr fontId="1"/>
  </si>
  <si>
    <t>表 8：《目標》からのずれ（問題 (2)）</t>
    <rPh sb="0" eb="1">
      <t>ヒョウ</t>
    </rPh>
    <phoneticPr fontId="1"/>
  </si>
  <si>
    <t>表 9：各区間の移動人数に対する《目標》からのずれの割合(%)（問題 (2)）</t>
    <rPh sb="0" eb="1">
      <t>ヒョウ</t>
    </rPh>
    <phoneticPr fontId="1"/>
  </si>
  <si>
    <t>表 10：電車での各区間の料金（問題 (2)）</t>
    <rPh sb="0" eb="1">
      <t>ヒョウ</t>
    </rPh>
    <phoneticPr fontId="1"/>
  </si>
  <si>
    <t>表 11：各区間の料金の差（バス - 電車）（問題 (2)）</t>
    <rPh sb="0" eb="1">
      <t>ヒョウ</t>
    </rPh>
    <rPh sb="12" eb="13">
      <t>サ</t>
    </rPh>
    <rPh sb="19" eb="21">
      <t>デンシャ</t>
    </rPh>
    <phoneticPr fontId="1"/>
  </si>
  <si>
    <t>クラス</t>
    <phoneticPr fontId="1"/>
  </si>
  <si>
    <t>料金</t>
    <rPh sb="0" eb="2">
      <t>リョウキン</t>
    </rPh>
    <phoneticPr fontId="1"/>
  </si>
  <si>
    <t>ダミー</t>
    <phoneticPr fontId="1"/>
  </si>
  <si>
    <t>都　　　　-　　　　　　　　　　　氏名</t>
    <rPh sb="0" eb="1">
      <t>ト</t>
    </rPh>
    <rPh sb="17" eb="19">
      <t>シメイ</t>
    </rPh>
    <phoneticPr fontId="1"/>
  </si>
  <si>
    <r>
      <t xml:space="preserve">表 12：電車での各区間の料金（問題 (3), </t>
    </r>
    <r>
      <rPr>
        <sz val="11"/>
        <color rgb="FFFF0000"/>
        <rFont val="等线"/>
        <family val="3"/>
        <charset val="128"/>
        <scheme val="minor"/>
      </rPr>
      <t>rmax = @.@@</t>
    </r>
    <r>
      <rPr>
        <sz val="11"/>
        <color theme="1"/>
        <rFont val="等线"/>
        <family val="2"/>
        <charset val="128"/>
        <scheme val="minor"/>
      </rPr>
      <t>）</t>
    </r>
    <rPh sb="0" eb="1">
      <t>ヒョウ</t>
    </rPh>
    <phoneticPr fontId="1"/>
  </si>
  <si>
    <r>
      <t xml:space="preserve">表 13：電車での各区間の料金（問題 (3), </t>
    </r>
    <r>
      <rPr>
        <sz val="11"/>
        <color rgb="FFFF0000"/>
        <rFont val="等线"/>
        <family val="3"/>
        <charset val="128"/>
        <scheme val="minor"/>
      </rPr>
      <t>rmax = @.@@</t>
    </r>
    <r>
      <rPr>
        <sz val="11"/>
        <color theme="1"/>
        <rFont val="等线"/>
        <family val="2"/>
        <charset val="128"/>
        <scheme val="minor"/>
      </rPr>
      <t>）</t>
    </r>
    <rPh sb="0" eb="1">
      <t>ヒョウ</t>
    </rPh>
    <phoneticPr fontId="1"/>
  </si>
  <si>
    <t>表 1：各区間の移動人数</t>
    <rPh sb="0" eb="1">
      <t>ヒョウ</t>
    </rPh>
    <rPh sb="4" eb="5">
      <t>カク</t>
    </rPh>
    <rPh sb="5" eb="7">
      <t>クカン</t>
    </rPh>
    <rPh sb="8" eb="10">
      <t>イドウ</t>
    </rPh>
    <rPh sb="10" eb="12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</si>
</sst>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color rgb="FFFF0000"/>
      <name val="等线"/>
      <family val="3"/>
      <charset val="128"/>
      <scheme val="minor"/>
    </font>
    <font>
      <sz val="11"/>
      <color theme="1"/>
      <name val="Yu Gothic"/>
      <family val="2"/>
      <charset val="128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3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14" xfId="0" applyBorder="1">
      <alignment vertical="center"/>
    </xf>
    <xf numFmtId="2" fontId="0" fillId="0" borderId="4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0" borderId="6" xfId="0" applyNumberFormat="1" applyBorder="1">
      <alignment vertical="center"/>
    </xf>
    <xf numFmtId="0" fontId="0" fillId="2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2" fontId="0" fillId="0" borderId="0" xfId="0" applyNumberFormat="1" applyFill="1" applyBorder="1">
      <alignment vertical="center"/>
    </xf>
    <xf numFmtId="2" fontId="0" fillId="0" borderId="6" xfId="0" applyNumberFormat="1" applyFill="1" applyBorder="1">
      <alignment vertical="center"/>
    </xf>
    <xf numFmtId="2" fontId="0" fillId="0" borderId="9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" fontId="0" fillId="0" borderId="6" xfId="0" applyNumberFormat="1" applyFill="1" applyBorder="1">
      <alignment vertical="center"/>
    </xf>
    <xf numFmtId="1" fontId="0" fillId="0" borderId="12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6" xfId="0" applyNumberFormat="1" applyFill="1" applyBorder="1">
      <alignment vertical="center"/>
    </xf>
    <xf numFmtId="1" fontId="0" fillId="2" borderId="13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0" fontId="0" fillId="2" borderId="15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2" fontId="3" fillId="0" borderId="0" xfId="0" applyNumberFormat="1" applyFont="1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86"/>
  <sheetViews>
    <sheetView tabSelected="1" topLeftCell="A36" zoomScale="85" zoomScaleNormal="85" workbookViewId="0">
      <selection activeCell="K38" sqref="K38"/>
    </sheetView>
  </sheetViews>
  <sheetFormatPr defaultRowHeight="14.25" x14ac:dyDescent="0.2"/>
  <cols>
    <col min="1" max="1" width="4" customWidth="1"/>
    <col min="3" max="3" width="9.75" bestFit="1" customWidth="1"/>
    <col min="4" max="4" width="12.125" bestFit="1" customWidth="1"/>
    <col min="5" max="5" width="11" bestFit="1" customWidth="1"/>
    <col min="6" max="7" width="12.125" bestFit="1" customWidth="1"/>
    <col min="8" max="9" width="9.75" bestFit="1" customWidth="1"/>
    <col min="10" max="10" width="10.875" bestFit="1" customWidth="1"/>
    <col min="11" max="11" width="9.75" bestFit="1" customWidth="1"/>
    <col min="12" max="12" width="4" customWidth="1"/>
    <col min="23" max="23" width="4" customWidth="1"/>
  </cols>
  <sheetData>
    <row r="1" spans="2:22" x14ac:dyDescent="0.2">
      <c r="M1" s="66" t="s">
        <v>24</v>
      </c>
      <c r="N1" s="66"/>
      <c r="O1" s="66"/>
      <c r="P1" s="66"/>
      <c r="Q1" s="66"/>
      <c r="R1" s="66"/>
      <c r="S1" s="66"/>
      <c r="T1" s="66"/>
      <c r="U1" s="66"/>
      <c r="V1" s="66"/>
    </row>
    <row r="2" spans="2:22" ht="15" thickBot="1" x14ac:dyDescent="0.25">
      <c r="M2" s="67"/>
      <c r="N2" s="67"/>
      <c r="O2" s="67"/>
      <c r="P2" s="67"/>
      <c r="Q2" s="67"/>
      <c r="R2" s="67"/>
      <c r="S2" s="67"/>
      <c r="T2" s="67"/>
      <c r="U2" s="67"/>
      <c r="V2" s="67"/>
    </row>
    <row r="4" spans="2:22" ht="15" thickBot="1" x14ac:dyDescent="0.25">
      <c r="B4" s="64" t="s">
        <v>27</v>
      </c>
      <c r="C4" s="64"/>
      <c r="D4" s="64"/>
      <c r="E4" s="64"/>
      <c r="F4" s="64"/>
      <c r="G4" s="64"/>
      <c r="H4" s="64"/>
      <c r="I4" s="64"/>
      <c r="J4" s="64"/>
      <c r="K4" s="64"/>
      <c r="L4" s="17"/>
      <c r="M4" s="64" t="s">
        <v>16</v>
      </c>
      <c r="N4" s="64"/>
      <c r="O4" s="64"/>
      <c r="P4" s="64"/>
      <c r="Q4" s="64"/>
      <c r="R4" s="64"/>
      <c r="S4" s="64"/>
      <c r="T4" s="64"/>
      <c r="U4" s="64"/>
      <c r="V4" s="64"/>
    </row>
    <row r="5" spans="2:22" ht="15" thickBot="1" x14ac:dyDescent="0.25">
      <c r="B5" s="58" t="s">
        <v>0</v>
      </c>
      <c r="C5" s="59">
        <v>1</v>
      </c>
      <c r="D5" s="59">
        <v>2</v>
      </c>
      <c r="E5" s="59">
        <v>3</v>
      </c>
      <c r="F5" s="59">
        <v>4</v>
      </c>
      <c r="G5" s="59">
        <v>5</v>
      </c>
      <c r="H5" s="59">
        <v>6</v>
      </c>
      <c r="I5" s="59">
        <v>7</v>
      </c>
      <c r="J5" s="59">
        <v>8</v>
      </c>
      <c r="K5" s="60">
        <v>9</v>
      </c>
      <c r="L5" s="5"/>
      <c r="M5" s="12" t="s">
        <v>3</v>
      </c>
      <c r="N5" s="10">
        <v>1</v>
      </c>
      <c r="O5" s="10">
        <v>2</v>
      </c>
      <c r="P5" s="10">
        <v>3</v>
      </c>
      <c r="Q5" s="10">
        <v>4</v>
      </c>
      <c r="R5" s="10">
        <v>5</v>
      </c>
      <c r="S5" s="10">
        <v>6</v>
      </c>
      <c r="T5" s="10">
        <v>7</v>
      </c>
      <c r="U5" s="10">
        <v>8</v>
      </c>
      <c r="V5" s="11">
        <v>9</v>
      </c>
    </row>
    <row r="6" spans="2:22" x14ac:dyDescent="0.2">
      <c r="B6" s="61">
        <v>1</v>
      </c>
      <c r="C6" s="69">
        <v>0</v>
      </c>
      <c r="D6" s="69">
        <v>50</v>
      </c>
      <c r="E6" s="69">
        <v>300</v>
      </c>
      <c r="F6" s="69">
        <v>500</v>
      </c>
      <c r="G6" s="69">
        <v>200</v>
      </c>
      <c r="H6" s="69">
        <v>70</v>
      </c>
      <c r="I6" s="69">
        <v>100</v>
      </c>
      <c r="J6" s="69">
        <v>300</v>
      </c>
      <c r="K6" s="69">
        <v>100</v>
      </c>
      <c r="L6" s="5"/>
      <c r="M6" s="13">
        <v>1</v>
      </c>
      <c r="N6" s="5"/>
      <c r="O6" s="5"/>
      <c r="P6" s="5"/>
      <c r="Q6" s="5"/>
      <c r="R6" s="5"/>
      <c r="S6" s="5"/>
      <c r="T6" s="5"/>
      <c r="U6" s="5"/>
      <c r="V6" s="6"/>
    </row>
    <row r="7" spans="2:22" x14ac:dyDescent="0.2">
      <c r="B7" s="61">
        <v>2</v>
      </c>
      <c r="C7" s="69">
        <v>60</v>
      </c>
      <c r="D7" s="69">
        <v>0</v>
      </c>
      <c r="E7" s="69">
        <v>180</v>
      </c>
      <c r="F7" s="69">
        <v>400</v>
      </c>
      <c r="G7" s="69">
        <v>160</v>
      </c>
      <c r="H7" s="69">
        <v>120</v>
      </c>
      <c r="I7" s="69">
        <v>170</v>
      </c>
      <c r="J7" s="69">
        <v>360</v>
      </c>
      <c r="K7" s="69">
        <v>120</v>
      </c>
      <c r="L7" s="5"/>
      <c r="M7" s="13">
        <v>2</v>
      </c>
      <c r="N7" s="5"/>
      <c r="O7" s="5"/>
      <c r="P7" s="5"/>
      <c r="Q7" s="5"/>
      <c r="R7" s="5"/>
      <c r="S7" s="5"/>
      <c r="T7" s="5"/>
      <c r="U7" s="5"/>
      <c r="V7" s="6"/>
    </row>
    <row r="8" spans="2:22" x14ac:dyDescent="0.2">
      <c r="B8" s="61">
        <v>3</v>
      </c>
      <c r="C8" s="69">
        <v>40</v>
      </c>
      <c r="D8" s="69">
        <v>100</v>
      </c>
      <c r="E8" s="69">
        <v>0</v>
      </c>
      <c r="F8" s="69">
        <v>210</v>
      </c>
      <c r="G8" s="69">
        <v>310</v>
      </c>
      <c r="H8" s="69">
        <v>190</v>
      </c>
      <c r="I8" s="69">
        <v>160</v>
      </c>
      <c r="J8" s="69">
        <v>220</v>
      </c>
      <c r="K8" s="69">
        <v>160</v>
      </c>
      <c r="L8" s="5"/>
      <c r="M8" s="13">
        <v>3</v>
      </c>
      <c r="N8" s="5"/>
      <c r="O8" s="5"/>
      <c r="P8" s="5"/>
      <c r="Q8" s="5"/>
      <c r="R8" s="5"/>
      <c r="S8" s="5"/>
      <c r="T8" s="5"/>
      <c r="U8" s="5"/>
      <c r="V8" s="6"/>
    </row>
    <row r="9" spans="2:22" x14ac:dyDescent="0.2">
      <c r="B9" s="61">
        <v>4</v>
      </c>
      <c r="C9" s="69">
        <v>60</v>
      </c>
      <c r="D9" s="69">
        <v>300</v>
      </c>
      <c r="E9" s="69">
        <v>200</v>
      </c>
      <c r="F9" s="69">
        <v>0</v>
      </c>
      <c r="G9" s="69">
        <v>90</v>
      </c>
      <c r="H9" s="69">
        <v>130</v>
      </c>
      <c r="I9" s="69">
        <v>90</v>
      </c>
      <c r="J9" s="69">
        <v>120</v>
      </c>
      <c r="K9" s="69">
        <v>90</v>
      </c>
      <c r="L9" s="5"/>
      <c r="M9" s="13">
        <v>4</v>
      </c>
      <c r="N9" s="5"/>
      <c r="O9" s="5"/>
      <c r="P9" s="5"/>
      <c r="Q9" s="5"/>
      <c r="R9" s="5"/>
      <c r="S9" s="5"/>
      <c r="T9" s="5"/>
      <c r="U9" s="5"/>
      <c r="V9" s="6"/>
    </row>
    <row r="10" spans="2:22" x14ac:dyDescent="0.2">
      <c r="B10" s="61">
        <v>5</v>
      </c>
      <c r="C10" s="69">
        <v>70</v>
      </c>
      <c r="D10" s="69">
        <v>210</v>
      </c>
      <c r="E10" s="69">
        <v>300</v>
      </c>
      <c r="F10" s="69">
        <v>240</v>
      </c>
      <c r="G10" s="69">
        <v>0</v>
      </c>
      <c r="H10" s="69">
        <v>60</v>
      </c>
      <c r="I10" s="69">
        <v>100</v>
      </c>
      <c r="J10" s="69">
        <v>80</v>
      </c>
      <c r="K10" s="69">
        <v>40</v>
      </c>
      <c r="L10" s="5"/>
      <c r="M10" s="13">
        <v>5</v>
      </c>
      <c r="N10" s="5"/>
      <c r="O10" s="5"/>
      <c r="P10" s="5"/>
      <c r="Q10" s="5"/>
      <c r="R10" s="5"/>
      <c r="S10" s="5"/>
      <c r="T10" s="5"/>
      <c r="U10" s="5"/>
      <c r="V10" s="6"/>
    </row>
    <row r="11" spans="2:22" x14ac:dyDescent="0.2">
      <c r="B11" s="61">
        <v>6</v>
      </c>
      <c r="C11" s="69">
        <v>90</v>
      </c>
      <c r="D11" s="69">
        <v>200</v>
      </c>
      <c r="E11" s="69">
        <v>250</v>
      </c>
      <c r="F11" s="69">
        <v>230</v>
      </c>
      <c r="G11" s="69">
        <v>70</v>
      </c>
      <c r="H11" s="69">
        <v>0</v>
      </c>
      <c r="I11" s="69">
        <v>100</v>
      </c>
      <c r="J11" s="69">
        <v>290</v>
      </c>
      <c r="K11" s="69">
        <v>100</v>
      </c>
      <c r="L11" s="5"/>
      <c r="M11" s="13">
        <v>6</v>
      </c>
      <c r="N11" s="5"/>
      <c r="O11" s="5"/>
      <c r="P11" s="5"/>
      <c r="Q11" s="5"/>
      <c r="R11" s="5"/>
      <c r="S11" s="5"/>
      <c r="T11" s="5"/>
      <c r="U11" s="5"/>
      <c r="V11" s="6"/>
    </row>
    <row r="12" spans="2:22" x14ac:dyDescent="0.2">
      <c r="B12" s="61">
        <v>7</v>
      </c>
      <c r="C12" s="69">
        <v>80</v>
      </c>
      <c r="D12" s="69">
        <v>160</v>
      </c>
      <c r="E12" s="69">
        <v>180</v>
      </c>
      <c r="F12" s="69">
        <v>270</v>
      </c>
      <c r="G12" s="69">
        <v>120</v>
      </c>
      <c r="H12" s="69">
        <v>70</v>
      </c>
      <c r="I12" s="69">
        <v>0</v>
      </c>
      <c r="J12" s="69">
        <v>290</v>
      </c>
      <c r="K12" s="69">
        <v>110</v>
      </c>
      <c r="L12" s="5"/>
      <c r="M12" s="13">
        <v>7</v>
      </c>
      <c r="N12" s="5"/>
      <c r="O12" s="5"/>
      <c r="P12" s="5"/>
      <c r="Q12" s="5"/>
      <c r="R12" s="5"/>
      <c r="S12" s="5"/>
      <c r="T12" s="5"/>
      <c r="U12" s="5"/>
      <c r="V12" s="6"/>
    </row>
    <row r="13" spans="2:22" x14ac:dyDescent="0.2">
      <c r="B13" s="61">
        <v>8</v>
      </c>
      <c r="C13" s="69">
        <v>50</v>
      </c>
      <c r="D13" s="69">
        <v>260</v>
      </c>
      <c r="E13" s="69">
        <v>260</v>
      </c>
      <c r="F13" s="69">
        <v>180</v>
      </c>
      <c r="G13" s="69">
        <v>190</v>
      </c>
      <c r="H13" s="69">
        <v>70</v>
      </c>
      <c r="I13" s="69">
        <v>80</v>
      </c>
      <c r="J13" s="69">
        <v>0</v>
      </c>
      <c r="K13" s="69">
        <v>90</v>
      </c>
      <c r="L13" s="5"/>
      <c r="M13" s="13">
        <v>8</v>
      </c>
      <c r="N13" s="5"/>
      <c r="O13" s="5"/>
      <c r="P13" s="5"/>
      <c r="Q13" s="5"/>
      <c r="R13" s="5"/>
      <c r="S13" s="5"/>
      <c r="T13" s="5"/>
      <c r="U13" s="5"/>
      <c r="V13" s="6"/>
    </row>
    <row r="14" spans="2:22" ht="15" thickBot="1" x14ac:dyDescent="0.25">
      <c r="B14" s="62">
        <v>9</v>
      </c>
      <c r="C14" s="69">
        <v>70</v>
      </c>
      <c r="D14" s="69">
        <v>150</v>
      </c>
      <c r="E14" s="69">
        <v>240</v>
      </c>
      <c r="F14" s="69">
        <v>210</v>
      </c>
      <c r="G14" s="69">
        <v>50</v>
      </c>
      <c r="H14" s="69">
        <v>100</v>
      </c>
      <c r="I14" s="69">
        <v>120</v>
      </c>
      <c r="J14" s="69">
        <v>50</v>
      </c>
      <c r="K14" s="69">
        <v>0</v>
      </c>
      <c r="L14" s="5"/>
      <c r="M14" s="14">
        <v>9</v>
      </c>
      <c r="N14" s="8"/>
      <c r="O14" s="8"/>
      <c r="P14" s="8"/>
      <c r="Q14" s="8"/>
      <c r="R14" s="8"/>
      <c r="S14" s="8"/>
      <c r="T14" s="8"/>
      <c r="U14" s="8"/>
      <c r="V14" s="9"/>
    </row>
    <row r="16" spans="2:22" ht="15" thickBot="1" x14ac:dyDescent="0.25">
      <c r="B16" s="65" t="s">
        <v>8</v>
      </c>
      <c r="C16" s="65"/>
      <c r="D16" s="65"/>
      <c r="E16" s="65"/>
      <c r="F16" s="65"/>
      <c r="G16" s="65"/>
      <c r="H16" s="65"/>
      <c r="I16" s="65"/>
      <c r="J16" s="65"/>
      <c r="K16" s="65"/>
      <c r="L16" s="17"/>
      <c r="M16" s="64" t="s">
        <v>17</v>
      </c>
      <c r="N16" s="64"/>
      <c r="O16" s="64"/>
      <c r="P16" s="64"/>
      <c r="Q16" s="64"/>
      <c r="R16" s="64"/>
      <c r="S16" s="64"/>
      <c r="T16" s="64"/>
      <c r="U16" s="64"/>
      <c r="V16" s="64"/>
    </row>
    <row r="17" spans="2:22" ht="15" thickBot="1" x14ac:dyDescent="0.25">
      <c r="B17" s="27" t="s">
        <v>2</v>
      </c>
      <c r="C17" s="28">
        <v>1</v>
      </c>
      <c r="D17" s="28">
        <v>2</v>
      </c>
      <c r="E17" s="28">
        <v>3</v>
      </c>
      <c r="F17" s="28">
        <v>4</v>
      </c>
      <c r="G17" s="28">
        <v>5</v>
      </c>
      <c r="H17" s="28">
        <v>6</v>
      </c>
      <c r="I17" s="28">
        <v>7</v>
      </c>
      <c r="J17" s="28">
        <v>8</v>
      </c>
      <c r="K17" s="29">
        <v>9</v>
      </c>
      <c r="L17" s="5"/>
      <c r="M17" s="12" t="s">
        <v>1</v>
      </c>
      <c r="N17" s="10">
        <v>1</v>
      </c>
      <c r="O17" s="10">
        <v>2</v>
      </c>
      <c r="P17" s="10">
        <v>3</v>
      </c>
      <c r="Q17" s="10">
        <v>4</v>
      </c>
      <c r="R17" s="10">
        <v>5</v>
      </c>
      <c r="S17" s="10">
        <v>6</v>
      </c>
      <c r="T17" s="10">
        <v>7</v>
      </c>
      <c r="U17" s="10">
        <v>8</v>
      </c>
      <c r="V17" s="11">
        <v>9</v>
      </c>
    </row>
    <row r="18" spans="2:22" x14ac:dyDescent="0.2">
      <c r="B18" s="30">
        <v>1</v>
      </c>
      <c r="C18" s="31">
        <v>0</v>
      </c>
      <c r="D18" s="31">
        <v>200</v>
      </c>
      <c r="E18" s="31">
        <v>230</v>
      </c>
      <c r="F18" s="31">
        <v>260</v>
      </c>
      <c r="G18" s="31">
        <v>290</v>
      </c>
      <c r="H18" s="31">
        <v>290</v>
      </c>
      <c r="I18" s="31">
        <v>260</v>
      </c>
      <c r="J18" s="31">
        <v>260</v>
      </c>
      <c r="K18" s="32">
        <v>290</v>
      </c>
      <c r="L18" s="5"/>
      <c r="M18" s="13">
        <v>1</v>
      </c>
      <c r="N18" s="39"/>
      <c r="O18" s="2"/>
      <c r="P18" s="2"/>
      <c r="Q18" s="2"/>
      <c r="R18" s="2"/>
      <c r="S18" s="2"/>
      <c r="T18" s="2"/>
      <c r="U18" s="2"/>
      <c r="V18" s="3"/>
    </row>
    <row r="19" spans="2:22" x14ac:dyDescent="0.2">
      <c r="B19" s="30">
        <v>2</v>
      </c>
      <c r="C19" s="31">
        <v>200</v>
      </c>
      <c r="D19" s="31">
        <v>0</v>
      </c>
      <c r="E19" s="31">
        <v>200</v>
      </c>
      <c r="F19" s="31">
        <v>230</v>
      </c>
      <c r="G19" s="31">
        <v>260</v>
      </c>
      <c r="H19" s="31">
        <v>260</v>
      </c>
      <c r="I19" s="31">
        <v>230</v>
      </c>
      <c r="J19" s="31">
        <v>230</v>
      </c>
      <c r="K19" s="32">
        <v>260</v>
      </c>
      <c r="L19" s="5"/>
      <c r="M19" s="13">
        <v>2</v>
      </c>
      <c r="N19" s="4"/>
      <c r="O19" s="5"/>
      <c r="P19" s="5"/>
      <c r="Q19" s="5"/>
      <c r="R19" s="5"/>
      <c r="S19" s="5"/>
      <c r="T19" s="5"/>
      <c r="U19" s="5"/>
      <c r="V19" s="6"/>
    </row>
    <row r="20" spans="2:22" x14ac:dyDescent="0.2">
      <c r="B20" s="30">
        <v>3</v>
      </c>
      <c r="C20" s="31">
        <v>230</v>
      </c>
      <c r="D20" s="31">
        <v>200</v>
      </c>
      <c r="E20" s="31">
        <v>0</v>
      </c>
      <c r="F20" s="31">
        <v>200</v>
      </c>
      <c r="G20" s="31">
        <v>230</v>
      </c>
      <c r="H20" s="31">
        <v>230</v>
      </c>
      <c r="I20" s="31">
        <v>200</v>
      </c>
      <c r="J20" s="31">
        <v>200</v>
      </c>
      <c r="K20" s="32">
        <v>230</v>
      </c>
      <c r="L20" s="5"/>
      <c r="M20" s="13">
        <v>3</v>
      </c>
      <c r="N20" s="4"/>
      <c r="O20" s="5"/>
      <c r="P20" s="5"/>
      <c r="Q20" s="5"/>
      <c r="R20" s="5"/>
      <c r="S20" s="5"/>
      <c r="T20" s="5"/>
      <c r="U20" s="5"/>
      <c r="V20" s="6"/>
    </row>
    <row r="21" spans="2:22" x14ac:dyDescent="0.2">
      <c r="B21" s="30">
        <v>4</v>
      </c>
      <c r="C21" s="31">
        <v>260</v>
      </c>
      <c r="D21" s="31">
        <v>230</v>
      </c>
      <c r="E21" s="31">
        <v>200</v>
      </c>
      <c r="F21" s="31">
        <v>0</v>
      </c>
      <c r="G21" s="31">
        <v>200</v>
      </c>
      <c r="H21" s="31">
        <v>260</v>
      </c>
      <c r="I21" s="31">
        <v>230</v>
      </c>
      <c r="J21" s="31">
        <v>230</v>
      </c>
      <c r="K21" s="32">
        <v>260</v>
      </c>
      <c r="L21" s="5"/>
      <c r="M21" s="13">
        <v>4</v>
      </c>
      <c r="N21" s="4"/>
      <c r="O21" s="5"/>
      <c r="P21" s="5"/>
      <c r="Q21" s="5"/>
      <c r="R21" s="5"/>
      <c r="S21" s="5"/>
      <c r="T21" s="5"/>
      <c r="U21" s="5"/>
      <c r="V21" s="6"/>
    </row>
    <row r="22" spans="2:22" x14ac:dyDescent="0.2">
      <c r="B22" s="30">
        <v>5</v>
      </c>
      <c r="C22" s="31">
        <v>290</v>
      </c>
      <c r="D22" s="31">
        <v>260</v>
      </c>
      <c r="E22" s="31">
        <v>230</v>
      </c>
      <c r="F22" s="31">
        <v>200</v>
      </c>
      <c r="G22" s="31">
        <v>0</v>
      </c>
      <c r="H22" s="31">
        <v>290</v>
      </c>
      <c r="I22" s="31">
        <v>260</v>
      </c>
      <c r="J22" s="31">
        <v>260</v>
      </c>
      <c r="K22" s="32">
        <v>290</v>
      </c>
      <c r="L22" s="5"/>
      <c r="M22" s="13">
        <v>5</v>
      </c>
      <c r="N22" s="4"/>
      <c r="O22" s="5"/>
      <c r="P22" s="5"/>
      <c r="Q22" s="5"/>
      <c r="R22" s="5"/>
      <c r="S22" s="5"/>
      <c r="T22" s="5"/>
      <c r="U22" s="5"/>
      <c r="V22" s="6"/>
    </row>
    <row r="23" spans="2:22" x14ac:dyDescent="0.2">
      <c r="B23" s="30">
        <v>6</v>
      </c>
      <c r="C23" s="31">
        <v>290</v>
      </c>
      <c r="D23" s="31">
        <v>260</v>
      </c>
      <c r="E23" s="31">
        <v>230</v>
      </c>
      <c r="F23" s="31">
        <v>260</v>
      </c>
      <c r="G23" s="31">
        <v>290</v>
      </c>
      <c r="H23" s="31">
        <v>0</v>
      </c>
      <c r="I23" s="31">
        <v>200</v>
      </c>
      <c r="J23" s="31">
        <v>260</v>
      </c>
      <c r="K23" s="32">
        <v>290</v>
      </c>
      <c r="L23" s="5"/>
      <c r="M23" s="13">
        <v>6</v>
      </c>
      <c r="N23" s="4"/>
      <c r="O23" s="5"/>
      <c r="P23" s="5"/>
      <c r="Q23" s="5"/>
      <c r="R23" s="5"/>
      <c r="S23" s="5"/>
      <c r="T23" s="5"/>
      <c r="U23" s="5"/>
      <c r="V23" s="6"/>
    </row>
    <row r="24" spans="2:22" x14ac:dyDescent="0.2">
      <c r="B24" s="30">
        <v>7</v>
      </c>
      <c r="C24" s="31">
        <v>260</v>
      </c>
      <c r="D24" s="31">
        <v>230</v>
      </c>
      <c r="E24" s="31">
        <v>200</v>
      </c>
      <c r="F24" s="31">
        <v>230</v>
      </c>
      <c r="G24" s="31">
        <v>260</v>
      </c>
      <c r="H24" s="31">
        <v>200</v>
      </c>
      <c r="I24" s="31">
        <v>0</v>
      </c>
      <c r="J24" s="31">
        <v>230</v>
      </c>
      <c r="K24" s="32">
        <v>260</v>
      </c>
      <c r="L24" s="5"/>
      <c r="M24" s="13">
        <v>7</v>
      </c>
      <c r="N24" s="4"/>
      <c r="O24" s="5"/>
      <c r="P24" s="5"/>
      <c r="Q24" s="5"/>
      <c r="R24" s="5"/>
      <c r="S24" s="5"/>
      <c r="T24" s="5"/>
      <c r="U24" s="5"/>
      <c r="V24" s="6"/>
    </row>
    <row r="25" spans="2:22" x14ac:dyDescent="0.2">
      <c r="B25" s="30">
        <v>8</v>
      </c>
      <c r="C25" s="31">
        <v>260</v>
      </c>
      <c r="D25" s="31">
        <v>230</v>
      </c>
      <c r="E25" s="31">
        <v>200</v>
      </c>
      <c r="F25" s="31">
        <v>230</v>
      </c>
      <c r="G25" s="31">
        <v>260</v>
      </c>
      <c r="H25" s="31">
        <v>260</v>
      </c>
      <c r="I25" s="31">
        <v>230</v>
      </c>
      <c r="J25" s="31">
        <v>0</v>
      </c>
      <c r="K25" s="32">
        <v>200</v>
      </c>
      <c r="L25" s="5"/>
      <c r="M25" s="13">
        <v>8</v>
      </c>
      <c r="N25" s="4"/>
      <c r="O25" s="5"/>
      <c r="P25" s="5"/>
      <c r="Q25" s="5"/>
      <c r="R25" s="5"/>
      <c r="S25" s="5"/>
      <c r="T25" s="5"/>
      <c r="U25" s="5"/>
      <c r="V25" s="6"/>
    </row>
    <row r="26" spans="2:22" ht="15" thickBot="1" x14ac:dyDescent="0.25">
      <c r="B26" s="33">
        <v>9</v>
      </c>
      <c r="C26" s="34">
        <v>290</v>
      </c>
      <c r="D26" s="34">
        <v>260</v>
      </c>
      <c r="E26" s="34">
        <v>230</v>
      </c>
      <c r="F26" s="34">
        <v>260</v>
      </c>
      <c r="G26" s="34">
        <v>290</v>
      </c>
      <c r="H26" s="34">
        <v>290</v>
      </c>
      <c r="I26" s="34">
        <v>260</v>
      </c>
      <c r="J26" s="34">
        <v>200</v>
      </c>
      <c r="K26" s="35">
        <v>0</v>
      </c>
      <c r="L26" s="5"/>
      <c r="M26" s="14">
        <v>9</v>
      </c>
      <c r="N26" s="7"/>
      <c r="O26" s="8"/>
      <c r="P26" s="8"/>
      <c r="Q26" s="8"/>
      <c r="R26" s="8"/>
      <c r="S26" s="8"/>
      <c r="T26" s="8"/>
      <c r="U26" s="8"/>
      <c r="V26" s="9"/>
    </row>
    <row r="28" spans="2:22" ht="15" thickBot="1" x14ac:dyDescent="0.25">
      <c r="B28" s="64" t="s">
        <v>9</v>
      </c>
      <c r="C28" s="64"/>
      <c r="D28" s="64"/>
      <c r="E28" s="64"/>
      <c r="F28" s="64"/>
      <c r="G28" s="64"/>
      <c r="H28" s="64"/>
      <c r="I28" s="64"/>
      <c r="J28" s="64"/>
      <c r="K28" s="64"/>
      <c r="M28" s="63" t="s">
        <v>18</v>
      </c>
      <c r="N28" s="63"/>
      <c r="O28" s="63"/>
      <c r="P28" s="63"/>
      <c r="Q28" s="63"/>
      <c r="R28" s="63"/>
      <c r="S28" s="63"/>
      <c r="T28" s="63"/>
      <c r="U28" s="63"/>
      <c r="V28" s="63"/>
    </row>
    <row r="29" spans="2:22" ht="15" thickBot="1" x14ac:dyDescent="0.25">
      <c r="B29" s="12" t="s">
        <v>1</v>
      </c>
      <c r="C29" s="10">
        <v>1</v>
      </c>
      <c r="D29" s="10">
        <v>2</v>
      </c>
      <c r="E29" s="10">
        <v>3</v>
      </c>
      <c r="F29" s="10">
        <v>4</v>
      </c>
      <c r="G29" s="10">
        <v>5</v>
      </c>
      <c r="H29" s="10">
        <v>6</v>
      </c>
      <c r="I29" s="10">
        <v>7</v>
      </c>
      <c r="J29" s="10">
        <v>8</v>
      </c>
      <c r="K29" s="11">
        <v>9</v>
      </c>
      <c r="L29" s="5"/>
      <c r="M29" s="12" t="s">
        <v>7</v>
      </c>
      <c r="N29" s="10">
        <v>1</v>
      </c>
      <c r="O29" s="10">
        <v>2</v>
      </c>
      <c r="P29" s="10">
        <v>3</v>
      </c>
      <c r="Q29" s="10">
        <v>4</v>
      </c>
      <c r="R29" s="10">
        <v>5</v>
      </c>
      <c r="S29" s="10">
        <v>6</v>
      </c>
      <c r="T29" s="10">
        <v>7</v>
      </c>
      <c r="U29" s="10">
        <v>8</v>
      </c>
      <c r="V29" s="11">
        <v>9</v>
      </c>
    </row>
    <row r="30" spans="2:22" x14ac:dyDescent="0.2">
      <c r="B30" s="13">
        <v>1</v>
      </c>
      <c r="C30" s="24"/>
      <c r="D30" s="36">
        <v>-0.21907099999999999</v>
      </c>
      <c r="E30" s="36">
        <v>8.5418400000000005</v>
      </c>
      <c r="F30" s="36">
        <v>33.002899999999997</v>
      </c>
      <c r="G30" s="36">
        <v>19.3308</v>
      </c>
      <c r="H30" s="36">
        <v>-0.58713800000000005</v>
      </c>
      <c r="I30" s="36">
        <v>0</v>
      </c>
      <c r="J30" s="36">
        <v>-9.4482499999999998</v>
      </c>
      <c r="K30" s="37">
        <v>-2.7789199999999998</v>
      </c>
      <c r="L30" s="15"/>
      <c r="M30" s="13">
        <v>1</v>
      </c>
      <c r="N30" s="1"/>
      <c r="O30" s="2">
        <f t="shared" ref="O30:V30" si="0">O18/D6*100</f>
        <v>0</v>
      </c>
      <c r="P30" s="2">
        <f t="shared" si="0"/>
        <v>0</v>
      </c>
      <c r="Q30" s="2">
        <f t="shared" si="0"/>
        <v>0</v>
      </c>
      <c r="R30" s="2">
        <f t="shared" si="0"/>
        <v>0</v>
      </c>
      <c r="S30" s="2">
        <f t="shared" si="0"/>
        <v>0</v>
      </c>
      <c r="T30" s="2">
        <f t="shared" si="0"/>
        <v>0</v>
      </c>
      <c r="U30" s="2">
        <f t="shared" si="0"/>
        <v>0</v>
      </c>
      <c r="V30" s="3">
        <f t="shared" si="0"/>
        <v>0</v>
      </c>
    </row>
    <row r="31" spans="2:22" x14ac:dyDescent="0.2">
      <c r="B31" s="13">
        <v>2</v>
      </c>
      <c r="C31" s="24">
        <v>-0.26288600000000001</v>
      </c>
      <c r="D31" s="24"/>
      <c r="E31" s="36">
        <v>-0.78818999999999995</v>
      </c>
      <c r="F31" s="36">
        <v>13.1417</v>
      </c>
      <c r="G31" s="36">
        <v>10.160299999999999</v>
      </c>
      <c r="H31" s="36">
        <v>-8.8717099999999993E-2</v>
      </c>
      <c r="I31" s="36">
        <v>-2.9837799999999999</v>
      </c>
      <c r="J31" s="36">
        <v>-15.2805</v>
      </c>
      <c r="K31" s="37">
        <v>-2.4532099999999999</v>
      </c>
      <c r="L31" s="15"/>
      <c r="M31" s="13">
        <v>2</v>
      </c>
      <c r="N31" s="4">
        <f t="shared" ref="N31:N38" si="1">N19/C7*100</f>
        <v>0</v>
      </c>
      <c r="O31" s="5"/>
      <c r="P31" s="5">
        <f t="shared" ref="P31:V31" si="2">P19/E7*100</f>
        <v>0</v>
      </c>
      <c r="Q31" s="5">
        <f t="shared" si="2"/>
        <v>0</v>
      </c>
      <c r="R31" s="5">
        <f t="shared" si="2"/>
        <v>0</v>
      </c>
      <c r="S31" s="5">
        <f t="shared" si="2"/>
        <v>0</v>
      </c>
      <c r="T31" s="5">
        <f t="shared" si="2"/>
        <v>0</v>
      </c>
      <c r="U31" s="5">
        <f t="shared" si="2"/>
        <v>0</v>
      </c>
      <c r="V31" s="6">
        <f t="shared" si="2"/>
        <v>0</v>
      </c>
    </row>
    <row r="32" spans="2:22" ht="18.75" x14ac:dyDescent="0.2">
      <c r="B32" s="13">
        <v>3</v>
      </c>
      <c r="C32" s="24">
        <v>1.1389100000000001</v>
      </c>
      <c r="D32" s="24">
        <v>-0.43788300000000002</v>
      </c>
      <c r="E32" s="68"/>
      <c r="F32" s="36">
        <v>0</v>
      </c>
      <c r="G32" s="36">
        <v>9.5008599999999994</v>
      </c>
      <c r="H32" s="36">
        <v>5.6442300000000003</v>
      </c>
      <c r="I32" s="36">
        <v>-1.2009300000000001</v>
      </c>
      <c r="J32" s="36">
        <v>0</v>
      </c>
      <c r="K32" s="37">
        <v>5.0087900000000003</v>
      </c>
      <c r="L32" s="15"/>
      <c r="M32" s="13">
        <v>3</v>
      </c>
      <c r="N32" s="4">
        <f t="shared" si="1"/>
        <v>0</v>
      </c>
      <c r="O32" s="5">
        <f t="shared" ref="O32:O38" si="3">O20/D8*100</f>
        <v>0</v>
      </c>
      <c r="P32" s="5"/>
      <c r="Q32" s="5">
        <f t="shared" ref="Q32:V32" si="4">Q20/F8*100</f>
        <v>0</v>
      </c>
      <c r="R32" s="5">
        <f t="shared" si="4"/>
        <v>0</v>
      </c>
      <c r="S32" s="5">
        <f t="shared" si="4"/>
        <v>0</v>
      </c>
      <c r="T32" s="5">
        <f t="shared" si="4"/>
        <v>0</v>
      </c>
      <c r="U32" s="5">
        <f t="shared" si="4"/>
        <v>0</v>
      </c>
      <c r="V32" s="6">
        <f t="shared" si="4"/>
        <v>0</v>
      </c>
    </row>
    <row r="33" spans="2:26" x14ac:dyDescent="0.2">
      <c r="B33" s="13">
        <v>4</v>
      </c>
      <c r="C33" s="24">
        <v>3.96035</v>
      </c>
      <c r="D33" s="24">
        <v>9.8562600000000007</v>
      </c>
      <c r="E33" s="36">
        <v>0</v>
      </c>
      <c r="F33" s="36"/>
      <c r="G33" s="36">
        <v>-0.61965899999999996</v>
      </c>
      <c r="H33" s="36">
        <v>-4.7138600000000004</v>
      </c>
      <c r="I33" s="36">
        <v>-3.3725499999999999</v>
      </c>
      <c r="J33" s="36">
        <v>-4.6040299999999998</v>
      </c>
      <c r="K33" s="37">
        <v>-2.9575800000000001</v>
      </c>
      <c r="L33" s="15"/>
      <c r="M33" s="13">
        <v>4</v>
      </c>
      <c r="N33" s="4">
        <f t="shared" si="1"/>
        <v>0</v>
      </c>
      <c r="O33" s="5">
        <f t="shared" si="3"/>
        <v>0</v>
      </c>
      <c r="P33" s="5">
        <f t="shared" ref="P33:P38" si="5">P21/E9*100</f>
        <v>0</v>
      </c>
      <c r="Q33" s="5"/>
      <c r="R33" s="5">
        <f>R21/G9*100</f>
        <v>0</v>
      </c>
      <c r="S33" s="5">
        <f>S21/H9*100</f>
        <v>0</v>
      </c>
      <c r="T33" s="5">
        <f>T21/I9*100</f>
        <v>0</v>
      </c>
      <c r="U33" s="5">
        <f>U21/J9*100</f>
        <v>0</v>
      </c>
      <c r="V33" s="6">
        <f>V21/K9*100</f>
        <v>0</v>
      </c>
    </row>
    <row r="34" spans="2:26" x14ac:dyDescent="0.2">
      <c r="B34" s="13">
        <v>5</v>
      </c>
      <c r="C34" s="24">
        <v>6.7657600000000002</v>
      </c>
      <c r="D34" s="24">
        <v>13.3355</v>
      </c>
      <c r="E34" s="36">
        <v>9.1943800000000007</v>
      </c>
      <c r="F34" s="36">
        <v>-1.65242</v>
      </c>
      <c r="G34" s="36"/>
      <c r="H34" s="36">
        <v>-2.5327500000000001</v>
      </c>
      <c r="I34" s="36">
        <v>-1.70248</v>
      </c>
      <c r="J34" s="36">
        <v>-2.1055199999999998</v>
      </c>
      <c r="K34" s="37">
        <v>-1.66056</v>
      </c>
      <c r="L34" s="15"/>
      <c r="M34" s="13">
        <v>5</v>
      </c>
      <c r="N34" s="4">
        <f t="shared" si="1"/>
        <v>0</v>
      </c>
      <c r="O34" s="5">
        <f t="shared" si="3"/>
        <v>0</v>
      </c>
      <c r="P34" s="5">
        <f t="shared" si="5"/>
        <v>0</v>
      </c>
      <c r="Q34" s="5">
        <f>Q22/F10*100</f>
        <v>0</v>
      </c>
      <c r="R34" s="5"/>
      <c r="S34" s="5">
        <f>S22/H10*100</f>
        <v>0</v>
      </c>
      <c r="T34" s="5">
        <f>T22/I10*100</f>
        <v>0</v>
      </c>
      <c r="U34" s="5">
        <f>U22/J10*100</f>
        <v>0</v>
      </c>
      <c r="V34" s="6">
        <f>V22/K10*100</f>
        <v>0</v>
      </c>
    </row>
    <row r="35" spans="2:26" x14ac:dyDescent="0.2">
      <c r="B35" s="13">
        <v>6</v>
      </c>
      <c r="C35" s="24">
        <v>-0.75489200000000001</v>
      </c>
      <c r="D35" s="24">
        <v>-0.14786199999999999</v>
      </c>
      <c r="E35" s="36">
        <v>7.4266199999999998</v>
      </c>
      <c r="F35" s="36">
        <v>-8.3399099999999997</v>
      </c>
      <c r="G35" s="36">
        <v>-2.9548800000000002</v>
      </c>
      <c r="H35" s="36"/>
      <c r="I35" s="36">
        <v>-3.2073400000000002E-2</v>
      </c>
      <c r="J35" s="36">
        <v>19.412500000000001</v>
      </c>
      <c r="K35" s="37">
        <v>9.7344500000000007</v>
      </c>
      <c r="L35" s="15"/>
      <c r="M35" s="13">
        <v>6</v>
      </c>
      <c r="N35" s="4">
        <f t="shared" si="1"/>
        <v>0</v>
      </c>
      <c r="O35" s="5">
        <f t="shared" si="3"/>
        <v>0</v>
      </c>
      <c r="P35" s="5">
        <f t="shared" si="5"/>
        <v>0</v>
      </c>
      <c r="Q35" s="5">
        <f>Q23/F11*100</f>
        <v>0</v>
      </c>
      <c r="R35" s="5">
        <f>R23/G11*100</f>
        <v>0</v>
      </c>
      <c r="S35" s="5"/>
      <c r="T35" s="5">
        <f>T23/I11*100</f>
        <v>0</v>
      </c>
      <c r="U35" s="5">
        <f>U23/J11*100</f>
        <v>0</v>
      </c>
      <c r="V35" s="6">
        <f>V23/K11*100</f>
        <v>0</v>
      </c>
    </row>
    <row r="36" spans="2:26" x14ac:dyDescent="0.2">
      <c r="B36" s="13">
        <v>7</v>
      </c>
      <c r="C36" s="24">
        <v>0</v>
      </c>
      <c r="D36" s="24">
        <v>-2.8082600000000002</v>
      </c>
      <c r="E36" s="24">
        <v>-1.3510500000000001</v>
      </c>
      <c r="F36" s="24">
        <v>-10.117699999999999</v>
      </c>
      <c r="G36" s="24">
        <v>-2.04298</v>
      </c>
      <c r="H36" s="24">
        <v>-2.24514E-2</v>
      </c>
      <c r="I36" s="24"/>
      <c r="J36" s="24">
        <v>8.7078900000000008</v>
      </c>
      <c r="K36" s="25">
        <v>6.6805399999999997</v>
      </c>
      <c r="L36" s="5"/>
      <c r="M36" s="13">
        <v>7</v>
      </c>
      <c r="N36" s="4">
        <f t="shared" si="1"/>
        <v>0</v>
      </c>
      <c r="O36" s="5">
        <f t="shared" si="3"/>
        <v>0</v>
      </c>
      <c r="P36" s="5">
        <f t="shared" si="5"/>
        <v>0</v>
      </c>
      <c r="Q36" s="5">
        <f>Q24/F12*100</f>
        <v>0</v>
      </c>
      <c r="R36" s="5">
        <f>R24/G12*100</f>
        <v>0</v>
      </c>
      <c r="S36" s="5">
        <f>S24/H12*100</f>
        <v>0</v>
      </c>
      <c r="T36" s="5"/>
      <c r="U36" s="5">
        <f>U24/J12*100</f>
        <v>0</v>
      </c>
      <c r="V36" s="6">
        <f>V24/K12*100</f>
        <v>0</v>
      </c>
    </row>
    <row r="37" spans="2:26" x14ac:dyDescent="0.2">
      <c r="B37" s="13">
        <v>8</v>
      </c>
      <c r="C37" s="24">
        <v>-1.5747100000000001</v>
      </c>
      <c r="D37" s="24">
        <v>0</v>
      </c>
      <c r="E37" s="24">
        <v>0</v>
      </c>
      <c r="F37" s="24">
        <v>-6.9060499999999996</v>
      </c>
      <c r="G37" s="24">
        <v>-5.00061</v>
      </c>
      <c r="H37" s="24">
        <v>4.6857699999999998</v>
      </c>
      <c r="I37" s="24">
        <v>2.40218</v>
      </c>
      <c r="J37" s="24"/>
      <c r="K37" s="25">
        <v>-0.50652699999999995</v>
      </c>
      <c r="L37" s="5"/>
      <c r="M37" s="13">
        <v>8</v>
      </c>
      <c r="N37" s="4">
        <f t="shared" si="1"/>
        <v>0</v>
      </c>
      <c r="O37" s="5">
        <f t="shared" si="3"/>
        <v>0</v>
      </c>
      <c r="P37" s="5">
        <f t="shared" si="5"/>
        <v>0</v>
      </c>
      <c r="Q37" s="5">
        <f>Q25/F13*100</f>
        <v>0</v>
      </c>
      <c r="R37" s="5">
        <f>R25/G13*100</f>
        <v>0</v>
      </c>
      <c r="S37" s="5">
        <f>S25/H13*100</f>
        <v>0</v>
      </c>
      <c r="T37" s="5">
        <f>T25/I13*100</f>
        <v>0</v>
      </c>
      <c r="U37" s="5"/>
      <c r="V37" s="6">
        <f>V25/K13*100</f>
        <v>0</v>
      </c>
    </row>
    <row r="38" spans="2:26" ht="15" thickBot="1" x14ac:dyDescent="0.25">
      <c r="B38" s="14">
        <v>9</v>
      </c>
      <c r="C38" s="21">
        <v>-1.9452400000000001</v>
      </c>
      <c r="D38" s="21">
        <v>-3.0665100000000001</v>
      </c>
      <c r="E38" s="21">
        <v>7.5131899999999998</v>
      </c>
      <c r="F38" s="21">
        <v>-6.9010199999999999</v>
      </c>
      <c r="G38" s="21">
        <v>-2.0756999999999999</v>
      </c>
      <c r="H38" s="21">
        <v>9.7344500000000007</v>
      </c>
      <c r="I38" s="21">
        <v>7.2878600000000002</v>
      </c>
      <c r="J38" s="21">
        <v>-0.28140399999999999</v>
      </c>
      <c r="K38" s="38"/>
      <c r="L38" s="5"/>
      <c r="M38" s="14">
        <v>9</v>
      </c>
      <c r="N38" s="7">
        <f t="shared" si="1"/>
        <v>0</v>
      </c>
      <c r="O38" s="8">
        <f t="shared" si="3"/>
        <v>0</v>
      </c>
      <c r="P38" s="8">
        <f t="shared" si="5"/>
        <v>0</v>
      </c>
      <c r="Q38" s="8">
        <f>Q26/F14*100</f>
        <v>0</v>
      </c>
      <c r="R38" s="8">
        <f>R26/G14*100</f>
        <v>0</v>
      </c>
      <c r="S38" s="8">
        <f>S26/H14*100</f>
        <v>0</v>
      </c>
      <c r="T38" s="8">
        <f>T26/I14*100</f>
        <v>0</v>
      </c>
      <c r="U38" s="8">
        <f>U26/J14*100</f>
        <v>0</v>
      </c>
      <c r="V38" s="9"/>
    </row>
    <row r="39" spans="2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6" ht="15" thickBot="1" x14ac:dyDescent="0.25">
      <c r="B40" s="63" t="s">
        <v>10</v>
      </c>
      <c r="C40" s="63"/>
      <c r="D40" s="63"/>
      <c r="E40" s="63"/>
      <c r="F40" s="63"/>
      <c r="G40" s="63"/>
      <c r="H40" s="63"/>
      <c r="I40" s="63"/>
      <c r="J40" s="63"/>
      <c r="K40" s="63"/>
      <c r="M40" s="63" t="s">
        <v>19</v>
      </c>
      <c r="N40" s="63"/>
      <c r="O40" s="63"/>
      <c r="P40" s="63"/>
      <c r="Q40" s="63"/>
      <c r="R40" s="63"/>
      <c r="S40" s="63"/>
      <c r="T40" s="63"/>
      <c r="U40" s="63"/>
      <c r="V40" s="63"/>
    </row>
    <row r="41" spans="2:26" ht="15" thickBot="1" x14ac:dyDescent="0.25">
      <c r="B41" s="12" t="s">
        <v>13</v>
      </c>
      <c r="C41" s="22">
        <v>1</v>
      </c>
      <c r="D41" s="10">
        <v>2</v>
      </c>
      <c r="E41" s="10">
        <v>3</v>
      </c>
      <c r="F41" s="10">
        <v>4</v>
      </c>
      <c r="G41" s="10">
        <v>5</v>
      </c>
      <c r="H41" s="10">
        <v>6</v>
      </c>
      <c r="I41" s="10">
        <v>7</v>
      </c>
      <c r="J41" s="10">
        <v>8</v>
      </c>
      <c r="K41" s="11">
        <v>9</v>
      </c>
      <c r="L41" s="5"/>
      <c r="M41" s="12" t="s">
        <v>12</v>
      </c>
      <c r="N41" s="10">
        <v>1</v>
      </c>
      <c r="O41" s="10">
        <v>2</v>
      </c>
      <c r="P41" s="10">
        <v>3</v>
      </c>
      <c r="Q41" s="10">
        <v>4</v>
      </c>
      <c r="R41" s="10">
        <v>5</v>
      </c>
      <c r="S41" s="10">
        <v>6</v>
      </c>
      <c r="T41" s="10">
        <v>7</v>
      </c>
      <c r="U41" s="10">
        <v>8</v>
      </c>
      <c r="V41" s="11">
        <v>9</v>
      </c>
      <c r="X41" s="56" t="s">
        <v>21</v>
      </c>
      <c r="Y41" s="57" t="s">
        <v>22</v>
      </c>
    </row>
    <row r="42" spans="2:26" x14ac:dyDescent="0.2">
      <c r="B42" s="13">
        <v>1</v>
      </c>
      <c r="C42" s="1"/>
      <c r="D42" s="18">
        <f t="shared" ref="D42:K42" si="6">D30/D6*100</f>
        <v>-0.43814199999999998</v>
      </c>
      <c r="E42" s="18">
        <f t="shared" si="6"/>
        <v>2.8472800000000005</v>
      </c>
      <c r="F42" s="18">
        <f t="shared" si="6"/>
        <v>6.600579999999999</v>
      </c>
      <c r="G42" s="18">
        <f t="shared" si="6"/>
        <v>9.6654</v>
      </c>
      <c r="H42" s="18">
        <f t="shared" si="6"/>
        <v>-0.83876857142857142</v>
      </c>
      <c r="I42" s="18">
        <f t="shared" si="6"/>
        <v>0</v>
      </c>
      <c r="J42" s="18">
        <f t="shared" si="6"/>
        <v>-3.1494166666666663</v>
      </c>
      <c r="K42" s="23">
        <f t="shared" si="6"/>
        <v>-2.7789199999999998</v>
      </c>
      <c r="L42" s="5"/>
      <c r="M42" s="13">
        <v>1</v>
      </c>
      <c r="N42" s="1"/>
      <c r="O42" s="2">
        <f>VLOOKUP(O6,$X$42:$Y$50,2,FALSE)</f>
        <v>0</v>
      </c>
      <c r="P42" s="2">
        <f t="shared" ref="P42:V42" si="7">VLOOKUP(P6,$X$42:$Y$50,2,FALSE)</f>
        <v>0</v>
      </c>
      <c r="Q42" s="2">
        <f t="shared" si="7"/>
        <v>0</v>
      </c>
      <c r="R42" s="2">
        <f t="shared" si="7"/>
        <v>0</v>
      </c>
      <c r="S42" s="2">
        <f t="shared" si="7"/>
        <v>0</v>
      </c>
      <c r="T42" s="2">
        <f t="shared" si="7"/>
        <v>0</v>
      </c>
      <c r="U42" s="2">
        <f t="shared" si="7"/>
        <v>0</v>
      </c>
      <c r="V42" s="3">
        <f t="shared" si="7"/>
        <v>0</v>
      </c>
      <c r="X42" s="51">
        <v>0</v>
      </c>
      <c r="Y42" s="52"/>
      <c r="Z42" t="s">
        <v>23</v>
      </c>
    </row>
    <row r="43" spans="2:26" x14ac:dyDescent="0.2">
      <c r="B43" s="13">
        <v>2</v>
      </c>
      <c r="C43" s="19">
        <f t="shared" ref="C43:C50" si="8">C31/C7*100</f>
        <v>-0.43814333333333338</v>
      </c>
      <c r="D43" s="5"/>
      <c r="E43" s="24">
        <f t="shared" ref="E43:K43" si="9">E31/E7*100</f>
        <v>-0.43788333333333329</v>
      </c>
      <c r="F43" s="24">
        <f t="shared" si="9"/>
        <v>3.285425</v>
      </c>
      <c r="G43" s="24">
        <f t="shared" si="9"/>
        <v>6.3501874999999997</v>
      </c>
      <c r="H43" s="24">
        <f t="shared" si="9"/>
        <v>-7.3930916666666666E-2</v>
      </c>
      <c r="I43" s="24">
        <f t="shared" si="9"/>
        <v>-1.755164705882353</v>
      </c>
      <c r="J43" s="24">
        <f t="shared" si="9"/>
        <v>-4.2445833333333338</v>
      </c>
      <c r="K43" s="25">
        <f t="shared" si="9"/>
        <v>-2.0443416666666665</v>
      </c>
      <c r="L43" s="5"/>
      <c r="M43" s="13">
        <v>2</v>
      </c>
      <c r="N43" s="4">
        <f t="shared" ref="N43:V43" si="10">VLOOKUP(N7,$X$42:$Y$50,2,FALSE)</f>
        <v>0</v>
      </c>
      <c r="O43" s="5"/>
      <c r="P43" s="5">
        <f t="shared" si="10"/>
        <v>0</v>
      </c>
      <c r="Q43" s="5">
        <f t="shared" si="10"/>
        <v>0</v>
      </c>
      <c r="R43" s="5">
        <f t="shared" si="10"/>
        <v>0</v>
      </c>
      <c r="S43" s="5">
        <f t="shared" si="10"/>
        <v>0</v>
      </c>
      <c r="T43" s="5">
        <f t="shared" si="10"/>
        <v>0</v>
      </c>
      <c r="U43" s="5">
        <f t="shared" si="10"/>
        <v>0</v>
      </c>
      <c r="V43" s="6">
        <f t="shared" si="10"/>
        <v>0</v>
      </c>
      <c r="X43" s="50">
        <v>1</v>
      </c>
      <c r="Y43" s="49"/>
    </row>
    <row r="44" spans="2:26" x14ac:dyDescent="0.2">
      <c r="B44" s="13">
        <v>3</v>
      </c>
      <c r="C44" s="19">
        <f t="shared" si="8"/>
        <v>2.8472750000000002</v>
      </c>
      <c r="D44" s="24">
        <f t="shared" ref="D44:D50" si="11">D32/D8*100</f>
        <v>-0.43788300000000002</v>
      </c>
      <c r="E44" s="5"/>
      <c r="F44" s="24">
        <f t="shared" ref="F44:K44" si="12">F32/F8*100</f>
        <v>0</v>
      </c>
      <c r="G44" s="24">
        <f t="shared" si="12"/>
        <v>3.0647935483870965</v>
      </c>
      <c r="H44" s="24">
        <f t="shared" si="12"/>
        <v>2.9706473684210528</v>
      </c>
      <c r="I44" s="24">
        <f t="shared" si="12"/>
        <v>-0.75058124999999998</v>
      </c>
      <c r="J44" s="24">
        <f t="shared" si="12"/>
        <v>0</v>
      </c>
      <c r="K44" s="25">
        <f t="shared" si="12"/>
        <v>3.1304937500000003</v>
      </c>
      <c r="L44" s="5"/>
      <c r="M44" s="13">
        <v>3</v>
      </c>
      <c r="N44" s="4">
        <f t="shared" ref="N44:V44" si="13">VLOOKUP(N8,$X$42:$Y$50,2,FALSE)</f>
        <v>0</v>
      </c>
      <c r="O44" s="5">
        <f t="shared" si="13"/>
        <v>0</v>
      </c>
      <c r="P44" s="5"/>
      <c r="Q44" s="5">
        <f t="shared" si="13"/>
        <v>0</v>
      </c>
      <c r="R44" s="5">
        <f t="shared" si="13"/>
        <v>0</v>
      </c>
      <c r="S44" s="5">
        <f t="shared" si="13"/>
        <v>0</v>
      </c>
      <c r="T44" s="5">
        <f t="shared" si="13"/>
        <v>0</v>
      </c>
      <c r="U44" s="5">
        <f t="shared" si="13"/>
        <v>0</v>
      </c>
      <c r="V44" s="6">
        <f t="shared" si="13"/>
        <v>0</v>
      </c>
      <c r="X44" s="50">
        <v>2</v>
      </c>
      <c r="Y44" s="49"/>
    </row>
    <row r="45" spans="2:26" x14ac:dyDescent="0.2">
      <c r="B45" s="13">
        <v>4</v>
      </c>
      <c r="C45" s="19">
        <f t="shared" si="8"/>
        <v>6.6005833333333337</v>
      </c>
      <c r="D45" s="24">
        <f t="shared" si="11"/>
        <v>3.2854200000000002</v>
      </c>
      <c r="E45" s="24">
        <f t="shared" ref="E45:E50" si="14">E33/E9*100</f>
        <v>0</v>
      </c>
      <c r="F45" s="5"/>
      <c r="G45" s="24">
        <f>G33/G9*100</f>
        <v>-0.68850999999999996</v>
      </c>
      <c r="H45" s="24">
        <f>H33/H9*100</f>
        <v>-3.6260461538461541</v>
      </c>
      <c r="I45" s="24">
        <f>I33/I9*100</f>
        <v>-3.7472777777777777</v>
      </c>
      <c r="J45" s="24">
        <f>J33/J9*100</f>
        <v>-3.8366916666666668</v>
      </c>
      <c r="K45" s="25">
        <f>K33/K9*100</f>
        <v>-3.2862</v>
      </c>
      <c r="L45" s="5"/>
      <c r="M45" s="13">
        <v>4</v>
      </c>
      <c r="N45" s="4">
        <f t="shared" ref="N45:V45" si="15">VLOOKUP(N9,$X$42:$Y$50,2,FALSE)</f>
        <v>0</v>
      </c>
      <c r="O45" s="5">
        <f t="shared" si="15"/>
        <v>0</v>
      </c>
      <c r="P45" s="5">
        <f t="shared" si="15"/>
        <v>0</v>
      </c>
      <c r="Q45" s="5"/>
      <c r="R45" s="5">
        <f t="shared" si="15"/>
        <v>0</v>
      </c>
      <c r="S45" s="5">
        <f t="shared" si="15"/>
        <v>0</v>
      </c>
      <c r="T45" s="5">
        <f t="shared" si="15"/>
        <v>0</v>
      </c>
      <c r="U45" s="5">
        <f t="shared" si="15"/>
        <v>0</v>
      </c>
      <c r="V45" s="6">
        <f t="shared" si="15"/>
        <v>0</v>
      </c>
      <c r="X45" s="50">
        <v>3</v>
      </c>
      <c r="Y45" s="49"/>
    </row>
    <row r="46" spans="2:26" x14ac:dyDescent="0.2">
      <c r="B46" s="13">
        <v>5</v>
      </c>
      <c r="C46" s="19">
        <f t="shared" si="8"/>
        <v>9.6653714285714294</v>
      </c>
      <c r="D46" s="24">
        <f t="shared" si="11"/>
        <v>6.3502380952380948</v>
      </c>
      <c r="E46" s="24">
        <f t="shared" si="14"/>
        <v>3.0647933333333337</v>
      </c>
      <c r="F46" s="24">
        <f>F34/F10*100</f>
        <v>-0.68850833333333328</v>
      </c>
      <c r="G46" s="5"/>
      <c r="H46" s="24">
        <f>H34/H10*100</f>
        <v>-4.2212500000000004</v>
      </c>
      <c r="I46" s="24">
        <f>I34/I10*100</f>
        <v>-1.70248</v>
      </c>
      <c r="J46" s="24">
        <f>J34/J10*100</f>
        <v>-2.6318999999999999</v>
      </c>
      <c r="K46" s="25">
        <f>K34/K10*100</f>
        <v>-4.1514000000000006</v>
      </c>
      <c r="L46" s="5"/>
      <c r="M46" s="13">
        <v>5</v>
      </c>
      <c r="N46" s="4">
        <f t="shared" ref="N46:V46" si="16">VLOOKUP(N10,$X$42:$Y$50,2,FALSE)</f>
        <v>0</v>
      </c>
      <c r="O46" s="5">
        <f t="shared" si="16"/>
        <v>0</v>
      </c>
      <c r="P46" s="5">
        <f t="shared" si="16"/>
        <v>0</v>
      </c>
      <c r="Q46" s="5">
        <f t="shared" si="16"/>
        <v>0</v>
      </c>
      <c r="R46" s="5"/>
      <c r="S46" s="5">
        <f t="shared" si="16"/>
        <v>0</v>
      </c>
      <c r="T46" s="5">
        <f t="shared" si="16"/>
        <v>0</v>
      </c>
      <c r="U46" s="5">
        <f t="shared" si="16"/>
        <v>0</v>
      </c>
      <c r="V46" s="6">
        <f t="shared" si="16"/>
        <v>0</v>
      </c>
      <c r="X46" s="50">
        <v>4</v>
      </c>
      <c r="Y46" s="49"/>
    </row>
    <row r="47" spans="2:26" x14ac:dyDescent="0.2">
      <c r="B47" s="13">
        <v>6</v>
      </c>
      <c r="C47" s="19">
        <f t="shared" si="8"/>
        <v>-0.8387688888888889</v>
      </c>
      <c r="D47" s="24">
        <f t="shared" si="11"/>
        <v>-7.3930999999999997E-2</v>
      </c>
      <c r="E47" s="24">
        <f t="shared" si="14"/>
        <v>2.9706480000000002</v>
      </c>
      <c r="F47" s="24">
        <f>F35/F11*100</f>
        <v>-3.626047826086956</v>
      </c>
      <c r="G47" s="24">
        <f>G35/G11*100</f>
        <v>-4.2212571428571435</v>
      </c>
      <c r="H47" s="5"/>
      <c r="I47" s="24">
        <f>I35/I11*100</f>
        <v>-3.2073400000000002E-2</v>
      </c>
      <c r="J47" s="24">
        <f>J35/J11*100</f>
        <v>6.693965517241379</v>
      </c>
      <c r="K47" s="25">
        <f>K35/K11*100</f>
        <v>9.7344500000000007</v>
      </c>
      <c r="L47" s="5"/>
      <c r="M47" s="13">
        <v>6</v>
      </c>
      <c r="N47" s="4">
        <f t="shared" ref="N47:V47" si="17">VLOOKUP(N11,$X$42:$Y$50,2,FALSE)</f>
        <v>0</v>
      </c>
      <c r="O47" s="5">
        <f t="shared" si="17"/>
        <v>0</v>
      </c>
      <c r="P47" s="5">
        <f t="shared" si="17"/>
        <v>0</v>
      </c>
      <c r="Q47" s="5">
        <f t="shared" si="17"/>
        <v>0</v>
      </c>
      <c r="R47" s="5">
        <f t="shared" si="17"/>
        <v>0</v>
      </c>
      <c r="S47" s="5"/>
      <c r="T47" s="5">
        <f t="shared" si="17"/>
        <v>0</v>
      </c>
      <c r="U47" s="5">
        <f t="shared" si="17"/>
        <v>0</v>
      </c>
      <c r="V47" s="6">
        <f t="shared" si="17"/>
        <v>0</v>
      </c>
      <c r="X47" s="50">
        <v>5</v>
      </c>
      <c r="Y47" s="49"/>
    </row>
    <row r="48" spans="2:26" x14ac:dyDescent="0.2">
      <c r="B48" s="13">
        <v>7</v>
      </c>
      <c r="C48" s="19">
        <f t="shared" si="8"/>
        <v>0</v>
      </c>
      <c r="D48" s="24">
        <f t="shared" si="11"/>
        <v>-1.7551625000000002</v>
      </c>
      <c r="E48" s="24">
        <f t="shared" si="14"/>
        <v>-0.75058333333333338</v>
      </c>
      <c r="F48" s="24">
        <f>F36/F12*100</f>
        <v>-3.7472962962962959</v>
      </c>
      <c r="G48" s="24">
        <f>G36/G12*100</f>
        <v>-1.7024833333333333</v>
      </c>
      <c r="H48" s="24">
        <f>H36/H12*100</f>
        <v>-3.2073428571428572E-2</v>
      </c>
      <c r="I48" s="5"/>
      <c r="J48" s="24">
        <f>J36/J12*100</f>
        <v>3.0027206896551726</v>
      </c>
      <c r="K48" s="25">
        <f>K36/K12*100</f>
        <v>6.0732181818181816</v>
      </c>
      <c r="L48" s="5"/>
      <c r="M48" s="13">
        <v>7</v>
      </c>
      <c r="N48" s="4">
        <f t="shared" ref="N48:V48" si="18">VLOOKUP(N12,$X$42:$Y$50,2,FALSE)</f>
        <v>0</v>
      </c>
      <c r="O48" s="5">
        <f t="shared" si="18"/>
        <v>0</v>
      </c>
      <c r="P48" s="5">
        <f t="shared" si="18"/>
        <v>0</v>
      </c>
      <c r="Q48" s="5">
        <f t="shared" si="18"/>
        <v>0</v>
      </c>
      <c r="R48" s="5">
        <f t="shared" si="18"/>
        <v>0</v>
      </c>
      <c r="S48" s="5">
        <f t="shared" si="18"/>
        <v>0</v>
      </c>
      <c r="T48" s="5"/>
      <c r="U48" s="5">
        <f t="shared" si="18"/>
        <v>0</v>
      </c>
      <c r="V48" s="6">
        <f t="shared" si="18"/>
        <v>0</v>
      </c>
      <c r="X48" s="50">
        <v>6</v>
      </c>
      <c r="Y48" s="49"/>
    </row>
    <row r="49" spans="2:26" x14ac:dyDescent="0.2">
      <c r="B49" s="13">
        <v>8</v>
      </c>
      <c r="C49" s="19">
        <f t="shared" si="8"/>
        <v>-3.1494200000000001</v>
      </c>
      <c r="D49" s="24">
        <f t="shared" si="11"/>
        <v>0</v>
      </c>
      <c r="E49" s="24">
        <f t="shared" si="14"/>
        <v>0</v>
      </c>
      <c r="F49" s="24">
        <f>F37/F13*100</f>
        <v>-3.836694444444444</v>
      </c>
      <c r="G49" s="24">
        <f>G37/G13*100</f>
        <v>-2.6318999999999999</v>
      </c>
      <c r="H49" s="24">
        <f>H37/H13*100</f>
        <v>6.6939571428571432</v>
      </c>
      <c r="I49" s="24">
        <f>I37/I13*100</f>
        <v>3.0027249999999999</v>
      </c>
      <c r="J49" s="5"/>
      <c r="K49" s="25">
        <f>K37/K13*100</f>
        <v>-0.5628077777777778</v>
      </c>
      <c r="L49" s="5"/>
      <c r="M49" s="13">
        <v>8</v>
      </c>
      <c r="N49" s="4">
        <f t="shared" ref="N49:V49" si="19">VLOOKUP(N13,$X$42:$Y$50,2,FALSE)</f>
        <v>0</v>
      </c>
      <c r="O49" s="5">
        <f t="shared" si="19"/>
        <v>0</v>
      </c>
      <c r="P49" s="5">
        <f t="shared" si="19"/>
        <v>0</v>
      </c>
      <c r="Q49" s="5">
        <f t="shared" si="19"/>
        <v>0</v>
      </c>
      <c r="R49" s="5">
        <f t="shared" si="19"/>
        <v>0</v>
      </c>
      <c r="S49" s="5">
        <f t="shared" si="19"/>
        <v>0</v>
      </c>
      <c r="T49" s="5">
        <f t="shared" si="19"/>
        <v>0</v>
      </c>
      <c r="U49" s="5"/>
      <c r="V49" s="6">
        <f t="shared" si="19"/>
        <v>0</v>
      </c>
      <c r="X49" s="50">
        <v>7</v>
      </c>
      <c r="Y49" s="49"/>
    </row>
    <row r="50" spans="2:26" ht="15" thickBot="1" x14ac:dyDescent="0.25">
      <c r="B50" s="14">
        <v>9</v>
      </c>
      <c r="C50" s="20">
        <f t="shared" si="8"/>
        <v>-2.7789142857142859</v>
      </c>
      <c r="D50" s="21">
        <f t="shared" si="11"/>
        <v>-2.04434</v>
      </c>
      <c r="E50" s="21">
        <f t="shared" si="14"/>
        <v>3.1304958333333333</v>
      </c>
      <c r="F50" s="21">
        <f>F38/F14*100</f>
        <v>-3.2862</v>
      </c>
      <c r="G50" s="21">
        <f>G38/G14*100</f>
        <v>-4.1513999999999998</v>
      </c>
      <c r="H50" s="21">
        <f>H38/H14*100</f>
        <v>9.7344500000000007</v>
      </c>
      <c r="I50" s="21">
        <f>I38/I14*100</f>
        <v>6.0732166666666672</v>
      </c>
      <c r="J50" s="21">
        <f>J38/J14*100</f>
        <v>-0.56280799999999997</v>
      </c>
      <c r="K50" s="9"/>
      <c r="L50" s="5"/>
      <c r="M50" s="14">
        <v>9</v>
      </c>
      <c r="N50" s="7">
        <f t="shared" ref="N50:U50" si="20">VLOOKUP(N14,$X$42:$Y$50,2,FALSE)</f>
        <v>0</v>
      </c>
      <c r="O50" s="8">
        <f t="shared" si="20"/>
        <v>0</v>
      </c>
      <c r="P50" s="8">
        <f t="shared" si="20"/>
        <v>0</v>
      </c>
      <c r="Q50" s="8">
        <f t="shared" si="20"/>
        <v>0</v>
      </c>
      <c r="R50" s="8">
        <f t="shared" si="20"/>
        <v>0</v>
      </c>
      <c r="S50" s="8">
        <f t="shared" si="20"/>
        <v>0</v>
      </c>
      <c r="T50" s="8">
        <f t="shared" si="20"/>
        <v>0</v>
      </c>
      <c r="U50" s="8">
        <f t="shared" si="20"/>
        <v>0</v>
      </c>
      <c r="V50" s="9"/>
      <c r="X50" s="53">
        <v>8</v>
      </c>
      <c r="Y50" s="54"/>
      <c r="Z50" t="s">
        <v>23</v>
      </c>
    </row>
    <row r="52" spans="2:26" ht="15" thickBot="1" x14ac:dyDescent="0.25">
      <c r="B52" s="64" t="s">
        <v>11</v>
      </c>
      <c r="C52" s="64"/>
      <c r="D52" s="64"/>
      <c r="E52" s="64"/>
      <c r="F52" s="64"/>
      <c r="G52" s="64"/>
      <c r="H52" s="64"/>
      <c r="I52" s="64"/>
      <c r="J52" s="64"/>
      <c r="K52" s="64"/>
      <c r="M52" s="63" t="s">
        <v>20</v>
      </c>
      <c r="N52" s="63"/>
      <c r="O52" s="63"/>
      <c r="P52" s="63"/>
      <c r="Q52" s="63"/>
      <c r="R52" s="63"/>
      <c r="S52" s="63"/>
      <c r="T52" s="63"/>
      <c r="U52" s="63"/>
      <c r="V52" s="63"/>
    </row>
    <row r="53" spans="2:26" ht="15" thickBot="1" x14ac:dyDescent="0.25">
      <c r="B53" s="12" t="s">
        <v>12</v>
      </c>
      <c r="C53" s="10">
        <v>1</v>
      </c>
      <c r="D53" s="10">
        <v>2</v>
      </c>
      <c r="E53" s="10">
        <v>3</v>
      </c>
      <c r="F53" s="10">
        <v>4</v>
      </c>
      <c r="G53" s="10">
        <v>5</v>
      </c>
      <c r="H53" s="10">
        <v>6</v>
      </c>
      <c r="I53" s="10">
        <v>7</v>
      </c>
      <c r="J53" s="10">
        <v>8</v>
      </c>
      <c r="K53" s="11">
        <v>9</v>
      </c>
      <c r="L53" s="5"/>
      <c r="M53" s="12" t="s">
        <v>15</v>
      </c>
      <c r="N53" s="2">
        <v>1</v>
      </c>
      <c r="O53" s="2">
        <v>2</v>
      </c>
      <c r="P53" s="2">
        <v>3</v>
      </c>
      <c r="Q53" s="2">
        <v>4</v>
      </c>
      <c r="R53" s="2">
        <v>5</v>
      </c>
      <c r="S53" s="2">
        <v>6</v>
      </c>
      <c r="T53" s="2">
        <v>7</v>
      </c>
      <c r="U53" s="2">
        <v>8</v>
      </c>
      <c r="V53" s="3">
        <v>9</v>
      </c>
    </row>
    <row r="54" spans="2:26" x14ac:dyDescent="0.2">
      <c r="B54" s="13">
        <v>1</v>
      </c>
      <c r="C54" s="69"/>
      <c r="D54" s="69">
        <v>101.563</v>
      </c>
      <c r="E54" s="69">
        <v>158.25399999999999</v>
      </c>
      <c r="F54" s="69">
        <v>228.38800000000001</v>
      </c>
      <c r="G54" s="69">
        <v>277.09199999999998</v>
      </c>
      <c r="H54" s="69">
        <v>273.97500000000002</v>
      </c>
      <c r="I54" s="69">
        <v>205.4</v>
      </c>
      <c r="J54" s="69">
        <v>228.38800000000001</v>
      </c>
      <c r="K54" s="69">
        <v>281.37799999999999</v>
      </c>
      <c r="L54" s="15"/>
      <c r="M54" s="4">
        <v>1</v>
      </c>
      <c r="N54" s="1"/>
      <c r="O54" s="2">
        <f t="shared" ref="O54:V54" si="21">D18-O42</f>
        <v>200</v>
      </c>
      <c r="P54" s="2">
        <f t="shared" si="21"/>
        <v>230</v>
      </c>
      <c r="Q54" s="2">
        <f t="shared" si="21"/>
        <v>260</v>
      </c>
      <c r="R54" s="2">
        <f t="shared" si="21"/>
        <v>290</v>
      </c>
      <c r="S54" s="2">
        <f t="shared" si="21"/>
        <v>290</v>
      </c>
      <c r="T54" s="2">
        <f t="shared" si="21"/>
        <v>260</v>
      </c>
      <c r="U54" s="2">
        <f t="shared" si="21"/>
        <v>260</v>
      </c>
      <c r="V54" s="3">
        <f t="shared" si="21"/>
        <v>290</v>
      </c>
    </row>
    <row r="55" spans="2:26" x14ac:dyDescent="0.2">
      <c r="B55" s="13">
        <v>2</v>
      </c>
      <c r="C55" s="69">
        <v>101.563</v>
      </c>
      <c r="D55" s="69"/>
      <c r="E55" s="69">
        <v>101.758</v>
      </c>
      <c r="F55" s="69">
        <v>171.892</v>
      </c>
      <c r="G55" s="69">
        <v>220.596</v>
      </c>
      <c r="H55" s="69">
        <v>217.47900000000001</v>
      </c>
      <c r="I55" s="69">
        <v>148.90299999999999</v>
      </c>
      <c r="J55" s="69">
        <v>171.892</v>
      </c>
      <c r="K55" s="69">
        <v>224.68700000000001</v>
      </c>
      <c r="L55" s="15"/>
      <c r="M55" s="4">
        <v>2</v>
      </c>
      <c r="N55" s="4">
        <f t="shared" ref="N55:N62" si="22">C19-N43</f>
        <v>200</v>
      </c>
      <c r="O55" s="5"/>
      <c r="P55" s="5">
        <f t="shared" ref="P55:P62" si="23">E19-P43</f>
        <v>200</v>
      </c>
      <c r="Q55" s="5">
        <f t="shared" ref="Q55:Q62" si="24">F19-Q43</f>
        <v>230</v>
      </c>
      <c r="R55" s="5">
        <f t="shared" ref="R55:R62" si="25">G19-R43</f>
        <v>260</v>
      </c>
      <c r="S55" s="5">
        <f t="shared" ref="S55:S62" si="26">H19-S43</f>
        <v>260</v>
      </c>
      <c r="T55" s="5">
        <f t="shared" ref="T55:T62" si="27">I19-T43</f>
        <v>230</v>
      </c>
      <c r="U55" s="5">
        <f t="shared" ref="U55:U62" si="28">J19-U43</f>
        <v>230</v>
      </c>
      <c r="V55" s="6">
        <f t="shared" ref="V55:V61" si="29">K19-V43</f>
        <v>260</v>
      </c>
    </row>
    <row r="56" spans="2:26" x14ac:dyDescent="0.2">
      <c r="B56" s="13">
        <v>3</v>
      </c>
      <c r="C56" s="69">
        <v>158.25399999999999</v>
      </c>
      <c r="D56" s="69">
        <v>101.758</v>
      </c>
      <c r="E56" s="69"/>
      <c r="F56" s="69">
        <v>115.2</v>
      </c>
      <c r="G56" s="69">
        <v>163.904</v>
      </c>
      <c r="H56" s="69">
        <v>160.78700000000001</v>
      </c>
      <c r="I56" s="69">
        <v>92.211699999999993</v>
      </c>
      <c r="J56" s="69">
        <v>115.2</v>
      </c>
      <c r="K56" s="69">
        <v>168.19</v>
      </c>
      <c r="L56" s="15"/>
      <c r="M56" s="4">
        <v>3</v>
      </c>
      <c r="N56" s="4">
        <f t="shared" si="22"/>
        <v>230</v>
      </c>
      <c r="O56" s="5">
        <f t="shared" ref="O56:O62" si="30">D20-O44</f>
        <v>200</v>
      </c>
      <c r="P56" s="5"/>
      <c r="Q56" s="5">
        <f t="shared" si="24"/>
        <v>200</v>
      </c>
      <c r="R56" s="5">
        <f t="shared" si="25"/>
        <v>230</v>
      </c>
      <c r="S56" s="5">
        <f t="shared" si="26"/>
        <v>230</v>
      </c>
      <c r="T56" s="5">
        <f t="shared" si="27"/>
        <v>200</v>
      </c>
      <c r="U56" s="5">
        <f t="shared" si="28"/>
        <v>200</v>
      </c>
      <c r="V56" s="6">
        <f t="shared" si="29"/>
        <v>230</v>
      </c>
    </row>
    <row r="57" spans="2:26" x14ac:dyDescent="0.2">
      <c r="B57" s="13">
        <v>4</v>
      </c>
      <c r="C57" s="69">
        <v>228.38800000000001</v>
      </c>
      <c r="D57" s="69">
        <v>171.892</v>
      </c>
      <c r="E57" s="69">
        <v>115.2</v>
      </c>
      <c r="F57" s="69"/>
      <c r="G57" s="69">
        <v>93.770200000000003</v>
      </c>
      <c r="H57" s="69">
        <v>230.92099999999999</v>
      </c>
      <c r="I57" s="69">
        <v>162.346</v>
      </c>
      <c r="J57" s="69">
        <v>185.334</v>
      </c>
      <c r="K57" s="69">
        <v>238.32400000000001</v>
      </c>
      <c r="L57" s="15"/>
      <c r="M57" s="4">
        <v>4</v>
      </c>
      <c r="N57" s="4">
        <f t="shared" si="22"/>
        <v>260</v>
      </c>
      <c r="O57" s="5">
        <f t="shared" si="30"/>
        <v>230</v>
      </c>
      <c r="P57" s="5">
        <f t="shared" si="23"/>
        <v>200</v>
      </c>
      <c r="Q57" s="5"/>
      <c r="R57" s="5">
        <f t="shared" si="25"/>
        <v>200</v>
      </c>
      <c r="S57" s="5">
        <f t="shared" si="26"/>
        <v>260</v>
      </c>
      <c r="T57" s="5">
        <f t="shared" si="27"/>
        <v>230</v>
      </c>
      <c r="U57" s="5">
        <f t="shared" si="28"/>
        <v>230</v>
      </c>
      <c r="V57" s="6">
        <f t="shared" si="29"/>
        <v>260</v>
      </c>
    </row>
    <row r="58" spans="2:26" x14ac:dyDescent="0.2">
      <c r="B58" s="13">
        <v>5</v>
      </c>
      <c r="C58" s="69">
        <v>277.09199999999998</v>
      </c>
      <c r="D58" s="69">
        <v>220.596</v>
      </c>
      <c r="E58" s="69">
        <v>163.904</v>
      </c>
      <c r="F58" s="69">
        <v>93.770200000000003</v>
      </c>
      <c r="G58" s="69"/>
      <c r="H58" s="69">
        <v>279.625</v>
      </c>
      <c r="I58" s="69">
        <v>211.05</v>
      </c>
      <c r="J58" s="69">
        <v>234.03800000000001</v>
      </c>
      <c r="K58" s="69">
        <v>287.02800000000002</v>
      </c>
      <c r="L58" s="15"/>
      <c r="M58" s="4">
        <v>5</v>
      </c>
      <c r="N58" s="4">
        <f t="shared" si="22"/>
        <v>290</v>
      </c>
      <c r="O58" s="5">
        <f t="shared" si="30"/>
        <v>260</v>
      </c>
      <c r="P58" s="5">
        <f t="shared" si="23"/>
        <v>230</v>
      </c>
      <c r="Q58" s="5">
        <f t="shared" si="24"/>
        <v>200</v>
      </c>
      <c r="R58" s="5"/>
      <c r="S58" s="5">
        <f t="shared" si="26"/>
        <v>290</v>
      </c>
      <c r="T58" s="5">
        <f t="shared" si="27"/>
        <v>260</v>
      </c>
      <c r="U58" s="5">
        <f t="shared" si="28"/>
        <v>260</v>
      </c>
      <c r="V58" s="6">
        <f t="shared" si="29"/>
        <v>290</v>
      </c>
    </row>
    <row r="59" spans="2:26" x14ac:dyDescent="0.2">
      <c r="B59" s="13">
        <v>6</v>
      </c>
      <c r="C59" s="69">
        <v>273.97500000000002</v>
      </c>
      <c r="D59" s="69">
        <v>217.47900000000001</v>
      </c>
      <c r="E59" s="69">
        <v>160.78700000000001</v>
      </c>
      <c r="F59" s="69">
        <v>230.92099999999999</v>
      </c>
      <c r="G59" s="69">
        <v>279.625</v>
      </c>
      <c r="H59" s="69"/>
      <c r="I59" s="69">
        <v>113.64100000000001</v>
      </c>
      <c r="J59" s="69">
        <v>230.92099999999999</v>
      </c>
      <c r="K59" s="69">
        <v>283.911</v>
      </c>
      <c r="L59" s="15"/>
      <c r="M59" s="4">
        <v>6</v>
      </c>
      <c r="N59" s="4">
        <f t="shared" si="22"/>
        <v>290</v>
      </c>
      <c r="O59" s="5">
        <f t="shared" si="30"/>
        <v>260</v>
      </c>
      <c r="P59" s="5">
        <f t="shared" si="23"/>
        <v>230</v>
      </c>
      <c r="Q59" s="5">
        <f t="shared" si="24"/>
        <v>260</v>
      </c>
      <c r="R59" s="5">
        <f t="shared" si="25"/>
        <v>290</v>
      </c>
      <c r="S59" s="5"/>
      <c r="T59" s="5">
        <f t="shared" si="27"/>
        <v>200</v>
      </c>
      <c r="U59" s="5">
        <f t="shared" si="28"/>
        <v>260</v>
      </c>
      <c r="V59" s="6">
        <f t="shared" si="29"/>
        <v>290</v>
      </c>
    </row>
    <row r="60" spans="2:26" x14ac:dyDescent="0.2">
      <c r="B60" s="13">
        <v>7</v>
      </c>
      <c r="C60" s="69">
        <v>205.4</v>
      </c>
      <c r="D60" s="69">
        <v>148.90299999999999</v>
      </c>
      <c r="E60" s="69">
        <v>92.211699999999993</v>
      </c>
      <c r="F60" s="69">
        <v>162.346</v>
      </c>
      <c r="G60" s="69">
        <v>211.05</v>
      </c>
      <c r="H60" s="69">
        <v>113.64100000000001</v>
      </c>
      <c r="I60" s="69"/>
      <c r="J60" s="69">
        <v>162.346</v>
      </c>
      <c r="K60" s="69">
        <v>215.33600000000001</v>
      </c>
      <c r="L60" s="15"/>
      <c r="M60" s="4">
        <v>7</v>
      </c>
      <c r="N60" s="4">
        <f t="shared" si="22"/>
        <v>260</v>
      </c>
      <c r="O60" s="5">
        <f t="shared" si="30"/>
        <v>230</v>
      </c>
      <c r="P60" s="5">
        <f t="shared" si="23"/>
        <v>200</v>
      </c>
      <c r="Q60" s="5">
        <f t="shared" si="24"/>
        <v>230</v>
      </c>
      <c r="R60" s="5">
        <f t="shared" si="25"/>
        <v>260</v>
      </c>
      <c r="S60" s="5">
        <f t="shared" si="26"/>
        <v>200</v>
      </c>
      <c r="T60" s="5"/>
      <c r="U60" s="5">
        <f t="shared" si="28"/>
        <v>230</v>
      </c>
      <c r="V60" s="6">
        <f t="shared" si="29"/>
        <v>260</v>
      </c>
    </row>
    <row r="61" spans="2:26" x14ac:dyDescent="0.2">
      <c r="B61" s="13">
        <v>8</v>
      </c>
      <c r="C61" s="69">
        <v>228.38800000000001</v>
      </c>
      <c r="D61" s="69">
        <v>171.892</v>
      </c>
      <c r="E61" s="69">
        <v>115.2</v>
      </c>
      <c r="F61" s="69">
        <v>185.334</v>
      </c>
      <c r="G61" s="69">
        <v>234.03800000000001</v>
      </c>
      <c r="H61" s="69">
        <v>230.92099999999999</v>
      </c>
      <c r="I61" s="69">
        <v>162.346</v>
      </c>
      <c r="J61" s="69"/>
      <c r="K61" s="69">
        <v>98.056200000000004</v>
      </c>
      <c r="L61" s="15"/>
      <c r="M61" s="4">
        <v>8</v>
      </c>
      <c r="N61" s="4">
        <f t="shared" si="22"/>
        <v>260</v>
      </c>
      <c r="O61" s="5">
        <f t="shared" si="30"/>
        <v>230</v>
      </c>
      <c r="P61" s="5">
        <f t="shared" si="23"/>
        <v>200</v>
      </c>
      <c r="Q61" s="5">
        <f t="shared" si="24"/>
        <v>230</v>
      </c>
      <c r="R61" s="5">
        <f t="shared" si="25"/>
        <v>260</v>
      </c>
      <c r="S61" s="5">
        <f t="shared" si="26"/>
        <v>260</v>
      </c>
      <c r="T61" s="5">
        <f t="shared" si="27"/>
        <v>230</v>
      </c>
      <c r="U61" s="5"/>
      <c r="V61" s="6">
        <f t="shared" si="29"/>
        <v>200</v>
      </c>
    </row>
    <row r="62" spans="2:26" ht="15" thickBot="1" x14ac:dyDescent="0.25">
      <c r="B62" s="14">
        <v>9</v>
      </c>
      <c r="C62" s="69">
        <v>281.37799999999999</v>
      </c>
      <c r="D62" s="69">
        <v>224.68700000000001</v>
      </c>
      <c r="E62" s="69">
        <v>168.19</v>
      </c>
      <c r="F62" s="69">
        <v>238.32400000000001</v>
      </c>
      <c r="G62" s="69">
        <v>287.02800000000002</v>
      </c>
      <c r="H62" s="69">
        <v>283.911</v>
      </c>
      <c r="I62" s="69">
        <v>215.33600000000001</v>
      </c>
      <c r="J62" s="69">
        <v>98.056200000000004</v>
      </c>
      <c r="K62" s="69"/>
      <c r="L62" s="15"/>
      <c r="M62" s="7">
        <v>9</v>
      </c>
      <c r="N62" s="7">
        <f t="shared" si="22"/>
        <v>290</v>
      </c>
      <c r="O62" s="8">
        <f t="shared" si="30"/>
        <v>260</v>
      </c>
      <c r="P62" s="8">
        <f t="shared" si="23"/>
        <v>230</v>
      </c>
      <c r="Q62" s="8">
        <f t="shared" si="24"/>
        <v>260</v>
      </c>
      <c r="R62" s="8">
        <f t="shared" si="25"/>
        <v>290</v>
      </c>
      <c r="S62" s="8">
        <f t="shared" si="26"/>
        <v>290</v>
      </c>
      <c r="T62" s="8">
        <f t="shared" si="27"/>
        <v>260</v>
      </c>
      <c r="U62" s="8">
        <f t="shared" si="28"/>
        <v>200</v>
      </c>
      <c r="V62" s="9"/>
    </row>
    <row r="64" spans="2:26" ht="15" thickBot="1" x14ac:dyDescent="0.25">
      <c r="B64" s="63" t="s">
        <v>14</v>
      </c>
      <c r="C64" s="63"/>
      <c r="D64" s="63"/>
      <c r="E64" s="63"/>
      <c r="F64" s="63"/>
      <c r="G64" s="63"/>
      <c r="H64" s="63"/>
      <c r="I64" s="63"/>
      <c r="J64" s="63"/>
      <c r="K64" s="63"/>
      <c r="M64" s="63" t="s">
        <v>25</v>
      </c>
      <c r="N64" s="63"/>
      <c r="O64" s="63"/>
      <c r="P64" s="63"/>
      <c r="Q64" s="63"/>
      <c r="R64" s="63"/>
      <c r="S64" s="63"/>
      <c r="T64" s="63"/>
      <c r="U64" s="63"/>
      <c r="V64" s="63"/>
    </row>
    <row r="65" spans="2:26" ht="15" thickBot="1" x14ac:dyDescent="0.25">
      <c r="B65" s="12" t="s">
        <v>15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3">
        <v>9</v>
      </c>
      <c r="M65" s="12" t="s">
        <v>12</v>
      </c>
      <c r="N65" s="10">
        <v>1</v>
      </c>
      <c r="O65" s="10">
        <v>2</v>
      </c>
      <c r="P65" s="10">
        <v>3</v>
      </c>
      <c r="Q65" s="10">
        <v>4</v>
      </c>
      <c r="R65" s="10">
        <v>5</v>
      </c>
      <c r="S65" s="10">
        <v>6</v>
      </c>
      <c r="T65" s="10">
        <v>7</v>
      </c>
      <c r="U65" s="10">
        <v>8</v>
      </c>
      <c r="V65" s="11">
        <v>9</v>
      </c>
      <c r="X65" s="56" t="s">
        <v>21</v>
      </c>
      <c r="Y65" s="57" t="s">
        <v>22</v>
      </c>
    </row>
    <row r="66" spans="2:26" x14ac:dyDescent="0.2">
      <c r="B66" s="4">
        <v>1</v>
      </c>
      <c r="C66" s="39"/>
      <c r="D66" s="41">
        <f t="shared" ref="D66:K66" si="31">D18-D54</f>
        <v>98.436999999999998</v>
      </c>
      <c r="E66" s="41">
        <f t="shared" si="31"/>
        <v>71.746000000000009</v>
      </c>
      <c r="F66" s="41">
        <f t="shared" si="31"/>
        <v>31.611999999999995</v>
      </c>
      <c r="G66" s="41">
        <f t="shared" si="31"/>
        <v>12.908000000000015</v>
      </c>
      <c r="H66" s="41">
        <f t="shared" si="31"/>
        <v>16.024999999999977</v>
      </c>
      <c r="I66" s="41">
        <f t="shared" si="31"/>
        <v>54.599999999999994</v>
      </c>
      <c r="J66" s="41">
        <f t="shared" si="31"/>
        <v>31.611999999999995</v>
      </c>
      <c r="K66" s="42">
        <f t="shared" si="31"/>
        <v>8.6220000000000141</v>
      </c>
      <c r="M66" s="13">
        <v>1</v>
      </c>
      <c r="N66" s="1"/>
      <c r="O66" s="2">
        <f t="shared" ref="O66:V66" si="32">VLOOKUP(O6,$X$66:$Y$74,2,FALSE)</f>
        <v>0</v>
      </c>
      <c r="P66" s="2">
        <f t="shared" si="32"/>
        <v>0</v>
      </c>
      <c r="Q66" s="2">
        <f t="shared" si="32"/>
        <v>0</v>
      </c>
      <c r="R66" s="2">
        <f t="shared" si="32"/>
        <v>0</v>
      </c>
      <c r="S66" s="2">
        <f t="shared" si="32"/>
        <v>0</v>
      </c>
      <c r="T66" s="2">
        <f t="shared" si="32"/>
        <v>0</v>
      </c>
      <c r="U66" s="2">
        <f t="shared" si="32"/>
        <v>0</v>
      </c>
      <c r="V66" s="3">
        <f t="shared" si="32"/>
        <v>0</v>
      </c>
      <c r="X66" s="51">
        <v>0</v>
      </c>
      <c r="Y66" s="55"/>
      <c r="Z66" t="s">
        <v>23</v>
      </c>
    </row>
    <row r="67" spans="2:26" x14ac:dyDescent="0.2">
      <c r="B67" s="4">
        <v>2</v>
      </c>
      <c r="C67" s="43">
        <f t="shared" ref="C67:C74" si="33">C19-C55</f>
        <v>98.436999999999998</v>
      </c>
      <c r="D67" s="15"/>
      <c r="E67" s="15">
        <f t="shared" ref="E67:K67" si="34">E19-E55</f>
        <v>98.242000000000004</v>
      </c>
      <c r="F67" s="15">
        <f t="shared" si="34"/>
        <v>58.108000000000004</v>
      </c>
      <c r="G67" s="15">
        <f t="shared" si="34"/>
        <v>39.403999999999996</v>
      </c>
      <c r="H67" s="15">
        <f t="shared" si="34"/>
        <v>42.520999999999987</v>
      </c>
      <c r="I67" s="15">
        <f t="shared" si="34"/>
        <v>81.097000000000008</v>
      </c>
      <c r="J67" s="15">
        <f t="shared" si="34"/>
        <v>58.108000000000004</v>
      </c>
      <c r="K67" s="16">
        <f t="shared" si="34"/>
        <v>35.312999999999988</v>
      </c>
      <c r="M67" s="13">
        <v>2</v>
      </c>
      <c r="N67" s="4">
        <f t="shared" ref="N67:V67" si="35">VLOOKUP(N7,$X$66:$Y$74,2,FALSE)</f>
        <v>0</v>
      </c>
      <c r="O67" s="5"/>
      <c r="P67" s="5">
        <f t="shared" si="35"/>
        <v>0</v>
      </c>
      <c r="Q67" s="5">
        <f t="shared" si="35"/>
        <v>0</v>
      </c>
      <c r="R67" s="5">
        <f t="shared" si="35"/>
        <v>0</v>
      </c>
      <c r="S67" s="5">
        <f t="shared" si="35"/>
        <v>0</v>
      </c>
      <c r="T67" s="5">
        <f t="shared" si="35"/>
        <v>0</v>
      </c>
      <c r="U67" s="5">
        <f t="shared" si="35"/>
        <v>0</v>
      </c>
      <c r="V67" s="6">
        <f t="shared" si="35"/>
        <v>0</v>
      </c>
      <c r="X67" s="50">
        <v>1</v>
      </c>
      <c r="Y67" s="13"/>
    </row>
    <row r="68" spans="2:26" x14ac:dyDescent="0.2">
      <c r="B68" s="4">
        <v>3</v>
      </c>
      <c r="C68" s="43">
        <f t="shared" si="33"/>
        <v>71.746000000000009</v>
      </c>
      <c r="D68" s="15">
        <f t="shared" ref="D68:D74" si="36">D20-D56</f>
        <v>98.242000000000004</v>
      </c>
      <c r="E68" s="15"/>
      <c r="F68" s="15">
        <f t="shared" ref="F68:K68" si="37">F20-F56</f>
        <v>84.8</v>
      </c>
      <c r="G68" s="15">
        <f t="shared" si="37"/>
        <v>66.096000000000004</v>
      </c>
      <c r="H68" s="15">
        <f t="shared" si="37"/>
        <v>69.212999999999994</v>
      </c>
      <c r="I68" s="15">
        <f t="shared" si="37"/>
        <v>107.78830000000001</v>
      </c>
      <c r="J68" s="15">
        <f t="shared" si="37"/>
        <v>84.8</v>
      </c>
      <c r="K68" s="16">
        <f t="shared" si="37"/>
        <v>61.81</v>
      </c>
      <c r="M68" s="13">
        <v>3</v>
      </c>
      <c r="N68" s="4">
        <f t="shared" ref="N68:V68" si="38">VLOOKUP(N8,$X$66:$Y$74,2,FALSE)</f>
        <v>0</v>
      </c>
      <c r="O68" s="5">
        <f t="shared" si="38"/>
        <v>0</v>
      </c>
      <c r="P68" s="5"/>
      <c r="Q68" s="5">
        <f t="shared" si="38"/>
        <v>0</v>
      </c>
      <c r="R68" s="5">
        <f t="shared" si="38"/>
        <v>0</v>
      </c>
      <c r="S68" s="5">
        <f t="shared" si="38"/>
        <v>0</v>
      </c>
      <c r="T68" s="5">
        <f t="shared" si="38"/>
        <v>0</v>
      </c>
      <c r="U68" s="5">
        <f t="shared" si="38"/>
        <v>0</v>
      </c>
      <c r="V68" s="6">
        <f t="shared" si="38"/>
        <v>0</v>
      </c>
      <c r="X68" s="50">
        <v>2</v>
      </c>
      <c r="Y68" s="13"/>
    </row>
    <row r="69" spans="2:26" x14ac:dyDescent="0.2">
      <c r="B69" s="4">
        <v>4</v>
      </c>
      <c r="C69" s="43">
        <f t="shared" si="33"/>
        <v>31.611999999999995</v>
      </c>
      <c r="D69" s="15">
        <f t="shared" si="36"/>
        <v>58.108000000000004</v>
      </c>
      <c r="E69" s="15">
        <f t="shared" ref="E69:E74" si="39">E21-E57</f>
        <v>84.8</v>
      </c>
      <c r="F69" s="15"/>
      <c r="G69" s="15">
        <f>G21-G57</f>
        <v>106.2298</v>
      </c>
      <c r="H69" s="15">
        <f>H21-H57</f>
        <v>29.079000000000008</v>
      </c>
      <c r="I69" s="15">
        <f>I21-I57</f>
        <v>67.653999999999996</v>
      </c>
      <c r="J69" s="15">
        <f>J21-J57</f>
        <v>44.665999999999997</v>
      </c>
      <c r="K69" s="16">
        <f>K21-K57</f>
        <v>21.675999999999988</v>
      </c>
      <c r="M69" s="13">
        <v>4</v>
      </c>
      <c r="N69" s="4">
        <f t="shared" ref="N69:V69" si="40">VLOOKUP(N9,$X$66:$Y$74,2,FALSE)</f>
        <v>0</v>
      </c>
      <c r="O69" s="5">
        <f t="shared" si="40"/>
        <v>0</v>
      </c>
      <c r="P69" s="5">
        <f t="shared" si="40"/>
        <v>0</v>
      </c>
      <c r="Q69" s="5"/>
      <c r="R69" s="5">
        <f t="shared" si="40"/>
        <v>0</v>
      </c>
      <c r="S69" s="5">
        <f t="shared" si="40"/>
        <v>0</v>
      </c>
      <c r="T69" s="5">
        <f t="shared" si="40"/>
        <v>0</v>
      </c>
      <c r="U69" s="5">
        <f t="shared" si="40"/>
        <v>0</v>
      </c>
      <c r="V69" s="6">
        <f t="shared" si="40"/>
        <v>0</v>
      </c>
      <c r="X69" s="50">
        <v>3</v>
      </c>
      <c r="Y69" s="13"/>
    </row>
    <row r="70" spans="2:26" x14ac:dyDescent="0.2">
      <c r="B70" s="4">
        <v>5</v>
      </c>
      <c r="C70" s="43">
        <f t="shared" si="33"/>
        <v>12.908000000000015</v>
      </c>
      <c r="D70" s="15">
        <f t="shared" si="36"/>
        <v>39.403999999999996</v>
      </c>
      <c r="E70" s="15">
        <f t="shared" si="39"/>
        <v>66.096000000000004</v>
      </c>
      <c r="F70" s="15">
        <f>F22-F58</f>
        <v>106.2298</v>
      </c>
      <c r="G70" s="15"/>
      <c r="H70" s="15">
        <f>H22-H58</f>
        <v>10.375</v>
      </c>
      <c r="I70" s="15">
        <f>I22-I58</f>
        <v>48.949999999999989</v>
      </c>
      <c r="J70" s="15">
        <f>J22-J58</f>
        <v>25.961999999999989</v>
      </c>
      <c r="K70" s="16">
        <f>K22-K58</f>
        <v>2.97199999999998</v>
      </c>
      <c r="M70" s="13">
        <v>5</v>
      </c>
      <c r="N70" s="4">
        <f t="shared" ref="N70:V70" si="41">VLOOKUP(N10,$X$66:$Y$74,2,FALSE)</f>
        <v>0</v>
      </c>
      <c r="O70" s="5">
        <f t="shared" si="41"/>
        <v>0</v>
      </c>
      <c r="P70" s="5">
        <f t="shared" si="41"/>
        <v>0</v>
      </c>
      <c r="Q70" s="5">
        <f t="shared" si="41"/>
        <v>0</v>
      </c>
      <c r="R70" s="5"/>
      <c r="S70" s="5">
        <f t="shared" si="41"/>
        <v>0</v>
      </c>
      <c r="T70" s="5">
        <f t="shared" si="41"/>
        <v>0</v>
      </c>
      <c r="U70" s="5">
        <f t="shared" si="41"/>
        <v>0</v>
      </c>
      <c r="V70" s="6">
        <f t="shared" si="41"/>
        <v>0</v>
      </c>
      <c r="X70" s="50">
        <v>4</v>
      </c>
      <c r="Y70" s="13"/>
    </row>
    <row r="71" spans="2:26" x14ac:dyDescent="0.2">
      <c r="B71" s="4">
        <v>6</v>
      </c>
      <c r="C71" s="43">
        <f t="shared" si="33"/>
        <v>16.024999999999977</v>
      </c>
      <c r="D71" s="15">
        <f t="shared" si="36"/>
        <v>42.520999999999987</v>
      </c>
      <c r="E71" s="15">
        <f t="shared" si="39"/>
        <v>69.212999999999994</v>
      </c>
      <c r="F71" s="15">
        <f>F23-F59</f>
        <v>29.079000000000008</v>
      </c>
      <c r="G71" s="15">
        <f>G23-G59</f>
        <v>10.375</v>
      </c>
      <c r="H71" s="15"/>
      <c r="I71" s="15">
        <f>I23-I59</f>
        <v>86.358999999999995</v>
      </c>
      <c r="J71" s="15">
        <f>J23-J59</f>
        <v>29.079000000000008</v>
      </c>
      <c r="K71" s="16">
        <f>K23-K59</f>
        <v>6.0889999999999986</v>
      </c>
      <c r="M71" s="13">
        <v>6</v>
      </c>
      <c r="N71" s="4">
        <f t="shared" ref="N71:V71" si="42">VLOOKUP(N11,$X$66:$Y$74,2,FALSE)</f>
        <v>0</v>
      </c>
      <c r="O71" s="5">
        <f t="shared" si="42"/>
        <v>0</v>
      </c>
      <c r="P71" s="5">
        <f t="shared" si="42"/>
        <v>0</v>
      </c>
      <c r="Q71" s="5">
        <f t="shared" si="42"/>
        <v>0</v>
      </c>
      <c r="R71" s="5">
        <f t="shared" si="42"/>
        <v>0</v>
      </c>
      <c r="S71" s="5"/>
      <c r="T71" s="5">
        <f t="shared" si="42"/>
        <v>0</v>
      </c>
      <c r="U71" s="5">
        <f t="shared" si="42"/>
        <v>0</v>
      </c>
      <c r="V71" s="6">
        <f t="shared" si="42"/>
        <v>0</v>
      </c>
      <c r="X71" s="50">
        <v>5</v>
      </c>
      <c r="Y71" s="13"/>
    </row>
    <row r="72" spans="2:26" x14ac:dyDescent="0.2">
      <c r="B72" s="4">
        <v>7</v>
      </c>
      <c r="C72" s="43">
        <f t="shared" si="33"/>
        <v>54.599999999999994</v>
      </c>
      <c r="D72" s="15">
        <f t="shared" si="36"/>
        <v>81.097000000000008</v>
      </c>
      <c r="E72" s="15">
        <f t="shared" si="39"/>
        <v>107.78830000000001</v>
      </c>
      <c r="F72" s="15">
        <f>F24-F60</f>
        <v>67.653999999999996</v>
      </c>
      <c r="G72" s="15">
        <f>G24-G60</f>
        <v>48.949999999999989</v>
      </c>
      <c r="H72" s="15">
        <f>H24-H60</f>
        <v>86.358999999999995</v>
      </c>
      <c r="I72" s="15"/>
      <c r="J72" s="15">
        <f>J24-J60</f>
        <v>67.653999999999996</v>
      </c>
      <c r="K72" s="16">
        <f>K24-K60</f>
        <v>44.663999999999987</v>
      </c>
      <c r="M72" s="13">
        <v>7</v>
      </c>
      <c r="N72" s="4">
        <f t="shared" ref="N72:V72" si="43">VLOOKUP(N12,$X$66:$Y$74,2,FALSE)</f>
        <v>0</v>
      </c>
      <c r="O72" s="5">
        <f t="shared" si="43"/>
        <v>0</v>
      </c>
      <c r="P72" s="5">
        <f t="shared" si="43"/>
        <v>0</v>
      </c>
      <c r="Q72" s="5">
        <f t="shared" si="43"/>
        <v>0</v>
      </c>
      <c r="R72" s="5">
        <f t="shared" si="43"/>
        <v>0</v>
      </c>
      <c r="S72" s="5">
        <f t="shared" si="43"/>
        <v>0</v>
      </c>
      <c r="T72" s="5"/>
      <c r="U72" s="5">
        <f t="shared" si="43"/>
        <v>0</v>
      </c>
      <c r="V72" s="6">
        <f t="shared" si="43"/>
        <v>0</v>
      </c>
      <c r="X72" s="50">
        <v>6</v>
      </c>
      <c r="Y72" s="13"/>
    </row>
    <row r="73" spans="2:26" x14ac:dyDescent="0.2">
      <c r="B73" s="4">
        <v>8</v>
      </c>
      <c r="C73" s="43">
        <f t="shared" si="33"/>
        <v>31.611999999999995</v>
      </c>
      <c r="D73" s="15">
        <f t="shared" si="36"/>
        <v>58.108000000000004</v>
      </c>
      <c r="E73" s="15">
        <f t="shared" si="39"/>
        <v>84.8</v>
      </c>
      <c r="F73" s="15">
        <f>F25-F61</f>
        <v>44.665999999999997</v>
      </c>
      <c r="G73" s="15">
        <f>G25-G61</f>
        <v>25.961999999999989</v>
      </c>
      <c r="H73" s="15">
        <f>H25-H61</f>
        <v>29.079000000000008</v>
      </c>
      <c r="I73" s="15">
        <f>I25-I61</f>
        <v>67.653999999999996</v>
      </c>
      <c r="J73" s="15"/>
      <c r="K73" s="16">
        <f>K25-K61</f>
        <v>101.9438</v>
      </c>
      <c r="M73" s="13">
        <v>8</v>
      </c>
      <c r="N73" s="4">
        <f t="shared" ref="N73:V73" si="44">VLOOKUP(N13,$X$66:$Y$74,2,FALSE)</f>
        <v>0</v>
      </c>
      <c r="O73" s="5">
        <f t="shared" si="44"/>
        <v>0</v>
      </c>
      <c r="P73" s="5">
        <f t="shared" si="44"/>
        <v>0</v>
      </c>
      <c r="Q73" s="5">
        <f t="shared" si="44"/>
        <v>0</v>
      </c>
      <c r="R73" s="5">
        <f t="shared" si="44"/>
        <v>0</v>
      </c>
      <c r="S73" s="5">
        <f t="shared" si="44"/>
        <v>0</v>
      </c>
      <c r="T73" s="5">
        <f t="shared" si="44"/>
        <v>0</v>
      </c>
      <c r="U73" s="5"/>
      <c r="V73" s="6">
        <f t="shared" si="44"/>
        <v>0</v>
      </c>
      <c r="X73" s="50">
        <v>7</v>
      </c>
      <c r="Y73" s="13"/>
    </row>
    <row r="74" spans="2:26" ht="15" thickBot="1" x14ac:dyDescent="0.25">
      <c r="B74" s="7">
        <v>9</v>
      </c>
      <c r="C74" s="44">
        <f t="shared" si="33"/>
        <v>8.6220000000000141</v>
      </c>
      <c r="D74" s="45">
        <f t="shared" si="36"/>
        <v>35.312999999999988</v>
      </c>
      <c r="E74" s="45">
        <f t="shared" si="39"/>
        <v>61.81</v>
      </c>
      <c r="F74" s="45">
        <f>F26-F62</f>
        <v>21.675999999999988</v>
      </c>
      <c r="G74" s="45">
        <f>G26-G62</f>
        <v>2.97199999999998</v>
      </c>
      <c r="H74" s="45">
        <f>H26-H62</f>
        <v>6.0889999999999986</v>
      </c>
      <c r="I74" s="45">
        <f>I26-I62</f>
        <v>44.663999999999987</v>
      </c>
      <c r="J74" s="45">
        <f>J26-J62</f>
        <v>101.9438</v>
      </c>
      <c r="K74" s="40"/>
      <c r="M74" s="14">
        <v>9</v>
      </c>
      <c r="N74" s="7">
        <f t="shared" ref="N74:U74" si="45">VLOOKUP(N14,$X$66:$Y$74,2,FALSE)</f>
        <v>0</v>
      </c>
      <c r="O74" s="8">
        <f t="shared" si="45"/>
        <v>0</v>
      </c>
      <c r="P74" s="8">
        <f t="shared" si="45"/>
        <v>0</v>
      </c>
      <c r="Q74" s="8">
        <f t="shared" si="45"/>
        <v>0</v>
      </c>
      <c r="R74" s="8">
        <f t="shared" si="45"/>
        <v>0</v>
      </c>
      <c r="S74" s="8">
        <f t="shared" si="45"/>
        <v>0</v>
      </c>
      <c r="T74" s="8">
        <f t="shared" si="45"/>
        <v>0</v>
      </c>
      <c r="U74" s="8">
        <f t="shared" si="45"/>
        <v>0</v>
      </c>
      <c r="V74" s="9"/>
      <c r="X74" s="53">
        <v>8</v>
      </c>
      <c r="Y74" s="26"/>
      <c r="Z74" t="s">
        <v>23</v>
      </c>
    </row>
    <row r="76" spans="2:26" ht="15" thickBot="1" x14ac:dyDescent="0.25">
      <c r="C76" s="46"/>
      <c r="D76" t="s">
        <v>4</v>
      </c>
      <c r="M76" s="63" t="s">
        <v>26</v>
      </c>
      <c r="N76" s="63"/>
      <c r="O76" s="63"/>
      <c r="P76" s="63"/>
      <c r="Q76" s="63"/>
      <c r="R76" s="63"/>
      <c r="S76" s="63"/>
      <c r="T76" s="63"/>
      <c r="U76" s="63"/>
      <c r="V76" s="63"/>
    </row>
    <row r="77" spans="2:26" ht="15" thickBot="1" x14ac:dyDescent="0.25">
      <c r="C77" s="47"/>
      <c r="D77" t="s">
        <v>5</v>
      </c>
      <c r="M77" s="12" t="s">
        <v>12</v>
      </c>
      <c r="N77" s="10">
        <v>1</v>
      </c>
      <c r="O77" s="10">
        <v>2</v>
      </c>
      <c r="P77" s="10">
        <v>3</v>
      </c>
      <c r="Q77" s="10">
        <v>4</v>
      </c>
      <c r="R77" s="10">
        <v>5</v>
      </c>
      <c r="S77" s="10">
        <v>6</v>
      </c>
      <c r="T77" s="10">
        <v>7</v>
      </c>
      <c r="U77" s="10">
        <v>8</v>
      </c>
      <c r="V77" s="11">
        <v>9</v>
      </c>
      <c r="X77" s="56" t="s">
        <v>21</v>
      </c>
      <c r="Y77" s="57" t="s">
        <v>22</v>
      </c>
    </row>
    <row r="78" spans="2:26" x14ac:dyDescent="0.2">
      <c r="C78" s="48"/>
      <c r="D78" t="s">
        <v>6</v>
      </c>
      <c r="M78" s="13">
        <v>1</v>
      </c>
      <c r="N78" s="1"/>
      <c r="O78" s="2">
        <f t="shared" ref="O78:V78" si="46">VLOOKUP(O6,$X$78:$Y$86,2,FALSE)</f>
        <v>0</v>
      </c>
      <c r="P78" s="2">
        <f t="shared" si="46"/>
        <v>0</v>
      </c>
      <c r="Q78" s="2">
        <f t="shared" si="46"/>
        <v>0</v>
      </c>
      <c r="R78" s="2">
        <f t="shared" si="46"/>
        <v>0</v>
      </c>
      <c r="S78" s="2">
        <f t="shared" si="46"/>
        <v>0</v>
      </c>
      <c r="T78" s="2">
        <f t="shared" si="46"/>
        <v>0</v>
      </c>
      <c r="U78" s="2">
        <f t="shared" si="46"/>
        <v>0</v>
      </c>
      <c r="V78" s="3">
        <f t="shared" si="46"/>
        <v>0</v>
      </c>
      <c r="X78" s="51">
        <v>0</v>
      </c>
      <c r="Y78" s="55"/>
      <c r="Z78" t="s">
        <v>23</v>
      </c>
    </row>
    <row r="79" spans="2:26" x14ac:dyDescent="0.2">
      <c r="M79" s="13">
        <v>2</v>
      </c>
      <c r="N79" s="4">
        <f t="shared" ref="N79:V79" si="47">VLOOKUP(N7,$X$78:$Y$86,2,FALSE)</f>
        <v>0</v>
      </c>
      <c r="O79" s="5"/>
      <c r="P79" s="5">
        <f t="shared" si="47"/>
        <v>0</v>
      </c>
      <c r="Q79" s="5">
        <f t="shared" si="47"/>
        <v>0</v>
      </c>
      <c r="R79" s="5">
        <f t="shared" si="47"/>
        <v>0</v>
      </c>
      <c r="S79" s="5">
        <f t="shared" si="47"/>
        <v>0</v>
      </c>
      <c r="T79" s="5">
        <f t="shared" si="47"/>
        <v>0</v>
      </c>
      <c r="U79" s="5">
        <f t="shared" si="47"/>
        <v>0</v>
      </c>
      <c r="V79" s="6">
        <f t="shared" si="47"/>
        <v>0</v>
      </c>
      <c r="X79" s="50">
        <v>1</v>
      </c>
      <c r="Y79" s="13"/>
    </row>
    <row r="80" spans="2:26" x14ac:dyDescent="0.2">
      <c r="M80" s="13">
        <v>3</v>
      </c>
      <c r="N80" s="4">
        <f t="shared" ref="N80:V80" si="48">VLOOKUP(N8,$X$78:$Y$86,2,FALSE)</f>
        <v>0</v>
      </c>
      <c r="O80" s="5">
        <f t="shared" si="48"/>
        <v>0</v>
      </c>
      <c r="P80" s="5"/>
      <c r="Q80" s="5">
        <f t="shared" si="48"/>
        <v>0</v>
      </c>
      <c r="R80" s="5">
        <f t="shared" si="48"/>
        <v>0</v>
      </c>
      <c r="S80" s="5">
        <f t="shared" si="48"/>
        <v>0</v>
      </c>
      <c r="T80" s="5">
        <f t="shared" si="48"/>
        <v>0</v>
      </c>
      <c r="U80" s="5">
        <f t="shared" si="48"/>
        <v>0</v>
      </c>
      <c r="V80" s="6">
        <f t="shared" si="48"/>
        <v>0</v>
      </c>
      <c r="X80" s="50">
        <v>2</v>
      </c>
      <c r="Y80" s="13"/>
    </row>
    <row r="81" spans="13:26" x14ac:dyDescent="0.2">
      <c r="M81" s="13">
        <v>4</v>
      </c>
      <c r="N81" s="4">
        <f t="shared" ref="N81:V81" si="49">VLOOKUP(N9,$X$78:$Y$86,2,FALSE)</f>
        <v>0</v>
      </c>
      <c r="O81" s="5">
        <f t="shared" si="49"/>
        <v>0</v>
      </c>
      <c r="P81" s="5">
        <f t="shared" si="49"/>
        <v>0</v>
      </c>
      <c r="Q81" s="5"/>
      <c r="R81" s="5">
        <f t="shared" si="49"/>
        <v>0</v>
      </c>
      <c r="S81" s="5">
        <f t="shared" si="49"/>
        <v>0</v>
      </c>
      <c r="T81" s="5">
        <f t="shared" si="49"/>
        <v>0</v>
      </c>
      <c r="U81" s="5">
        <f t="shared" si="49"/>
        <v>0</v>
      </c>
      <c r="V81" s="6">
        <f t="shared" si="49"/>
        <v>0</v>
      </c>
      <c r="X81" s="50">
        <v>3</v>
      </c>
      <c r="Y81" s="13"/>
    </row>
    <row r="82" spans="13:26" x14ac:dyDescent="0.2">
      <c r="M82" s="13">
        <v>5</v>
      </c>
      <c r="N82" s="4">
        <f t="shared" ref="N82:V82" si="50">VLOOKUP(N10,$X$78:$Y$86,2,FALSE)</f>
        <v>0</v>
      </c>
      <c r="O82" s="5">
        <f t="shared" si="50"/>
        <v>0</v>
      </c>
      <c r="P82" s="5">
        <f t="shared" si="50"/>
        <v>0</v>
      </c>
      <c r="Q82" s="5">
        <f t="shared" si="50"/>
        <v>0</v>
      </c>
      <c r="R82" s="5"/>
      <c r="S82" s="5">
        <f t="shared" si="50"/>
        <v>0</v>
      </c>
      <c r="T82" s="5">
        <f t="shared" si="50"/>
        <v>0</v>
      </c>
      <c r="U82" s="5">
        <f t="shared" si="50"/>
        <v>0</v>
      </c>
      <c r="V82" s="6">
        <f t="shared" si="50"/>
        <v>0</v>
      </c>
      <c r="X82" s="50">
        <v>4</v>
      </c>
      <c r="Y82" s="13"/>
    </row>
    <row r="83" spans="13:26" x14ac:dyDescent="0.2">
      <c r="M83" s="13">
        <v>6</v>
      </c>
      <c r="N83" s="4">
        <f t="shared" ref="N83:V83" si="51">VLOOKUP(N11,$X$78:$Y$86,2,FALSE)</f>
        <v>0</v>
      </c>
      <c r="O83" s="5">
        <f t="shared" si="51"/>
        <v>0</v>
      </c>
      <c r="P83" s="5">
        <f t="shared" si="51"/>
        <v>0</v>
      </c>
      <c r="Q83" s="5">
        <f t="shared" si="51"/>
        <v>0</v>
      </c>
      <c r="R83" s="5">
        <f t="shared" si="51"/>
        <v>0</v>
      </c>
      <c r="S83" s="5"/>
      <c r="T83" s="5">
        <f t="shared" si="51"/>
        <v>0</v>
      </c>
      <c r="U83" s="5">
        <f t="shared" si="51"/>
        <v>0</v>
      </c>
      <c r="V83" s="6">
        <f t="shared" si="51"/>
        <v>0</v>
      </c>
      <c r="X83" s="50">
        <v>5</v>
      </c>
      <c r="Y83" s="13"/>
    </row>
    <row r="84" spans="13:26" x14ac:dyDescent="0.2">
      <c r="M84" s="13">
        <v>7</v>
      </c>
      <c r="N84" s="4">
        <f t="shared" ref="N84:V84" si="52">VLOOKUP(N12,$X$78:$Y$86,2,FALSE)</f>
        <v>0</v>
      </c>
      <c r="O84" s="5">
        <f t="shared" si="52"/>
        <v>0</v>
      </c>
      <c r="P84" s="5">
        <f t="shared" si="52"/>
        <v>0</v>
      </c>
      <c r="Q84" s="5">
        <f t="shared" si="52"/>
        <v>0</v>
      </c>
      <c r="R84" s="5">
        <f t="shared" si="52"/>
        <v>0</v>
      </c>
      <c r="S84" s="5">
        <f t="shared" si="52"/>
        <v>0</v>
      </c>
      <c r="T84" s="5"/>
      <c r="U84" s="5">
        <f t="shared" si="52"/>
        <v>0</v>
      </c>
      <c r="V84" s="6">
        <f t="shared" si="52"/>
        <v>0</v>
      </c>
      <c r="X84" s="50">
        <v>6</v>
      </c>
      <c r="Y84" s="13"/>
    </row>
    <row r="85" spans="13:26" x14ac:dyDescent="0.2">
      <c r="M85" s="13">
        <v>8</v>
      </c>
      <c r="N85" s="4">
        <f t="shared" ref="N85:V85" si="53">VLOOKUP(N13,$X$78:$Y$86,2,FALSE)</f>
        <v>0</v>
      </c>
      <c r="O85" s="5">
        <f t="shared" si="53"/>
        <v>0</v>
      </c>
      <c r="P85" s="5">
        <f t="shared" si="53"/>
        <v>0</v>
      </c>
      <c r="Q85" s="5">
        <f t="shared" si="53"/>
        <v>0</v>
      </c>
      <c r="R85" s="5">
        <f t="shared" si="53"/>
        <v>0</v>
      </c>
      <c r="S85" s="5">
        <f t="shared" si="53"/>
        <v>0</v>
      </c>
      <c r="T85" s="5">
        <f t="shared" si="53"/>
        <v>0</v>
      </c>
      <c r="U85" s="5"/>
      <c r="V85" s="6">
        <f t="shared" si="53"/>
        <v>0</v>
      </c>
      <c r="X85" s="50">
        <v>7</v>
      </c>
      <c r="Y85" s="13"/>
    </row>
    <row r="86" spans="13:26" ht="15" thickBot="1" x14ac:dyDescent="0.25">
      <c r="M86" s="14">
        <v>9</v>
      </c>
      <c r="N86" s="7">
        <f t="shared" ref="N86:U86" si="54">VLOOKUP(N14,$X$78:$Y$86,2,FALSE)</f>
        <v>0</v>
      </c>
      <c r="O86" s="8">
        <f t="shared" si="54"/>
        <v>0</v>
      </c>
      <c r="P86" s="8">
        <f t="shared" si="54"/>
        <v>0</v>
      </c>
      <c r="Q86" s="8">
        <f t="shared" si="54"/>
        <v>0</v>
      </c>
      <c r="R86" s="8">
        <f t="shared" si="54"/>
        <v>0</v>
      </c>
      <c r="S86" s="8">
        <f t="shared" si="54"/>
        <v>0</v>
      </c>
      <c r="T86" s="8">
        <f t="shared" si="54"/>
        <v>0</v>
      </c>
      <c r="U86" s="8">
        <f t="shared" si="54"/>
        <v>0</v>
      </c>
      <c r="V86" s="9"/>
      <c r="X86" s="53">
        <v>8</v>
      </c>
      <c r="Y86" s="26"/>
      <c r="Z86" t="s">
        <v>23</v>
      </c>
    </row>
  </sheetData>
  <mergeCells count="14">
    <mergeCell ref="M1:V2"/>
    <mergeCell ref="M28:V28"/>
    <mergeCell ref="M40:V40"/>
    <mergeCell ref="B52:K52"/>
    <mergeCell ref="B40:K40"/>
    <mergeCell ref="B64:K64"/>
    <mergeCell ref="M52:V52"/>
    <mergeCell ref="M64:V64"/>
    <mergeCell ref="M76:V76"/>
    <mergeCell ref="B4:K4"/>
    <mergeCell ref="B16:K16"/>
    <mergeCell ref="M4:V4"/>
    <mergeCell ref="M16:V16"/>
    <mergeCell ref="B28:K28"/>
  </mergeCells>
  <phoneticPr fontId="1"/>
  <conditionalFormatting sqref="C42:K50">
    <cfRule type="cellIs" dxfId="9" priority="13" operator="lessThan">
      <formula>-5</formula>
    </cfRule>
    <cfRule type="cellIs" dxfId="8" priority="14" operator="greaterThan">
      <formula>5</formula>
    </cfRule>
  </conditionalFormatting>
  <conditionalFormatting sqref="C66:K74">
    <cfRule type="cellIs" dxfId="7" priority="10" operator="greaterThan">
      <formula>100</formula>
    </cfRule>
    <cfRule type="cellIs" dxfId="6" priority="11" operator="greaterThan">
      <formula>50</formula>
    </cfRule>
    <cfRule type="cellIs" dxfId="5" priority="12" operator="lessThan">
      <formula>0</formula>
    </cfRule>
  </conditionalFormatting>
  <conditionalFormatting sqref="N30:V38">
    <cfRule type="cellIs" dxfId="4" priority="8" operator="greaterThan">
      <formula>5</formula>
    </cfRule>
    <cfRule type="cellIs" dxfId="3" priority="9" operator="lessThan">
      <formula>-5</formula>
    </cfRule>
  </conditionalFormatting>
  <conditionalFormatting sqref="N54:V62">
    <cfRule type="cellIs" dxfId="2" priority="3" operator="lessThan">
      <formula>0</formula>
    </cfRule>
    <cfRule type="cellIs" dxfId="1" priority="2" operator="greaterThan">
      <formula>50</formula>
    </cfRule>
    <cfRule type="cellIs" dxfId="0" priority="1" operator="greaterThan">
      <formula>100</formula>
    </cfRule>
  </conditionalFormatting>
  <pageMargins left="0.25" right="0.25" top="0.75" bottom="0.75" header="0.3" footer="0.3"/>
  <pageSetup paperSize="9" scale="4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4773-DACF-4718-B506-9F06AACB79E0}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CHENG Ye</cp:lastModifiedBy>
  <cp:lastPrinted>2023-12-17T13:11:51Z</cp:lastPrinted>
  <dcterms:created xsi:type="dcterms:W3CDTF">2019-12-31T06:33:41Z</dcterms:created>
  <dcterms:modified xsi:type="dcterms:W3CDTF">2024-01-17T10:44:05Z</dcterms:modified>
</cp:coreProperties>
</file>