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D77783E7-9877-4FE6-A9E6-C3356928E256}" xr6:coauthVersionLast="47" xr6:coauthVersionMax="47" xr10:uidLastSave="{00000000-0000-0000-0000-000000000000}"/>
  <bookViews>
    <workbookView xWindow="-120" yWindow="-120" windowWidth="29040" windowHeight="15840" tabRatio="704" xr2:uid="{00000000-000D-0000-FFFF-FFFF00000000}"/>
  </bookViews>
  <sheets>
    <sheet name="10.SAP.2024" sheetId="1" r:id="rId1"/>
    <sheet name="COE ENGINEERING" sheetId="3" r:id="rId2"/>
    <sheet name="COE EXAM ACC" sheetId="4" r:id="rId3"/>
    <sheet name="COE MBA" sheetId="6" r:id="rId4"/>
    <sheet name="COE HOSTEL" sheetId="2" r:id="rId5"/>
    <sheet name="IMERT -MBA" sheetId="7" r:id="rId6"/>
    <sheet name="DEMAND DRAFT PAY ORDER" sheetId="5" r:id="rId7"/>
    <sheet name="Sheet1" sheetId="11" r:id="rId8"/>
  </sheets>
  <calcPr calcId="191029"/>
</workbook>
</file>

<file path=xl/calcChain.xml><?xml version="1.0" encoding="utf-8"?>
<calcChain xmlns="http://schemas.openxmlformats.org/spreadsheetml/2006/main">
  <c r="G13" i="1" l="1"/>
  <c r="O16" i="1" l="1"/>
  <c r="O15" i="1"/>
  <c r="O14" i="1"/>
  <c r="O13" i="1"/>
  <c r="O12" i="1"/>
  <c r="O11" i="1"/>
  <c r="O10" i="1"/>
  <c r="O9" i="1"/>
  <c r="O7" i="1"/>
  <c r="O17" i="1" s="1"/>
  <c r="S14" i="1" l="1"/>
  <c r="S15" i="1"/>
  <c r="S16" i="1"/>
  <c r="S13" i="1"/>
  <c r="S12" i="1"/>
  <c r="S11" i="1"/>
  <c r="S10" i="1"/>
  <c r="S9" i="1"/>
  <c r="S8" i="1"/>
  <c r="W9" i="1" l="1"/>
  <c r="X9" i="1" s="1"/>
  <c r="W10" i="1"/>
  <c r="W11" i="1"/>
  <c r="W12" i="1"/>
  <c r="W13" i="1"/>
  <c r="W14" i="1"/>
  <c r="W15" i="1"/>
  <c r="W16" i="1"/>
  <c r="W8" i="1"/>
  <c r="K16" i="1" l="1"/>
  <c r="S7" i="1" l="1"/>
  <c r="S17" i="1" l="1"/>
  <c r="K15" i="1"/>
  <c r="X15" i="1" s="1"/>
  <c r="K14" i="1"/>
  <c r="X14" i="1" s="1"/>
  <c r="K13" i="1"/>
  <c r="X13" i="1" s="1"/>
  <c r="K12" i="1"/>
  <c r="X12" i="1" s="1"/>
  <c r="K11" i="1"/>
  <c r="K10" i="1"/>
  <c r="K9" i="1"/>
  <c r="K8" i="1"/>
  <c r="G16" i="1"/>
  <c r="X16" i="1" s="1"/>
  <c r="G15" i="1"/>
  <c r="G14" i="1"/>
  <c r="G12" i="1"/>
  <c r="G11" i="1"/>
  <c r="X11" i="1" s="1"/>
  <c r="G10" i="1"/>
  <c r="X10" i="1" s="1"/>
  <c r="G9" i="1"/>
  <c r="G8" i="1"/>
  <c r="X8" i="1" l="1"/>
  <c r="G7" i="1"/>
  <c r="G17" i="1" s="1"/>
  <c r="B37" i="3" l="1"/>
  <c r="G19" i="1" l="1"/>
  <c r="K7" i="1"/>
  <c r="K17" i="1" s="1"/>
  <c r="X17" i="1" s="1"/>
  <c r="C8" i="1" l="1"/>
  <c r="L3" i="2" l="1"/>
  <c r="L2" i="2"/>
  <c r="L1" i="2"/>
  <c r="K3" i="6"/>
  <c r="K2" i="6"/>
  <c r="K1" i="6"/>
  <c r="C14" i="7"/>
  <c r="C12" i="1" s="1"/>
  <c r="B37" i="6" l="1"/>
  <c r="C10" i="1" s="1"/>
  <c r="B37" i="4"/>
  <c r="C9" i="1" s="1"/>
  <c r="B27" i="2"/>
  <c r="C11" i="1" s="1"/>
  <c r="H39" i="1"/>
  <c r="D39" i="1"/>
  <c r="H49" i="1" l="1"/>
  <c r="D49" i="1"/>
  <c r="C13" i="1"/>
</calcChain>
</file>

<file path=xl/sharedStrings.xml><?xml version="1.0" encoding="utf-8"?>
<sst xmlns="http://schemas.openxmlformats.org/spreadsheetml/2006/main" count="451" uniqueCount="76">
  <si>
    <t>NOTES</t>
  </si>
  <si>
    <t>DINO</t>
  </si>
  <si>
    <t>AMOUNT</t>
  </si>
  <si>
    <t>MM COLLEGE OF ENGG</t>
  </si>
  <si>
    <t>MWM818ENHS</t>
  </si>
  <si>
    <t>MR919MTENG</t>
  </si>
  <si>
    <t>MMEXMACC94</t>
  </si>
  <si>
    <t>MWDM678RNT</t>
  </si>
  <si>
    <t>MMME925MBA</t>
  </si>
  <si>
    <t>TOTAL</t>
  </si>
  <si>
    <t>SR.NO</t>
  </si>
  <si>
    <t>STUDENT NAME</t>
  </si>
  <si>
    <t>CLASS</t>
  </si>
  <si>
    <t>CHALAN NO</t>
  </si>
  <si>
    <t>CL CODE</t>
  </si>
  <si>
    <t/>
  </si>
  <si>
    <t>SR.</t>
  </si>
  <si>
    <t>NAME OF BANK</t>
  </si>
  <si>
    <t>DD NO</t>
  </si>
  <si>
    <t xml:space="preserve"> </t>
  </si>
  <si>
    <t>MWDM679RNT</t>
  </si>
  <si>
    <t>CASH</t>
  </si>
  <si>
    <t>BRANCH</t>
  </si>
  <si>
    <t>TITLE OF THE HDFC SAVING ACCOUNT :-</t>
  </si>
  <si>
    <t xml:space="preserve">MMMS COLLEGE OF ENGINERING </t>
  </si>
  <si>
    <t>SAVING ACCOUNT NO.:-</t>
  </si>
  <si>
    <t>CLIENT CODE :-</t>
  </si>
  <si>
    <t>M.M.COLLEGE OF ENGINEERING EXAM ACC</t>
  </si>
  <si>
    <t>MMMS COLLEGE OF ENGINERING MBA</t>
  </si>
  <si>
    <t>MMMS COLLEGE OF ENGINERING HOSTEL A/C</t>
  </si>
  <si>
    <t>DD / PO / CHEQUE</t>
  </si>
  <si>
    <t>DD / PO / CHEQUE COLLECTION</t>
  </si>
  <si>
    <t>`</t>
  </si>
  <si>
    <t>OK</t>
  </si>
  <si>
    <t>.</t>
  </si>
  <si>
    <t xml:space="preserve">   </t>
  </si>
  <si>
    <t xml:space="preserve">  </t>
  </si>
  <si>
    <t>50100106677569</t>
  </si>
  <si>
    <t>50100143695994</t>
  </si>
  <si>
    <t>50100106677556</t>
  </si>
  <si>
    <t xml:space="preserve">      </t>
  </si>
  <si>
    <t>NAVWADE HARSHAD KEDALI</t>
  </si>
  <si>
    <t>FE</t>
  </si>
  <si>
    <t>ELECTRI</t>
  </si>
  <si>
    <t>TANUSH S JOSHI</t>
  </si>
  <si>
    <t>LABASE SAYALI VASUDEV</t>
  </si>
  <si>
    <t>MIHIKA SUHAS SHIRB</t>
  </si>
  <si>
    <t xml:space="preserve">JEET BHUSHAN PATEL </t>
  </si>
  <si>
    <t>COMP</t>
  </si>
  <si>
    <t>PIYUSH HEMANT UPADHAYE</t>
  </si>
  <si>
    <t>SAIRAM KAILAS PAMOATWAR</t>
  </si>
  <si>
    <t>IT</t>
  </si>
  <si>
    <t>E&amp;TC</t>
  </si>
  <si>
    <t>SHREYA MADHAVRAO KULKARNI</t>
  </si>
  <si>
    <t>NIRAJ RAKESH JEGADE</t>
  </si>
  <si>
    <t>COMPU</t>
  </si>
  <si>
    <t>CHANDUELE OM RAJENDRA</t>
  </si>
  <si>
    <t>WAGHMARE ABHISHEK SANTOSH</t>
  </si>
  <si>
    <t>RANVEER SACHINDEV SHINDE</t>
  </si>
  <si>
    <t xml:space="preserve">OM DANYANESHWER CHOUDHARI </t>
  </si>
  <si>
    <t>AIDS</t>
  </si>
  <si>
    <t>SARTHAK RAJENDE KARNE</t>
  </si>
  <si>
    <t>VISHWAJEET GANESH PHATKE</t>
  </si>
  <si>
    <t xml:space="preserve">BIRADAR SUJAL SANTOSH </t>
  </si>
  <si>
    <t>MAHAQDEV NILESH OATWARDHAN</t>
  </si>
  <si>
    <t>KARNE SARTHAK RAJENDRA</t>
  </si>
  <si>
    <t>RASHIKESH DATTATREYA GADEKAR</t>
  </si>
  <si>
    <t>OM DNYANESHWAR CHOUDHRI</t>
  </si>
  <si>
    <t>ARJUN SANTOSH DHUMAL</t>
  </si>
  <si>
    <t>SHUBHAM VITTALRAO SHINDE</t>
  </si>
  <si>
    <t>RENUKA SANTOSH WANS</t>
  </si>
  <si>
    <t>SAYALI VIJAY KHEDKAR</t>
  </si>
  <si>
    <t>MBA</t>
  </si>
  <si>
    <t>SANSKAR SATISH TATHE</t>
  </si>
  <si>
    <t>COMU</t>
  </si>
  <si>
    <t>RENUKA SANTOSH WANSI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</si>
</sst>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_ ;_ * \-#,##0_ ;_ * \-??_ ;_ @_ "/>
    <numFmt numFmtId="165" formatCode="_ * #,##0.00_ ;_ * \-#,##0.00_ ;_ * \-??_ ;_ @_ "/>
  </numFmts>
  <fonts count="11">
    <font>
      <sz val="11"/>
      <color rgb="FF000000"/>
      <name val="Calibri"/>
      <charset val="134"/>
    </font>
    <font>
      <sz val="18"/>
      <color rgb="FF000000"/>
      <name val="Calibri"/>
      <family val="2"/>
    </font>
    <font>
      <sz val="20"/>
      <color rgb="FF000000"/>
      <name val="Calibri"/>
      <family val="2"/>
    </font>
    <font>
      <sz val="10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5"/>
      <color rgb="FF000000"/>
      <name val="Calibri"/>
      <family val="2"/>
    </font>
    <font>
      <sz val="10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rgb="FFA5A5A5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FFC000"/>
        <bgColor rgb="FFFF9900"/>
      </patternFill>
    </fill>
    <fill>
      <patternFill patternType="solid">
        <fgColor rgb="FFA5A5A5"/>
        <bgColor rgb="FF9999FF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rgb="FFFFFFCC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top"/>
    </xf>
    <xf numFmtId="165" fontId="6" fillId="0" borderId="0" applyBorder="0" applyProtection="0">
      <alignment vertical="top"/>
    </xf>
    <xf numFmtId="0" fontId="5" fillId="8" borderId="4" applyProtection="0">
      <alignment vertical="top"/>
    </xf>
  </cellStyleXfs>
  <cellXfs count="63">
    <xf numFmtId="0" fontId="0" fillId="0" borderId="0" xfId="0">
      <alignment vertical="top"/>
    </xf>
    <xf numFmtId="0" fontId="0" fillId="2" borderId="1" xfId="0" applyFill="1" applyBorder="1">
      <alignment vertical="top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>
      <alignment vertical="top"/>
    </xf>
    <xf numFmtId="0" fontId="0" fillId="3" borderId="1" xfId="0" applyFill="1" applyBorder="1" applyAlignment="1">
      <alignment horizontal="left" vertical="top"/>
    </xf>
    <xf numFmtId="0" fontId="0" fillId="0" borderId="1" xfId="0" applyBorder="1">
      <alignment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5" borderId="1" xfId="0" applyFill="1" applyBorder="1">
      <alignment vertical="top"/>
    </xf>
    <xf numFmtId="0" fontId="0" fillId="4" borderId="0" xfId="0" applyFill="1">
      <alignment vertical="top"/>
    </xf>
    <xf numFmtId="0" fontId="0" fillId="6" borderId="1" xfId="0" applyFill="1" applyBorder="1" applyAlignment="1">
      <alignment horizontal="left" vertical="center"/>
    </xf>
    <xf numFmtId="0" fontId="0" fillId="7" borderId="3" xfId="0" applyFill="1" applyBorder="1" applyAlignment="1">
      <alignment horizontal="center" vertical="top"/>
    </xf>
    <xf numFmtId="0" fontId="0" fillId="7" borderId="3" xfId="0" applyFill="1" applyBorder="1">
      <alignment vertical="top"/>
    </xf>
    <xf numFmtId="0" fontId="0" fillId="0" borderId="1" xfId="0" applyBorder="1" applyAlignment="1">
      <alignment horizontal="left" vertical="center"/>
    </xf>
    <xf numFmtId="0" fontId="0" fillId="4" borderId="1" xfId="0" applyFill="1" applyBorder="1">
      <alignment vertical="top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0" xfId="0" applyAlignment="1">
      <alignment horizontal="center" vertical="top"/>
    </xf>
    <xf numFmtId="0" fontId="0" fillId="9" borderId="1" xfId="0" applyFill="1" applyBorder="1">
      <alignment vertical="top"/>
    </xf>
    <xf numFmtId="0" fontId="0" fillId="10" borderId="1" xfId="0" applyFill="1" applyBorder="1">
      <alignment vertical="top"/>
    </xf>
    <xf numFmtId="0" fontId="0" fillId="11" borderId="1" xfId="0" applyFill="1" applyBorder="1">
      <alignment vertical="top"/>
    </xf>
    <xf numFmtId="0" fontId="7" fillId="2" borderId="1" xfId="0" applyFont="1" applyFill="1" applyBorder="1">
      <alignment vertical="top"/>
    </xf>
    <xf numFmtId="0" fontId="0" fillId="3" borderId="1" xfId="0" applyFill="1" applyBorder="1" applyAlignment="1">
      <alignment horizontal="center" vertical="top"/>
    </xf>
    <xf numFmtId="0" fontId="8" fillId="3" borderId="1" xfId="0" applyFont="1" applyFill="1" applyBorder="1" applyAlignment="1">
      <alignment horizontal="center" vertical="top"/>
    </xf>
    <xf numFmtId="0" fontId="7" fillId="0" borderId="0" xfId="0" applyFont="1">
      <alignment vertical="top"/>
    </xf>
    <xf numFmtId="0" fontId="3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2" fillId="2" borderId="0" xfId="0" applyFont="1" applyFill="1">
      <alignment vertical="top"/>
    </xf>
    <xf numFmtId="0" fontId="0" fillId="2" borderId="0" xfId="0" applyFill="1" applyAlignment="1">
      <alignment horizontal="center" vertical="top"/>
    </xf>
    <xf numFmtId="0" fontId="6" fillId="0" borderId="1" xfId="0" applyFont="1" applyBorder="1" applyAlignment="1">
      <alignment horizontal="left" vertical="top"/>
    </xf>
    <xf numFmtId="0" fontId="6" fillId="4" borderId="1" xfId="0" applyFont="1" applyFill="1" applyBorder="1" applyAlignment="1">
      <alignment horizontal="center" vertical="center"/>
    </xf>
    <xf numFmtId="0" fontId="6" fillId="0" borderId="0" xfId="0" applyFont="1">
      <alignment vertical="top"/>
    </xf>
    <xf numFmtId="0" fontId="6" fillId="0" borderId="1" xfId="0" applyFont="1" applyBorder="1">
      <alignment vertical="top"/>
    </xf>
    <xf numFmtId="0" fontId="6" fillId="0" borderId="1" xfId="0" applyFont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top"/>
    </xf>
    <xf numFmtId="0" fontId="0" fillId="0" borderId="5" xfId="0" applyBorder="1">
      <alignment vertical="top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quotePrefix="1">
      <alignment vertical="top"/>
    </xf>
    <xf numFmtId="0" fontId="0" fillId="12" borderId="0" xfId="0" applyFill="1">
      <alignment vertical="top"/>
    </xf>
    <xf numFmtId="0" fontId="0" fillId="2" borderId="1" xfId="0" applyFill="1" applyBorder="1" applyAlignment="1">
      <alignment horizontal="center" vertical="center"/>
    </xf>
    <xf numFmtId="0" fontId="6" fillId="2" borderId="1" xfId="2" applyFont="1" applyFill="1" applyBorder="1" applyAlignment="1" applyProtection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2" applyFont="1" applyFill="1" applyBorder="1" applyAlignment="1" applyProtection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164" fontId="0" fillId="2" borderId="1" xfId="1" applyNumberFormat="1" applyFont="1" applyFill="1" applyBorder="1" applyAlignment="1" applyProtection="1">
      <alignment vertical="center"/>
    </xf>
    <xf numFmtId="164" fontId="0" fillId="2" borderId="1" xfId="1" applyNumberFormat="1" applyFont="1" applyFill="1" applyBorder="1" applyAlignment="1" applyProtection="1">
      <alignment horizontal="right" vertical="top"/>
    </xf>
    <xf numFmtId="1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center"/>
    </xf>
  </cellXfs>
  <cellStyles count="3">
    <cellStyle name="Comma" xfId="1" builtinId="3"/>
    <cellStyle name="Normal" xfId="0" builtinId="0"/>
    <cellStyle name="Style 1" xfId="2" xr:uid="{00000000-0005-0000-0000-000002000000}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6B9B8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000"/>
      <rgbColor rgb="00FF9900"/>
      <rgbColor rgb="00FF6600"/>
      <rgbColor rgb="00666699"/>
      <rgbColor rgb="00A5A5A5"/>
      <rgbColor rgb="00003366"/>
      <rgbColor rgb="00339966"/>
      <rgbColor rgb="00003300"/>
      <rgbColor rgb="00333300"/>
      <rgbColor rgb="00993300"/>
      <rgbColor rgb="00993366"/>
      <rgbColor rgb="00333399"/>
      <rgbColor rgb="00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6600"/>
      <color rgb="FFD89F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4:X51"/>
  <sheetViews>
    <sheetView tabSelected="1" workbookViewId="0">
      <selection activeCell="J17" sqref="J17"/>
    </sheetView>
  </sheetViews>
  <sheetFormatPr defaultColWidth="9" defaultRowHeight="15"/>
  <cols>
    <col min="1" max="1" width="8.7109375"/>
    <col min="2" max="2" width="21" bestFit="1" customWidth="1"/>
    <col min="3" max="4" width="8.7109375"/>
    <col min="5" max="5" width="17.140625" customWidth="1"/>
    <col min="6" max="1025" width="8.7109375"/>
  </cols>
  <sheetData>
    <row r="4" spans="2:24">
      <c r="E4" s="46" t="s">
        <v>37</v>
      </c>
      <c r="I4" s="46" t="s">
        <v>38</v>
      </c>
      <c r="M4" s="46" t="s">
        <v>39</v>
      </c>
    </row>
    <row r="5" spans="2:24">
      <c r="X5" t="s">
        <v>36</v>
      </c>
    </row>
    <row r="6" spans="2:24">
      <c r="E6" s="10" t="s">
        <v>0</v>
      </c>
      <c r="F6" s="10" t="s">
        <v>1</v>
      </c>
      <c r="G6" s="10" t="s">
        <v>2</v>
      </c>
      <c r="I6" s="10" t="s">
        <v>0</v>
      </c>
      <c r="J6" s="10" t="s">
        <v>1</v>
      </c>
      <c r="K6" s="10" t="s">
        <v>2</v>
      </c>
      <c r="M6" s="10" t="s">
        <v>0</v>
      </c>
      <c r="N6" s="10" t="s">
        <v>1</v>
      </c>
      <c r="O6" s="10" t="s">
        <v>2</v>
      </c>
      <c r="Q6" s="10" t="s">
        <v>0</v>
      </c>
      <c r="R6" s="10" t="s">
        <v>1</v>
      </c>
      <c r="S6" s="10" t="s">
        <v>2</v>
      </c>
      <c r="V6" s="5" t="s">
        <v>0</v>
      </c>
      <c r="W6" s="5" t="s">
        <v>1</v>
      </c>
      <c r="X6" s="5" t="s">
        <v>2</v>
      </c>
    </row>
    <row r="7" spans="2:24">
      <c r="B7" s="11" t="s">
        <v>3</v>
      </c>
      <c r="C7" s="12" t="s">
        <v>2</v>
      </c>
      <c r="E7" s="13"/>
      <c r="F7" s="18">
        <v>0</v>
      </c>
      <c r="G7" s="13">
        <f t="shared" ref="G7:G16" si="0">F7*E7</f>
        <v>0</v>
      </c>
      <c r="I7" s="13"/>
      <c r="J7" s="18">
        <v>0</v>
      </c>
      <c r="K7" s="13">
        <f t="shared" ref="K7:K15" si="1">J7*I7</f>
        <v>0</v>
      </c>
      <c r="M7" s="13"/>
      <c r="N7" s="18">
        <v>0</v>
      </c>
      <c r="O7" s="13">
        <f t="shared" ref="O7:O15" si="2">N7*M7</f>
        <v>0</v>
      </c>
      <c r="Q7" s="13"/>
      <c r="R7" s="18">
        <v>0</v>
      </c>
      <c r="S7" s="13">
        <f t="shared" ref="S7:S16" si="3">R7*Q7</f>
        <v>0</v>
      </c>
      <c r="V7" s="5"/>
      <c r="W7" s="5">
        <v>0</v>
      </c>
      <c r="X7" s="5">
        <v>0</v>
      </c>
    </row>
    <row r="8" spans="2:24">
      <c r="B8" s="20" t="s">
        <v>5</v>
      </c>
      <c r="C8" s="5">
        <f>'COE ENGINEERING'!B37</f>
        <v>1864000</v>
      </c>
      <c r="D8" t="s">
        <v>33</v>
      </c>
      <c r="E8" s="13">
        <v>500</v>
      </c>
      <c r="F8" s="18">
        <v>3708</v>
      </c>
      <c r="G8" s="18">
        <f t="shared" si="0"/>
        <v>1854000</v>
      </c>
      <c r="I8" s="13">
        <v>500</v>
      </c>
      <c r="J8" s="18">
        <v>123</v>
      </c>
      <c r="K8" s="18">
        <f t="shared" si="1"/>
        <v>61500</v>
      </c>
      <c r="M8" s="13">
        <v>500</v>
      </c>
      <c r="N8" s="18">
        <v>980</v>
      </c>
      <c r="O8" s="18">
        <v>0</v>
      </c>
      <c r="Q8" s="13">
        <v>500</v>
      </c>
      <c r="R8" s="18">
        <v>1836</v>
      </c>
      <c r="S8" s="18">
        <f t="shared" si="3"/>
        <v>918000</v>
      </c>
      <c r="V8" s="5">
        <v>500</v>
      </c>
      <c r="W8" s="5">
        <f>F8+J8+N8+R8</f>
        <v>6647</v>
      </c>
      <c r="X8" s="5">
        <f>G8+K8+O8+S8</f>
        <v>2833500</v>
      </c>
    </row>
    <row r="9" spans="2:24">
      <c r="B9" s="20" t="s">
        <v>6</v>
      </c>
      <c r="C9" s="5">
        <f>'COE EXAM ACC'!B37</f>
        <v>61851</v>
      </c>
      <c r="D9" t="s">
        <v>33</v>
      </c>
      <c r="E9" s="13">
        <v>200</v>
      </c>
      <c r="F9" s="18">
        <v>0</v>
      </c>
      <c r="G9" s="18">
        <f t="shared" si="0"/>
        <v>0</v>
      </c>
      <c r="I9" s="13">
        <v>200</v>
      </c>
      <c r="J9" s="18">
        <v>1</v>
      </c>
      <c r="K9" s="18">
        <f t="shared" si="1"/>
        <v>200</v>
      </c>
      <c r="M9" s="13">
        <v>200</v>
      </c>
      <c r="N9" s="18">
        <v>0</v>
      </c>
      <c r="O9" s="18">
        <f t="shared" si="2"/>
        <v>0</v>
      </c>
      <c r="Q9" s="13">
        <v>200</v>
      </c>
      <c r="R9" s="18"/>
      <c r="S9" s="18">
        <f t="shared" si="3"/>
        <v>0</v>
      </c>
      <c r="V9" s="5">
        <v>200</v>
      </c>
      <c r="W9" s="5">
        <f t="shared" ref="W9:W16" si="4">F9+J9+N9+R9</f>
        <v>1</v>
      </c>
      <c r="X9" s="5">
        <f>V9*W9</f>
        <v>200</v>
      </c>
    </row>
    <row r="10" spans="2:24">
      <c r="B10" s="21" t="s">
        <v>8</v>
      </c>
      <c r="C10" s="14">
        <f>'COE MBA'!B37</f>
        <v>84000</v>
      </c>
      <c r="D10" t="s">
        <v>33</v>
      </c>
      <c r="E10" s="13">
        <v>100</v>
      </c>
      <c r="F10" s="18">
        <v>0</v>
      </c>
      <c r="G10" s="18">
        <f t="shared" si="0"/>
        <v>0</v>
      </c>
      <c r="I10" s="13">
        <v>100</v>
      </c>
      <c r="J10" s="18">
        <v>0</v>
      </c>
      <c r="K10" s="18">
        <f t="shared" si="1"/>
        <v>0</v>
      </c>
      <c r="M10" s="13">
        <v>100</v>
      </c>
      <c r="N10" s="18">
        <v>0</v>
      </c>
      <c r="O10" s="18">
        <f t="shared" si="2"/>
        <v>0</v>
      </c>
      <c r="Q10" s="13">
        <v>100</v>
      </c>
      <c r="R10" s="18">
        <v>0</v>
      </c>
      <c r="S10" s="18">
        <f t="shared" si="3"/>
        <v>0</v>
      </c>
      <c r="V10" s="5">
        <v>100</v>
      </c>
      <c r="W10" s="5">
        <f t="shared" si="4"/>
        <v>0</v>
      </c>
      <c r="X10" s="5">
        <f t="shared" ref="X10:X16" si="5">G10+K10+O10+S10</f>
        <v>0</v>
      </c>
    </row>
    <row r="11" spans="2:24">
      <c r="B11" s="20" t="s">
        <v>4</v>
      </c>
      <c r="C11" s="14">
        <f>'COE HOSTEL'!B27</f>
        <v>918000</v>
      </c>
      <c r="D11" t="s">
        <v>33</v>
      </c>
      <c r="E11" s="13">
        <v>50</v>
      </c>
      <c r="F11" s="18">
        <v>0</v>
      </c>
      <c r="G11" s="18">
        <f t="shared" si="0"/>
        <v>0</v>
      </c>
      <c r="I11" s="13">
        <v>50</v>
      </c>
      <c r="J11" s="18">
        <v>2</v>
      </c>
      <c r="K11" s="18">
        <f t="shared" si="1"/>
        <v>100</v>
      </c>
      <c r="M11" s="13">
        <v>50</v>
      </c>
      <c r="N11" s="18">
        <v>0</v>
      </c>
      <c r="O11" s="18">
        <f t="shared" si="2"/>
        <v>0</v>
      </c>
      <c r="Q11" s="13">
        <v>50</v>
      </c>
      <c r="R11" s="18">
        <v>0</v>
      </c>
      <c r="S11" s="18">
        <f t="shared" si="3"/>
        <v>0</v>
      </c>
      <c r="V11" s="5">
        <v>50</v>
      </c>
      <c r="W11" s="5">
        <f t="shared" si="4"/>
        <v>2</v>
      </c>
      <c r="X11" s="5">
        <f t="shared" si="5"/>
        <v>100</v>
      </c>
    </row>
    <row r="12" spans="2:24">
      <c r="B12" s="22" t="s">
        <v>7</v>
      </c>
      <c r="C12" s="14">
        <f>'IMERT -MBA'!C14</f>
        <v>0</v>
      </c>
      <c r="E12" s="13">
        <v>20</v>
      </c>
      <c r="F12" s="18">
        <v>0</v>
      </c>
      <c r="G12" s="18">
        <f t="shared" si="0"/>
        <v>0</v>
      </c>
      <c r="I12" s="13">
        <v>20</v>
      </c>
      <c r="J12" s="18">
        <v>2</v>
      </c>
      <c r="K12" s="18">
        <f t="shared" si="1"/>
        <v>40</v>
      </c>
      <c r="M12" s="13">
        <v>20</v>
      </c>
      <c r="N12" s="18">
        <v>0</v>
      </c>
      <c r="O12" s="18">
        <f t="shared" si="2"/>
        <v>0</v>
      </c>
      <c r="Q12" s="13">
        <v>20</v>
      </c>
      <c r="R12" s="18">
        <v>0</v>
      </c>
      <c r="S12" s="18">
        <f t="shared" si="3"/>
        <v>0</v>
      </c>
      <c r="V12" s="5">
        <v>20</v>
      </c>
      <c r="W12" s="5">
        <f t="shared" si="4"/>
        <v>2</v>
      </c>
      <c r="X12" s="5">
        <f t="shared" si="5"/>
        <v>40</v>
      </c>
    </row>
    <row r="13" spans="2:24">
      <c r="B13" s="15"/>
      <c r="C13" s="16">
        <f>SUM(C8:C12)</f>
        <v>2927851</v>
      </c>
      <c r="E13" s="13">
        <v>10</v>
      </c>
      <c r="F13" s="18">
        <v>0</v>
      </c>
      <c r="G13" s="18">
        <f t="shared" si="0"/>
        <v>0</v>
      </c>
      <c r="I13" s="13">
        <v>10</v>
      </c>
      <c r="J13" s="18">
        <v>1</v>
      </c>
      <c r="K13" s="18">
        <f t="shared" si="1"/>
        <v>10</v>
      </c>
      <c r="M13" s="13">
        <v>10</v>
      </c>
      <c r="N13" s="18">
        <v>0</v>
      </c>
      <c r="O13" s="18">
        <f t="shared" si="2"/>
        <v>0</v>
      </c>
      <c r="Q13" s="13">
        <v>10</v>
      </c>
      <c r="R13" s="18">
        <v>0</v>
      </c>
      <c r="S13" s="18">
        <f t="shared" si="3"/>
        <v>0</v>
      </c>
      <c r="V13" s="5">
        <v>10</v>
      </c>
      <c r="W13" s="5">
        <f t="shared" si="4"/>
        <v>1</v>
      </c>
      <c r="X13" s="5">
        <f t="shared" si="5"/>
        <v>10</v>
      </c>
    </row>
    <row r="14" spans="2:24">
      <c r="E14" s="13">
        <v>5</v>
      </c>
      <c r="F14" s="18">
        <v>0</v>
      </c>
      <c r="G14" s="18">
        <f t="shared" si="0"/>
        <v>0</v>
      </c>
      <c r="I14" s="13">
        <v>5</v>
      </c>
      <c r="J14" s="18">
        <v>0</v>
      </c>
      <c r="K14" s="18">
        <f t="shared" si="1"/>
        <v>0</v>
      </c>
      <c r="M14" s="13">
        <v>5</v>
      </c>
      <c r="N14" s="18">
        <v>0</v>
      </c>
      <c r="O14" s="18">
        <f t="shared" si="2"/>
        <v>0</v>
      </c>
      <c r="Q14" s="13">
        <v>5</v>
      </c>
      <c r="R14" s="18">
        <v>0</v>
      </c>
      <c r="S14" s="18">
        <f t="shared" si="3"/>
        <v>0</v>
      </c>
      <c r="V14" s="5">
        <v>5</v>
      </c>
      <c r="W14" s="5">
        <f t="shared" si="4"/>
        <v>0</v>
      </c>
      <c r="X14" s="5">
        <f t="shared" si="5"/>
        <v>0</v>
      </c>
    </row>
    <row r="15" spans="2:24">
      <c r="E15" s="13">
        <v>2</v>
      </c>
      <c r="F15" s="18">
        <v>0</v>
      </c>
      <c r="G15" s="18">
        <f t="shared" si="0"/>
        <v>0</v>
      </c>
      <c r="I15" s="13">
        <v>2</v>
      </c>
      <c r="J15" s="18">
        <v>0</v>
      </c>
      <c r="K15" s="18">
        <f t="shared" si="1"/>
        <v>0</v>
      </c>
      <c r="M15" s="13">
        <v>2</v>
      </c>
      <c r="N15" s="18">
        <v>0</v>
      </c>
      <c r="O15" s="18">
        <f t="shared" si="2"/>
        <v>0</v>
      </c>
      <c r="Q15" s="13">
        <v>2</v>
      </c>
      <c r="R15" s="18">
        <v>0</v>
      </c>
      <c r="S15" s="18">
        <f t="shared" si="3"/>
        <v>0</v>
      </c>
      <c r="V15" s="5">
        <v>2</v>
      </c>
      <c r="W15" s="5">
        <f t="shared" si="4"/>
        <v>0</v>
      </c>
      <c r="X15" s="5">
        <f t="shared" si="5"/>
        <v>0</v>
      </c>
    </row>
    <row r="16" spans="2:24">
      <c r="E16" s="13">
        <v>1</v>
      </c>
      <c r="F16" s="18">
        <v>0</v>
      </c>
      <c r="G16" s="18">
        <f t="shared" si="0"/>
        <v>0</v>
      </c>
      <c r="I16" s="13">
        <v>1</v>
      </c>
      <c r="J16" s="18">
        <v>1</v>
      </c>
      <c r="K16" s="18">
        <f>J16*I16</f>
        <v>1</v>
      </c>
      <c r="M16" s="13">
        <v>1</v>
      </c>
      <c r="N16" s="18">
        <v>0</v>
      </c>
      <c r="O16" s="18">
        <f>N16*M16</f>
        <v>0</v>
      </c>
      <c r="Q16" s="13">
        <v>1</v>
      </c>
      <c r="R16" s="18">
        <v>0</v>
      </c>
      <c r="S16" s="18">
        <f t="shared" si="3"/>
        <v>0</v>
      </c>
      <c r="V16" s="5">
        <v>1</v>
      </c>
      <c r="W16" s="5">
        <f t="shared" si="4"/>
        <v>1</v>
      </c>
      <c r="X16" s="5">
        <f t="shared" si="5"/>
        <v>1</v>
      </c>
    </row>
    <row r="17" spans="3:24">
      <c r="E17" s="17" t="s">
        <v>9</v>
      </c>
      <c r="F17" s="18">
        <v>0</v>
      </c>
      <c r="G17" s="17">
        <f>SUM(G7:G16)</f>
        <v>1854000</v>
      </c>
      <c r="I17" s="17" t="s">
        <v>9</v>
      </c>
      <c r="J17" s="18">
        <v>0</v>
      </c>
      <c r="K17" s="17">
        <f>SUM(K7:K16)</f>
        <v>61851</v>
      </c>
      <c r="M17" s="17" t="s">
        <v>9</v>
      </c>
      <c r="N17" s="18">
        <v>0</v>
      </c>
      <c r="O17" s="17">
        <f>SUM(O7:O16)</f>
        <v>0</v>
      </c>
      <c r="Q17" s="17" t="s">
        <v>9</v>
      </c>
      <c r="R17" s="17">
        <v>0</v>
      </c>
      <c r="S17" s="17">
        <f>SUM(S7:S16)</f>
        <v>918000</v>
      </c>
      <c r="V17" s="5" t="s">
        <v>9</v>
      </c>
      <c r="W17" s="5">
        <v>0</v>
      </c>
      <c r="X17" s="5">
        <f>G17+K17+O17+S17</f>
        <v>2833851</v>
      </c>
    </row>
    <row r="18" spans="3:24">
      <c r="N18" s="47"/>
    </row>
    <row r="19" spans="3:24">
      <c r="G19" s="5">
        <f>'COE ENGINEERING'!F37</f>
        <v>0</v>
      </c>
    </row>
    <row r="21" spans="3:24">
      <c r="C21" t="s">
        <v>35</v>
      </c>
    </row>
    <row r="30" spans="3:24">
      <c r="L30" t="s">
        <v>32</v>
      </c>
    </row>
    <row r="38" spans="2:24">
      <c r="B38" s="17" t="s">
        <v>0</v>
      </c>
      <c r="C38" s="17" t="s">
        <v>1</v>
      </c>
      <c r="D38" s="17" t="s">
        <v>2</v>
      </c>
      <c r="F38" s="17" t="s">
        <v>0</v>
      </c>
      <c r="G38" s="17" t="s">
        <v>1</v>
      </c>
      <c r="H38" s="17" t="s">
        <v>2</v>
      </c>
      <c r="X38" t="s">
        <v>35</v>
      </c>
    </row>
    <row r="39" spans="2:24">
      <c r="B39" s="18">
        <v>2000</v>
      </c>
      <c r="C39" s="18">
        <v>0</v>
      </c>
      <c r="D39" s="18">
        <f t="shared" ref="D39" si="6">C39*B39</f>
        <v>0</v>
      </c>
      <c r="F39" s="18">
        <v>2000</v>
      </c>
      <c r="G39" s="18">
        <v>0</v>
      </c>
      <c r="H39" s="18">
        <f t="shared" ref="H39" si="7">G39*F39</f>
        <v>0</v>
      </c>
    </row>
    <row r="40" spans="2:24">
      <c r="B40" s="18">
        <v>500</v>
      </c>
      <c r="C40" s="18"/>
      <c r="D40" s="18"/>
      <c r="F40" s="18">
        <v>500</v>
      </c>
      <c r="G40" s="18"/>
      <c r="H40" s="18"/>
    </row>
    <row r="41" spans="2:24">
      <c r="B41" s="18">
        <v>200</v>
      </c>
      <c r="C41" s="18"/>
      <c r="D41" s="18"/>
      <c r="F41" s="18">
        <v>200</v>
      </c>
      <c r="G41" s="18"/>
      <c r="H41" s="18"/>
    </row>
    <row r="42" spans="2:24">
      <c r="B42" s="18">
        <v>100</v>
      </c>
      <c r="C42" s="18"/>
      <c r="D42" s="18"/>
      <c r="F42" s="18">
        <v>100</v>
      </c>
      <c r="G42" s="18"/>
      <c r="H42" s="18"/>
    </row>
    <row r="43" spans="2:24">
      <c r="B43" s="18">
        <v>50</v>
      </c>
      <c r="C43" s="18"/>
      <c r="D43" s="18"/>
      <c r="F43" s="18">
        <v>50</v>
      </c>
      <c r="G43" s="18"/>
      <c r="H43" s="18"/>
    </row>
    <row r="44" spans="2:24">
      <c r="B44" s="18">
        <v>20</v>
      </c>
      <c r="C44" s="18"/>
      <c r="D44" s="18"/>
      <c r="F44" s="18">
        <v>20</v>
      </c>
      <c r="G44" s="18"/>
      <c r="H44" s="18"/>
    </row>
    <row r="45" spans="2:24">
      <c r="B45" s="18">
        <v>10</v>
      </c>
      <c r="C45" s="18"/>
      <c r="D45" s="18"/>
      <c r="F45" s="18">
        <v>10</v>
      </c>
      <c r="G45" s="18"/>
      <c r="H45" s="18"/>
    </row>
    <row r="46" spans="2:24">
      <c r="B46" s="18">
        <v>5</v>
      </c>
      <c r="C46" s="18"/>
      <c r="D46" s="18"/>
      <c r="F46" s="18">
        <v>5</v>
      </c>
      <c r="G46" s="18"/>
      <c r="H46" s="18"/>
    </row>
    <row r="47" spans="2:24">
      <c r="B47" s="18">
        <v>2</v>
      </c>
      <c r="C47" s="18"/>
      <c r="D47" s="18"/>
      <c r="F47" s="18">
        <v>2</v>
      </c>
      <c r="G47" s="18"/>
      <c r="H47" s="18"/>
    </row>
    <row r="48" spans="2:24">
      <c r="B48" s="18">
        <v>1</v>
      </c>
      <c r="C48" s="18"/>
      <c r="D48" s="18"/>
      <c r="F48" s="18">
        <v>1</v>
      </c>
      <c r="G48" s="18"/>
      <c r="H48" s="18"/>
    </row>
    <row r="49" spans="2:8">
      <c r="B49" s="18" t="s">
        <v>9</v>
      </c>
      <c r="C49" s="18">
        <v>0</v>
      </c>
      <c r="D49" s="17">
        <f>SUM(D39:D48)</f>
        <v>0</v>
      </c>
      <c r="F49" s="18" t="s">
        <v>9</v>
      </c>
      <c r="G49" s="18">
        <v>0</v>
      </c>
      <c r="H49" s="17">
        <f>SUM(H39:H48)</f>
        <v>0</v>
      </c>
    </row>
    <row r="51" spans="2:8">
      <c r="D51" s="5"/>
    </row>
  </sheetData>
  <pageMargins left="0.75" right="0.75" top="1" bottom="1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X47"/>
  <sheetViews>
    <sheetView topLeftCell="A4" workbookViewId="0">
      <selection activeCell="B6" sqref="B6:B27"/>
    </sheetView>
  </sheetViews>
  <sheetFormatPr defaultColWidth="9" defaultRowHeight="15"/>
  <cols>
    <col min="1" max="1" width="7" customWidth="1"/>
    <col min="2" max="2" width="10"/>
    <col min="3" max="3" width="33.28515625" style="36" customWidth="1"/>
    <col min="4" max="4" width="12" bestFit="1" customWidth="1"/>
    <col min="6" max="6" width="11.85546875" customWidth="1"/>
    <col min="7" max="7" width="20.28515625"/>
    <col min="8" max="1026" width="8.85546875"/>
  </cols>
  <sheetData>
    <row r="1" spans="1:24">
      <c r="A1" s="26" t="s">
        <v>23</v>
      </c>
      <c r="D1" s="26" t="s">
        <v>24</v>
      </c>
    </row>
    <row r="2" spans="1:24">
      <c r="A2" s="26" t="s">
        <v>25</v>
      </c>
      <c r="D2" s="61">
        <v>50100106677569</v>
      </c>
      <c r="E2" s="61"/>
    </row>
    <row r="3" spans="1:24" ht="19.5">
      <c r="A3" s="26" t="s">
        <v>26</v>
      </c>
      <c r="D3" s="62" t="s">
        <v>5</v>
      </c>
      <c r="E3" s="62"/>
    </row>
    <row r="4" spans="1:24">
      <c r="D4" s="43"/>
      <c r="G4" s="9"/>
    </row>
    <row r="5" spans="1:24" s="19" customFormat="1">
      <c r="A5" s="24" t="s">
        <v>10</v>
      </c>
      <c r="B5" s="41" t="s">
        <v>2</v>
      </c>
      <c r="C5" s="39" t="s">
        <v>11</v>
      </c>
      <c r="D5" s="24" t="s">
        <v>12</v>
      </c>
      <c r="E5" s="25" t="s">
        <v>22</v>
      </c>
      <c r="F5" s="24" t="s">
        <v>13</v>
      </c>
      <c r="G5" s="24" t="s">
        <v>14</v>
      </c>
      <c r="M5" s="26"/>
      <c r="N5"/>
      <c r="O5"/>
      <c r="P5" s="26"/>
      <c r="Q5"/>
      <c r="R5"/>
      <c r="S5"/>
      <c r="T5"/>
      <c r="U5"/>
    </row>
    <row r="6" spans="1:24">
      <c r="A6" s="5">
        <v>1</v>
      </c>
      <c r="B6" s="48">
        <v>98000</v>
      </c>
      <c r="C6" s="50" t="s">
        <v>41</v>
      </c>
      <c r="D6" s="50" t="s">
        <v>42</v>
      </c>
      <c r="E6" s="50" t="s">
        <v>43</v>
      </c>
      <c r="F6" s="48">
        <v>4565</v>
      </c>
      <c r="G6" s="37" t="s">
        <v>5</v>
      </c>
      <c r="M6" s="26"/>
      <c r="P6" s="61"/>
      <c r="Q6" s="61"/>
    </row>
    <row r="7" spans="1:24" ht="19.5">
      <c r="A7" s="5">
        <v>2</v>
      </c>
      <c r="B7" s="48">
        <v>98000</v>
      </c>
      <c r="C7" s="50" t="s">
        <v>44</v>
      </c>
      <c r="D7" s="50" t="s">
        <v>42</v>
      </c>
      <c r="E7" s="50" t="s">
        <v>43</v>
      </c>
      <c r="F7" s="48">
        <v>575</v>
      </c>
      <c r="G7" s="36" t="s">
        <v>5</v>
      </c>
      <c r="M7" s="26"/>
      <c r="P7" s="62"/>
      <c r="Q7" s="62"/>
    </row>
    <row r="8" spans="1:24">
      <c r="A8" s="5">
        <v>3</v>
      </c>
      <c r="B8" s="48">
        <v>98000</v>
      </c>
      <c r="C8" s="50" t="s">
        <v>45</v>
      </c>
      <c r="D8" s="50" t="s">
        <v>42</v>
      </c>
      <c r="E8" s="50" t="s">
        <v>43</v>
      </c>
      <c r="F8" s="48">
        <v>4564</v>
      </c>
      <c r="G8" s="37" t="s">
        <v>5</v>
      </c>
    </row>
    <row r="9" spans="1:24">
      <c r="A9" s="5">
        <v>4</v>
      </c>
      <c r="B9" s="48">
        <v>98000</v>
      </c>
      <c r="C9" s="50" t="s">
        <v>46</v>
      </c>
      <c r="D9" s="50" t="s">
        <v>42</v>
      </c>
      <c r="E9" s="50" t="s">
        <v>43</v>
      </c>
      <c r="F9" s="48">
        <v>523</v>
      </c>
      <c r="G9" s="37" t="s">
        <v>5</v>
      </c>
      <c r="L9" s="19"/>
      <c r="M9" s="26"/>
      <c r="P9" s="26"/>
      <c r="V9" s="19"/>
      <c r="W9" s="19"/>
      <c r="X9" s="19"/>
    </row>
    <row r="10" spans="1:24">
      <c r="A10" s="5">
        <v>5</v>
      </c>
      <c r="B10" s="48">
        <v>50000</v>
      </c>
      <c r="C10" s="52" t="s">
        <v>47</v>
      </c>
      <c r="D10" s="53" t="s">
        <v>42</v>
      </c>
      <c r="E10" s="50" t="s">
        <v>43</v>
      </c>
      <c r="F10" s="48">
        <v>570</v>
      </c>
      <c r="G10" s="37" t="s">
        <v>5</v>
      </c>
    </row>
    <row r="11" spans="1:24">
      <c r="A11" s="5">
        <v>6</v>
      </c>
      <c r="B11" s="48">
        <v>98000</v>
      </c>
      <c r="C11" s="52" t="s">
        <v>49</v>
      </c>
      <c r="D11" s="53" t="s">
        <v>42</v>
      </c>
      <c r="E11" s="50" t="s">
        <v>48</v>
      </c>
      <c r="F11" s="48">
        <v>521</v>
      </c>
      <c r="G11" s="37" t="s">
        <v>5</v>
      </c>
      <c r="L11" s="19"/>
      <c r="M11" s="26"/>
      <c r="P11" s="26"/>
      <c r="V11" s="19"/>
      <c r="W11" s="19"/>
      <c r="X11" s="19"/>
    </row>
    <row r="12" spans="1:24">
      <c r="A12" s="5">
        <v>7</v>
      </c>
      <c r="B12" s="48">
        <v>98000</v>
      </c>
      <c r="C12" s="50" t="s">
        <v>50</v>
      </c>
      <c r="D12" s="48" t="s">
        <v>42</v>
      </c>
      <c r="E12" s="48" t="s">
        <v>51</v>
      </c>
      <c r="F12" s="48">
        <v>520</v>
      </c>
      <c r="G12" s="5" t="s">
        <v>5</v>
      </c>
      <c r="M12" s="26"/>
      <c r="P12" s="61"/>
      <c r="Q12" s="61"/>
    </row>
    <row r="13" spans="1:24">
      <c r="A13" s="5">
        <v>8</v>
      </c>
      <c r="B13" s="48">
        <v>98000</v>
      </c>
      <c r="C13" s="48" t="s">
        <v>53</v>
      </c>
      <c r="D13" s="48" t="s">
        <v>42</v>
      </c>
      <c r="E13" s="48" t="s">
        <v>52</v>
      </c>
      <c r="F13" s="48">
        <v>522</v>
      </c>
      <c r="G13" s="5" t="s">
        <v>5</v>
      </c>
    </row>
    <row r="14" spans="1:24">
      <c r="A14" s="5">
        <v>9</v>
      </c>
      <c r="B14" s="48">
        <v>98000</v>
      </c>
      <c r="C14" s="50" t="s">
        <v>56</v>
      </c>
      <c r="D14" s="48" t="s">
        <v>42</v>
      </c>
      <c r="E14" s="48" t="s">
        <v>48</v>
      </c>
      <c r="F14" s="54">
        <v>524</v>
      </c>
      <c r="G14" s="5" t="s">
        <v>5</v>
      </c>
      <c r="L14" s="19"/>
      <c r="M14" s="26"/>
      <c r="P14" s="26"/>
      <c r="V14" s="19"/>
      <c r="W14" s="19"/>
      <c r="X14" s="19"/>
    </row>
    <row r="15" spans="1:24">
      <c r="A15" s="5">
        <v>10</v>
      </c>
      <c r="B15" s="48">
        <v>50000</v>
      </c>
      <c r="C15" s="50" t="s">
        <v>57</v>
      </c>
      <c r="D15" s="48" t="s">
        <v>42</v>
      </c>
      <c r="E15" s="48" t="s">
        <v>43</v>
      </c>
      <c r="F15" s="54">
        <v>576</v>
      </c>
      <c r="G15" s="5" t="s">
        <v>5</v>
      </c>
      <c r="M15" s="26"/>
      <c r="P15" s="60"/>
      <c r="Q15" s="60"/>
    </row>
    <row r="16" spans="1:24">
      <c r="A16" s="5">
        <v>11</v>
      </c>
      <c r="B16" s="48">
        <v>98000</v>
      </c>
      <c r="C16" s="50" t="s">
        <v>59</v>
      </c>
      <c r="D16" s="48" t="s">
        <v>42</v>
      </c>
      <c r="E16" s="48" t="s">
        <v>48</v>
      </c>
      <c r="F16" s="48">
        <v>525</v>
      </c>
      <c r="G16" s="5" t="s">
        <v>5</v>
      </c>
    </row>
    <row r="17" spans="1:24">
      <c r="A17" s="5">
        <v>12</v>
      </c>
      <c r="B17" s="48">
        <v>98000</v>
      </c>
      <c r="C17" s="48" t="s">
        <v>61</v>
      </c>
      <c r="D17" s="48" t="s">
        <v>42</v>
      </c>
      <c r="E17" s="48" t="s">
        <v>60</v>
      </c>
      <c r="F17" s="48">
        <v>578</v>
      </c>
      <c r="G17" s="5" t="s">
        <v>5</v>
      </c>
      <c r="L17" s="19"/>
      <c r="M17" s="26"/>
      <c r="P17" s="26"/>
      <c r="V17" s="19"/>
      <c r="W17" s="19"/>
      <c r="X17" s="19"/>
    </row>
    <row r="18" spans="1:24">
      <c r="A18" s="5">
        <v>13</v>
      </c>
      <c r="B18" s="48">
        <v>98000</v>
      </c>
      <c r="C18" s="50" t="s">
        <v>62</v>
      </c>
      <c r="D18" s="48" t="s">
        <v>42</v>
      </c>
      <c r="E18" s="48" t="s">
        <v>60</v>
      </c>
      <c r="F18" s="48">
        <v>577</v>
      </c>
      <c r="G18" s="5" t="s">
        <v>5</v>
      </c>
      <c r="M18" s="26"/>
      <c r="P18" s="61"/>
      <c r="Q18" s="61"/>
    </row>
    <row r="19" spans="1:24">
      <c r="A19" s="5">
        <v>14</v>
      </c>
      <c r="B19" s="48">
        <v>98000</v>
      </c>
      <c r="C19" s="50" t="s">
        <v>63</v>
      </c>
      <c r="D19" s="48" t="s">
        <v>42</v>
      </c>
      <c r="E19" s="48" t="s">
        <v>60</v>
      </c>
      <c r="F19" s="48">
        <v>4566</v>
      </c>
      <c r="G19" s="5" t="s">
        <v>5</v>
      </c>
    </row>
    <row r="20" spans="1:24">
      <c r="A20" s="5">
        <v>15</v>
      </c>
      <c r="B20" s="48">
        <v>98000</v>
      </c>
      <c r="C20" s="50" t="s">
        <v>64</v>
      </c>
      <c r="D20" s="48" t="s">
        <v>42</v>
      </c>
      <c r="E20" s="48" t="s">
        <v>60</v>
      </c>
      <c r="F20" s="48">
        <v>580</v>
      </c>
      <c r="G20" s="5" t="s">
        <v>5</v>
      </c>
      <c r="L20" s="19"/>
      <c r="M20" s="26"/>
      <c r="P20" s="26"/>
      <c r="V20" s="19"/>
      <c r="W20" s="19"/>
      <c r="X20" s="19"/>
    </row>
    <row r="21" spans="1:24">
      <c r="A21" s="5">
        <v>16</v>
      </c>
      <c r="B21" s="48">
        <v>98000</v>
      </c>
      <c r="C21" s="48" t="s">
        <v>66</v>
      </c>
      <c r="D21" s="48" t="s">
        <v>42</v>
      </c>
      <c r="E21" s="48" t="s">
        <v>51</v>
      </c>
      <c r="F21" s="48">
        <v>581</v>
      </c>
      <c r="G21" s="5" t="s">
        <v>5</v>
      </c>
      <c r="M21" s="26"/>
      <c r="P21" s="61"/>
      <c r="Q21" s="61"/>
    </row>
    <row r="22" spans="1:24">
      <c r="A22" s="5">
        <v>17</v>
      </c>
      <c r="B22" s="48">
        <v>98000</v>
      </c>
      <c r="C22" s="50" t="s">
        <v>68</v>
      </c>
      <c r="D22" s="48" t="s">
        <v>42</v>
      </c>
      <c r="E22" s="48" t="s">
        <v>51</v>
      </c>
      <c r="F22" s="48">
        <v>582</v>
      </c>
      <c r="G22" s="5" t="s">
        <v>5</v>
      </c>
    </row>
    <row r="23" spans="1:24">
      <c r="A23" s="5">
        <v>18</v>
      </c>
      <c r="B23" s="48">
        <v>98000</v>
      </c>
      <c r="C23" s="50" t="s">
        <v>69</v>
      </c>
      <c r="D23" s="48" t="s">
        <v>42</v>
      </c>
      <c r="E23" s="48" t="s">
        <v>55</v>
      </c>
      <c r="F23" s="48">
        <v>579</v>
      </c>
      <c r="G23" s="5" t="s">
        <v>5</v>
      </c>
      <c r="L23" s="19"/>
      <c r="M23" s="26"/>
      <c r="P23" s="26"/>
      <c r="V23" s="19"/>
      <c r="W23" s="19"/>
      <c r="X23" s="19"/>
    </row>
    <row r="24" spans="1:24">
      <c r="A24" s="5">
        <v>19</v>
      </c>
      <c r="B24" s="48">
        <v>98000</v>
      </c>
      <c r="C24" s="50" t="s">
        <v>70</v>
      </c>
      <c r="D24" s="48" t="s">
        <v>42</v>
      </c>
      <c r="E24" s="48" t="s">
        <v>60</v>
      </c>
      <c r="F24" s="48">
        <v>583</v>
      </c>
      <c r="G24" s="5" t="s">
        <v>5</v>
      </c>
      <c r="M24" s="26"/>
      <c r="P24" s="61"/>
      <c r="Q24" s="61"/>
    </row>
    <row r="25" spans="1:24">
      <c r="A25" s="5">
        <v>20</v>
      </c>
      <c r="B25" s="48">
        <v>98000</v>
      </c>
      <c r="C25" s="50" t="s">
        <v>73</v>
      </c>
      <c r="D25" s="48" t="s">
        <v>42</v>
      </c>
      <c r="E25" s="48" t="s">
        <v>74</v>
      </c>
      <c r="F25" s="48">
        <v>4537</v>
      </c>
      <c r="G25" s="5" t="s">
        <v>5</v>
      </c>
    </row>
    <row r="26" spans="1:24">
      <c r="A26" s="5">
        <v>21</v>
      </c>
      <c r="B26" s="42"/>
      <c r="C26" s="44"/>
      <c r="D26" s="42"/>
      <c r="E26" s="42"/>
      <c r="F26" s="42"/>
      <c r="G26" s="5" t="s">
        <v>5</v>
      </c>
    </row>
    <row r="27" spans="1:24">
      <c r="A27" s="5">
        <v>22</v>
      </c>
      <c r="B27" s="42"/>
      <c r="C27" s="42"/>
      <c r="D27" s="42"/>
      <c r="E27" s="42"/>
      <c r="F27" s="42"/>
      <c r="G27" s="5" t="s">
        <v>5</v>
      </c>
    </row>
    <row r="28" spans="1:24">
      <c r="A28" s="5">
        <v>23</v>
      </c>
      <c r="B28" s="42"/>
      <c r="C28" s="44"/>
      <c r="D28" s="42"/>
      <c r="E28" s="42"/>
      <c r="F28" s="42"/>
      <c r="G28" s="5" t="s">
        <v>5</v>
      </c>
    </row>
    <row r="29" spans="1:24">
      <c r="A29" s="5">
        <v>24</v>
      </c>
      <c r="B29" s="42"/>
      <c r="C29" s="44"/>
      <c r="D29" s="42"/>
      <c r="E29" s="42"/>
      <c r="F29" s="42"/>
      <c r="G29" s="5" t="s">
        <v>5</v>
      </c>
    </row>
    <row r="30" spans="1:24">
      <c r="A30" s="5">
        <v>25</v>
      </c>
      <c r="B30" s="42"/>
      <c r="C30" s="44"/>
      <c r="D30" s="42"/>
      <c r="E30" s="42"/>
      <c r="F30" s="42"/>
      <c r="G30" s="5" t="s">
        <v>5</v>
      </c>
    </row>
    <row r="31" spans="1:24">
      <c r="A31" s="5">
        <v>26</v>
      </c>
      <c r="B31" s="42"/>
      <c r="C31" s="44"/>
      <c r="D31" s="42"/>
      <c r="E31" s="42"/>
      <c r="F31" s="42"/>
      <c r="G31" s="5" t="s">
        <v>5</v>
      </c>
    </row>
    <row r="32" spans="1:24" ht="16.5" customHeight="1">
      <c r="A32" s="5">
        <v>27</v>
      </c>
      <c r="B32" s="42"/>
      <c r="C32" s="44"/>
      <c r="D32" s="42"/>
      <c r="E32" s="42"/>
      <c r="F32" s="42"/>
      <c r="G32" s="5" t="s">
        <v>5</v>
      </c>
    </row>
    <row r="33" spans="1:7">
      <c r="A33" s="5">
        <v>28</v>
      </c>
      <c r="B33" s="42"/>
      <c r="C33" s="44"/>
      <c r="D33" s="42"/>
      <c r="E33" s="42"/>
      <c r="F33" s="42"/>
      <c r="G33" s="5" t="s">
        <v>5</v>
      </c>
    </row>
    <row r="34" spans="1:7">
      <c r="A34" s="5">
        <v>29</v>
      </c>
      <c r="B34" s="42"/>
      <c r="C34" s="44"/>
      <c r="D34" s="42"/>
      <c r="E34" s="42"/>
      <c r="F34" s="42"/>
      <c r="G34" s="5" t="s">
        <v>5</v>
      </c>
    </row>
    <row r="35" spans="1:7">
      <c r="A35" s="40">
        <v>30</v>
      </c>
      <c r="B35" s="42"/>
      <c r="C35" s="44"/>
      <c r="D35" s="42"/>
      <c r="E35" s="42"/>
      <c r="F35" s="42"/>
      <c r="G35" s="5" t="s">
        <v>5</v>
      </c>
    </row>
    <row r="36" spans="1:7">
      <c r="B36" s="42"/>
      <c r="C36" s="37"/>
      <c r="D36" s="42"/>
      <c r="E36" s="42"/>
      <c r="F36" s="42"/>
      <c r="G36" s="40"/>
    </row>
    <row r="37" spans="1:7">
      <c r="A37" s="5"/>
      <c r="B37" s="1">
        <f>SUM(B6:B36)</f>
        <v>1864000</v>
      </c>
    </row>
    <row r="38" spans="1:7">
      <c r="A38" s="5"/>
      <c r="C38"/>
      <c r="E38" s="5"/>
    </row>
    <row r="39" spans="1:7">
      <c r="C39"/>
    </row>
    <row r="40" spans="1:7">
      <c r="C40"/>
    </row>
    <row r="41" spans="1:7">
      <c r="C41"/>
    </row>
    <row r="42" spans="1:7">
      <c r="C42"/>
    </row>
    <row r="43" spans="1:7">
      <c r="C43"/>
    </row>
    <row r="44" spans="1:7">
      <c r="C44"/>
    </row>
    <row r="45" spans="1:7">
      <c r="C45"/>
    </row>
    <row r="46" spans="1:7">
      <c r="C46"/>
    </row>
    <row r="47" spans="1:7">
      <c r="C47"/>
    </row>
  </sheetData>
  <mergeCells count="9">
    <mergeCell ref="P15:Q15"/>
    <mergeCell ref="P18:Q18"/>
    <mergeCell ref="P21:Q21"/>
    <mergeCell ref="P24:Q24"/>
    <mergeCell ref="D2:E2"/>
    <mergeCell ref="D3:E3"/>
    <mergeCell ref="P6:Q6"/>
    <mergeCell ref="P7:Q7"/>
    <mergeCell ref="P12:Q12"/>
  </mergeCells>
  <pageMargins left="0.75" right="0.75" top="1" bottom="1" header="0.51041666666666696" footer="0.51041666666666696"/>
  <pageSetup paperSize="9" firstPageNumber="0" orientation="portrait" useFirstPageNumber="1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N37"/>
  <sheetViews>
    <sheetView workbookViewId="0">
      <selection activeCell="F22" sqref="B22:F22"/>
    </sheetView>
  </sheetViews>
  <sheetFormatPr defaultColWidth="9" defaultRowHeight="15"/>
  <cols>
    <col min="1" max="1" width="8.42578125"/>
    <col min="2" max="2" width="9.140625" customWidth="1"/>
    <col min="3" max="3" width="34.28515625" customWidth="1"/>
    <col min="4" max="4" width="12.5703125"/>
    <col min="6" max="6" width="12.85546875" style="6" customWidth="1"/>
    <col min="7" max="7" width="17.85546875"/>
    <col min="8" max="1026" width="8.85546875"/>
  </cols>
  <sheetData>
    <row r="1" spans="1:12">
      <c r="A1" s="26" t="s">
        <v>23</v>
      </c>
      <c r="D1" s="26" t="s">
        <v>27</v>
      </c>
      <c r="E1" s="26"/>
      <c r="F1"/>
    </row>
    <row r="2" spans="1:12">
      <c r="A2" s="26" t="s">
        <v>25</v>
      </c>
      <c r="D2" s="61">
        <v>50100143695994</v>
      </c>
      <c r="E2" s="61"/>
      <c r="F2" s="61"/>
    </row>
    <row r="3" spans="1:12" ht="19.5">
      <c r="A3" s="26" t="s">
        <v>26</v>
      </c>
      <c r="D3" s="62" t="s">
        <v>6</v>
      </c>
      <c r="E3" s="62"/>
      <c r="F3" s="62"/>
    </row>
    <row r="5" spans="1:12">
      <c r="A5" s="3" t="s">
        <v>10</v>
      </c>
      <c r="B5" s="3" t="s">
        <v>2</v>
      </c>
      <c r="C5" s="3" t="s">
        <v>11</v>
      </c>
      <c r="D5" s="3" t="s">
        <v>12</v>
      </c>
      <c r="E5" s="25" t="s">
        <v>22</v>
      </c>
      <c r="F5" s="4" t="s">
        <v>13</v>
      </c>
      <c r="G5" s="3" t="s">
        <v>14</v>
      </c>
    </row>
    <row r="6" spans="1:12">
      <c r="A6" s="5">
        <v>1</v>
      </c>
      <c r="B6" s="56">
        <v>3351</v>
      </c>
      <c r="C6" s="50" t="s">
        <v>49</v>
      </c>
      <c r="D6" s="50" t="s">
        <v>42</v>
      </c>
      <c r="E6" s="50" t="s">
        <v>48</v>
      </c>
      <c r="F6" s="57">
        <v>228</v>
      </c>
      <c r="G6" s="5" t="s">
        <v>6</v>
      </c>
    </row>
    <row r="7" spans="1:12">
      <c r="A7" s="5">
        <v>2</v>
      </c>
      <c r="B7" s="58">
        <v>3351</v>
      </c>
      <c r="C7" s="50" t="s">
        <v>50</v>
      </c>
      <c r="D7" s="50" t="s">
        <v>42</v>
      </c>
      <c r="E7" s="50" t="s">
        <v>51</v>
      </c>
      <c r="F7" s="48">
        <v>227</v>
      </c>
      <c r="G7" s="5" t="s">
        <v>6</v>
      </c>
      <c r="L7" s="45"/>
    </row>
    <row r="8" spans="1:12">
      <c r="A8" s="5">
        <v>3</v>
      </c>
      <c r="B8" s="56">
        <v>3351</v>
      </c>
      <c r="C8" s="50" t="s">
        <v>53</v>
      </c>
      <c r="D8" s="50" t="s">
        <v>42</v>
      </c>
      <c r="E8" s="50" t="s">
        <v>52</v>
      </c>
      <c r="F8" s="57">
        <v>229</v>
      </c>
      <c r="G8" s="5" t="s">
        <v>6</v>
      </c>
    </row>
    <row r="9" spans="1:12">
      <c r="A9" s="5">
        <v>4</v>
      </c>
      <c r="B9" s="58">
        <v>3351</v>
      </c>
      <c r="C9" s="50" t="s">
        <v>45</v>
      </c>
      <c r="D9" s="50" t="s">
        <v>42</v>
      </c>
      <c r="E9" s="50" t="s">
        <v>43</v>
      </c>
      <c r="F9" s="48">
        <v>786</v>
      </c>
      <c r="G9" s="5" t="s">
        <v>6</v>
      </c>
    </row>
    <row r="10" spans="1:12">
      <c r="A10" s="5">
        <v>5</v>
      </c>
      <c r="B10" s="58">
        <v>3351</v>
      </c>
      <c r="C10" s="52" t="s">
        <v>46</v>
      </c>
      <c r="D10" s="53" t="s">
        <v>42</v>
      </c>
      <c r="E10" s="50" t="s">
        <v>43</v>
      </c>
      <c r="F10" s="48">
        <v>230</v>
      </c>
      <c r="G10" s="5" t="s">
        <v>6</v>
      </c>
    </row>
    <row r="11" spans="1:12">
      <c r="A11" s="5">
        <v>6</v>
      </c>
      <c r="B11" s="58">
        <v>3351</v>
      </c>
      <c r="C11" s="52" t="s">
        <v>41</v>
      </c>
      <c r="D11" s="53" t="s">
        <v>42</v>
      </c>
      <c r="E11" s="50" t="s">
        <v>43</v>
      </c>
      <c r="F11" s="48">
        <v>770</v>
      </c>
      <c r="G11" s="5" t="s">
        <v>6</v>
      </c>
    </row>
    <row r="12" spans="1:12">
      <c r="A12" s="5">
        <v>7</v>
      </c>
      <c r="B12" s="58">
        <v>3351</v>
      </c>
      <c r="C12" s="50" t="s">
        <v>56</v>
      </c>
      <c r="D12" s="48" t="s">
        <v>42</v>
      </c>
      <c r="E12" s="48" t="s">
        <v>48</v>
      </c>
      <c r="F12" s="48">
        <v>231</v>
      </c>
      <c r="G12" s="5" t="s">
        <v>6</v>
      </c>
    </row>
    <row r="13" spans="1:12">
      <c r="A13" s="5">
        <v>8</v>
      </c>
      <c r="B13" s="58">
        <v>3351</v>
      </c>
      <c r="C13" s="50" t="s">
        <v>59</v>
      </c>
      <c r="D13" s="48" t="s">
        <v>42</v>
      </c>
      <c r="E13" s="48" t="s">
        <v>48</v>
      </c>
      <c r="F13" s="48">
        <v>250</v>
      </c>
      <c r="G13" s="5" t="s">
        <v>6</v>
      </c>
    </row>
    <row r="14" spans="1:12">
      <c r="A14" s="5">
        <v>9</v>
      </c>
      <c r="B14" s="59">
        <v>3351</v>
      </c>
      <c r="C14" s="50" t="s">
        <v>61</v>
      </c>
      <c r="D14" s="48" t="s">
        <v>42</v>
      </c>
      <c r="E14" s="48" t="s">
        <v>60</v>
      </c>
      <c r="F14" s="48">
        <v>794</v>
      </c>
      <c r="G14" s="5" t="s">
        <v>6</v>
      </c>
    </row>
    <row r="15" spans="1:12">
      <c r="A15" s="5">
        <v>10</v>
      </c>
      <c r="B15" s="1">
        <v>3351</v>
      </c>
      <c r="C15" s="50" t="s">
        <v>62</v>
      </c>
      <c r="D15" s="48" t="s">
        <v>42</v>
      </c>
      <c r="E15" s="48" t="s">
        <v>60</v>
      </c>
      <c r="F15" s="48">
        <v>249</v>
      </c>
      <c r="G15" s="5" t="s">
        <v>6</v>
      </c>
    </row>
    <row r="16" spans="1:12">
      <c r="A16" s="5">
        <v>11</v>
      </c>
      <c r="B16" s="1">
        <v>3351</v>
      </c>
      <c r="C16" s="48" t="s">
        <v>63</v>
      </c>
      <c r="D16" s="48" t="s">
        <v>42</v>
      </c>
      <c r="E16" s="48" t="s">
        <v>60</v>
      </c>
      <c r="F16" s="48">
        <v>795</v>
      </c>
      <c r="G16" s="5" t="s">
        <v>6</v>
      </c>
    </row>
    <row r="17" spans="1:14">
      <c r="A17" s="5">
        <v>12</v>
      </c>
      <c r="B17" s="1">
        <v>3351</v>
      </c>
      <c r="C17" s="50" t="s">
        <v>64</v>
      </c>
      <c r="D17" s="48" t="s">
        <v>42</v>
      </c>
      <c r="E17" s="48" t="s">
        <v>60</v>
      </c>
      <c r="F17" s="48">
        <v>252</v>
      </c>
      <c r="G17" s="5" t="s">
        <v>6</v>
      </c>
    </row>
    <row r="18" spans="1:14">
      <c r="A18" s="5">
        <v>13</v>
      </c>
      <c r="B18" s="1">
        <v>3351</v>
      </c>
      <c r="C18" s="50" t="s">
        <v>66</v>
      </c>
      <c r="D18" s="48" t="s">
        <v>42</v>
      </c>
      <c r="E18" s="48" t="s">
        <v>51</v>
      </c>
      <c r="F18" s="48">
        <v>253</v>
      </c>
      <c r="G18" s="5" t="s">
        <v>6</v>
      </c>
    </row>
    <row r="19" spans="1:14">
      <c r="A19" s="5">
        <v>14</v>
      </c>
      <c r="B19" s="1">
        <v>3351</v>
      </c>
      <c r="C19" s="50" t="s">
        <v>68</v>
      </c>
      <c r="D19" s="48" t="s">
        <v>42</v>
      </c>
      <c r="E19" s="48" t="s">
        <v>51</v>
      </c>
      <c r="F19" s="48">
        <v>254</v>
      </c>
      <c r="G19" s="5" t="s">
        <v>6</v>
      </c>
    </row>
    <row r="20" spans="1:14">
      <c r="A20" s="5">
        <v>15</v>
      </c>
      <c r="B20" s="1">
        <v>3351</v>
      </c>
      <c r="C20" s="50" t="s">
        <v>69</v>
      </c>
      <c r="D20" s="48" t="s">
        <v>42</v>
      </c>
      <c r="E20" s="48" t="s">
        <v>55</v>
      </c>
      <c r="F20" s="48">
        <v>251</v>
      </c>
      <c r="G20" s="5" t="s">
        <v>6</v>
      </c>
    </row>
    <row r="21" spans="1:14">
      <c r="A21" s="5">
        <v>16</v>
      </c>
      <c r="B21" s="1">
        <v>4884</v>
      </c>
      <c r="C21" s="50" t="s">
        <v>71</v>
      </c>
      <c r="D21" s="48">
        <v>1</v>
      </c>
      <c r="E21" s="48" t="s">
        <v>72</v>
      </c>
      <c r="F21" s="48">
        <v>796</v>
      </c>
      <c r="G21" s="5" t="s">
        <v>6</v>
      </c>
    </row>
    <row r="22" spans="1:14">
      <c r="A22" s="5">
        <v>17</v>
      </c>
      <c r="B22" s="1">
        <v>3351</v>
      </c>
      <c r="C22" s="50" t="s">
        <v>73</v>
      </c>
      <c r="D22" s="48" t="s">
        <v>42</v>
      </c>
      <c r="E22" s="48" t="s">
        <v>74</v>
      </c>
      <c r="F22" s="48">
        <v>797</v>
      </c>
      <c r="G22" s="5" t="s">
        <v>6</v>
      </c>
    </row>
    <row r="23" spans="1:14">
      <c r="A23" s="5">
        <v>18</v>
      </c>
      <c r="B23" s="1">
        <v>3351</v>
      </c>
      <c r="C23" s="48" t="s">
        <v>75</v>
      </c>
      <c r="D23" s="48" t="s">
        <v>42</v>
      </c>
      <c r="E23" s="48" t="s">
        <v>60</v>
      </c>
      <c r="F23" s="48">
        <v>255</v>
      </c>
      <c r="G23" s="5" t="s">
        <v>6</v>
      </c>
    </row>
    <row r="24" spans="1:14">
      <c r="A24" s="5">
        <v>19</v>
      </c>
      <c r="B24" s="5"/>
      <c r="C24" s="44"/>
      <c r="D24" s="42"/>
      <c r="E24" s="42"/>
      <c r="F24" s="42"/>
      <c r="G24" s="5" t="s">
        <v>6</v>
      </c>
    </row>
    <row r="25" spans="1:14">
      <c r="A25" s="5">
        <v>20</v>
      </c>
      <c r="B25" s="5"/>
      <c r="C25" s="44"/>
      <c r="D25" s="42"/>
      <c r="E25" s="42"/>
      <c r="F25" s="42"/>
      <c r="G25" s="5" t="s">
        <v>6</v>
      </c>
      <c r="N25" s="19"/>
    </row>
    <row r="26" spans="1:14">
      <c r="A26" s="5">
        <v>21</v>
      </c>
      <c r="B26" s="5"/>
      <c r="C26" s="42"/>
      <c r="D26" s="42"/>
      <c r="E26" s="42"/>
      <c r="F26" s="42"/>
      <c r="G26" s="5" t="s">
        <v>6</v>
      </c>
    </row>
    <row r="27" spans="1:14">
      <c r="A27" s="5">
        <v>22</v>
      </c>
      <c r="B27" s="5"/>
      <c r="C27" s="42"/>
      <c r="D27" s="42"/>
      <c r="E27" s="42"/>
      <c r="F27" s="42"/>
      <c r="G27" s="5" t="s">
        <v>6</v>
      </c>
    </row>
    <row r="28" spans="1:14">
      <c r="A28" s="5">
        <v>23</v>
      </c>
      <c r="B28" s="5"/>
      <c r="C28" s="42"/>
      <c r="D28" s="42"/>
      <c r="E28" s="42"/>
      <c r="F28" s="42"/>
      <c r="G28" s="5" t="s">
        <v>6</v>
      </c>
    </row>
    <row r="29" spans="1:14">
      <c r="A29" s="5">
        <v>24</v>
      </c>
      <c r="B29" s="5"/>
      <c r="C29" s="42"/>
      <c r="D29" s="42"/>
      <c r="E29" s="42"/>
      <c r="F29" s="42"/>
      <c r="G29" s="5" t="s">
        <v>6</v>
      </c>
    </row>
    <row r="30" spans="1:14">
      <c r="A30" s="5">
        <v>25</v>
      </c>
      <c r="B30" s="5"/>
      <c r="C30" s="42"/>
      <c r="D30" s="42"/>
      <c r="E30" s="42"/>
      <c r="F30" s="42"/>
      <c r="G30" s="5" t="s">
        <v>6</v>
      </c>
    </row>
    <row r="31" spans="1:14">
      <c r="A31" s="5">
        <v>26</v>
      </c>
      <c r="B31" s="5"/>
      <c r="C31" s="42"/>
      <c r="D31" s="42"/>
      <c r="E31" s="42"/>
      <c r="F31" s="42"/>
      <c r="G31" s="5" t="s">
        <v>6</v>
      </c>
    </row>
    <row r="32" spans="1:14">
      <c r="A32" s="5">
        <v>27</v>
      </c>
      <c r="B32" s="5"/>
      <c r="C32" s="42"/>
      <c r="D32" s="42"/>
      <c r="E32" s="42"/>
      <c r="F32" s="42"/>
      <c r="G32" s="5" t="s">
        <v>6</v>
      </c>
    </row>
    <row r="33" spans="1:7">
      <c r="A33" s="5">
        <v>28</v>
      </c>
      <c r="B33" s="5"/>
      <c r="C33" s="42"/>
      <c r="D33" s="42"/>
      <c r="E33" s="42"/>
      <c r="F33" s="42"/>
      <c r="G33" s="5" t="s">
        <v>6</v>
      </c>
    </row>
    <row r="34" spans="1:7">
      <c r="A34" s="5">
        <v>29</v>
      </c>
      <c r="B34" s="5"/>
      <c r="C34" s="42"/>
      <c r="D34" s="42"/>
      <c r="E34" s="42"/>
      <c r="F34" s="42"/>
      <c r="G34" s="5" t="s">
        <v>6</v>
      </c>
    </row>
    <row r="35" spans="1:7">
      <c r="A35" s="5">
        <v>30</v>
      </c>
      <c r="B35" s="5"/>
      <c r="C35" s="42"/>
      <c r="D35" s="44"/>
      <c r="E35" s="42"/>
      <c r="F35" s="42"/>
      <c r="G35" s="5" t="s">
        <v>6</v>
      </c>
    </row>
    <row r="36" spans="1:7">
      <c r="A36" s="5"/>
      <c r="B36" s="5"/>
      <c r="C36" s="42"/>
      <c r="D36" s="42"/>
      <c r="E36" s="42"/>
      <c r="F36" s="42"/>
      <c r="G36" s="5"/>
    </row>
    <row r="37" spans="1:7">
      <c r="A37" s="5"/>
      <c r="B37" s="8">
        <f>SUM(B6:B36)</f>
        <v>61851</v>
      </c>
      <c r="C37" s="5"/>
      <c r="D37" s="5"/>
      <c r="E37" s="5"/>
      <c r="F37" s="7"/>
      <c r="G37" s="5"/>
    </row>
  </sheetData>
  <mergeCells count="2">
    <mergeCell ref="D2:F2"/>
    <mergeCell ref="D3:F3"/>
  </mergeCells>
  <pageMargins left="0.75" right="0.75" top="1" bottom="1" header="0.51041666666666696" footer="0.51041666666666696"/>
  <pageSetup paperSize="9" firstPageNumber="0" orientation="portrait" useFirstPageNumber="1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K37"/>
  <sheetViews>
    <sheetView workbookViewId="0">
      <selection activeCell="F6" sqref="B6:F6"/>
    </sheetView>
  </sheetViews>
  <sheetFormatPr defaultColWidth="9" defaultRowHeight="15"/>
  <cols>
    <col min="1" max="1" width="6.28515625"/>
    <col min="3" max="3" width="31.5703125"/>
    <col min="4" max="5" width="9.7109375" customWidth="1"/>
    <col min="6" max="6" width="11.28515625" style="6" customWidth="1"/>
    <col min="7" max="7" width="16"/>
    <col min="8" max="1026" width="8.85546875"/>
  </cols>
  <sheetData>
    <row r="1" spans="1:11">
      <c r="A1" s="26" t="s">
        <v>23</v>
      </c>
      <c r="D1" s="26" t="s">
        <v>28</v>
      </c>
      <c r="E1" s="26"/>
      <c r="F1" s="26"/>
      <c r="K1">
        <f>LEN(D1)</f>
        <v>30</v>
      </c>
    </row>
    <row r="2" spans="1:11">
      <c r="A2" s="26" t="s">
        <v>25</v>
      </c>
      <c r="D2" s="61">
        <v>50100106677520</v>
      </c>
      <c r="E2" s="61"/>
      <c r="F2" s="61"/>
      <c r="G2" s="61"/>
      <c r="K2">
        <f>LEN(D2)</f>
        <v>14</v>
      </c>
    </row>
    <row r="3" spans="1:11" ht="19.5">
      <c r="A3" s="26" t="s">
        <v>26</v>
      </c>
      <c r="D3" s="62" t="s">
        <v>8</v>
      </c>
      <c r="E3" s="62"/>
      <c r="F3" s="62"/>
      <c r="G3" s="62"/>
      <c r="K3">
        <f>LEN(D3)</f>
        <v>10</v>
      </c>
    </row>
    <row r="4" spans="1:11">
      <c r="F4"/>
    </row>
    <row r="5" spans="1:11">
      <c r="A5" s="3" t="s">
        <v>10</v>
      </c>
      <c r="B5" s="3" t="s">
        <v>2</v>
      </c>
      <c r="C5" s="3" t="s">
        <v>11</v>
      </c>
      <c r="D5" s="4" t="s">
        <v>12</v>
      </c>
      <c r="E5" s="25" t="s">
        <v>22</v>
      </c>
      <c r="F5" s="4" t="s">
        <v>13</v>
      </c>
      <c r="G5" s="3" t="s">
        <v>14</v>
      </c>
    </row>
    <row r="6" spans="1:11">
      <c r="A6" s="5">
        <v>1</v>
      </c>
      <c r="B6" s="1">
        <v>84000</v>
      </c>
      <c r="C6" s="55" t="s">
        <v>71</v>
      </c>
      <c r="D6" s="55">
        <v>1</v>
      </c>
      <c r="E6" s="55" t="s">
        <v>72</v>
      </c>
      <c r="F6" s="55">
        <v>265</v>
      </c>
      <c r="G6" s="5" t="s">
        <v>8</v>
      </c>
    </row>
    <row r="7" spans="1:11">
      <c r="A7" s="5">
        <v>2</v>
      </c>
      <c r="B7" s="5"/>
      <c r="C7" s="30"/>
      <c r="D7" s="30"/>
      <c r="E7" s="30"/>
      <c r="F7" s="30"/>
      <c r="G7" s="5" t="s">
        <v>8</v>
      </c>
    </row>
    <row r="8" spans="1:11">
      <c r="A8" s="5">
        <v>3</v>
      </c>
      <c r="B8" s="5"/>
      <c r="C8" s="30"/>
      <c r="D8" s="30"/>
      <c r="E8" s="30"/>
      <c r="F8" s="30"/>
      <c r="G8" s="5" t="s">
        <v>8</v>
      </c>
    </row>
    <row r="9" spans="1:11">
      <c r="A9" s="5">
        <v>4</v>
      </c>
      <c r="B9" s="5"/>
      <c r="C9" s="5"/>
      <c r="D9" s="5"/>
      <c r="E9" s="5"/>
      <c r="F9" s="7"/>
      <c r="G9" s="5" t="s">
        <v>8</v>
      </c>
    </row>
    <row r="10" spans="1:11">
      <c r="A10" s="5">
        <v>5</v>
      </c>
      <c r="B10" s="5"/>
      <c r="C10" s="5"/>
      <c r="D10" s="5"/>
      <c r="E10" s="5"/>
      <c r="F10" s="7"/>
      <c r="G10" s="5" t="s">
        <v>8</v>
      </c>
    </row>
    <row r="11" spans="1:11">
      <c r="A11" s="5">
        <v>6</v>
      </c>
      <c r="B11" s="5"/>
      <c r="C11" s="5"/>
      <c r="D11" s="5"/>
      <c r="E11" s="5"/>
      <c r="F11" s="7"/>
      <c r="G11" s="5" t="s">
        <v>8</v>
      </c>
    </row>
    <row r="12" spans="1:11">
      <c r="A12" s="5">
        <v>7</v>
      </c>
      <c r="B12" s="5"/>
      <c r="C12" s="5"/>
      <c r="D12" s="5"/>
      <c r="E12" s="5"/>
      <c r="F12" s="7"/>
      <c r="G12" s="5" t="s">
        <v>8</v>
      </c>
    </row>
    <row r="13" spans="1:11">
      <c r="A13" s="5">
        <v>8</v>
      </c>
      <c r="B13" s="5"/>
      <c r="C13" s="5"/>
      <c r="D13" s="5"/>
      <c r="E13" s="5"/>
      <c r="F13" s="7"/>
      <c r="G13" s="5" t="s">
        <v>8</v>
      </c>
    </row>
    <row r="14" spans="1:11">
      <c r="A14" s="5">
        <v>9</v>
      </c>
      <c r="B14" s="5"/>
      <c r="C14" s="5"/>
      <c r="D14" s="5"/>
      <c r="E14" s="5"/>
      <c r="F14" s="7"/>
      <c r="G14" s="5" t="s">
        <v>8</v>
      </c>
    </row>
    <row r="15" spans="1:11">
      <c r="A15" s="5">
        <v>10</v>
      </c>
      <c r="B15" s="5"/>
      <c r="C15" s="5"/>
      <c r="D15" s="5"/>
      <c r="E15" s="5"/>
      <c r="F15" s="7"/>
      <c r="G15" s="5" t="s">
        <v>8</v>
      </c>
    </row>
    <row r="16" spans="1:11">
      <c r="A16" s="5">
        <v>11</v>
      </c>
      <c r="B16" s="5"/>
      <c r="C16" s="5"/>
      <c r="D16" s="5"/>
      <c r="E16" s="5"/>
      <c r="F16" s="7"/>
      <c r="G16" s="5" t="s">
        <v>8</v>
      </c>
    </row>
    <row r="17" spans="1:7">
      <c r="A17" s="5">
        <v>12</v>
      </c>
      <c r="B17" s="5"/>
      <c r="C17" s="5"/>
      <c r="D17" s="5"/>
      <c r="E17" s="5"/>
      <c r="F17" s="7"/>
      <c r="G17" s="5" t="s">
        <v>8</v>
      </c>
    </row>
    <row r="18" spans="1:7">
      <c r="A18" s="5">
        <v>13</v>
      </c>
      <c r="B18" s="5"/>
      <c r="C18" s="5"/>
      <c r="D18" s="5"/>
      <c r="E18" s="5"/>
      <c r="F18" s="7"/>
      <c r="G18" s="5" t="s">
        <v>8</v>
      </c>
    </row>
    <row r="19" spans="1:7">
      <c r="A19" s="5">
        <v>14</v>
      </c>
      <c r="B19" s="5"/>
      <c r="C19" s="5"/>
      <c r="D19" s="5"/>
      <c r="E19" s="5"/>
      <c r="F19" s="7"/>
      <c r="G19" s="5" t="s">
        <v>8</v>
      </c>
    </row>
    <row r="20" spans="1:7">
      <c r="A20" s="5">
        <v>15</v>
      </c>
      <c r="B20" s="5"/>
      <c r="C20" s="5"/>
      <c r="D20" s="5"/>
      <c r="E20" s="5"/>
      <c r="F20" s="7"/>
      <c r="G20" s="5" t="s">
        <v>8</v>
      </c>
    </row>
    <row r="21" spans="1:7">
      <c r="A21" s="5">
        <v>16</v>
      </c>
      <c r="B21" s="5"/>
      <c r="C21" s="5"/>
      <c r="D21" s="5"/>
      <c r="E21" s="5"/>
      <c r="F21" s="7"/>
      <c r="G21" s="5" t="s">
        <v>8</v>
      </c>
    </row>
    <row r="22" spans="1:7">
      <c r="A22" s="5">
        <v>17</v>
      </c>
      <c r="B22" s="5"/>
      <c r="C22" s="5"/>
      <c r="D22" s="5"/>
      <c r="E22" s="5"/>
      <c r="F22" s="7"/>
      <c r="G22" s="5" t="s">
        <v>8</v>
      </c>
    </row>
    <row r="23" spans="1:7">
      <c r="A23" s="5">
        <v>18</v>
      </c>
      <c r="B23" s="5"/>
      <c r="C23" s="5"/>
      <c r="D23" s="5"/>
      <c r="E23" s="5"/>
      <c r="F23" s="7"/>
      <c r="G23" s="5" t="s">
        <v>8</v>
      </c>
    </row>
    <row r="24" spans="1:7">
      <c r="A24" s="5">
        <v>19</v>
      </c>
      <c r="B24" s="5"/>
      <c r="C24" s="5"/>
      <c r="D24" s="5"/>
      <c r="E24" s="5"/>
      <c r="F24" s="7"/>
      <c r="G24" s="5" t="s">
        <v>8</v>
      </c>
    </row>
    <row r="25" spans="1:7">
      <c r="A25" s="5">
        <v>20</v>
      </c>
      <c r="B25" s="5"/>
      <c r="C25" s="5"/>
      <c r="D25" s="5"/>
      <c r="E25" s="5"/>
      <c r="F25" s="7"/>
      <c r="G25" s="5" t="s">
        <v>8</v>
      </c>
    </row>
    <row r="26" spans="1:7">
      <c r="A26" s="5">
        <v>21</v>
      </c>
      <c r="B26" s="5"/>
      <c r="C26" s="5"/>
      <c r="D26" s="5"/>
      <c r="E26" s="5"/>
      <c r="F26" s="7"/>
      <c r="G26" s="5" t="s">
        <v>8</v>
      </c>
    </row>
    <row r="27" spans="1:7">
      <c r="A27" s="5">
        <v>22</v>
      </c>
      <c r="B27" s="5"/>
      <c r="C27" s="5"/>
      <c r="D27" s="5"/>
      <c r="E27" s="5"/>
      <c r="F27" s="7"/>
      <c r="G27" s="5" t="s">
        <v>8</v>
      </c>
    </row>
    <row r="28" spans="1:7">
      <c r="A28" s="5">
        <v>23</v>
      </c>
      <c r="B28" s="5"/>
      <c r="C28" s="5"/>
      <c r="D28" s="5"/>
      <c r="E28" s="5"/>
      <c r="F28" s="7"/>
      <c r="G28" s="5" t="s">
        <v>8</v>
      </c>
    </row>
    <row r="29" spans="1:7">
      <c r="A29" s="5">
        <v>24</v>
      </c>
      <c r="B29" s="5"/>
      <c r="C29" s="5"/>
      <c r="D29" s="5"/>
      <c r="E29" s="5"/>
      <c r="F29" s="7"/>
      <c r="G29" s="5" t="s">
        <v>8</v>
      </c>
    </row>
    <row r="30" spans="1:7">
      <c r="A30" s="5">
        <v>25</v>
      </c>
      <c r="B30" s="5"/>
      <c r="C30" s="5"/>
      <c r="D30" s="5"/>
      <c r="E30" s="5"/>
      <c r="F30" s="7"/>
      <c r="G30" s="5" t="s">
        <v>8</v>
      </c>
    </row>
    <row r="31" spans="1:7">
      <c r="A31" s="5">
        <v>26</v>
      </c>
      <c r="B31" s="5"/>
      <c r="C31" s="5"/>
      <c r="D31" s="5"/>
      <c r="E31" s="5"/>
      <c r="F31" s="7"/>
      <c r="G31" s="5" t="s">
        <v>8</v>
      </c>
    </row>
    <row r="32" spans="1:7">
      <c r="A32" s="5">
        <v>27</v>
      </c>
      <c r="B32" s="5"/>
      <c r="C32" s="5"/>
      <c r="D32" s="5"/>
      <c r="E32" s="5"/>
      <c r="F32" s="7"/>
      <c r="G32" s="5" t="s">
        <v>8</v>
      </c>
    </row>
    <row r="33" spans="1:7">
      <c r="A33" s="5">
        <v>28</v>
      </c>
      <c r="B33" s="5"/>
      <c r="C33" s="5"/>
      <c r="D33" s="5"/>
      <c r="E33" s="5"/>
      <c r="F33" s="7"/>
      <c r="G33" s="5" t="s">
        <v>8</v>
      </c>
    </row>
    <row r="34" spans="1:7">
      <c r="A34" s="5">
        <v>29</v>
      </c>
      <c r="B34" s="5"/>
      <c r="C34" s="5"/>
      <c r="D34" s="5"/>
      <c r="E34" s="5"/>
      <c r="F34" s="7"/>
      <c r="G34" s="5" t="s">
        <v>8</v>
      </c>
    </row>
    <row r="35" spans="1:7">
      <c r="A35" s="5">
        <v>30</v>
      </c>
      <c r="B35" s="5"/>
      <c r="C35" s="5"/>
      <c r="D35" s="5"/>
      <c r="E35" s="5"/>
      <c r="F35" s="7"/>
      <c r="G35" s="5" t="s">
        <v>8</v>
      </c>
    </row>
    <row r="36" spans="1:7">
      <c r="A36" s="5"/>
      <c r="B36" s="5"/>
      <c r="C36" s="5"/>
      <c r="D36" s="5"/>
      <c r="E36" s="5"/>
      <c r="F36" s="7"/>
      <c r="G36" s="5" t="s">
        <v>8</v>
      </c>
    </row>
    <row r="37" spans="1:7">
      <c r="A37" s="5"/>
      <c r="B37" s="8">
        <f>SUM(B6:B36)</f>
        <v>84000</v>
      </c>
      <c r="C37" s="5"/>
      <c r="D37" s="5"/>
      <c r="E37" s="5"/>
      <c r="F37" s="7"/>
      <c r="G37" s="5"/>
    </row>
  </sheetData>
  <mergeCells count="2">
    <mergeCell ref="D2:G2"/>
    <mergeCell ref="D3:G3"/>
  </mergeCells>
  <pageMargins left="0.75" right="0.75" top="1" bottom="1" header="0.51041666666666696" footer="0.51041666666666696"/>
  <pageSetup paperSize="9"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L27"/>
  <sheetViews>
    <sheetView topLeftCell="A13" workbookViewId="0">
      <selection activeCell="B6" sqref="B6:F6"/>
    </sheetView>
  </sheetViews>
  <sheetFormatPr defaultColWidth="9" defaultRowHeight="15"/>
  <cols>
    <col min="1" max="1" width="6.7109375"/>
    <col min="2" max="2" width="8.85546875"/>
    <col min="3" max="3" width="34.7109375" customWidth="1"/>
    <col min="4" max="4" width="10.140625"/>
    <col min="6" max="6" width="9.42578125" style="6"/>
    <col min="7" max="7" width="17"/>
    <col min="8" max="8" width="8.85546875"/>
    <col min="9" max="9" width="22.42578125"/>
    <col min="10" max="10" width="10.5703125"/>
    <col min="11" max="11" width="8.85546875"/>
    <col min="12" max="12" width="11.85546875"/>
    <col min="13" max="13" width="8.85546875"/>
    <col min="14" max="14" width="13.5703125"/>
    <col min="15" max="1026" width="8.85546875"/>
  </cols>
  <sheetData>
    <row r="1" spans="1:12">
      <c r="A1" s="26" t="s">
        <v>23</v>
      </c>
      <c r="D1" s="26" t="s">
        <v>29</v>
      </c>
      <c r="E1" s="26"/>
      <c r="F1" s="26"/>
      <c r="G1" s="26"/>
      <c r="L1">
        <f>LEN(D1)</f>
        <v>37</v>
      </c>
    </row>
    <row r="2" spans="1:12">
      <c r="A2" s="26" t="s">
        <v>25</v>
      </c>
      <c r="D2" s="61">
        <v>50100106677556</v>
      </c>
      <c r="E2" s="61"/>
      <c r="F2" s="61"/>
      <c r="G2" s="61"/>
      <c r="H2" s="61"/>
      <c r="L2">
        <f>LEN(D2)</f>
        <v>14</v>
      </c>
    </row>
    <row r="3" spans="1:12" ht="19.5">
      <c r="A3" s="26" t="s">
        <v>26</v>
      </c>
      <c r="D3" s="62" t="s">
        <v>4</v>
      </c>
      <c r="E3" s="62"/>
      <c r="F3" s="62"/>
      <c r="G3" s="62"/>
      <c r="H3" s="62"/>
      <c r="L3">
        <f>LEN(D3)</f>
        <v>10</v>
      </c>
    </row>
    <row r="4" spans="1:12">
      <c r="F4"/>
      <c r="G4" s="9"/>
    </row>
    <row r="5" spans="1:12">
      <c r="A5" s="3" t="s">
        <v>10</v>
      </c>
      <c r="B5" s="3" t="s">
        <v>2</v>
      </c>
      <c r="C5" s="3" t="s">
        <v>11</v>
      </c>
      <c r="D5" s="3" t="s">
        <v>12</v>
      </c>
      <c r="E5" s="25" t="s">
        <v>22</v>
      </c>
      <c r="F5" s="4" t="s">
        <v>13</v>
      </c>
      <c r="G5" s="3" t="s">
        <v>14</v>
      </c>
    </row>
    <row r="6" spans="1:12">
      <c r="A6" s="5">
        <v>1</v>
      </c>
      <c r="B6" s="48">
        <v>102000</v>
      </c>
      <c r="C6" s="50" t="s">
        <v>45</v>
      </c>
      <c r="D6" s="50" t="s">
        <v>42</v>
      </c>
      <c r="E6" s="50" t="s">
        <v>43</v>
      </c>
      <c r="F6" s="48">
        <v>103</v>
      </c>
      <c r="G6" s="34" t="s">
        <v>4</v>
      </c>
    </row>
    <row r="7" spans="1:12">
      <c r="A7" s="5">
        <v>2</v>
      </c>
      <c r="B7" s="33">
        <v>102000</v>
      </c>
      <c r="C7" s="33" t="s">
        <v>53</v>
      </c>
      <c r="D7" s="33" t="s">
        <v>42</v>
      </c>
      <c r="E7" s="33" t="s">
        <v>52</v>
      </c>
      <c r="F7" s="33">
        <v>102</v>
      </c>
      <c r="G7" s="5" t="s">
        <v>4</v>
      </c>
    </row>
    <row r="8" spans="1:12">
      <c r="A8" s="5">
        <v>3</v>
      </c>
      <c r="B8" s="48">
        <v>102000</v>
      </c>
      <c r="C8" s="49" t="s">
        <v>50</v>
      </c>
      <c r="D8" s="50" t="s">
        <v>42</v>
      </c>
      <c r="E8" s="50" t="s">
        <v>51</v>
      </c>
      <c r="F8" s="48">
        <v>114</v>
      </c>
      <c r="G8" s="5" t="s">
        <v>4</v>
      </c>
    </row>
    <row r="9" spans="1:12">
      <c r="A9" s="5">
        <v>4</v>
      </c>
      <c r="B9" s="48">
        <v>102000</v>
      </c>
      <c r="C9" s="51" t="s">
        <v>54</v>
      </c>
      <c r="D9" s="48" t="s">
        <v>42</v>
      </c>
      <c r="E9" s="48" t="s">
        <v>55</v>
      </c>
      <c r="F9" s="48">
        <v>121</v>
      </c>
      <c r="G9" s="5" t="s">
        <v>4</v>
      </c>
    </row>
    <row r="10" spans="1:12">
      <c r="A10" s="5">
        <v>5</v>
      </c>
      <c r="B10" s="48">
        <v>102000</v>
      </c>
      <c r="C10" s="50" t="s">
        <v>58</v>
      </c>
      <c r="D10" s="50" t="s">
        <v>42</v>
      </c>
      <c r="E10" s="50" t="s">
        <v>51</v>
      </c>
      <c r="F10" s="48">
        <v>105</v>
      </c>
      <c r="G10" s="5" t="s">
        <v>4</v>
      </c>
    </row>
    <row r="11" spans="1:12">
      <c r="A11" s="5">
        <v>6</v>
      </c>
      <c r="B11" s="48">
        <v>102000</v>
      </c>
      <c r="C11" s="48" t="s">
        <v>65</v>
      </c>
      <c r="D11" s="48" t="s">
        <v>42</v>
      </c>
      <c r="E11" s="48" t="s">
        <v>60</v>
      </c>
      <c r="F11" s="48">
        <v>122</v>
      </c>
      <c r="G11" s="5" t="s">
        <v>4</v>
      </c>
    </row>
    <row r="12" spans="1:12">
      <c r="A12" s="5">
        <v>7</v>
      </c>
      <c r="B12" s="48">
        <v>102000</v>
      </c>
      <c r="C12" s="48" t="s">
        <v>67</v>
      </c>
      <c r="D12" s="48" t="s">
        <v>42</v>
      </c>
      <c r="E12" s="48" t="s">
        <v>55</v>
      </c>
      <c r="F12" s="48">
        <v>485</v>
      </c>
      <c r="G12" s="5" t="s">
        <v>4</v>
      </c>
    </row>
    <row r="13" spans="1:12">
      <c r="A13" s="5">
        <v>8</v>
      </c>
      <c r="B13" s="48">
        <v>102000</v>
      </c>
      <c r="C13" s="48" t="s">
        <v>66</v>
      </c>
      <c r="D13" s="48" t="s">
        <v>42</v>
      </c>
      <c r="E13" s="48" t="s">
        <v>51</v>
      </c>
      <c r="F13" s="48">
        <v>487</v>
      </c>
      <c r="G13" s="5" t="s">
        <v>4</v>
      </c>
    </row>
    <row r="14" spans="1:12">
      <c r="A14" s="5">
        <v>9</v>
      </c>
      <c r="B14" s="48">
        <v>102000</v>
      </c>
      <c r="C14" s="48" t="s">
        <v>63</v>
      </c>
      <c r="D14" s="48" t="s">
        <v>42</v>
      </c>
      <c r="E14" s="48" t="s">
        <v>60</v>
      </c>
      <c r="F14" s="48">
        <v>486</v>
      </c>
      <c r="G14" s="5" t="s">
        <v>4</v>
      </c>
    </row>
    <row r="15" spans="1:12">
      <c r="A15" s="5">
        <v>10</v>
      </c>
      <c r="B15" s="42"/>
      <c r="C15" s="42"/>
      <c r="D15" s="42"/>
      <c r="E15" s="42"/>
      <c r="F15" s="42"/>
      <c r="G15" s="5" t="s">
        <v>4</v>
      </c>
    </row>
    <row r="16" spans="1:12">
      <c r="A16" s="5">
        <v>11</v>
      </c>
      <c r="B16" s="42"/>
      <c r="C16" s="42"/>
      <c r="D16" s="42"/>
      <c r="E16" s="42"/>
      <c r="F16" s="42"/>
      <c r="G16" s="5" t="s">
        <v>4</v>
      </c>
    </row>
    <row r="17" spans="1:7">
      <c r="A17" s="5">
        <v>12</v>
      </c>
      <c r="B17" s="43"/>
      <c r="C17" s="42"/>
      <c r="D17" s="42"/>
      <c r="E17" s="42"/>
      <c r="F17" s="42"/>
      <c r="G17" s="5" t="s">
        <v>4</v>
      </c>
    </row>
    <row r="18" spans="1:7">
      <c r="A18" s="5">
        <v>13</v>
      </c>
      <c r="B18" s="42"/>
      <c r="C18" s="42"/>
      <c r="D18" s="42"/>
      <c r="E18" s="42"/>
      <c r="F18" s="42"/>
      <c r="G18" s="5" t="s">
        <v>4</v>
      </c>
    </row>
    <row r="19" spans="1:7">
      <c r="A19" s="5">
        <v>14</v>
      </c>
      <c r="B19" s="42"/>
      <c r="C19" s="42"/>
      <c r="D19" s="42"/>
      <c r="E19" s="42"/>
      <c r="F19" s="42"/>
      <c r="G19" s="5" t="s">
        <v>4</v>
      </c>
    </row>
    <row r="20" spans="1:7">
      <c r="A20" s="5">
        <v>15</v>
      </c>
      <c r="B20" s="42"/>
      <c r="C20" s="42"/>
      <c r="D20" s="42"/>
      <c r="E20" s="42"/>
      <c r="F20" s="42"/>
      <c r="G20" s="5" t="s">
        <v>4</v>
      </c>
    </row>
    <row r="21" spans="1:7">
      <c r="A21" s="5">
        <v>16</v>
      </c>
      <c r="B21" s="42"/>
      <c r="C21" s="42"/>
      <c r="D21" s="42"/>
      <c r="E21" s="42"/>
      <c r="F21" s="42"/>
      <c r="G21" s="5"/>
    </row>
    <row r="22" spans="1:7">
      <c r="A22" s="5">
        <v>14</v>
      </c>
      <c r="B22" s="42"/>
      <c r="C22" s="42"/>
      <c r="D22" s="42"/>
      <c r="E22" s="42"/>
      <c r="F22" s="42"/>
      <c r="G22" s="5"/>
    </row>
    <row r="23" spans="1:7">
      <c r="A23" s="5">
        <v>17</v>
      </c>
      <c r="B23" s="42"/>
      <c r="C23" s="42"/>
      <c r="D23" s="42"/>
      <c r="E23" s="42"/>
      <c r="F23" s="42"/>
      <c r="G23" s="5"/>
    </row>
    <row r="24" spans="1:7">
      <c r="A24" s="5">
        <v>18</v>
      </c>
      <c r="B24" s="42"/>
      <c r="C24" s="42"/>
      <c r="D24" s="42"/>
      <c r="E24" s="42"/>
      <c r="F24" s="42"/>
      <c r="G24" s="5"/>
    </row>
    <row r="25" spans="1:7">
      <c r="A25" s="5">
        <v>19</v>
      </c>
      <c r="B25" s="42"/>
      <c r="C25" s="42"/>
      <c r="D25" s="44" t="s">
        <v>40</v>
      </c>
      <c r="E25" s="42"/>
      <c r="F25" s="42"/>
      <c r="G25" s="5"/>
    </row>
    <row r="26" spans="1:7">
      <c r="A26" s="5"/>
      <c r="B26" s="5"/>
      <c r="C26" s="42" t="s">
        <v>15</v>
      </c>
      <c r="D26" s="42"/>
      <c r="E26" s="42"/>
      <c r="F26" s="42"/>
      <c r="G26" s="5"/>
    </row>
    <row r="27" spans="1:7">
      <c r="A27" s="5"/>
      <c r="B27" s="8">
        <f>SUM(B6:B26)</f>
        <v>918000</v>
      </c>
      <c r="C27" s="5"/>
      <c r="D27" s="5"/>
      <c r="E27" s="5"/>
      <c r="F27" s="42"/>
      <c r="G27" s="5"/>
    </row>
  </sheetData>
  <mergeCells count="2">
    <mergeCell ref="D2:H2"/>
    <mergeCell ref="D3:H3"/>
  </mergeCells>
  <pageMargins left="0.75" right="0.75" top="1" bottom="1" header="0.51041666666666696" footer="0.51041666666666696"/>
  <pageSetup paperSize="9"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B2:G293"/>
  <sheetViews>
    <sheetView workbookViewId="0">
      <selection activeCell="G27" sqref="G27"/>
    </sheetView>
  </sheetViews>
  <sheetFormatPr defaultColWidth="9.140625" defaultRowHeight="15"/>
  <cols>
    <col min="2" max="2" width="8.28515625" customWidth="1"/>
    <col min="3" max="3" width="15.28515625" customWidth="1"/>
    <col min="4" max="4" width="22.7109375" customWidth="1"/>
    <col min="5" max="5" width="12" customWidth="1"/>
    <col min="6" max="6" width="11.85546875" customWidth="1"/>
    <col min="7" max="7" width="17.140625" customWidth="1"/>
  </cols>
  <sheetData>
    <row r="2" spans="2:7" ht="23.25">
      <c r="B2" s="1"/>
      <c r="C2" s="2" t="s">
        <v>7</v>
      </c>
      <c r="D2" s="1"/>
    </row>
    <row r="5" spans="2:7">
      <c r="B5" s="3" t="s">
        <v>10</v>
      </c>
      <c r="C5" s="3" t="s">
        <v>2</v>
      </c>
      <c r="D5" s="3" t="s">
        <v>11</v>
      </c>
      <c r="E5" s="4" t="s">
        <v>12</v>
      </c>
      <c r="F5" s="4" t="s">
        <v>13</v>
      </c>
      <c r="G5" s="3" t="s">
        <v>14</v>
      </c>
    </row>
    <row r="6" spans="2:7">
      <c r="B6" s="5">
        <v>1</v>
      </c>
      <c r="C6" s="5"/>
      <c r="D6" s="5"/>
      <c r="E6" s="5"/>
      <c r="F6" s="5"/>
      <c r="G6" s="5" t="s">
        <v>7</v>
      </c>
    </row>
    <row r="7" spans="2:7">
      <c r="B7" s="5">
        <v>2</v>
      </c>
      <c r="C7" s="5"/>
      <c r="D7" s="5"/>
      <c r="E7" s="5"/>
      <c r="F7" s="5"/>
      <c r="G7" s="5" t="s">
        <v>7</v>
      </c>
    </row>
    <row r="8" spans="2:7">
      <c r="B8" s="5">
        <v>3</v>
      </c>
      <c r="C8" s="5"/>
      <c r="D8" s="5"/>
      <c r="E8" s="5"/>
      <c r="F8" s="5"/>
      <c r="G8" s="5" t="s">
        <v>7</v>
      </c>
    </row>
    <row r="9" spans="2:7">
      <c r="B9" s="5">
        <v>4</v>
      </c>
      <c r="C9" s="5"/>
      <c r="D9" s="5"/>
      <c r="E9" s="5"/>
      <c r="F9" s="5"/>
      <c r="G9" s="5" t="s">
        <v>7</v>
      </c>
    </row>
    <row r="10" spans="2:7">
      <c r="B10" s="5">
        <v>5</v>
      </c>
      <c r="C10" s="5"/>
      <c r="D10" s="5"/>
      <c r="E10" s="5"/>
      <c r="F10" s="5"/>
      <c r="G10" s="5" t="s">
        <v>7</v>
      </c>
    </row>
    <row r="11" spans="2:7">
      <c r="B11" s="5">
        <v>6</v>
      </c>
      <c r="C11" s="5"/>
      <c r="D11" s="5"/>
      <c r="E11" s="5"/>
      <c r="F11" s="5"/>
      <c r="G11" s="5" t="s">
        <v>7</v>
      </c>
    </row>
    <row r="12" spans="2:7">
      <c r="B12" s="5">
        <v>7</v>
      </c>
      <c r="C12" s="5"/>
      <c r="D12" s="5"/>
      <c r="E12" s="5"/>
      <c r="F12" s="5"/>
      <c r="G12" s="5" t="s">
        <v>7</v>
      </c>
    </row>
    <row r="13" spans="2:7">
      <c r="B13" s="5">
        <v>8</v>
      </c>
      <c r="C13" s="5"/>
      <c r="D13" s="5"/>
      <c r="E13" s="5"/>
      <c r="F13" s="5"/>
      <c r="G13" s="5" t="s">
        <v>7</v>
      </c>
    </row>
    <row r="14" spans="2:7">
      <c r="B14" s="5"/>
      <c r="C14" s="23">
        <f>SUM(C6:C13)</f>
        <v>0</v>
      </c>
      <c r="D14" s="5"/>
      <c r="E14" s="5"/>
      <c r="F14" s="5"/>
      <c r="G14" s="5"/>
    </row>
    <row r="293" spans="4:4">
      <c r="D293" s="36" t="s">
        <v>34</v>
      </c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2:I40"/>
  <sheetViews>
    <sheetView topLeftCell="A19" zoomScale="115" zoomScaleNormal="115" workbookViewId="0">
      <selection activeCell="O23" sqref="O23"/>
    </sheetView>
  </sheetViews>
  <sheetFormatPr defaultColWidth="9" defaultRowHeight="15"/>
  <cols>
    <col min="1" max="1" width="3.85546875" style="19"/>
    <col min="2" max="2" width="32" style="19" customWidth="1"/>
    <col min="3" max="3" width="10.28515625" style="19"/>
    <col min="4" max="4" width="14" style="19" bestFit="1" customWidth="1"/>
    <col min="5" max="5" width="9.28515625" style="19" customWidth="1"/>
    <col min="6" max="6" width="31.5703125" style="19" bestFit="1" customWidth="1"/>
    <col min="7" max="7" width="15.140625" style="19" bestFit="1" customWidth="1"/>
    <col min="8" max="8" width="8.42578125" style="19" bestFit="1" customWidth="1"/>
    <col min="9" max="9" width="15.85546875" style="19" customWidth="1"/>
    <col min="10" max="10" width="16.140625"/>
    <col min="11" max="1027" width="8.85546875"/>
  </cols>
  <sheetData>
    <row r="2" spans="1:9" ht="26.25">
      <c r="B2" s="32" t="s">
        <v>31</v>
      </c>
      <c r="C2" s="33"/>
      <c r="D2" s="33"/>
      <c r="E2" s="33"/>
    </row>
    <row r="5" spans="1:9" ht="17.100000000000001" customHeight="1">
      <c r="A5" s="27" t="s">
        <v>16</v>
      </c>
      <c r="B5" s="27" t="s">
        <v>11</v>
      </c>
      <c r="C5" s="27" t="s">
        <v>12</v>
      </c>
      <c r="D5" s="28" t="s">
        <v>22</v>
      </c>
      <c r="E5" s="27" t="s">
        <v>2</v>
      </c>
      <c r="F5" s="27" t="s">
        <v>17</v>
      </c>
      <c r="G5" s="29" t="s">
        <v>30</v>
      </c>
      <c r="H5" s="29" t="s">
        <v>18</v>
      </c>
      <c r="I5" s="27" t="s">
        <v>14</v>
      </c>
    </row>
    <row r="6" spans="1:9">
      <c r="A6" s="30">
        <v>1</v>
      </c>
      <c r="B6" s="35"/>
      <c r="C6" s="38"/>
      <c r="D6" s="38"/>
      <c r="E6" s="30"/>
      <c r="F6" s="38"/>
      <c r="G6" s="38"/>
      <c r="H6" s="30"/>
      <c r="I6" s="30" t="s">
        <v>5</v>
      </c>
    </row>
    <row r="7" spans="1:9">
      <c r="A7" s="30">
        <v>2</v>
      </c>
      <c r="B7" s="30"/>
      <c r="C7" s="30"/>
      <c r="D7" s="30"/>
      <c r="E7" s="30"/>
      <c r="F7" s="30"/>
      <c r="G7" s="30"/>
      <c r="H7" s="30"/>
      <c r="I7" s="30" t="s">
        <v>5</v>
      </c>
    </row>
    <row r="8" spans="1:9">
      <c r="A8" s="30">
        <v>3</v>
      </c>
      <c r="B8" s="30"/>
      <c r="C8" s="30"/>
      <c r="D8" s="30"/>
      <c r="E8" s="30"/>
      <c r="F8" s="30"/>
      <c r="G8" s="30"/>
      <c r="H8" s="30"/>
      <c r="I8" s="30" t="s">
        <v>5</v>
      </c>
    </row>
    <row r="9" spans="1:9">
      <c r="A9" s="30">
        <v>4</v>
      </c>
      <c r="B9" s="30"/>
      <c r="C9" s="30"/>
      <c r="D9" s="30"/>
      <c r="E9" s="30"/>
      <c r="F9" s="30"/>
      <c r="G9" s="30"/>
      <c r="H9" s="30" t="s">
        <v>19</v>
      </c>
      <c r="I9" s="30" t="s">
        <v>5</v>
      </c>
    </row>
    <row r="10" spans="1:9">
      <c r="A10" s="30">
        <v>5</v>
      </c>
      <c r="B10" s="30"/>
      <c r="C10" s="30"/>
      <c r="D10" s="30"/>
      <c r="E10" s="30"/>
      <c r="F10" s="30"/>
      <c r="G10" s="30"/>
      <c r="H10" s="30"/>
      <c r="I10" s="30" t="s">
        <v>5</v>
      </c>
    </row>
    <row r="11" spans="1:9">
      <c r="A11" s="30">
        <v>6</v>
      </c>
      <c r="B11" s="30"/>
      <c r="C11" s="30"/>
      <c r="D11" s="30"/>
      <c r="E11" s="30"/>
      <c r="F11" s="30"/>
      <c r="G11" s="30"/>
      <c r="H11" s="30"/>
      <c r="I11" s="30" t="s">
        <v>5</v>
      </c>
    </row>
    <row r="12" spans="1:9">
      <c r="A12" s="30">
        <v>7</v>
      </c>
      <c r="B12" s="30"/>
      <c r="C12" s="30"/>
      <c r="D12" s="30"/>
      <c r="E12" s="30"/>
      <c r="F12" s="30"/>
      <c r="G12" s="30"/>
      <c r="H12" s="30"/>
      <c r="I12" s="30" t="s">
        <v>5</v>
      </c>
    </row>
    <row r="13" spans="1:9">
      <c r="A13" s="30"/>
      <c r="B13" s="30"/>
      <c r="C13" s="30"/>
      <c r="D13" s="30"/>
      <c r="E13" s="30"/>
      <c r="F13" s="30"/>
      <c r="G13" s="30"/>
      <c r="H13" s="30"/>
      <c r="I13" s="31"/>
    </row>
    <row r="14" spans="1:9" ht="17.100000000000001" customHeight="1">
      <c r="A14" s="27" t="s">
        <v>16</v>
      </c>
      <c r="B14" s="27" t="s">
        <v>11</v>
      </c>
      <c r="C14" s="27" t="s">
        <v>12</v>
      </c>
      <c r="D14" s="28" t="s">
        <v>22</v>
      </c>
      <c r="E14" s="27" t="s">
        <v>2</v>
      </c>
      <c r="F14" s="27" t="s">
        <v>17</v>
      </c>
      <c r="G14" s="29" t="s">
        <v>30</v>
      </c>
      <c r="H14" s="27" t="s">
        <v>18</v>
      </c>
      <c r="I14" s="27" t="s">
        <v>14</v>
      </c>
    </row>
    <row r="15" spans="1:9">
      <c r="A15" s="30">
        <v>1</v>
      </c>
      <c r="B15" s="30"/>
      <c r="C15" s="30"/>
      <c r="D15" s="30"/>
      <c r="E15" s="30"/>
      <c r="F15" s="30"/>
      <c r="G15" s="30"/>
      <c r="H15" s="30"/>
      <c r="I15" s="30" t="s">
        <v>6</v>
      </c>
    </row>
    <row r="16" spans="1:9">
      <c r="A16" s="30">
        <v>2</v>
      </c>
      <c r="B16" s="30"/>
      <c r="C16" s="30"/>
      <c r="D16" s="30"/>
      <c r="E16" s="30"/>
      <c r="F16" s="30"/>
      <c r="G16" s="30"/>
      <c r="H16" s="30"/>
      <c r="I16" s="30" t="s">
        <v>6</v>
      </c>
    </row>
    <row r="17" spans="1:9">
      <c r="A17" s="30">
        <v>3</v>
      </c>
      <c r="B17" s="30"/>
      <c r="C17" s="30"/>
      <c r="D17" s="30"/>
      <c r="E17" s="30"/>
      <c r="F17" s="30"/>
      <c r="G17" s="30"/>
      <c r="H17" s="30"/>
      <c r="I17" s="30" t="s">
        <v>6</v>
      </c>
    </row>
    <row r="18" spans="1:9">
      <c r="A18" s="30">
        <v>4</v>
      </c>
      <c r="B18" s="30"/>
      <c r="C18" s="30"/>
      <c r="D18" s="30"/>
      <c r="E18" s="30"/>
      <c r="F18" s="30"/>
      <c r="G18" s="30"/>
      <c r="H18" s="30"/>
      <c r="I18" s="30" t="s">
        <v>6</v>
      </c>
    </row>
    <row r="19" spans="1:9">
      <c r="A19" s="30">
        <v>5</v>
      </c>
      <c r="B19" s="30"/>
      <c r="C19" s="30"/>
      <c r="D19" s="30"/>
      <c r="E19" s="30"/>
      <c r="F19" s="30"/>
      <c r="G19" s="30"/>
      <c r="H19" s="30"/>
      <c r="I19" s="30" t="s">
        <v>6</v>
      </c>
    </row>
    <row r="20" spans="1:9">
      <c r="A20" s="30">
        <v>6</v>
      </c>
      <c r="B20" s="30"/>
      <c r="C20" s="30"/>
      <c r="D20" s="30"/>
      <c r="E20" s="30"/>
      <c r="F20" s="30"/>
      <c r="G20" s="30"/>
      <c r="H20" s="30"/>
      <c r="I20" s="30" t="s">
        <v>6</v>
      </c>
    </row>
    <row r="21" spans="1:9">
      <c r="A21" s="30">
        <v>7</v>
      </c>
      <c r="B21" s="30"/>
      <c r="C21" s="30"/>
      <c r="D21" s="30"/>
      <c r="E21" s="30"/>
      <c r="F21" s="30"/>
      <c r="G21" s="30"/>
      <c r="H21" s="30"/>
      <c r="I21" s="30" t="s">
        <v>6</v>
      </c>
    </row>
    <row r="22" spans="1:9">
      <c r="A22" s="30"/>
      <c r="B22" s="30"/>
      <c r="C22" s="30"/>
      <c r="D22" s="30"/>
      <c r="E22" s="30"/>
      <c r="F22" s="30"/>
      <c r="G22" s="30"/>
      <c r="H22" s="30"/>
      <c r="I22" s="31"/>
    </row>
    <row r="23" spans="1:9" ht="17.100000000000001" customHeight="1">
      <c r="A23" s="27" t="s">
        <v>16</v>
      </c>
      <c r="B23" s="27" t="s">
        <v>11</v>
      </c>
      <c r="C23" s="27" t="s">
        <v>12</v>
      </c>
      <c r="D23" s="28" t="s">
        <v>22</v>
      </c>
      <c r="E23" s="27" t="s">
        <v>2</v>
      </c>
      <c r="F23" s="27" t="s">
        <v>17</v>
      </c>
      <c r="G23" s="29" t="s">
        <v>30</v>
      </c>
      <c r="H23" s="27" t="s">
        <v>18</v>
      </c>
      <c r="I23" s="27" t="s">
        <v>14</v>
      </c>
    </row>
    <row r="24" spans="1:9">
      <c r="A24" s="30">
        <v>1</v>
      </c>
      <c r="B24" s="30"/>
      <c r="C24" s="30"/>
      <c r="D24" s="30"/>
      <c r="E24" s="30"/>
      <c r="F24" s="30"/>
      <c r="G24" s="30"/>
      <c r="H24" s="30"/>
      <c r="I24" s="30" t="s">
        <v>4</v>
      </c>
    </row>
    <row r="25" spans="1:9">
      <c r="A25" s="30">
        <v>2</v>
      </c>
      <c r="B25" s="30"/>
      <c r="C25" s="30"/>
      <c r="D25" s="30"/>
      <c r="E25" s="30"/>
      <c r="F25" s="30"/>
      <c r="G25" s="30"/>
      <c r="H25" s="30"/>
      <c r="I25" s="30" t="s">
        <v>4</v>
      </c>
    </row>
    <row r="26" spans="1:9">
      <c r="A26" s="30">
        <v>3</v>
      </c>
      <c r="B26" s="30"/>
      <c r="C26" s="30"/>
      <c r="D26" s="30"/>
      <c r="E26" s="30"/>
      <c r="F26" s="30"/>
      <c r="G26" s="30"/>
      <c r="H26" s="30"/>
      <c r="I26" s="30" t="s">
        <v>4</v>
      </c>
    </row>
    <row r="27" spans="1:9">
      <c r="A27" s="30"/>
      <c r="B27" s="30"/>
      <c r="C27" s="30"/>
      <c r="D27" s="30"/>
      <c r="E27" s="30"/>
      <c r="F27" s="30"/>
      <c r="G27" s="30"/>
      <c r="H27" s="30"/>
      <c r="I27" s="30"/>
    </row>
    <row r="28" spans="1:9" ht="17.100000000000001" customHeight="1">
      <c r="A28" s="27" t="s">
        <v>16</v>
      </c>
      <c r="B28" s="27" t="s">
        <v>11</v>
      </c>
      <c r="C28" s="27" t="s">
        <v>12</v>
      </c>
      <c r="D28" s="28" t="s">
        <v>22</v>
      </c>
      <c r="E28" s="27" t="s">
        <v>2</v>
      </c>
      <c r="F28" s="27" t="s">
        <v>17</v>
      </c>
      <c r="G28" s="29" t="s">
        <v>30</v>
      </c>
      <c r="H28" s="27" t="s">
        <v>18</v>
      </c>
      <c r="I28" s="27" t="s">
        <v>14</v>
      </c>
    </row>
    <row r="29" spans="1:9">
      <c r="A29" s="30">
        <v>1</v>
      </c>
      <c r="B29" s="30"/>
      <c r="C29" s="30"/>
      <c r="D29" s="30"/>
      <c r="E29" s="30"/>
      <c r="F29" s="30"/>
      <c r="G29" s="30"/>
      <c r="H29" s="30"/>
      <c r="I29" s="30" t="s">
        <v>8</v>
      </c>
    </row>
    <row r="30" spans="1:9">
      <c r="A30" s="30">
        <v>2</v>
      </c>
      <c r="B30" s="30"/>
      <c r="C30" s="30"/>
      <c r="D30" s="30"/>
      <c r="E30" s="30"/>
      <c r="F30" s="30"/>
      <c r="G30" s="30"/>
      <c r="H30" s="30"/>
      <c r="I30" s="30" t="s">
        <v>8</v>
      </c>
    </row>
    <row r="31" spans="1:9">
      <c r="A31" s="30">
        <v>3</v>
      </c>
      <c r="B31" s="30"/>
      <c r="C31" s="30"/>
      <c r="D31" s="30"/>
      <c r="E31" s="30"/>
      <c r="F31" s="30"/>
      <c r="G31" s="30"/>
      <c r="H31" s="30"/>
      <c r="I31" s="30" t="s">
        <v>8</v>
      </c>
    </row>
    <row r="32" spans="1:9">
      <c r="A32" s="30">
        <v>4</v>
      </c>
      <c r="B32" s="30"/>
      <c r="C32" s="30"/>
      <c r="D32" s="30"/>
      <c r="E32" s="30"/>
      <c r="F32" s="30"/>
      <c r="G32" s="30"/>
      <c r="H32" s="30"/>
      <c r="I32" s="30" t="s">
        <v>8</v>
      </c>
    </row>
    <row r="33" spans="1:9">
      <c r="A33" s="30">
        <v>5</v>
      </c>
      <c r="B33" s="30"/>
      <c r="C33" s="30"/>
      <c r="D33" s="30"/>
      <c r="E33" s="30"/>
      <c r="F33" s="30"/>
      <c r="G33" s="30"/>
      <c r="H33" s="30"/>
      <c r="I33" s="30" t="s">
        <v>8</v>
      </c>
    </row>
    <row r="35" spans="1:9" ht="17.100000000000001" customHeight="1">
      <c r="A35" s="27" t="s">
        <v>16</v>
      </c>
      <c r="B35" s="27" t="s">
        <v>11</v>
      </c>
      <c r="C35" s="27" t="s">
        <v>12</v>
      </c>
      <c r="D35" s="28" t="s">
        <v>22</v>
      </c>
      <c r="E35" s="27" t="s">
        <v>2</v>
      </c>
      <c r="F35" s="27" t="s">
        <v>17</v>
      </c>
      <c r="G35" s="29" t="s">
        <v>30</v>
      </c>
      <c r="H35" s="27" t="s">
        <v>18</v>
      </c>
      <c r="I35" s="27" t="s">
        <v>14</v>
      </c>
    </row>
    <row r="36" spans="1:9">
      <c r="A36" s="30">
        <v>1</v>
      </c>
      <c r="B36" s="30"/>
      <c r="C36" s="30"/>
      <c r="D36" s="30"/>
      <c r="E36" s="30"/>
      <c r="F36" s="30"/>
      <c r="G36" s="30"/>
      <c r="H36" s="30"/>
      <c r="I36" s="30" t="s">
        <v>7</v>
      </c>
    </row>
    <row r="37" spans="1:9">
      <c r="A37" s="30">
        <v>2</v>
      </c>
      <c r="B37" s="30"/>
      <c r="C37" s="30"/>
      <c r="D37" s="30"/>
      <c r="E37" s="30"/>
      <c r="F37" s="30"/>
      <c r="G37" s="30"/>
      <c r="H37" s="30"/>
      <c r="I37" s="30" t="s">
        <v>7</v>
      </c>
    </row>
    <row r="38" spans="1:9">
      <c r="A38" s="30">
        <v>3</v>
      </c>
      <c r="B38" s="30"/>
      <c r="C38" s="30"/>
      <c r="D38" s="30"/>
      <c r="E38" s="30"/>
      <c r="F38" s="30"/>
      <c r="G38" s="30"/>
      <c r="H38" s="30" t="s">
        <v>19</v>
      </c>
      <c r="I38" s="30" t="s">
        <v>7</v>
      </c>
    </row>
    <row r="39" spans="1:9">
      <c r="A39" s="30">
        <v>4</v>
      </c>
      <c r="B39" s="30"/>
      <c r="C39" s="30"/>
      <c r="D39" s="30"/>
      <c r="E39" s="30"/>
      <c r="F39" s="30"/>
      <c r="G39" s="30"/>
      <c r="H39" s="30"/>
      <c r="I39" s="30" t="s">
        <v>20</v>
      </c>
    </row>
    <row r="40" spans="1:9">
      <c r="A40" s="30">
        <v>5</v>
      </c>
      <c r="B40" s="30"/>
      <c r="C40" s="30"/>
      <c r="D40" s="30"/>
      <c r="E40" s="30"/>
      <c r="F40" s="30"/>
      <c r="G40" s="30"/>
      <c r="H40" s="30"/>
      <c r="I40" s="30"/>
    </row>
  </sheetData>
  <pageMargins left="0.75" right="0.75" top="1" bottom="1" header="0.51041666666666696" footer="0.51041666666666696"/>
  <pageSetup paperSize="9"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F8244-3802-4FCF-86F6-F5ACCA972F08}">
  <dimension ref="B2:J293"/>
  <sheetViews>
    <sheetView workbookViewId="0">
      <selection activeCell="L31" sqref="L31"/>
    </sheetView>
  </sheetViews>
  <sheetFormatPr defaultColWidth="9.140625" defaultRowHeight="15"/>
  <cols>
    <col min="2" max="2" width="8.28515625" customWidth="1"/>
    <col min="3" max="3" width="15.28515625" customWidth="1"/>
    <col min="4" max="4" width="22.7109375" customWidth="1"/>
    <col min="5" max="5" width="12" customWidth="1"/>
    <col min="6" max="6" width="11.85546875" customWidth="1"/>
    <col min="7" max="7" width="17.140625" customWidth="1"/>
  </cols>
  <sheetData>
    <row r="2" spans="2:10" ht="23.25">
      <c r="B2" s="1"/>
      <c r="C2" s="2" t="s">
        <v>7</v>
      </c>
      <c r="D2" s="1"/>
      <c r="J2" t="s">
        <v>21</v>
      </c>
    </row>
    <row r="5" spans="2:10">
      <c r="B5" s="3" t="s">
        <v>10</v>
      </c>
      <c r="C5" s="3" t="s">
        <v>2</v>
      </c>
      <c r="D5" s="3" t="s">
        <v>11</v>
      </c>
      <c r="E5" s="4" t="s">
        <v>12</v>
      </c>
      <c r="F5" s="4" t="s">
        <v>13</v>
      </c>
      <c r="G5" s="3" t="s">
        <v>14</v>
      </c>
    </row>
    <row r="6" spans="2:10">
      <c r="B6" s="5">
        <v>1</v>
      </c>
      <c r="C6" s="5"/>
      <c r="D6" s="5"/>
      <c r="E6" s="5"/>
      <c r="F6" s="5"/>
      <c r="G6" s="5" t="s">
        <v>7</v>
      </c>
    </row>
    <row r="7" spans="2:10">
      <c r="B7" s="5">
        <v>2</v>
      </c>
      <c r="C7" s="5"/>
      <c r="D7" s="5"/>
      <c r="E7" s="5"/>
      <c r="F7" s="5"/>
      <c r="G7" s="5" t="s">
        <v>7</v>
      </c>
    </row>
    <row r="8" spans="2:10">
      <c r="B8" s="5">
        <v>3</v>
      </c>
      <c r="C8" s="5"/>
      <c r="D8" s="5"/>
      <c r="E8" s="5"/>
      <c r="F8" s="5"/>
      <c r="G8" s="5" t="s">
        <v>7</v>
      </c>
    </row>
    <row r="9" spans="2:10">
      <c r="B9" s="5">
        <v>4</v>
      </c>
      <c r="C9" s="5"/>
      <c r="D9" s="5"/>
      <c r="E9" s="5"/>
      <c r="F9" s="5"/>
      <c r="G9" s="5" t="s">
        <v>7</v>
      </c>
    </row>
    <row r="10" spans="2:10">
      <c r="B10" s="5">
        <v>5</v>
      </c>
      <c r="C10" s="5"/>
      <c r="D10" s="5"/>
      <c r="E10" s="5"/>
      <c r="F10" s="5"/>
      <c r="G10" s="5" t="s">
        <v>7</v>
      </c>
    </row>
    <row r="11" spans="2:10">
      <c r="B11" s="5">
        <v>6</v>
      </c>
      <c r="C11" s="5"/>
      <c r="D11" s="5"/>
      <c r="E11" s="5"/>
      <c r="F11" s="5"/>
      <c r="G11" s="5" t="s">
        <v>7</v>
      </c>
    </row>
    <row r="12" spans="2:10">
      <c r="B12" s="5">
        <v>7</v>
      </c>
      <c r="C12" s="5"/>
      <c r="D12" s="5"/>
      <c r="E12" s="5"/>
      <c r="F12" s="5"/>
      <c r="G12" s="5" t="s">
        <v>7</v>
      </c>
    </row>
    <row r="13" spans="2:10">
      <c r="B13" s="5">
        <v>8</v>
      </c>
      <c r="C13" s="5"/>
      <c r="D13" s="5"/>
      <c r="E13" s="5"/>
      <c r="F13" s="5"/>
      <c r="G13" s="5" t="s">
        <v>7</v>
      </c>
    </row>
    <row r="14" spans="2:10">
      <c r="B14" s="5"/>
      <c r="C14" s="23"/>
      <c r="D14" s="5"/>
      <c r="E14" s="5"/>
      <c r="F14" s="5"/>
      <c r="G14" s="5"/>
    </row>
    <row r="293" spans="4:4">
      <c r="D293" s="36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10.SAP.2024</vt:lpstr>
      <vt:lpstr>COE ENGINEERING</vt:lpstr>
      <vt:lpstr>COE EXAM ACC</vt:lpstr>
      <vt:lpstr>COE MBA</vt:lpstr>
      <vt:lpstr>COE HOSTEL</vt:lpstr>
      <vt:lpstr>IMERT -MBA</vt:lpstr>
      <vt:lpstr>DEMAND DRAFT PAY ORDER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uttam.damse</dc:creator>
  <cp:lastModifiedBy>Admin</cp:lastModifiedBy>
  <cp:revision>0</cp:revision>
  <cp:lastPrinted>2024-08-18T06:45:17Z</cp:lastPrinted>
  <dcterms:created xsi:type="dcterms:W3CDTF">2017-08-12T12:36:00Z</dcterms:created>
  <dcterms:modified xsi:type="dcterms:W3CDTF">2024-11-09T09:07:31Z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