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EXCEL ITV\"/>
    </mc:Choice>
  </mc:AlternateContent>
  <xr:revisionPtr revIDLastSave="0" documentId="13_ncr:1_{A0B53350-E9E3-47FD-B6B8-D6BE1A2DF20E}" xr6:coauthVersionLast="47" xr6:coauthVersionMax="47" xr10:uidLastSave="{00000000-0000-0000-0000-000000000000}"/>
  <bookViews>
    <workbookView xWindow="-120" yWindow="-120" windowWidth="20730" windowHeight="11040" firstSheet="1" activeTab="1" xr2:uid="{00000000-000D-0000-FFFF-FFFF00000000}"/>
  </bookViews>
  <sheets>
    <sheet name="Zomato_Data" sheetId="1" r:id="rId1"/>
    <sheet name="Zomato_Sales_Dashboard" sheetId="8" r:id="rId2"/>
    <sheet name="Weekly analysis" sheetId="9" r:id="rId3"/>
    <sheet name="Day wise Analysis" sheetId="2" r:id="rId4"/>
    <sheet name="Veg VS non veg" sheetId="3" r:id="rId5"/>
    <sheet name="State wise analysis" sheetId="4" r:id="rId6"/>
    <sheet name="City Wise Analysis" sheetId="5" r:id="rId7"/>
    <sheet name="Category Wise Analysis" sheetId="12" r:id="rId8"/>
    <sheet name="Sheet7" sheetId="10" r:id="rId9"/>
    <sheet name="Sheet1" sheetId="13" r:id="rId10"/>
  </sheets>
  <definedNames>
    <definedName name="Slicer_Category">#N/A</definedName>
    <definedName name="Slicer_City">#N/A</definedName>
    <definedName name="Slicer_Month">#N/A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3" l="1"/>
  <c r="B5" i="12"/>
  <c r="E14" i="12"/>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alcChain>
</file>

<file path=xl/sharedStrings.xml><?xml version="1.0" encoding="utf-8"?>
<sst xmlns="http://schemas.openxmlformats.org/spreadsheetml/2006/main" count="790" uniqueCount="131">
  <si>
    <t>Order_ID</t>
  </si>
  <si>
    <t>Date</t>
  </si>
  <si>
    <t>Month</t>
  </si>
  <si>
    <t>Day</t>
  </si>
  <si>
    <t>City</t>
  </si>
  <si>
    <t>State</t>
  </si>
  <si>
    <t>Category</t>
  </si>
  <si>
    <t>Veg_NonVeg</t>
  </si>
  <si>
    <t>Sales_Amount</t>
  </si>
  <si>
    <t>Rating</t>
  </si>
  <si>
    <t>2023-08-13</t>
  </si>
  <si>
    <t>Aug</t>
  </si>
  <si>
    <t>Sunday</t>
  </si>
  <si>
    <t>Bengaluru</t>
  </si>
  <si>
    <t>Karnataka</t>
  </si>
  <si>
    <t>Desserts</t>
  </si>
  <si>
    <t>Non-Veg</t>
  </si>
  <si>
    <t>2023-02-12</t>
  </si>
  <si>
    <t>Feb</t>
  </si>
  <si>
    <t>Pune</t>
  </si>
  <si>
    <t>Maharashtra</t>
  </si>
  <si>
    <t>Beverages</t>
  </si>
  <si>
    <t>Veg</t>
  </si>
  <si>
    <t>2023-05-22</t>
  </si>
  <si>
    <t>May</t>
  </si>
  <si>
    <t>Monday</t>
  </si>
  <si>
    <t>Hyderabad</t>
  </si>
  <si>
    <t>Telangana</t>
  </si>
  <si>
    <t>2023-01-20</t>
  </si>
  <si>
    <t>Jan</t>
  </si>
  <si>
    <t>Friday</t>
  </si>
  <si>
    <t>Kolkata</t>
  </si>
  <si>
    <t>West Bengal</t>
  </si>
  <si>
    <t>2023-05-19</t>
  </si>
  <si>
    <t>Fast Food</t>
  </si>
  <si>
    <t>2023-04-08</t>
  </si>
  <si>
    <t>Apr</t>
  </si>
  <si>
    <t>Saturday</t>
  </si>
  <si>
    <t>Chennai</t>
  </si>
  <si>
    <t>Tamil Nadu</t>
  </si>
  <si>
    <t>Chinese</t>
  </si>
  <si>
    <t>2023-08-01</t>
  </si>
  <si>
    <t>Tuesday</t>
  </si>
  <si>
    <t>2023-06-01</t>
  </si>
  <si>
    <t>Jun</t>
  </si>
  <si>
    <t>Thursday</t>
  </si>
  <si>
    <t>South Indian</t>
  </si>
  <si>
    <t>2023-01-18</t>
  </si>
  <si>
    <t>Wednesday</t>
  </si>
  <si>
    <t>2023-07-20</t>
  </si>
  <si>
    <t>Jul</t>
  </si>
  <si>
    <t>Delhi</t>
  </si>
  <si>
    <t>2023-02-17</t>
  </si>
  <si>
    <t>2023-07-18</t>
  </si>
  <si>
    <t>2023-02-08</t>
  </si>
  <si>
    <t>Lucknow</t>
  </si>
  <si>
    <t>Uttar Pradesh</t>
  </si>
  <si>
    <t>2023-07-22</t>
  </si>
  <si>
    <t>North Indian</t>
  </si>
  <si>
    <t>2023-08-11</t>
  </si>
  <si>
    <t>2023-03-02</t>
  </si>
  <si>
    <t>Mar</t>
  </si>
  <si>
    <t>Mumbai</t>
  </si>
  <si>
    <t>2023-07-13</t>
  </si>
  <si>
    <t>2023-07-01</t>
  </si>
  <si>
    <t>2023-05-28</t>
  </si>
  <si>
    <t>2023-05-11</t>
  </si>
  <si>
    <t>2023-02-24</t>
  </si>
  <si>
    <t>2023-06-27</t>
  </si>
  <si>
    <t>2023-05-16</t>
  </si>
  <si>
    <t>2023-04-18</t>
  </si>
  <si>
    <t>2023-05-17</t>
  </si>
  <si>
    <t>2023-07-30</t>
  </si>
  <si>
    <t>2023-04-29</t>
  </si>
  <si>
    <t>2023-03-12</t>
  </si>
  <si>
    <t>2023-06-17</t>
  </si>
  <si>
    <t>2023-05-10</t>
  </si>
  <si>
    <t>2023-02-27</t>
  </si>
  <si>
    <t>2023-05-26</t>
  </si>
  <si>
    <t>2023-02-10</t>
  </si>
  <si>
    <t>2023-06-08</t>
  </si>
  <si>
    <t>2023-04-23</t>
  </si>
  <si>
    <t>2023-03-19</t>
  </si>
  <si>
    <t>2023-07-14</t>
  </si>
  <si>
    <t>2023-05-31</t>
  </si>
  <si>
    <t>2023-03-25</t>
  </si>
  <si>
    <t>2023-06-07</t>
  </si>
  <si>
    <t>2023-05-08</t>
  </si>
  <si>
    <t>2023-01-31</t>
  </si>
  <si>
    <t>2023-05-21</t>
  </si>
  <si>
    <t>2023-01-13</t>
  </si>
  <si>
    <t>2023-08-18</t>
  </si>
  <si>
    <t>2023-01-24</t>
  </si>
  <si>
    <t>2023-07-15</t>
  </si>
  <si>
    <t>2023-03-29</t>
  </si>
  <si>
    <t>2023-01-19</t>
  </si>
  <si>
    <t>2023-05-05</t>
  </si>
  <si>
    <t>2023-02-25</t>
  </si>
  <si>
    <t>2023-06-10</t>
  </si>
  <si>
    <t>2023-01-30</t>
  </si>
  <si>
    <t>2023-05-25</t>
  </si>
  <si>
    <t>2023-04-02</t>
  </si>
  <si>
    <t>2023-02-22</t>
  </si>
  <si>
    <t>2023-03-31</t>
  </si>
  <si>
    <t>2023-06-30</t>
  </si>
  <si>
    <t>2023-03-05</t>
  </si>
  <si>
    <t>2023-03-22</t>
  </si>
  <si>
    <t>2023-08-09</t>
  </si>
  <si>
    <t>2023-03-23</t>
  </si>
  <si>
    <t>2023-01-23</t>
  </si>
  <si>
    <t>2023-04-20</t>
  </si>
  <si>
    <t>2023-02-18</t>
  </si>
  <si>
    <t>2023-06-25</t>
  </si>
  <si>
    <t>2023-01-06</t>
  </si>
  <si>
    <t>2023-07-11</t>
  </si>
  <si>
    <t>2023-05-20</t>
  </si>
  <si>
    <t>2023-06-05</t>
  </si>
  <si>
    <t>2023-07-25</t>
  </si>
  <si>
    <t>2023-05-18</t>
  </si>
  <si>
    <t>2023-04-06</t>
  </si>
  <si>
    <t>2023-07-07</t>
  </si>
  <si>
    <t>2023-08-20</t>
  </si>
  <si>
    <t>2023-04-25</t>
  </si>
  <si>
    <t>Row Labels</t>
  </si>
  <si>
    <t>Grand Total</t>
  </si>
  <si>
    <t>Sum of Sales_Amount</t>
  </si>
  <si>
    <t>Count of Order_ID</t>
  </si>
  <si>
    <t>Week</t>
  </si>
  <si>
    <t>Quarterly Table</t>
  </si>
  <si>
    <t>Average of Rating</t>
  </si>
  <si>
    <t>Count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</si>
</sst>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[zomato_dashboardd_ Final.xlsx]Veg VS non veg!PivotTable3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VEG VS NON-VEG</a:t>
            </a:r>
            <a:endParaRPr lang="en-IN" baseline="0"/>
          </a:p>
        </c:rich>
      </c:tx>
      <c:layout>
        <c:manualLayout>
          <c:xMode val="edge"/>
          <c:yMode val="edge"/>
          <c:x val="5.6101360767481824E-2"/>
          <c:y val="0.15201523373852271"/>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marker>
          <c:symbol val="none"/>
        </c:marker>
        <c:dLbl>
          <c:idx val="0"/>
          <c:delete val="1"/>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2"/>
          </a:solidFill>
          <a:ln w="19050">
            <a:solidFill>
              <a:schemeClr val="lt1"/>
            </a:solidFill>
          </a:ln>
          <a:effectLst/>
        </c:spPr>
      </c:pivotFmt>
      <c:pivotFmt>
        <c:idx val="20"/>
        <c:marker>
          <c:symbol val="none"/>
        </c:marker>
        <c:dLbl>
          <c:idx val="0"/>
          <c:delete val="1"/>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2"/>
          </a:solidFill>
          <a:ln w="19050">
            <a:solidFill>
              <a:schemeClr val="lt1"/>
            </a:solidFill>
          </a:ln>
          <a:effectLst/>
        </c:spPr>
      </c:pivotFmt>
    </c:pivotFmts>
    <c:plotArea>
      <c:layout/>
      <c:doughnutChart>
        <c:varyColors val="1"/>
        <c:ser>
          <c:idx val="0"/>
          <c:order val="0"/>
          <c:tx>
            <c:strRef>
              <c:f>'Veg VS non veg'!$D$3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31-4486-B978-2C85499AF7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31-4486-B978-2C85499AF743}"/>
              </c:ext>
            </c:extLst>
          </c:dPt>
          <c:cat>
            <c:strRef>
              <c:f>'Veg VS non veg'!$C$4:$C$6</c:f>
              <c:strCache>
                <c:ptCount val="2"/>
                <c:pt idx="0">
                  <c:v>Non-Veg</c:v>
                </c:pt>
                <c:pt idx="1">
                  <c:v>Veg</c:v>
                </c:pt>
              </c:strCache>
            </c:strRef>
          </c:cat>
          <c:val>
            <c:numRef>
              <c:f>'Veg VS non veg'!$D$4:$D$6</c:f>
              <c:numCache>
                <c:formatCode>General</c:formatCode>
                <c:ptCount val="2"/>
                <c:pt idx="0">
                  <c:v>15441.600000000004</c:v>
                </c:pt>
                <c:pt idx="1">
                  <c:v>14487.6</c:v>
                </c:pt>
              </c:numCache>
            </c:numRef>
          </c:val>
          <c:extLst>
            <c:ext xmlns:c16="http://schemas.microsoft.com/office/drawing/2014/chart" uri="{C3380CC4-5D6E-409C-BE32-E72D297353CC}">
              <c16:uniqueId val="{00000004-FC31-4486-B978-2C85499AF743}"/>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[zomato_dashboardd_ Final.xlsx]Day wise Analysis!PivotTable1</c:name>
    <c:fmtId val="1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chemeClr val="tx1"/>
                </a:solidFill>
              </a:rPr>
              <a:t>MONTHLY</a:t>
            </a:r>
            <a:r>
              <a:rPr lang="en-IN" b="1" baseline="0">
                <a:solidFill>
                  <a:schemeClr val="tx1"/>
                </a:solidFill>
              </a:rPr>
              <a:t> SALES TREND</a:t>
            </a:r>
            <a:endParaRPr lang="en-IN" b="1">
              <a:solidFill>
                <a:schemeClr val="tx1"/>
              </a:solidFill>
            </a:endParaRPr>
          </a:p>
        </c:rich>
      </c:tx>
      <c:layout>
        <c:manualLayout>
          <c:xMode val="edge"/>
          <c:yMode val="edge"/>
          <c:x val="6.9490423042053388E-4"/>
          <c:y val="0.12473576822981969"/>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 wise Analysis'!$B$2</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'Day wise Analysis'!$A$3:$A$11</c:f>
              <c:strCache>
                <c:ptCount val="8"/>
                <c:pt idx="0">
                  <c:v>Jan</c:v>
                </c:pt>
                <c:pt idx="1">
                  <c:v>Feb</c:v>
                </c:pt>
                <c:pt idx="2">
                  <c:v>Mar</c:v>
                </c:pt>
                <c:pt idx="3">
                  <c:v>Apr</c:v>
                </c:pt>
                <c:pt idx="4">
                  <c:v>May</c:v>
                </c:pt>
                <c:pt idx="5">
                  <c:v>Jun</c:v>
                </c:pt>
                <c:pt idx="6">
                  <c:v>Jul</c:v>
                </c:pt>
                <c:pt idx="7">
                  <c:v>Aug</c:v>
                </c:pt>
              </c:strCache>
            </c:strRef>
          </c:cat>
          <c:val>
            <c:numRef>
              <c:f>'Day wise Analysis'!$B$3:$B$11</c:f>
              <c:numCache>
                <c:formatCode>General</c:formatCode>
                <c:ptCount val="8"/>
                <c:pt idx="0">
                  <c:v>4791.8100000000004</c:v>
                </c:pt>
                <c:pt idx="1">
                  <c:v>3560.99</c:v>
                </c:pt>
                <c:pt idx="2">
                  <c:v>2914.7599999999998</c:v>
                </c:pt>
                <c:pt idx="3">
                  <c:v>3459.34</c:v>
                </c:pt>
                <c:pt idx="4">
                  <c:v>6492.9699999999993</c:v>
                </c:pt>
                <c:pt idx="5">
                  <c:v>3680.1999999999994</c:v>
                </c:pt>
                <c:pt idx="6">
                  <c:v>3044.32</c:v>
                </c:pt>
                <c:pt idx="7">
                  <c:v>1984.81</c:v>
                </c:pt>
              </c:numCache>
            </c:numRef>
          </c:val>
          <c:smooth val="0"/>
          <c:extLst>
            <c:ext xmlns:c16="http://schemas.microsoft.com/office/drawing/2014/chart" uri="{C3380CC4-5D6E-409C-BE32-E72D297353CC}">
              <c16:uniqueId val="{00000000-A4F0-403B-BE65-F81F2EA9B66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59466767"/>
        <c:axId val="459483567"/>
      </c:lineChart>
      <c:catAx>
        <c:axId val="459466767"/>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9483567"/>
        <c:crosses val="autoZero"/>
        <c:auto val="1"/>
        <c:lblAlgn val="ctr"/>
        <c:lblOffset val="100"/>
        <c:noMultiLvlLbl val="0"/>
      </c:catAx>
      <c:valAx>
        <c:axId val="4594835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946676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[zomato_dashboardd_ Final.xlsx]Day wise Analysis!PivotTable2</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solidFill>
              </a:rPr>
              <a:t>DAILY</a:t>
            </a:r>
            <a:r>
              <a:rPr lang="en-US" b="1" baseline="0">
                <a:solidFill>
                  <a:schemeClr val="tx1"/>
                </a:solidFill>
              </a:rPr>
              <a:t> SALES TREND</a:t>
            </a:r>
            <a:endParaRPr lang="en-US" b="1">
              <a:solidFill>
                <a:schemeClr val="tx1"/>
              </a:solidFill>
            </a:endParaRPr>
          </a:p>
        </c:rich>
      </c:tx>
      <c:layout>
        <c:manualLayout>
          <c:xMode val="edge"/>
          <c:yMode val="edge"/>
          <c:x val="0.33202866368783807"/>
          <c:y val="4.973216110401371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4759405074365"/>
          <c:y val="0.26328484981044037"/>
          <c:w val="0.76112270341207344"/>
          <c:h val="0.4116761446485856"/>
        </c:manualLayout>
      </c:layout>
      <c:barChart>
        <c:barDir val="col"/>
        <c:grouping val="clustered"/>
        <c:varyColors val="0"/>
        <c:ser>
          <c:idx val="0"/>
          <c:order val="0"/>
          <c:tx>
            <c:strRef>
              <c:f>'Day wise Analysis'!$N$3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 Analysis'!$M$4:$M$11</c:f>
              <c:strCache>
                <c:ptCount val="7"/>
                <c:pt idx="0">
                  <c:v>Sunday</c:v>
                </c:pt>
                <c:pt idx="1">
                  <c:v>Monday</c:v>
                </c:pt>
                <c:pt idx="2">
                  <c:v>Tuesday</c:v>
                </c:pt>
                <c:pt idx="3">
                  <c:v>Wednesday</c:v>
                </c:pt>
                <c:pt idx="4">
                  <c:v>Thursday</c:v>
                </c:pt>
                <c:pt idx="5">
                  <c:v>Friday</c:v>
                </c:pt>
                <c:pt idx="6">
                  <c:v>Saturday</c:v>
                </c:pt>
              </c:strCache>
            </c:strRef>
          </c:cat>
          <c:val>
            <c:numRef>
              <c:f>'Day wise Analysis'!$N$4:$N$11</c:f>
              <c:numCache>
                <c:formatCode>General</c:formatCode>
                <c:ptCount val="7"/>
                <c:pt idx="0">
                  <c:v>5446.36</c:v>
                </c:pt>
                <c:pt idx="1">
                  <c:v>2712.6400000000003</c:v>
                </c:pt>
                <c:pt idx="2">
                  <c:v>4120.96</c:v>
                </c:pt>
                <c:pt idx="3">
                  <c:v>3641.9900000000002</c:v>
                </c:pt>
                <c:pt idx="4">
                  <c:v>4476.5599999999995</c:v>
                </c:pt>
                <c:pt idx="5">
                  <c:v>5599.5399999999991</c:v>
                </c:pt>
                <c:pt idx="6">
                  <c:v>3931.15</c:v>
                </c:pt>
              </c:numCache>
            </c:numRef>
          </c:val>
          <c:extLst>
            <c:ext xmlns:c16="http://schemas.microsoft.com/office/drawing/2014/chart" uri="{C3380CC4-5D6E-409C-BE32-E72D297353CC}">
              <c16:uniqueId val="{00000000-AAC6-453E-8381-2B27633B444E}"/>
            </c:ext>
          </c:extLst>
        </c:ser>
        <c:dLbls>
          <c:dLblPos val="outEnd"/>
          <c:showLegendKey val="0"/>
          <c:showVal val="1"/>
          <c:showCatName val="0"/>
          <c:showSerName val="0"/>
          <c:showPercent val="0"/>
          <c:showBubbleSize val="0"/>
        </c:dLbls>
        <c:gapWidth val="100"/>
        <c:overlap val="-24"/>
        <c:axId val="585627343"/>
        <c:axId val="585627823"/>
      </c:barChart>
      <c:catAx>
        <c:axId val="585627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27823"/>
        <c:crosses val="autoZero"/>
        <c:auto val="1"/>
        <c:lblAlgn val="ctr"/>
        <c:lblOffset val="100"/>
        <c:noMultiLvlLbl val="0"/>
      </c:catAx>
      <c:valAx>
        <c:axId val="585627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2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[zomato_dashboardd_ Final.xlsx]City Wise Analysis!PivotTable6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City</a:t>
            </a:r>
          </a:p>
        </c:rich>
      </c:tx>
      <c:layout>
        <c:manualLayout>
          <c:xMode val="edge"/>
          <c:yMode val="edge"/>
          <c:x val="5.7437445319335097E-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Wise Analysis'!$C$5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Wise Analysis'!$B$6:$B$14</c:f>
              <c:strCache>
                <c:ptCount val="8"/>
                <c:pt idx="0">
                  <c:v>Delhi</c:v>
                </c:pt>
                <c:pt idx="1">
                  <c:v>Mumbai</c:v>
                </c:pt>
                <c:pt idx="2">
                  <c:v>Kolkata</c:v>
                </c:pt>
                <c:pt idx="3">
                  <c:v>Pune</c:v>
                </c:pt>
                <c:pt idx="4">
                  <c:v>Bengaluru</c:v>
                </c:pt>
                <c:pt idx="5">
                  <c:v>Chennai</c:v>
                </c:pt>
                <c:pt idx="6">
                  <c:v>Hyderabad</c:v>
                </c:pt>
                <c:pt idx="7">
                  <c:v>Lucknow</c:v>
                </c:pt>
              </c:strCache>
            </c:strRef>
          </c:cat>
          <c:val>
            <c:numRef>
              <c:f>'City Wise Analysis'!$C$6:$C$14</c:f>
              <c:numCache>
                <c:formatCode>General</c:formatCode>
                <c:ptCount val="8"/>
                <c:pt idx="0">
                  <c:v>3067.9100000000003</c:v>
                </c:pt>
                <c:pt idx="1">
                  <c:v>3798.0200000000004</c:v>
                </c:pt>
                <c:pt idx="2">
                  <c:v>3911.4199999999996</c:v>
                </c:pt>
                <c:pt idx="3">
                  <c:v>4134.2799999999988</c:v>
                </c:pt>
                <c:pt idx="4">
                  <c:v>3981.76</c:v>
                </c:pt>
                <c:pt idx="5">
                  <c:v>3617.07</c:v>
                </c:pt>
                <c:pt idx="6">
                  <c:v>4896.0600000000004</c:v>
                </c:pt>
                <c:pt idx="7">
                  <c:v>2522.6800000000003</c:v>
                </c:pt>
              </c:numCache>
            </c:numRef>
          </c:val>
          <c:extLst>
            <c:ext xmlns:c16="http://schemas.microsoft.com/office/drawing/2014/chart" uri="{C3380CC4-5D6E-409C-BE32-E72D297353CC}">
              <c16:uniqueId val="{00000000-7CDF-4CDB-85C1-037E0436EDD3}"/>
            </c:ext>
          </c:extLst>
        </c:ser>
        <c:dLbls>
          <c:dLblPos val="outEnd"/>
          <c:showLegendKey val="0"/>
          <c:showVal val="1"/>
          <c:showCatName val="0"/>
          <c:showSerName val="0"/>
          <c:showPercent val="0"/>
          <c:showBubbleSize val="0"/>
        </c:dLbls>
        <c:gapWidth val="182"/>
        <c:axId val="592110463"/>
        <c:axId val="592107583"/>
      </c:barChart>
      <c:catAx>
        <c:axId val="59211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07583"/>
        <c:crosses val="autoZero"/>
        <c:auto val="1"/>
        <c:lblAlgn val="ctr"/>
        <c:lblOffset val="100"/>
        <c:noMultiLvlLbl val="0"/>
      </c:catAx>
      <c:valAx>
        <c:axId val="592107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1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[zomato_dashboardd_ Final.xlsx]Weekly analysis!PivotTable8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 SALES  TREND</a:t>
            </a:r>
          </a:p>
        </c:rich>
      </c:tx>
      <c:layout>
        <c:manualLayout>
          <c:xMode val="edge"/>
          <c:yMode val="edge"/>
          <c:x val="0.36635079932708353"/>
          <c:y val="0.105898913418972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58705161854774E-2"/>
          <c:y val="0.27717373869932921"/>
          <c:w val="0.76112270341207344"/>
          <c:h val="0.53774387576552929"/>
        </c:manualLayout>
      </c:layout>
      <c:barChart>
        <c:barDir val="col"/>
        <c:grouping val="clustered"/>
        <c:varyColors val="0"/>
        <c:ser>
          <c:idx val="0"/>
          <c:order val="0"/>
          <c:tx>
            <c:strRef>
              <c:f>'Weekly analysis'!$C$7</c:f>
              <c:strCache>
                <c:ptCount val="1"/>
                <c:pt idx="0">
                  <c:v>Total</c:v>
                </c:pt>
              </c:strCache>
            </c:strRef>
          </c:tx>
          <c:spPr>
            <a:solidFill>
              <a:schemeClr val="accent2"/>
            </a:solidFill>
            <a:ln>
              <a:noFill/>
            </a:ln>
            <a:effectLst/>
          </c:spPr>
          <c:invertIfNegative val="0"/>
          <c:cat>
            <c:strRef>
              <c:f>'Weekly analysis'!$B$8:$B$40</c:f>
              <c:strCache>
                <c:ptCount val="32"/>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strCache>
            </c:strRef>
          </c:cat>
          <c:val>
            <c:numRef>
              <c:f>'Weekly analysis'!$C$8:$C$40</c:f>
              <c:numCache>
                <c:formatCode>General</c:formatCode>
                <c:ptCount val="32"/>
                <c:pt idx="0">
                  <c:v>900.65</c:v>
                </c:pt>
                <c:pt idx="1">
                  <c:v>179.94</c:v>
                </c:pt>
                <c:pt idx="2">
                  <c:v>1008.9100000000001</c:v>
                </c:pt>
                <c:pt idx="3">
                  <c:v>778.52</c:v>
                </c:pt>
                <c:pt idx="4">
                  <c:v>1923.79</c:v>
                </c:pt>
                <c:pt idx="5">
                  <c:v>1208.1199999999999</c:v>
                </c:pt>
                <c:pt idx="6">
                  <c:v>606.39</c:v>
                </c:pt>
                <c:pt idx="7">
                  <c:v>1558.5200000000002</c:v>
                </c:pt>
                <c:pt idx="8">
                  <c:v>683.37000000000012</c:v>
                </c:pt>
                <c:pt idx="9">
                  <c:v>182.82</c:v>
                </c:pt>
                <c:pt idx="10">
                  <c:v>487.03</c:v>
                </c:pt>
                <c:pt idx="11">
                  <c:v>1131.5</c:v>
                </c:pt>
                <c:pt idx="12">
                  <c:v>982.65000000000009</c:v>
                </c:pt>
                <c:pt idx="13">
                  <c:v>833.13</c:v>
                </c:pt>
                <c:pt idx="14">
                  <c:v>1661.26</c:v>
                </c:pt>
                <c:pt idx="15">
                  <c:v>600.29999999999995</c:v>
                </c:pt>
                <c:pt idx="16">
                  <c:v>392.95</c:v>
                </c:pt>
                <c:pt idx="17">
                  <c:v>1223.4000000000001</c:v>
                </c:pt>
                <c:pt idx="18">
                  <c:v>2595.7399999999998</c:v>
                </c:pt>
                <c:pt idx="19">
                  <c:v>1762.54</c:v>
                </c:pt>
                <c:pt idx="20">
                  <c:v>1364.04</c:v>
                </c:pt>
                <c:pt idx="21">
                  <c:v>1629.92</c:v>
                </c:pt>
                <c:pt idx="22">
                  <c:v>320.08</c:v>
                </c:pt>
                <c:pt idx="23">
                  <c:v>365.49</c:v>
                </c:pt>
                <c:pt idx="24">
                  <c:v>931.91</c:v>
                </c:pt>
                <c:pt idx="25">
                  <c:v>291.37</c:v>
                </c:pt>
                <c:pt idx="26">
                  <c:v>1071.1300000000001</c:v>
                </c:pt>
                <c:pt idx="27">
                  <c:v>620.40000000000009</c:v>
                </c:pt>
                <c:pt idx="28">
                  <c:v>648.52</c:v>
                </c:pt>
                <c:pt idx="29">
                  <c:v>161.25</c:v>
                </c:pt>
                <c:pt idx="30">
                  <c:v>827.93</c:v>
                </c:pt>
                <c:pt idx="31">
                  <c:v>995.63</c:v>
                </c:pt>
              </c:numCache>
            </c:numRef>
          </c:val>
          <c:extLst>
            <c:ext xmlns:c16="http://schemas.microsoft.com/office/drawing/2014/chart" uri="{C3380CC4-5D6E-409C-BE32-E72D297353CC}">
              <c16:uniqueId val="{00000000-CBBA-48A0-A192-295AE1D95FDE}"/>
            </c:ext>
          </c:extLst>
        </c:ser>
        <c:dLbls>
          <c:showLegendKey val="0"/>
          <c:showVal val="0"/>
          <c:showCatName val="0"/>
          <c:showSerName val="0"/>
          <c:showPercent val="0"/>
          <c:showBubbleSize val="0"/>
        </c:dLbls>
        <c:gapWidth val="219"/>
        <c:overlap val="-27"/>
        <c:axId val="592114303"/>
        <c:axId val="592114783"/>
      </c:barChart>
      <c:catAx>
        <c:axId val="59211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14783"/>
        <c:crosses val="autoZero"/>
        <c:auto val="1"/>
        <c:lblAlgn val="ctr"/>
        <c:lblOffset val="100"/>
        <c:noMultiLvlLbl val="0"/>
      </c:catAx>
      <c:valAx>
        <c:axId val="592114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1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[zomato_dashboardd_ Final.xlsx]Category Wise Analysis!PivotTable2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'Category Wise Analysis'!$K$3</c:f>
              <c:strCache>
                <c:ptCount val="1"/>
                <c:pt idx="0">
                  <c:v>Sum of Sales_Amount</c:v>
                </c:pt>
              </c:strCache>
            </c:strRef>
          </c:tx>
          <c:spPr>
            <a:solidFill>
              <a:schemeClr val="accent2">
                <a:shade val="65000"/>
              </a:schemeClr>
            </a:solidFill>
            <a:ln>
              <a:noFill/>
            </a:ln>
            <a:effectLst/>
          </c:spPr>
          <c:invertIfNegative val="0"/>
          <c:cat>
            <c:strRef>
              <c:f>'Category Wise Analysis'!$J$4:$J$10</c:f>
              <c:strCache>
                <c:ptCount val="6"/>
                <c:pt idx="0">
                  <c:v>Beverages</c:v>
                </c:pt>
                <c:pt idx="1">
                  <c:v>Chinese</c:v>
                </c:pt>
                <c:pt idx="2">
                  <c:v>Desserts</c:v>
                </c:pt>
                <c:pt idx="3">
                  <c:v>Fast Food</c:v>
                </c:pt>
                <c:pt idx="4">
                  <c:v>North Indian</c:v>
                </c:pt>
                <c:pt idx="5">
                  <c:v>South Indian</c:v>
                </c:pt>
              </c:strCache>
            </c:strRef>
          </c:cat>
          <c:val>
            <c:numRef>
              <c:f>'Category Wise Analysis'!$K$4:$K$10</c:f>
              <c:numCache>
                <c:formatCode>General</c:formatCode>
                <c:ptCount val="6"/>
                <c:pt idx="0">
                  <c:v>5193.12</c:v>
                </c:pt>
                <c:pt idx="1">
                  <c:v>6491.3799999999992</c:v>
                </c:pt>
                <c:pt idx="2">
                  <c:v>5404.3099999999995</c:v>
                </c:pt>
                <c:pt idx="3">
                  <c:v>4045.2099999999996</c:v>
                </c:pt>
                <c:pt idx="4">
                  <c:v>4727.8</c:v>
                </c:pt>
                <c:pt idx="5">
                  <c:v>4067.38</c:v>
                </c:pt>
              </c:numCache>
            </c:numRef>
          </c:val>
          <c:extLst>
            <c:ext xmlns:c16="http://schemas.microsoft.com/office/drawing/2014/chart" uri="{C3380CC4-5D6E-409C-BE32-E72D297353CC}">
              <c16:uniqueId val="{00000000-14BA-47CA-B9FC-DE61F315B48E}"/>
            </c:ext>
          </c:extLst>
        </c:ser>
        <c:ser>
          <c:idx val="1"/>
          <c:order val="1"/>
          <c:tx>
            <c:strRef>
              <c:f>'Category Wise Analysis'!$L$3</c:f>
              <c:strCache>
                <c:ptCount val="1"/>
                <c:pt idx="0">
                  <c:v>Average of Rating</c:v>
                </c:pt>
              </c:strCache>
            </c:strRef>
          </c:tx>
          <c:spPr>
            <a:solidFill>
              <a:schemeClr val="accent2"/>
            </a:solidFill>
            <a:ln>
              <a:noFill/>
            </a:ln>
            <a:effectLst/>
          </c:spPr>
          <c:invertIfNegative val="0"/>
          <c:cat>
            <c:strRef>
              <c:f>'Category Wise Analysis'!$J$4:$J$10</c:f>
              <c:strCache>
                <c:ptCount val="6"/>
                <c:pt idx="0">
                  <c:v>Beverages</c:v>
                </c:pt>
                <c:pt idx="1">
                  <c:v>Chinese</c:v>
                </c:pt>
                <c:pt idx="2">
                  <c:v>Desserts</c:v>
                </c:pt>
                <c:pt idx="3">
                  <c:v>Fast Food</c:v>
                </c:pt>
                <c:pt idx="4">
                  <c:v>North Indian</c:v>
                </c:pt>
                <c:pt idx="5">
                  <c:v>South Indian</c:v>
                </c:pt>
              </c:strCache>
            </c:strRef>
          </c:cat>
          <c:val>
            <c:numRef>
              <c:f>'Category Wise Analysis'!$L$4:$L$10</c:f>
              <c:numCache>
                <c:formatCode>General</c:formatCode>
                <c:ptCount val="6"/>
                <c:pt idx="0">
                  <c:v>4.3343749999999996</c:v>
                </c:pt>
                <c:pt idx="1">
                  <c:v>4.3454545454545448</c:v>
                </c:pt>
                <c:pt idx="2">
                  <c:v>4.0942105263157886</c:v>
                </c:pt>
                <c:pt idx="3">
                  <c:v>4.4546153846153853</c:v>
                </c:pt>
                <c:pt idx="4">
                  <c:v>4.3752941176470586</c:v>
                </c:pt>
                <c:pt idx="5">
                  <c:v>4.2369230769230768</c:v>
                </c:pt>
              </c:numCache>
            </c:numRef>
          </c:val>
          <c:extLst>
            <c:ext xmlns:c16="http://schemas.microsoft.com/office/drawing/2014/chart" uri="{C3380CC4-5D6E-409C-BE32-E72D297353CC}">
              <c16:uniqueId val="{00000001-14BA-47CA-B9FC-DE61F315B48E}"/>
            </c:ext>
          </c:extLst>
        </c:ser>
        <c:ser>
          <c:idx val="2"/>
          <c:order val="2"/>
          <c:tx>
            <c:strRef>
              <c:f>'Category Wise Analysis'!$M$3</c:f>
              <c:strCache>
                <c:ptCount val="1"/>
                <c:pt idx="0">
                  <c:v>Count of Order_ID</c:v>
                </c:pt>
              </c:strCache>
            </c:strRef>
          </c:tx>
          <c:spPr>
            <a:solidFill>
              <a:schemeClr val="accent2">
                <a:tint val="65000"/>
              </a:schemeClr>
            </a:solidFill>
            <a:ln>
              <a:noFill/>
            </a:ln>
            <a:effectLst/>
          </c:spPr>
          <c:invertIfNegative val="0"/>
          <c:cat>
            <c:strRef>
              <c:f>'Category Wise Analysis'!$J$4:$J$10</c:f>
              <c:strCache>
                <c:ptCount val="6"/>
                <c:pt idx="0">
                  <c:v>Beverages</c:v>
                </c:pt>
                <c:pt idx="1">
                  <c:v>Chinese</c:v>
                </c:pt>
                <c:pt idx="2">
                  <c:v>Desserts</c:v>
                </c:pt>
                <c:pt idx="3">
                  <c:v>Fast Food</c:v>
                </c:pt>
                <c:pt idx="4">
                  <c:v>North Indian</c:v>
                </c:pt>
                <c:pt idx="5">
                  <c:v>South Indian</c:v>
                </c:pt>
              </c:strCache>
            </c:strRef>
          </c:cat>
          <c:val>
            <c:numRef>
              <c:f>'Category Wise Analysis'!$M$4:$M$10</c:f>
              <c:numCache>
                <c:formatCode>General</c:formatCode>
                <c:ptCount val="6"/>
                <c:pt idx="0">
                  <c:v>16</c:v>
                </c:pt>
                <c:pt idx="1">
                  <c:v>22</c:v>
                </c:pt>
                <c:pt idx="2">
                  <c:v>19</c:v>
                </c:pt>
                <c:pt idx="3">
                  <c:v>13</c:v>
                </c:pt>
                <c:pt idx="4">
                  <c:v>17</c:v>
                </c:pt>
                <c:pt idx="5">
                  <c:v>13</c:v>
                </c:pt>
              </c:numCache>
            </c:numRef>
          </c:val>
          <c:extLst>
            <c:ext xmlns:c16="http://schemas.microsoft.com/office/drawing/2014/chart" uri="{C3380CC4-5D6E-409C-BE32-E72D297353CC}">
              <c16:uniqueId val="{00000002-14BA-47CA-B9FC-DE61F315B48E}"/>
            </c:ext>
          </c:extLst>
        </c:ser>
        <c:dLbls>
          <c:showLegendKey val="0"/>
          <c:showVal val="0"/>
          <c:showCatName val="0"/>
          <c:showSerName val="0"/>
          <c:showPercent val="0"/>
          <c:showBubbleSize val="0"/>
        </c:dLbls>
        <c:gapWidth val="150"/>
        <c:overlap val="100"/>
        <c:axId val="1872582160"/>
        <c:axId val="1872583120"/>
      </c:barChart>
      <c:catAx>
        <c:axId val="187258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583120"/>
        <c:crosses val="autoZero"/>
        <c:auto val="1"/>
        <c:lblAlgn val="ctr"/>
        <c:lblOffset val="100"/>
        <c:noMultiLvlLbl val="0"/>
      </c:catAx>
      <c:valAx>
        <c:axId val="1872583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58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[zomato_dashboardd_ Final.xlsx]Weekly analysis!PivotTable8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58705161854774E-2"/>
          <c:y val="0.27717373869932921"/>
          <c:w val="0.76112270341207344"/>
          <c:h val="0.53774387576552929"/>
        </c:manualLayout>
      </c:layout>
      <c:barChart>
        <c:barDir val="col"/>
        <c:grouping val="clustered"/>
        <c:varyColors val="0"/>
        <c:ser>
          <c:idx val="0"/>
          <c:order val="0"/>
          <c:tx>
            <c:strRef>
              <c:f>'Weekly analysis'!$C$7</c:f>
              <c:strCache>
                <c:ptCount val="1"/>
                <c:pt idx="0">
                  <c:v>Total</c:v>
                </c:pt>
              </c:strCache>
            </c:strRef>
          </c:tx>
          <c:spPr>
            <a:solidFill>
              <a:schemeClr val="accent2"/>
            </a:solidFill>
            <a:ln>
              <a:noFill/>
            </a:ln>
            <a:effectLst/>
          </c:spPr>
          <c:invertIfNegative val="0"/>
          <c:cat>
            <c:strRef>
              <c:f>'Weekly analysis'!$B$8:$B$40</c:f>
              <c:strCache>
                <c:ptCount val="32"/>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strCache>
            </c:strRef>
          </c:cat>
          <c:val>
            <c:numRef>
              <c:f>'Weekly analysis'!$C$8:$C$40</c:f>
              <c:numCache>
                <c:formatCode>General</c:formatCode>
                <c:ptCount val="32"/>
                <c:pt idx="0">
                  <c:v>900.65</c:v>
                </c:pt>
                <c:pt idx="1">
                  <c:v>179.94</c:v>
                </c:pt>
                <c:pt idx="2">
                  <c:v>1008.9100000000001</c:v>
                </c:pt>
                <c:pt idx="3">
                  <c:v>778.52</c:v>
                </c:pt>
                <c:pt idx="4">
                  <c:v>1923.79</c:v>
                </c:pt>
                <c:pt idx="5">
                  <c:v>1208.1199999999999</c:v>
                </c:pt>
                <c:pt idx="6">
                  <c:v>606.39</c:v>
                </c:pt>
                <c:pt idx="7">
                  <c:v>1558.5200000000002</c:v>
                </c:pt>
                <c:pt idx="8">
                  <c:v>683.37000000000012</c:v>
                </c:pt>
                <c:pt idx="9">
                  <c:v>182.82</c:v>
                </c:pt>
                <c:pt idx="10">
                  <c:v>487.03</c:v>
                </c:pt>
                <c:pt idx="11">
                  <c:v>1131.5</c:v>
                </c:pt>
                <c:pt idx="12">
                  <c:v>982.65000000000009</c:v>
                </c:pt>
                <c:pt idx="13">
                  <c:v>833.13</c:v>
                </c:pt>
                <c:pt idx="14">
                  <c:v>1661.26</c:v>
                </c:pt>
                <c:pt idx="15">
                  <c:v>600.29999999999995</c:v>
                </c:pt>
                <c:pt idx="16">
                  <c:v>392.95</c:v>
                </c:pt>
                <c:pt idx="17">
                  <c:v>1223.4000000000001</c:v>
                </c:pt>
                <c:pt idx="18">
                  <c:v>2595.7399999999998</c:v>
                </c:pt>
                <c:pt idx="19">
                  <c:v>1762.54</c:v>
                </c:pt>
                <c:pt idx="20">
                  <c:v>1364.04</c:v>
                </c:pt>
                <c:pt idx="21">
                  <c:v>1629.92</c:v>
                </c:pt>
                <c:pt idx="22">
                  <c:v>320.08</c:v>
                </c:pt>
                <c:pt idx="23">
                  <c:v>365.49</c:v>
                </c:pt>
                <c:pt idx="24">
                  <c:v>931.91</c:v>
                </c:pt>
                <c:pt idx="25">
                  <c:v>291.37</c:v>
                </c:pt>
                <c:pt idx="26">
                  <c:v>1071.1300000000001</c:v>
                </c:pt>
                <c:pt idx="27">
                  <c:v>620.40000000000009</c:v>
                </c:pt>
                <c:pt idx="28">
                  <c:v>648.52</c:v>
                </c:pt>
                <c:pt idx="29">
                  <c:v>161.25</c:v>
                </c:pt>
                <c:pt idx="30">
                  <c:v>827.93</c:v>
                </c:pt>
                <c:pt idx="31">
                  <c:v>995.63</c:v>
                </c:pt>
              </c:numCache>
            </c:numRef>
          </c:val>
          <c:extLst>
            <c:ext xmlns:c16="http://schemas.microsoft.com/office/drawing/2014/chart" uri="{C3380CC4-5D6E-409C-BE32-E72D297353CC}">
              <c16:uniqueId val="{00000000-7A09-4061-851E-39EA7F3C5CBC}"/>
            </c:ext>
          </c:extLst>
        </c:ser>
        <c:dLbls>
          <c:showLegendKey val="0"/>
          <c:showVal val="0"/>
          <c:showCatName val="0"/>
          <c:showSerName val="0"/>
          <c:showPercent val="0"/>
          <c:showBubbleSize val="0"/>
        </c:dLbls>
        <c:gapWidth val="219"/>
        <c:overlap val="-27"/>
        <c:axId val="592114303"/>
        <c:axId val="592114783"/>
      </c:barChart>
      <c:catAx>
        <c:axId val="59211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14783"/>
        <c:crosses val="autoZero"/>
        <c:auto val="1"/>
        <c:lblAlgn val="ctr"/>
        <c:lblOffset val="100"/>
        <c:noMultiLvlLbl val="0"/>
      </c:catAx>
      <c:valAx>
        <c:axId val="592114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1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[zomato_dashboardd_ Final.xlsx]Day wise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'Day wise Analysis'!$B$2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'Day wise Analysis'!$A$3:$A$11</c:f>
              <c:strCache>
                <c:ptCount val="8"/>
                <c:pt idx="0">
                  <c:v>Jan</c:v>
                </c:pt>
                <c:pt idx="1">
                  <c:v>Feb</c:v>
                </c:pt>
                <c:pt idx="2">
                  <c:v>Mar</c:v>
                </c:pt>
                <c:pt idx="3">
                  <c:v>Apr</c:v>
                </c:pt>
                <c:pt idx="4">
                  <c:v>May</c:v>
                </c:pt>
                <c:pt idx="5">
                  <c:v>Jun</c:v>
                </c:pt>
                <c:pt idx="6">
                  <c:v>Jul</c:v>
                </c:pt>
                <c:pt idx="7">
                  <c:v>Aug</c:v>
                </c:pt>
              </c:strCache>
            </c:strRef>
          </c:cat>
          <c:val>
            <c:numRef>
              <c:f>'Day wise Analysis'!$B$3:$B$11</c:f>
              <c:numCache>
                <c:formatCode>General</c:formatCode>
                <c:ptCount val="8"/>
                <c:pt idx="0">
                  <c:v>4791.8100000000004</c:v>
                </c:pt>
                <c:pt idx="1">
                  <c:v>3560.99</c:v>
                </c:pt>
                <c:pt idx="2">
                  <c:v>2914.7599999999998</c:v>
                </c:pt>
                <c:pt idx="3">
                  <c:v>3459.34</c:v>
                </c:pt>
                <c:pt idx="4">
                  <c:v>6492.9699999999993</c:v>
                </c:pt>
                <c:pt idx="5">
                  <c:v>3680.1999999999994</c:v>
                </c:pt>
                <c:pt idx="6">
                  <c:v>3044.32</c:v>
                </c:pt>
                <c:pt idx="7">
                  <c:v>1984.81</c:v>
                </c:pt>
              </c:numCache>
            </c:numRef>
          </c:val>
          <c:smooth val="0"/>
          <c:extLst>
            <c:ext xmlns:c16="http://schemas.microsoft.com/office/drawing/2014/chart" uri="{C3380CC4-5D6E-409C-BE32-E72D297353CC}">
              <c16:uniqueId val="{00000000-3A42-49E0-AB42-FCF23D0DACF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59466767"/>
        <c:axId val="459483567"/>
      </c:lineChart>
      <c:catAx>
        <c:axId val="45946676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9483567"/>
        <c:crosses val="autoZero"/>
        <c:auto val="1"/>
        <c:lblAlgn val="ctr"/>
        <c:lblOffset val="100"/>
        <c:noMultiLvlLbl val="0"/>
      </c:catAx>
      <c:valAx>
        <c:axId val="459483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5946676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[zomato_dashboardd_ Final.xlsx]Day wise Analysis!PivotTable2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4759405074365"/>
          <c:y val="0.26328484981044037"/>
          <c:w val="0.76112270341207344"/>
          <c:h val="0.4116761446485856"/>
        </c:manualLayout>
      </c:layout>
      <c:barChart>
        <c:barDir val="col"/>
        <c:grouping val="clustered"/>
        <c:varyColors val="0"/>
        <c:ser>
          <c:idx val="0"/>
          <c:order val="0"/>
          <c:tx>
            <c:strRef>
              <c:f>'Day wise Analysis'!$N$3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 Analysis'!$M$4:$M$11</c:f>
              <c:strCache>
                <c:ptCount val="7"/>
                <c:pt idx="0">
                  <c:v>Sunday</c:v>
                </c:pt>
                <c:pt idx="1">
                  <c:v>Monday</c:v>
                </c:pt>
                <c:pt idx="2">
                  <c:v>Tuesday</c:v>
                </c:pt>
                <c:pt idx="3">
                  <c:v>Wednesday</c:v>
                </c:pt>
                <c:pt idx="4">
                  <c:v>Thursday</c:v>
                </c:pt>
                <c:pt idx="5">
                  <c:v>Friday</c:v>
                </c:pt>
                <c:pt idx="6">
                  <c:v>Saturday</c:v>
                </c:pt>
              </c:strCache>
            </c:strRef>
          </c:cat>
          <c:val>
            <c:numRef>
              <c:f>'Day wise Analysis'!$N$4:$N$11</c:f>
              <c:numCache>
                <c:formatCode>General</c:formatCode>
                <c:ptCount val="7"/>
                <c:pt idx="0">
                  <c:v>5446.36</c:v>
                </c:pt>
                <c:pt idx="1">
                  <c:v>2712.6400000000003</c:v>
                </c:pt>
                <c:pt idx="2">
                  <c:v>4120.96</c:v>
                </c:pt>
                <c:pt idx="3">
                  <c:v>3641.9900000000002</c:v>
                </c:pt>
                <c:pt idx="4">
                  <c:v>4476.5599999999995</c:v>
                </c:pt>
                <c:pt idx="5">
                  <c:v>5599.5399999999991</c:v>
                </c:pt>
                <c:pt idx="6">
                  <c:v>3931.15</c:v>
                </c:pt>
              </c:numCache>
            </c:numRef>
          </c:val>
          <c:extLst>
            <c:ext xmlns:c16="http://schemas.microsoft.com/office/drawing/2014/chart" uri="{C3380CC4-5D6E-409C-BE32-E72D297353CC}">
              <c16:uniqueId val="{00000000-5F5F-43F3-94C0-B98B00585AB9}"/>
            </c:ext>
          </c:extLst>
        </c:ser>
        <c:dLbls>
          <c:dLblPos val="outEnd"/>
          <c:showLegendKey val="0"/>
          <c:showVal val="1"/>
          <c:showCatName val="0"/>
          <c:showSerName val="0"/>
          <c:showPercent val="0"/>
          <c:showBubbleSize val="0"/>
        </c:dLbls>
        <c:gapWidth val="100"/>
        <c:overlap val="-24"/>
        <c:axId val="585627343"/>
        <c:axId val="585627823"/>
      </c:barChart>
      <c:catAx>
        <c:axId val="585627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27823"/>
        <c:crosses val="autoZero"/>
        <c:auto val="1"/>
        <c:lblAlgn val="ctr"/>
        <c:lblOffset val="100"/>
        <c:noMultiLvlLbl val="0"/>
      </c:catAx>
      <c:valAx>
        <c:axId val="585627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2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[zomato_dashboardd_ Final.xlsx]Veg VS non veg!PivotTable3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'Veg VS non veg'!$D$3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1D1-495B-B176-032604834C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9E-41DF-A39B-A2AC92B9FAFE}"/>
              </c:ext>
            </c:extLst>
          </c:dPt>
          <c:cat>
            <c:strRef>
              <c:f>'Veg VS non veg'!$C$4:$C$6</c:f>
              <c:strCache>
                <c:ptCount val="2"/>
                <c:pt idx="0">
                  <c:v>Non-Veg</c:v>
                </c:pt>
                <c:pt idx="1">
                  <c:v>Veg</c:v>
                </c:pt>
              </c:strCache>
            </c:strRef>
          </c:cat>
          <c:val>
            <c:numRef>
              <c:f>'Veg VS non veg'!$D$4:$D$6</c:f>
              <c:numCache>
                <c:formatCode>General</c:formatCode>
                <c:ptCount val="2"/>
                <c:pt idx="0">
                  <c:v>15441.600000000004</c:v>
                </c:pt>
                <c:pt idx="1">
                  <c:v>14487.6</c:v>
                </c:pt>
              </c:numCache>
            </c:numRef>
          </c:val>
          <c:extLst>
            <c:ext xmlns:c16="http://schemas.microsoft.com/office/drawing/2014/chart" uri="{C3380CC4-5D6E-409C-BE32-E72D297353CC}">
              <c16:uniqueId val="{00000000-51D1-495B-B176-032604834C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[zomato_dashboardd_ Final.xlsx]City Wise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City</a:t>
            </a:r>
          </a:p>
        </c:rich>
      </c:tx>
      <c:layout>
        <c:manualLayout>
          <c:xMode val="edge"/>
          <c:yMode val="edge"/>
          <c:x val="5.7437445319335097E-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Wise Analysis'!$C$5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Wise Analysis'!$B$6:$B$14</c:f>
              <c:strCache>
                <c:ptCount val="8"/>
                <c:pt idx="0">
                  <c:v>Delhi</c:v>
                </c:pt>
                <c:pt idx="1">
                  <c:v>Mumbai</c:v>
                </c:pt>
                <c:pt idx="2">
                  <c:v>Kolkata</c:v>
                </c:pt>
                <c:pt idx="3">
                  <c:v>Pune</c:v>
                </c:pt>
                <c:pt idx="4">
                  <c:v>Bengaluru</c:v>
                </c:pt>
                <c:pt idx="5">
                  <c:v>Chennai</c:v>
                </c:pt>
                <c:pt idx="6">
                  <c:v>Hyderabad</c:v>
                </c:pt>
                <c:pt idx="7">
                  <c:v>Lucknow</c:v>
                </c:pt>
              </c:strCache>
            </c:strRef>
          </c:cat>
          <c:val>
            <c:numRef>
              <c:f>'City Wise Analysis'!$C$6:$C$14</c:f>
              <c:numCache>
                <c:formatCode>General</c:formatCode>
                <c:ptCount val="8"/>
                <c:pt idx="0">
                  <c:v>3067.9100000000003</c:v>
                </c:pt>
                <c:pt idx="1">
                  <c:v>3798.0200000000004</c:v>
                </c:pt>
                <c:pt idx="2">
                  <c:v>3911.4199999999996</c:v>
                </c:pt>
                <c:pt idx="3">
                  <c:v>4134.2799999999988</c:v>
                </c:pt>
                <c:pt idx="4">
                  <c:v>3981.76</c:v>
                </c:pt>
                <c:pt idx="5">
                  <c:v>3617.07</c:v>
                </c:pt>
                <c:pt idx="6">
                  <c:v>4896.0600000000004</c:v>
                </c:pt>
                <c:pt idx="7">
                  <c:v>2522.6800000000003</c:v>
                </c:pt>
              </c:numCache>
            </c:numRef>
          </c:val>
          <c:extLst>
            <c:ext xmlns:c16="http://schemas.microsoft.com/office/drawing/2014/chart" uri="{C3380CC4-5D6E-409C-BE32-E72D297353CC}">
              <c16:uniqueId val="{00000000-20B5-44F6-ABA6-0484A8860DF2}"/>
            </c:ext>
          </c:extLst>
        </c:ser>
        <c:dLbls>
          <c:dLblPos val="outEnd"/>
          <c:showLegendKey val="0"/>
          <c:showVal val="1"/>
          <c:showCatName val="0"/>
          <c:showSerName val="0"/>
          <c:showPercent val="0"/>
          <c:showBubbleSize val="0"/>
        </c:dLbls>
        <c:gapWidth val="182"/>
        <c:axId val="592110463"/>
        <c:axId val="592107583"/>
      </c:barChart>
      <c:catAx>
        <c:axId val="59211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07583"/>
        <c:crosses val="autoZero"/>
        <c:auto val="1"/>
        <c:lblAlgn val="ctr"/>
        <c:lblOffset val="100"/>
        <c:noMultiLvlLbl val="0"/>
      </c:catAx>
      <c:valAx>
        <c:axId val="592107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1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[zomato_dashboardd_ Final.xlsx]Category Wise 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'Category Wise Analysis'!$K$3</c:f>
              <c:strCache>
                <c:ptCount val="1"/>
                <c:pt idx="0">
                  <c:v>Sum of Sales_Amount</c:v>
                </c:pt>
              </c:strCache>
            </c:strRef>
          </c:tx>
          <c:spPr>
            <a:solidFill>
              <a:schemeClr val="accent2">
                <a:shade val="65000"/>
              </a:schemeClr>
            </a:solidFill>
            <a:ln>
              <a:noFill/>
            </a:ln>
            <a:effectLst/>
          </c:spPr>
          <c:invertIfNegative val="0"/>
          <c:cat>
            <c:strRef>
              <c:f>'Category Wise Analysis'!$J$4:$J$10</c:f>
              <c:strCache>
                <c:ptCount val="6"/>
                <c:pt idx="0">
                  <c:v>Beverages</c:v>
                </c:pt>
                <c:pt idx="1">
                  <c:v>Chinese</c:v>
                </c:pt>
                <c:pt idx="2">
                  <c:v>Desserts</c:v>
                </c:pt>
                <c:pt idx="3">
                  <c:v>Fast Food</c:v>
                </c:pt>
                <c:pt idx="4">
                  <c:v>North Indian</c:v>
                </c:pt>
                <c:pt idx="5">
                  <c:v>South Indian</c:v>
                </c:pt>
              </c:strCache>
            </c:strRef>
          </c:cat>
          <c:val>
            <c:numRef>
              <c:f>'Category Wise Analysis'!$K$4:$K$10</c:f>
              <c:numCache>
                <c:formatCode>General</c:formatCode>
                <c:ptCount val="6"/>
                <c:pt idx="0">
                  <c:v>5193.12</c:v>
                </c:pt>
                <c:pt idx="1">
                  <c:v>6491.3799999999992</c:v>
                </c:pt>
                <c:pt idx="2">
                  <c:v>5404.3099999999995</c:v>
                </c:pt>
                <c:pt idx="3">
                  <c:v>4045.2099999999996</c:v>
                </c:pt>
                <c:pt idx="4">
                  <c:v>4727.8</c:v>
                </c:pt>
                <c:pt idx="5">
                  <c:v>4067.38</c:v>
                </c:pt>
              </c:numCache>
            </c:numRef>
          </c:val>
          <c:extLst>
            <c:ext xmlns:c16="http://schemas.microsoft.com/office/drawing/2014/chart" uri="{C3380CC4-5D6E-409C-BE32-E72D297353CC}">
              <c16:uniqueId val="{00000000-7D5E-4F67-B0C2-9AB962DD9115}"/>
            </c:ext>
          </c:extLst>
        </c:ser>
        <c:ser>
          <c:idx val="1"/>
          <c:order val="1"/>
          <c:tx>
            <c:strRef>
              <c:f>'Category Wise Analysis'!$L$3</c:f>
              <c:strCache>
                <c:ptCount val="1"/>
                <c:pt idx="0">
                  <c:v>Average of Rating</c:v>
                </c:pt>
              </c:strCache>
            </c:strRef>
          </c:tx>
          <c:spPr>
            <a:solidFill>
              <a:schemeClr val="accent2"/>
            </a:solidFill>
            <a:ln>
              <a:noFill/>
            </a:ln>
            <a:effectLst/>
          </c:spPr>
          <c:invertIfNegative val="0"/>
          <c:cat>
            <c:strRef>
              <c:f>'Category Wise Analysis'!$J$4:$J$10</c:f>
              <c:strCache>
                <c:ptCount val="6"/>
                <c:pt idx="0">
                  <c:v>Beverages</c:v>
                </c:pt>
                <c:pt idx="1">
                  <c:v>Chinese</c:v>
                </c:pt>
                <c:pt idx="2">
                  <c:v>Desserts</c:v>
                </c:pt>
                <c:pt idx="3">
                  <c:v>Fast Food</c:v>
                </c:pt>
                <c:pt idx="4">
                  <c:v>North Indian</c:v>
                </c:pt>
                <c:pt idx="5">
                  <c:v>South Indian</c:v>
                </c:pt>
              </c:strCache>
            </c:strRef>
          </c:cat>
          <c:val>
            <c:numRef>
              <c:f>'Category Wise Analysis'!$L$4:$L$10</c:f>
              <c:numCache>
                <c:formatCode>General</c:formatCode>
                <c:ptCount val="6"/>
                <c:pt idx="0">
                  <c:v>4.3343749999999996</c:v>
                </c:pt>
                <c:pt idx="1">
                  <c:v>4.3454545454545448</c:v>
                </c:pt>
                <c:pt idx="2">
                  <c:v>4.0942105263157886</c:v>
                </c:pt>
                <c:pt idx="3">
                  <c:v>4.4546153846153853</c:v>
                </c:pt>
                <c:pt idx="4">
                  <c:v>4.3752941176470586</c:v>
                </c:pt>
                <c:pt idx="5">
                  <c:v>4.2369230769230768</c:v>
                </c:pt>
              </c:numCache>
            </c:numRef>
          </c:val>
          <c:extLst>
            <c:ext xmlns:c16="http://schemas.microsoft.com/office/drawing/2014/chart" uri="{C3380CC4-5D6E-409C-BE32-E72D297353CC}">
              <c16:uniqueId val="{00000001-7D5E-4F67-B0C2-9AB962DD9115}"/>
            </c:ext>
          </c:extLst>
        </c:ser>
        <c:ser>
          <c:idx val="2"/>
          <c:order val="2"/>
          <c:tx>
            <c:strRef>
              <c:f>'Category Wise Analysis'!$M$3</c:f>
              <c:strCache>
                <c:ptCount val="1"/>
                <c:pt idx="0">
                  <c:v>Count of Order_ID</c:v>
                </c:pt>
              </c:strCache>
            </c:strRef>
          </c:tx>
          <c:spPr>
            <a:solidFill>
              <a:schemeClr val="accent2">
                <a:tint val="65000"/>
              </a:schemeClr>
            </a:solidFill>
            <a:ln>
              <a:noFill/>
            </a:ln>
            <a:effectLst/>
          </c:spPr>
          <c:invertIfNegative val="0"/>
          <c:cat>
            <c:strRef>
              <c:f>'Category Wise Analysis'!$J$4:$J$10</c:f>
              <c:strCache>
                <c:ptCount val="6"/>
                <c:pt idx="0">
                  <c:v>Beverages</c:v>
                </c:pt>
                <c:pt idx="1">
                  <c:v>Chinese</c:v>
                </c:pt>
                <c:pt idx="2">
                  <c:v>Desserts</c:v>
                </c:pt>
                <c:pt idx="3">
                  <c:v>Fast Food</c:v>
                </c:pt>
                <c:pt idx="4">
                  <c:v>North Indian</c:v>
                </c:pt>
                <c:pt idx="5">
                  <c:v>South Indian</c:v>
                </c:pt>
              </c:strCache>
            </c:strRef>
          </c:cat>
          <c:val>
            <c:numRef>
              <c:f>'Category Wise Analysis'!$M$4:$M$10</c:f>
              <c:numCache>
                <c:formatCode>General</c:formatCode>
                <c:ptCount val="6"/>
                <c:pt idx="0">
                  <c:v>16</c:v>
                </c:pt>
                <c:pt idx="1">
                  <c:v>22</c:v>
                </c:pt>
                <c:pt idx="2">
                  <c:v>19</c:v>
                </c:pt>
                <c:pt idx="3">
                  <c:v>13</c:v>
                </c:pt>
                <c:pt idx="4">
                  <c:v>17</c:v>
                </c:pt>
                <c:pt idx="5">
                  <c:v>13</c:v>
                </c:pt>
              </c:numCache>
            </c:numRef>
          </c:val>
          <c:extLst>
            <c:ext xmlns:c16="http://schemas.microsoft.com/office/drawing/2014/chart" uri="{C3380CC4-5D6E-409C-BE32-E72D297353CC}">
              <c16:uniqueId val="{00000002-7D5E-4F67-B0C2-9AB962DD9115}"/>
            </c:ext>
          </c:extLst>
        </c:ser>
        <c:dLbls>
          <c:showLegendKey val="0"/>
          <c:showVal val="0"/>
          <c:showCatName val="0"/>
          <c:showSerName val="0"/>
          <c:showPercent val="0"/>
          <c:showBubbleSize val="0"/>
        </c:dLbls>
        <c:gapWidth val="150"/>
        <c:overlap val="100"/>
        <c:axId val="1872582160"/>
        <c:axId val="1872583120"/>
      </c:barChart>
      <c:catAx>
        <c:axId val="187258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583120"/>
        <c:crosses val="autoZero"/>
        <c:auto val="1"/>
        <c:lblAlgn val="ctr"/>
        <c:lblOffset val="100"/>
        <c:noMultiLvlLbl val="0"/>
      </c:catAx>
      <c:valAx>
        <c:axId val="1872583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58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chart" Target="../charts/chart2.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21</xdr:col>
      <xdr:colOff>153761</xdr:colOff>
      <xdr:row>2</xdr:row>
      <xdr:rowOff>85044</xdr:rowOff>
    </xdr:from>
    <xdr:to>
      <xdr:col>45</xdr:col>
      <xdr:colOff>144235</xdr:colOff>
      <xdr:row>53</xdr:row>
      <xdr:rowOff>123144</xdr:rowOff>
    </xdr:to>
    <xdr:pic>
      <xdr:nvPicPr>
        <xdr:cNvPr id="14" name="Picture 13">
          <a:extLst>
            <a:ext uri="{FF2B5EF4-FFF2-40B4-BE49-F238E27FC236}">
              <a16:creationId xmlns:a16="http://schemas.microsoft.com/office/drawing/2014/main" id="{2A5C84CC-E830-D278-98D8-6748DA9214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47404" y="466044"/>
          <a:ext cx="14686189" cy="9753600"/>
        </a:xfrm>
        <a:prstGeom prst="rect">
          <a:avLst/>
        </a:prstGeom>
        <a:solidFill>
          <a:srgbClr val="00B0F0"/>
        </a:solidFill>
        <a:ln>
          <a:solidFill>
            <a:schemeClr val="lt1">
              <a:shade val="50000"/>
            </a:schemeClr>
          </a:solidFill>
        </a:ln>
      </xdr:spPr>
    </xdr:pic>
    <xdr:clientData/>
  </xdr:twoCellAnchor>
  <xdr:twoCellAnchor editAs="oneCell">
    <xdr:from>
      <xdr:col>38</xdr:col>
      <xdr:colOff>561975</xdr:colOff>
      <xdr:row>10</xdr:row>
      <xdr:rowOff>166686</xdr:rowOff>
    </xdr:from>
    <xdr:to>
      <xdr:col>44</xdr:col>
      <xdr:colOff>147096</xdr:colOff>
      <xdr:row>35</xdr:row>
      <xdr:rowOff>71437</xdr:rowOff>
    </xdr:to>
    <xdr:pic>
      <xdr:nvPicPr>
        <xdr:cNvPr id="15" name="Picture 14">
          <a:extLst>
            <a:ext uri="{FF2B5EF4-FFF2-40B4-BE49-F238E27FC236}">
              <a16:creationId xmlns:a16="http://schemas.microsoft.com/office/drawing/2014/main" id="{945121DB-7615-4C06-9443-D8A4A6215C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041100" y="2071686"/>
          <a:ext cx="3299870" cy="4667251"/>
        </a:xfrm>
        <a:prstGeom prst="rect">
          <a:avLst/>
        </a:prstGeom>
      </xdr:spPr>
    </xdr:pic>
    <xdr:clientData/>
  </xdr:twoCellAnchor>
  <xdr:twoCellAnchor>
    <xdr:from>
      <xdr:col>34</xdr:col>
      <xdr:colOff>214311</xdr:colOff>
      <xdr:row>10</xdr:row>
      <xdr:rowOff>166687</xdr:rowOff>
    </xdr:from>
    <xdr:to>
      <xdr:col>38</xdr:col>
      <xdr:colOff>357186</xdr:colOff>
      <xdr:row>22</xdr:row>
      <xdr:rowOff>119062</xdr:rowOff>
    </xdr:to>
    <xdr:graphicFrame macro="">
      <xdr:nvGraphicFramePr>
        <xdr:cNvPr id="16" name="Chart 15">
          <a:extLst>
            <a:ext uri="{FF2B5EF4-FFF2-40B4-BE49-F238E27FC236}">
              <a16:creationId xmlns:a16="http://schemas.microsoft.com/office/drawing/2014/main" id="{39DA0318-8740-4C8E-A5AA-DB24A5D41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309562</xdr:colOff>
      <xdr:row>10</xdr:row>
      <xdr:rowOff>23811</xdr:rowOff>
    </xdr:from>
    <xdr:to>
      <xdr:col>34</xdr:col>
      <xdr:colOff>0</xdr:colOff>
      <xdr:row>23</xdr:row>
      <xdr:rowOff>0</xdr:rowOff>
    </xdr:to>
    <xdr:graphicFrame macro="">
      <xdr:nvGraphicFramePr>
        <xdr:cNvPr id="18" name="Chart 17">
          <a:extLst>
            <a:ext uri="{FF2B5EF4-FFF2-40B4-BE49-F238E27FC236}">
              <a16:creationId xmlns:a16="http://schemas.microsoft.com/office/drawing/2014/main" id="{8B02C7F7-8646-4501-A16F-5297E5A07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333376</xdr:colOff>
      <xdr:row>23</xdr:row>
      <xdr:rowOff>119061</xdr:rowOff>
    </xdr:from>
    <xdr:to>
      <xdr:col>33</xdr:col>
      <xdr:colOff>571500</xdr:colOff>
      <xdr:row>36</xdr:row>
      <xdr:rowOff>166686</xdr:rowOff>
    </xdr:to>
    <xdr:graphicFrame macro="">
      <xdr:nvGraphicFramePr>
        <xdr:cNvPr id="19" name="Chart 18">
          <a:extLst>
            <a:ext uri="{FF2B5EF4-FFF2-40B4-BE49-F238E27FC236}">
              <a16:creationId xmlns:a16="http://schemas.microsoft.com/office/drawing/2014/main" id="{C8CADD7B-980A-45FA-B35E-A2155110D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357187</xdr:colOff>
      <xdr:row>37</xdr:row>
      <xdr:rowOff>95248</xdr:rowOff>
    </xdr:from>
    <xdr:to>
      <xdr:col>33</xdr:col>
      <xdr:colOff>176893</xdr:colOff>
      <xdr:row>52</xdr:row>
      <xdr:rowOff>68035</xdr:rowOff>
    </xdr:to>
    <xdr:graphicFrame macro="">
      <xdr:nvGraphicFramePr>
        <xdr:cNvPr id="20" name="Chart 19">
          <a:extLst>
            <a:ext uri="{FF2B5EF4-FFF2-40B4-BE49-F238E27FC236}">
              <a16:creationId xmlns:a16="http://schemas.microsoft.com/office/drawing/2014/main" id="{CEA6E591-270D-4BD7-ACC2-14A125E6A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309562</xdr:colOff>
      <xdr:row>37</xdr:row>
      <xdr:rowOff>95251</xdr:rowOff>
    </xdr:from>
    <xdr:to>
      <xdr:col>44</xdr:col>
      <xdr:colOff>476250</xdr:colOff>
      <xdr:row>53</xdr:row>
      <xdr:rowOff>40821</xdr:rowOff>
    </xdr:to>
    <xdr:graphicFrame macro="">
      <xdr:nvGraphicFramePr>
        <xdr:cNvPr id="21" name="Chart 20">
          <a:extLst>
            <a:ext uri="{FF2B5EF4-FFF2-40B4-BE49-F238E27FC236}">
              <a16:creationId xmlns:a16="http://schemas.microsoft.com/office/drawing/2014/main" id="{45B52731-E616-40A6-BCE5-643C39E4C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607105</xdr:colOff>
      <xdr:row>21</xdr:row>
      <xdr:rowOff>156936</xdr:rowOff>
    </xdr:from>
    <xdr:to>
      <xdr:col>24</xdr:col>
      <xdr:colOff>540883</xdr:colOff>
      <xdr:row>29</xdr:row>
      <xdr:rowOff>115659</xdr:rowOff>
    </xdr:to>
    <mc:AlternateContent xmlns:mc="http://schemas.openxmlformats.org/markup-compatibility/2006" xmlns:a14="http://schemas.microsoft.com/office/drawing/2010/main">
      <mc:Choice Requires="a14">
        <xdr:graphicFrame macro="">
          <xdr:nvGraphicFramePr>
            <xdr:cNvPr id="22" name="Month 2">
              <a:extLst>
                <a:ext uri="{FF2B5EF4-FFF2-40B4-BE49-F238E27FC236}">
                  <a16:creationId xmlns:a16="http://schemas.microsoft.com/office/drawing/2014/main" id="{09716D2B-7871-498B-A214-9B44247C085A}"/>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9728543" y="4157436"/>
              <a:ext cx="1791153" cy="1482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38099</xdr:colOff>
      <xdr:row>30</xdr:row>
      <xdr:rowOff>71437</xdr:rowOff>
    </xdr:from>
    <xdr:to>
      <xdr:col>24</xdr:col>
      <xdr:colOff>571500</xdr:colOff>
      <xdr:row>37</xdr:row>
      <xdr:rowOff>71437</xdr:rowOff>
    </xdr:to>
    <mc:AlternateContent xmlns:mc="http://schemas.openxmlformats.org/markup-compatibility/2006" xmlns:a14="http://schemas.microsoft.com/office/drawing/2010/main">
      <mc:Choice Requires="a14">
        <xdr:graphicFrame macro="">
          <xdr:nvGraphicFramePr>
            <xdr:cNvPr id="23" name="Category 2">
              <a:extLst>
                <a:ext uri="{FF2B5EF4-FFF2-40B4-BE49-F238E27FC236}">
                  <a16:creationId xmlns:a16="http://schemas.microsoft.com/office/drawing/2014/main" id="{CEA6A6F2-AD91-48B3-BDE1-1735AC47343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3611224" y="5786437"/>
              <a:ext cx="1771651"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547687</xdr:colOff>
      <xdr:row>38</xdr:row>
      <xdr:rowOff>95249</xdr:rowOff>
    </xdr:from>
    <xdr:to>
      <xdr:col>24</xdr:col>
      <xdr:colOff>595311</xdr:colOff>
      <xdr:row>51</xdr:row>
      <xdr:rowOff>166686</xdr:rowOff>
    </xdr:to>
    <mc:AlternateContent xmlns:mc="http://schemas.openxmlformats.org/markup-compatibility/2006" xmlns:a14="http://schemas.microsoft.com/office/drawing/2010/main">
      <mc:Choice Requires="a14">
        <xdr:graphicFrame macro="">
          <xdr:nvGraphicFramePr>
            <xdr:cNvPr id="24" name="City 2">
              <a:extLst>
                <a:ext uri="{FF2B5EF4-FFF2-40B4-BE49-F238E27FC236}">
                  <a16:creationId xmlns:a16="http://schemas.microsoft.com/office/drawing/2014/main" id="{09D70E3B-43D3-4E1C-8852-4322EFB9C6ED}"/>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3501687" y="7334249"/>
              <a:ext cx="1905000" cy="2547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353785</xdr:colOff>
      <xdr:row>4</xdr:row>
      <xdr:rowOff>108858</xdr:rowOff>
    </xdr:from>
    <xdr:to>
      <xdr:col>29</xdr:col>
      <xdr:colOff>122465</xdr:colOff>
      <xdr:row>9</xdr:row>
      <xdr:rowOff>68036</xdr:rowOff>
    </xdr:to>
    <xdr:sp macro="" textlink="">
      <xdr:nvSpPr>
        <xdr:cNvPr id="3" name="Rectangle: Rounded Corners 2">
          <a:extLst>
            <a:ext uri="{FF2B5EF4-FFF2-40B4-BE49-F238E27FC236}">
              <a16:creationId xmlns:a16="http://schemas.microsoft.com/office/drawing/2014/main" id="{83C14896-EB3D-555C-47DC-7861AE3BBAD0}"/>
            </a:ext>
          </a:extLst>
        </xdr:cNvPr>
        <xdr:cNvSpPr/>
      </xdr:nvSpPr>
      <xdr:spPr>
        <a:xfrm>
          <a:off x="22696714" y="870858"/>
          <a:ext cx="2217965" cy="911678"/>
        </a:xfrm>
        <a:prstGeom prst="roundRect">
          <a:avLst>
            <a:gd name="adj" fmla="val 206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a:p>
      </xdr:txBody>
    </xdr:sp>
    <xdr:clientData/>
  </xdr:twoCellAnchor>
  <xdr:twoCellAnchor>
    <xdr:from>
      <xdr:col>29</xdr:col>
      <xdr:colOff>189139</xdr:colOff>
      <xdr:row>4</xdr:row>
      <xdr:rowOff>122464</xdr:rowOff>
    </xdr:from>
    <xdr:to>
      <xdr:col>33</xdr:col>
      <xdr:colOff>239485</xdr:colOff>
      <xdr:row>9</xdr:row>
      <xdr:rowOff>54427</xdr:rowOff>
    </xdr:to>
    <xdr:sp macro="" textlink="">
      <xdr:nvSpPr>
        <xdr:cNvPr id="27" name="Rectangle: Rounded Corners 26">
          <a:extLst>
            <a:ext uri="{FF2B5EF4-FFF2-40B4-BE49-F238E27FC236}">
              <a16:creationId xmlns:a16="http://schemas.microsoft.com/office/drawing/2014/main" id="{863BE8D0-B8ED-C147-5D68-FCF8E8E6767C}"/>
            </a:ext>
          </a:extLst>
        </xdr:cNvPr>
        <xdr:cNvSpPr/>
      </xdr:nvSpPr>
      <xdr:spPr>
        <a:xfrm>
          <a:off x="23965920" y="884464"/>
          <a:ext cx="2479221" cy="884463"/>
        </a:xfrm>
        <a:prstGeom prst="roundRect">
          <a:avLst>
            <a:gd name="adj" fmla="val 206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41</xdr:col>
      <xdr:colOff>272143</xdr:colOff>
      <xdr:row>4</xdr:row>
      <xdr:rowOff>108857</xdr:rowOff>
    </xdr:from>
    <xdr:to>
      <xdr:col>44</xdr:col>
      <xdr:colOff>476250</xdr:colOff>
      <xdr:row>9</xdr:row>
      <xdr:rowOff>81643</xdr:rowOff>
    </xdr:to>
    <xdr:sp macro="" textlink="">
      <xdr:nvSpPr>
        <xdr:cNvPr id="30" name="Rectangle: Rounded Corners 29">
          <a:extLst>
            <a:ext uri="{FF2B5EF4-FFF2-40B4-BE49-F238E27FC236}">
              <a16:creationId xmlns:a16="http://schemas.microsoft.com/office/drawing/2014/main" id="{4FE6B200-21AE-56D7-E9E3-7304BBBDF373}"/>
            </a:ext>
          </a:extLst>
        </xdr:cNvPr>
        <xdr:cNvSpPr/>
      </xdr:nvSpPr>
      <xdr:spPr>
        <a:xfrm>
          <a:off x="31500536" y="870857"/>
          <a:ext cx="2041071" cy="925286"/>
        </a:xfrm>
        <a:prstGeom prst="roundRect">
          <a:avLst>
            <a:gd name="adj" fmla="val 206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25</xdr:col>
      <xdr:colOff>549388</xdr:colOff>
      <xdr:row>4</xdr:row>
      <xdr:rowOff>175191</xdr:rowOff>
    </xdr:from>
    <xdr:to>
      <xdr:col>28</xdr:col>
      <xdr:colOff>576603</xdr:colOff>
      <xdr:row>7</xdr:row>
      <xdr:rowOff>11906</xdr:rowOff>
    </xdr:to>
    <xdr:sp macro="" textlink="">
      <xdr:nvSpPr>
        <xdr:cNvPr id="31" name="TextBox 30">
          <a:extLst>
            <a:ext uri="{FF2B5EF4-FFF2-40B4-BE49-F238E27FC236}">
              <a16:creationId xmlns:a16="http://schemas.microsoft.com/office/drawing/2014/main" id="{3E323B21-5AD4-17F1-7C8A-88525042F40F}"/>
            </a:ext>
          </a:extLst>
        </xdr:cNvPr>
        <xdr:cNvSpPr txBox="1"/>
      </xdr:nvSpPr>
      <xdr:spPr>
        <a:xfrm>
          <a:off x="21897294" y="937191"/>
          <a:ext cx="1848872" cy="40821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   </a:t>
          </a:r>
          <a:r>
            <a:rPr lang="en-IN" sz="2000">
              <a:solidFill>
                <a:schemeClr val="bg1"/>
              </a:solidFill>
            </a:rPr>
            <a:t>  Total</a:t>
          </a:r>
          <a:r>
            <a:rPr lang="en-IN" sz="2000" baseline="0">
              <a:solidFill>
                <a:schemeClr val="bg1"/>
              </a:solidFill>
            </a:rPr>
            <a:t> Sales</a:t>
          </a:r>
        </a:p>
        <a:p>
          <a:endParaRPr lang="en-IN" sz="1100"/>
        </a:p>
      </xdr:txBody>
    </xdr:sp>
    <xdr:clientData/>
  </xdr:twoCellAnchor>
  <xdr:twoCellAnchor>
    <xdr:from>
      <xdr:col>32</xdr:col>
      <xdr:colOff>54427</xdr:colOff>
      <xdr:row>4</xdr:row>
      <xdr:rowOff>176893</xdr:rowOff>
    </xdr:from>
    <xdr:to>
      <xdr:col>33</xdr:col>
      <xdr:colOff>54429</xdr:colOff>
      <xdr:row>5</xdr:row>
      <xdr:rowOff>40821</xdr:rowOff>
    </xdr:to>
    <xdr:sp macro="" textlink="">
      <xdr:nvSpPr>
        <xdr:cNvPr id="33" name="TextBox 32">
          <a:extLst>
            <a:ext uri="{FF2B5EF4-FFF2-40B4-BE49-F238E27FC236}">
              <a16:creationId xmlns:a16="http://schemas.microsoft.com/office/drawing/2014/main" id="{95D8D8B3-A29E-B483-42DA-6D6AF1FA624D}"/>
            </a:ext>
          </a:extLst>
        </xdr:cNvPr>
        <xdr:cNvSpPr txBox="1"/>
      </xdr:nvSpPr>
      <xdr:spPr>
        <a:xfrm flipV="1">
          <a:off x="26683606" y="938893"/>
          <a:ext cx="612323" cy="5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800"/>
        </a:p>
        <a:p>
          <a:endParaRPr lang="en-IN" sz="1800"/>
        </a:p>
        <a:p>
          <a:endParaRPr lang="en-IN" sz="1800"/>
        </a:p>
        <a:p>
          <a:endParaRPr lang="en-IN" sz="1800"/>
        </a:p>
        <a:p>
          <a:endParaRPr lang="en-IN" sz="1800"/>
        </a:p>
        <a:p>
          <a:r>
            <a:rPr lang="en-IN" sz="1800"/>
            <a:t>        </a:t>
          </a:r>
          <a:endParaRPr lang="en-IN" sz="1800">
            <a:solidFill>
              <a:schemeClr val="bg1"/>
            </a:solidFill>
          </a:endParaRPr>
        </a:p>
      </xdr:txBody>
    </xdr:sp>
    <xdr:clientData/>
  </xdr:twoCellAnchor>
  <xdr:twoCellAnchor>
    <xdr:from>
      <xdr:col>29</xdr:col>
      <xdr:colOff>269876</xdr:colOff>
      <xdr:row>4</xdr:row>
      <xdr:rowOff>140606</xdr:rowOff>
    </xdr:from>
    <xdr:to>
      <xdr:col>33</xdr:col>
      <xdr:colOff>0</xdr:colOff>
      <xdr:row>8</xdr:row>
      <xdr:rowOff>158750</xdr:rowOff>
    </xdr:to>
    <xdr:sp macro="" textlink="">
      <xdr:nvSpPr>
        <xdr:cNvPr id="34" name="TextBox 33">
          <a:extLst>
            <a:ext uri="{FF2B5EF4-FFF2-40B4-BE49-F238E27FC236}">
              <a16:creationId xmlns:a16="http://schemas.microsoft.com/office/drawing/2014/main" id="{96EB198A-FA17-2D6B-BDF6-E2BDC58F10DD}"/>
            </a:ext>
          </a:extLst>
        </xdr:cNvPr>
        <xdr:cNvSpPr txBox="1"/>
      </xdr:nvSpPr>
      <xdr:spPr>
        <a:xfrm>
          <a:off x="23923626" y="902606"/>
          <a:ext cx="2143124" cy="780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     </a:t>
          </a:r>
          <a:r>
            <a:rPr lang="en-IN" sz="2000">
              <a:solidFill>
                <a:schemeClr val="bg1"/>
              </a:solidFill>
            </a:rPr>
            <a:t>Avg</a:t>
          </a:r>
          <a:r>
            <a:rPr lang="en-IN" sz="2000" baseline="0">
              <a:solidFill>
                <a:schemeClr val="bg1"/>
              </a:solidFill>
            </a:rPr>
            <a:t> Order Value</a:t>
          </a:r>
          <a:r>
            <a:rPr lang="en-IN" sz="2000">
              <a:solidFill>
                <a:schemeClr val="bg1"/>
              </a:solidFill>
            </a:rPr>
            <a:t>  </a:t>
          </a:r>
          <a:endParaRPr lang="en-IN" sz="1800">
            <a:solidFill>
              <a:schemeClr val="bg1"/>
            </a:solidFill>
          </a:endParaRPr>
        </a:p>
      </xdr:txBody>
    </xdr:sp>
    <xdr:clientData/>
  </xdr:twoCellAnchor>
  <xdr:oneCellAnchor>
    <xdr:from>
      <xdr:col>33</xdr:col>
      <xdr:colOff>598714</xdr:colOff>
      <xdr:row>5</xdr:row>
      <xdr:rowOff>1</xdr:rowOff>
    </xdr:from>
    <xdr:ext cx="1646465" cy="405432"/>
    <xdr:sp macro="" textlink="">
      <xdr:nvSpPr>
        <xdr:cNvPr id="35" name="TextBox 34">
          <a:extLst>
            <a:ext uri="{FF2B5EF4-FFF2-40B4-BE49-F238E27FC236}">
              <a16:creationId xmlns:a16="http://schemas.microsoft.com/office/drawing/2014/main" id="{5ABAD182-BD1B-233A-2270-12DE4D5369E4}"/>
            </a:ext>
          </a:extLst>
        </xdr:cNvPr>
        <xdr:cNvSpPr txBox="1"/>
      </xdr:nvSpPr>
      <xdr:spPr>
        <a:xfrm>
          <a:off x="26928535" y="952501"/>
          <a:ext cx="164646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a:solidFill>
                <a:schemeClr val="bg1"/>
              </a:solidFill>
            </a:rPr>
            <a:t>  Avg Rating</a:t>
          </a:r>
        </a:p>
      </xdr:txBody>
    </xdr:sp>
    <xdr:clientData/>
  </xdr:oneCellAnchor>
  <xdr:twoCellAnchor editAs="oneCell">
    <xdr:from>
      <xdr:col>35</xdr:col>
      <xdr:colOff>571499</xdr:colOff>
      <xdr:row>6</xdr:row>
      <xdr:rowOff>13608</xdr:rowOff>
    </xdr:from>
    <xdr:to>
      <xdr:col>36</xdr:col>
      <xdr:colOff>557892</xdr:colOff>
      <xdr:row>9</xdr:row>
      <xdr:rowOff>40823</xdr:rowOff>
    </xdr:to>
    <xdr:pic>
      <xdr:nvPicPr>
        <xdr:cNvPr id="39" name="Graphic 38" descr="Star with solid fill">
          <a:extLst>
            <a:ext uri="{FF2B5EF4-FFF2-40B4-BE49-F238E27FC236}">
              <a16:creationId xmlns:a16="http://schemas.microsoft.com/office/drawing/2014/main" id="{A1EBD137-E003-560E-59C0-E48AA719F31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125963" y="1156608"/>
          <a:ext cx="598715" cy="598715"/>
        </a:xfrm>
        <a:prstGeom prst="rect">
          <a:avLst/>
        </a:prstGeom>
      </xdr:spPr>
    </xdr:pic>
    <xdr:clientData/>
  </xdr:twoCellAnchor>
  <xdr:oneCellAnchor>
    <xdr:from>
      <xdr:col>37</xdr:col>
      <xdr:colOff>530679</xdr:colOff>
      <xdr:row>4</xdr:row>
      <xdr:rowOff>163286</xdr:rowOff>
    </xdr:from>
    <xdr:ext cx="1932213" cy="374141"/>
    <xdr:sp macro="" textlink="">
      <xdr:nvSpPr>
        <xdr:cNvPr id="40" name="TextBox 39">
          <a:extLst>
            <a:ext uri="{FF2B5EF4-FFF2-40B4-BE49-F238E27FC236}">
              <a16:creationId xmlns:a16="http://schemas.microsoft.com/office/drawing/2014/main" id="{6A724A3A-3B95-EE49-3CAC-0DC394C5E3D6}"/>
            </a:ext>
          </a:extLst>
        </xdr:cNvPr>
        <xdr:cNvSpPr txBox="1"/>
      </xdr:nvSpPr>
      <xdr:spPr>
        <a:xfrm>
          <a:off x="29309786" y="925286"/>
          <a:ext cx="193221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solidFill>
                <a:schemeClr val="bg1"/>
              </a:solidFill>
            </a:rPr>
            <a:t>   Total</a:t>
          </a:r>
          <a:r>
            <a:rPr lang="en-IN" sz="1800" baseline="0">
              <a:solidFill>
                <a:schemeClr val="bg1"/>
              </a:solidFill>
            </a:rPr>
            <a:t> Orders</a:t>
          </a:r>
          <a:endParaRPr lang="en-IN" sz="1800">
            <a:solidFill>
              <a:schemeClr val="bg1"/>
            </a:solidFill>
          </a:endParaRPr>
        </a:p>
      </xdr:txBody>
    </xdr:sp>
    <xdr:clientData/>
  </xdr:oneCellAnchor>
  <xdr:oneCellAnchor>
    <xdr:from>
      <xdr:col>41</xdr:col>
      <xdr:colOff>367393</xdr:colOff>
      <xdr:row>4</xdr:row>
      <xdr:rowOff>163286</xdr:rowOff>
    </xdr:from>
    <xdr:ext cx="1850571" cy="374141"/>
    <xdr:sp macro="" textlink="">
      <xdr:nvSpPr>
        <xdr:cNvPr id="41" name="TextBox 40">
          <a:extLst>
            <a:ext uri="{FF2B5EF4-FFF2-40B4-BE49-F238E27FC236}">
              <a16:creationId xmlns:a16="http://schemas.microsoft.com/office/drawing/2014/main" id="{907025D2-E714-3ACF-BE8C-224829FF916D}"/>
            </a:ext>
          </a:extLst>
        </xdr:cNvPr>
        <xdr:cNvSpPr txBox="1"/>
      </xdr:nvSpPr>
      <xdr:spPr>
        <a:xfrm>
          <a:off x="31595786" y="925286"/>
          <a:ext cx="185057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solidFill>
                <a:schemeClr val="bg1"/>
              </a:solidFill>
            </a:rPr>
            <a:t>   Rating Count</a:t>
          </a:r>
        </a:p>
      </xdr:txBody>
    </xdr:sp>
    <xdr:clientData/>
  </xdr:oneCellAnchor>
  <xdr:twoCellAnchor>
    <xdr:from>
      <xdr:col>26</xdr:col>
      <xdr:colOff>190500</xdr:colOff>
      <xdr:row>6</xdr:row>
      <xdr:rowOff>163286</xdr:rowOff>
    </xdr:from>
    <xdr:to>
      <xdr:col>28</xdr:col>
      <xdr:colOff>394607</xdr:colOff>
      <xdr:row>8</xdr:row>
      <xdr:rowOff>176893</xdr:rowOff>
    </xdr:to>
    <xdr:sp macro="" textlink="Sheet1!C5">
      <xdr:nvSpPr>
        <xdr:cNvPr id="42" name="TextBox 41">
          <a:extLst>
            <a:ext uri="{FF2B5EF4-FFF2-40B4-BE49-F238E27FC236}">
              <a16:creationId xmlns:a16="http://schemas.microsoft.com/office/drawing/2014/main" id="{49D20B78-1C47-518B-8454-8D4779F870C1}"/>
            </a:ext>
          </a:extLst>
        </xdr:cNvPr>
        <xdr:cNvSpPr txBox="1"/>
      </xdr:nvSpPr>
      <xdr:spPr>
        <a:xfrm>
          <a:off x="22234071" y="1306286"/>
          <a:ext cx="1428750" cy="394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bg1"/>
              </a:solidFill>
              <a:latin typeface="Calibri"/>
              <a:ea typeface="Calibri"/>
              <a:cs typeface="Calibri"/>
            </a:rPr>
            <a:t>₹</a:t>
          </a:r>
          <a:fld id="{8834B417-F3DF-497A-BF4B-BBD644AAB977}" type="TxLink">
            <a:rPr lang="en-US" sz="2000" b="0" i="0" u="none" strike="noStrike">
              <a:solidFill>
                <a:schemeClr val="bg1"/>
              </a:solidFill>
              <a:latin typeface="Calibri"/>
              <a:ea typeface="Calibri"/>
              <a:cs typeface="Calibri"/>
            </a:rPr>
            <a:pPr/>
            <a:t>29929.2</a:t>
          </a:fld>
          <a:endParaRPr lang="en-US" sz="2000">
            <a:solidFill>
              <a:schemeClr val="bg1"/>
            </a:solidFill>
          </a:endParaRPr>
        </a:p>
      </xdr:txBody>
    </xdr:sp>
    <xdr:clientData/>
  </xdr:twoCellAnchor>
  <xdr:twoCellAnchor>
    <xdr:from>
      <xdr:col>30</xdr:col>
      <xdr:colOff>165554</xdr:colOff>
      <xdr:row>6</xdr:row>
      <xdr:rowOff>167821</xdr:rowOff>
    </xdr:from>
    <xdr:to>
      <xdr:col>32</xdr:col>
      <xdr:colOff>519339</xdr:colOff>
      <xdr:row>8</xdr:row>
      <xdr:rowOff>154214</xdr:rowOff>
    </xdr:to>
    <xdr:sp macro="" textlink="Sheet1!C6">
      <xdr:nvSpPr>
        <xdr:cNvPr id="43" name="TextBox 42">
          <a:extLst>
            <a:ext uri="{FF2B5EF4-FFF2-40B4-BE49-F238E27FC236}">
              <a16:creationId xmlns:a16="http://schemas.microsoft.com/office/drawing/2014/main" id="{C0ECE101-9437-4E0C-FA52-EEB0119A67C5}"/>
            </a:ext>
          </a:extLst>
        </xdr:cNvPr>
        <xdr:cNvSpPr txBox="1"/>
      </xdr:nvSpPr>
      <xdr:spPr>
        <a:xfrm>
          <a:off x="24422554" y="1310821"/>
          <a:ext cx="1560285"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bg1"/>
              </a:solidFill>
              <a:latin typeface="Calibri"/>
              <a:ea typeface="Calibri"/>
              <a:cs typeface="Calibri"/>
            </a:rPr>
            <a:t>   ₹</a:t>
          </a:r>
          <a:fld id="{202FB668-32C0-455F-B8CC-E159C2AD43C8}" type="TxLink">
            <a:rPr lang="en-US" sz="2000" b="0" i="0" u="none" strike="noStrike">
              <a:solidFill>
                <a:schemeClr val="bg1"/>
              </a:solidFill>
              <a:latin typeface="Calibri"/>
              <a:ea typeface="Calibri"/>
              <a:cs typeface="Calibri"/>
            </a:rPr>
            <a:pPr/>
            <a:t>299.29</a:t>
          </a:fld>
          <a:endParaRPr lang="en-US" sz="2000">
            <a:solidFill>
              <a:schemeClr val="bg1"/>
            </a:solidFill>
          </a:endParaRPr>
        </a:p>
      </xdr:txBody>
    </xdr:sp>
    <xdr:clientData/>
  </xdr:twoCellAnchor>
  <xdr:twoCellAnchor>
    <xdr:from>
      <xdr:col>34</xdr:col>
      <xdr:colOff>380999</xdr:colOff>
      <xdr:row>7</xdr:row>
      <xdr:rowOff>0</xdr:rowOff>
    </xdr:from>
    <xdr:to>
      <xdr:col>36</xdr:col>
      <xdr:colOff>149677</xdr:colOff>
      <xdr:row>9</xdr:row>
      <xdr:rowOff>27214</xdr:rowOff>
    </xdr:to>
    <xdr:sp macro="" textlink="'Category Wise Analysis'!C4">
      <xdr:nvSpPr>
        <xdr:cNvPr id="2" name="TextBox 1">
          <a:extLst>
            <a:ext uri="{FF2B5EF4-FFF2-40B4-BE49-F238E27FC236}">
              <a16:creationId xmlns:a16="http://schemas.microsoft.com/office/drawing/2014/main" id="{C2606F3F-0B06-4E3B-9AC4-B2486566720D}"/>
            </a:ext>
          </a:extLst>
        </xdr:cNvPr>
        <xdr:cNvSpPr txBox="1"/>
      </xdr:nvSpPr>
      <xdr:spPr>
        <a:xfrm>
          <a:off x="27323142" y="1333500"/>
          <a:ext cx="993321"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349A31-B4EE-41EC-8845-86D7DB654C44}" type="TxLink">
            <a:rPr lang="en-US" sz="2000" b="0" i="0" u="none" strike="noStrike">
              <a:solidFill>
                <a:schemeClr val="bg2"/>
              </a:solidFill>
              <a:latin typeface="Calibri"/>
              <a:ea typeface="Calibri"/>
              <a:cs typeface="Calibri"/>
            </a:rPr>
            <a:pPr/>
            <a:t>4.30</a:t>
          </a:fld>
          <a:endParaRPr lang="en-IN" sz="2000">
            <a:solidFill>
              <a:schemeClr val="bg2"/>
            </a:solidFill>
          </a:endParaRPr>
        </a:p>
      </xdr:txBody>
    </xdr:sp>
    <xdr:clientData/>
  </xdr:twoCellAnchor>
  <xdr:twoCellAnchor>
    <xdr:from>
      <xdr:col>38</xdr:col>
      <xdr:colOff>435428</xdr:colOff>
      <xdr:row>6</xdr:row>
      <xdr:rowOff>95251</xdr:rowOff>
    </xdr:from>
    <xdr:to>
      <xdr:col>40</xdr:col>
      <xdr:colOff>158750</xdr:colOff>
      <xdr:row>8</xdr:row>
      <xdr:rowOff>158751</xdr:rowOff>
    </xdr:to>
    <xdr:sp macro="" textlink="Sheet1!E5">
      <xdr:nvSpPr>
        <xdr:cNvPr id="4" name="TextBox 3">
          <a:extLst>
            <a:ext uri="{FF2B5EF4-FFF2-40B4-BE49-F238E27FC236}">
              <a16:creationId xmlns:a16="http://schemas.microsoft.com/office/drawing/2014/main" id="{1050EA44-D9C4-D2E6-CFE0-0441EAA452F1}"/>
            </a:ext>
          </a:extLst>
        </xdr:cNvPr>
        <xdr:cNvSpPr txBox="1"/>
      </xdr:nvSpPr>
      <xdr:spPr>
        <a:xfrm>
          <a:off x="29518428" y="1238251"/>
          <a:ext cx="929822"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43326F-A5C9-40A5-BDAA-ED69ACED1814}" type="TxLink">
            <a:rPr lang="en-US" sz="2000" b="0" i="0" u="none" strike="noStrike">
              <a:solidFill>
                <a:schemeClr val="bg1"/>
              </a:solidFill>
              <a:latin typeface="Calibri"/>
              <a:ea typeface="Calibri"/>
              <a:cs typeface="Calibri"/>
            </a:rPr>
            <a:pPr/>
            <a:t>100</a:t>
          </a:fld>
          <a:endParaRPr lang="en-US" sz="2000">
            <a:solidFill>
              <a:schemeClr val="bg1"/>
            </a:solidFill>
          </a:endParaRPr>
        </a:p>
      </xdr:txBody>
    </xdr:sp>
    <xdr:clientData/>
  </xdr:twoCellAnchor>
  <xdr:twoCellAnchor>
    <xdr:from>
      <xdr:col>42</xdr:col>
      <xdr:colOff>217714</xdr:colOff>
      <xdr:row>6</xdr:row>
      <xdr:rowOff>122465</xdr:rowOff>
    </xdr:from>
    <xdr:to>
      <xdr:col>43</xdr:col>
      <xdr:colOff>435427</xdr:colOff>
      <xdr:row>8</xdr:row>
      <xdr:rowOff>122465</xdr:rowOff>
    </xdr:to>
    <xdr:sp macro="" textlink="'Category Wise Analysis'!D4">
      <xdr:nvSpPr>
        <xdr:cNvPr id="5" name="TextBox 4">
          <a:extLst>
            <a:ext uri="{FF2B5EF4-FFF2-40B4-BE49-F238E27FC236}">
              <a16:creationId xmlns:a16="http://schemas.microsoft.com/office/drawing/2014/main" id="{0DA2D565-A54A-407A-31BE-89C94DF23FC1}"/>
            </a:ext>
          </a:extLst>
        </xdr:cNvPr>
        <xdr:cNvSpPr txBox="1"/>
      </xdr:nvSpPr>
      <xdr:spPr>
        <a:xfrm>
          <a:off x="32058428" y="1265465"/>
          <a:ext cx="83003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7E4FE7-B975-4695-BBB2-1C14D1363D94}" type="TxLink">
            <a:rPr lang="en-US" sz="2000" b="0" i="0" u="none" strike="noStrike">
              <a:solidFill>
                <a:schemeClr val="bg2"/>
              </a:solidFill>
              <a:latin typeface="Calibri"/>
              <a:ea typeface="Calibri"/>
              <a:cs typeface="Calibri"/>
            </a:rPr>
            <a:pPr/>
            <a:t>100</a:t>
          </a:fld>
          <a:endParaRPr lang="en-IN" sz="2000">
            <a:solidFill>
              <a:schemeClr val="bg2"/>
            </a:solidFill>
          </a:endParaRPr>
        </a:p>
      </xdr:txBody>
    </xdr:sp>
    <xdr:clientData/>
  </xdr:twoCellAnchor>
  <xdr:twoCellAnchor>
    <xdr:from>
      <xdr:col>34</xdr:col>
      <xdr:colOff>68036</xdr:colOff>
      <xdr:row>24</xdr:row>
      <xdr:rowOff>0</xdr:rowOff>
    </xdr:from>
    <xdr:to>
      <xdr:col>38</xdr:col>
      <xdr:colOff>353786</xdr:colOff>
      <xdr:row>36</xdr:row>
      <xdr:rowOff>136071</xdr:rowOff>
    </xdr:to>
    <xdr:graphicFrame macro="">
      <xdr:nvGraphicFramePr>
        <xdr:cNvPr id="6" name="Chart 5">
          <a:extLst>
            <a:ext uri="{FF2B5EF4-FFF2-40B4-BE49-F238E27FC236}">
              <a16:creationId xmlns:a16="http://schemas.microsoft.com/office/drawing/2014/main" id="{E3F0D71D-B909-44EC-8668-3AB08DD58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133350</xdr:colOff>
      <xdr:row>4</xdr:row>
      <xdr:rowOff>80962</xdr:rowOff>
    </xdr:from>
    <xdr:to>
      <xdr:col>11</xdr:col>
      <xdr:colOff>438150</xdr:colOff>
      <xdr:row>18</xdr:row>
      <xdr:rowOff>157162</xdr:rowOff>
    </xdr:to>
    <xdr:graphicFrame macro="">
      <xdr:nvGraphicFramePr>
        <xdr:cNvPr id="2" name="Chart 1">
          <a:extLst>
            <a:ext uri="{FF2B5EF4-FFF2-40B4-BE49-F238E27FC236}">
              <a16:creationId xmlns:a16="http://schemas.microsoft.com/office/drawing/2014/main" id="{B884B488-B478-8B17-8221-B6955DDCF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447675</xdr:colOff>
      <xdr:row>1</xdr:row>
      <xdr:rowOff>14287</xdr:rowOff>
    </xdr:from>
    <xdr:to>
      <xdr:col>10</xdr:col>
      <xdr:colOff>142875</xdr:colOff>
      <xdr:row>15</xdr:row>
      <xdr:rowOff>90487</xdr:rowOff>
    </xdr:to>
    <xdr:graphicFrame macro="">
      <xdr:nvGraphicFramePr>
        <xdr:cNvPr id="2" name="Chart 1">
          <a:extLst>
            <a:ext uri="{FF2B5EF4-FFF2-40B4-BE49-F238E27FC236}">
              <a16:creationId xmlns:a16="http://schemas.microsoft.com/office/drawing/2014/main" id="{B0548744-AEF7-DF6C-A3D4-C7CB8C591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257175</xdr:colOff>
      <xdr:row>0</xdr:row>
      <xdr:rowOff>166687</xdr:rowOff>
    </xdr:from>
    <xdr:to>
      <xdr:col>22</xdr:col>
      <xdr:colOff>561975</xdr:colOff>
      <xdr:row>15</xdr:row>
      <xdr:rowOff>52387</xdr:rowOff>
    </xdr:to>
    <xdr:graphicFrame macro="">
      <xdr:nvGraphicFramePr>
        <xdr:cNvPr id="3" name="Chart 2">
          <a:extLst>
            <a:ext uri="{FF2B5EF4-FFF2-40B4-BE49-F238E27FC236}">
              <a16:creationId xmlns:a16="http://schemas.microsoft.com/office/drawing/2014/main" id="{2C2196FE-FB1F-7688-8178-5CDAEFDAC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200025</xdr:colOff>
      <xdr:row>2</xdr:row>
      <xdr:rowOff>4762</xdr:rowOff>
    </xdr:from>
    <xdr:to>
      <xdr:col>10</xdr:col>
      <xdr:colOff>142875</xdr:colOff>
      <xdr:row>11</xdr:row>
      <xdr:rowOff>152400</xdr:rowOff>
    </xdr:to>
    <xdr:graphicFrame macro="">
      <xdr:nvGraphicFramePr>
        <xdr:cNvPr id="2" name="Chart 1">
          <a:extLst>
            <a:ext uri="{FF2B5EF4-FFF2-40B4-BE49-F238E27FC236}">
              <a16:creationId xmlns:a16="http://schemas.microsoft.com/office/drawing/2014/main" id="{418453A9-2E5A-7B32-9E3B-32E291E9A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514350</xdr:colOff>
      <xdr:row>0</xdr:row>
      <xdr:rowOff>1</xdr:rowOff>
    </xdr:from>
    <xdr:to>
      <xdr:col>13</xdr:col>
      <xdr:colOff>171450</xdr:colOff>
      <xdr:row>20</xdr:row>
      <xdr:rowOff>25401</xdr:rowOff>
    </xdr:to>
    <xdr:pic>
      <xdr:nvPicPr>
        <xdr:cNvPr id="3" name="Picture 2">
          <a:extLst>
            <a:ext uri="{FF2B5EF4-FFF2-40B4-BE49-F238E27FC236}">
              <a16:creationId xmlns:a16="http://schemas.microsoft.com/office/drawing/2014/main" id="{E11C07F2-5C97-BEF7-4D01-BEAB9A1061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71850" y="1"/>
          <a:ext cx="5753100" cy="3835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504825</xdr:colOff>
      <xdr:row>1</xdr:row>
      <xdr:rowOff>166687</xdr:rowOff>
    </xdr:from>
    <xdr:to>
      <xdr:col>11</xdr:col>
      <xdr:colOff>200025</xdr:colOff>
      <xdr:row>16</xdr:row>
      <xdr:rowOff>52387</xdr:rowOff>
    </xdr:to>
    <xdr:graphicFrame macro="">
      <xdr:nvGraphicFramePr>
        <xdr:cNvPr id="2" name="Chart 1">
          <a:extLst>
            <a:ext uri="{FF2B5EF4-FFF2-40B4-BE49-F238E27FC236}">
              <a16:creationId xmlns:a16="http://schemas.microsoft.com/office/drawing/2014/main" id="{4152CD27-894A-30C9-450D-107FE7FAF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514350</xdr:colOff>
      <xdr:row>10</xdr:row>
      <xdr:rowOff>42862</xdr:rowOff>
    </xdr:from>
    <xdr:to>
      <xdr:col>12</xdr:col>
      <xdr:colOff>1114425</xdr:colOff>
      <xdr:row>24</xdr:row>
      <xdr:rowOff>119062</xdr:rowOff>
    </xdr:to>
    <xdr:graphicFrame macro="">
      <xdr:nvGraphicFramePr>
        <xdr:cNvPr id="2" name="Chart 1">
          <a:extLst>
            <a:ext uri="{FF2B5EF4-FFF2-40B4-BE49-F238E27FC236}">
              <a16:creationId xmlns:a16="http://schemas.microsoft.com/office/drawing/2014/main" id="{01E05A6F-E6CA-F94B-7FE2-8129B6FA7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5.807141087964" createdVersion="8" refreshedVersion="8" minRefreshableVersion="3" recordCount="100" xr:uid="{4ACB2C33-50A6-4582-B903-3387B6CAA59D}">
  <cacheSource type="worksheet">
    <worksheetSource ref="A1:J101" sheet="Zomato_Data"/>
  </cacheSource>
  <cacheFields count="10">
    <cacheField name="Order_ID" numFmtId="0">
      <sharedItems containsSemiMixedTypes="0" containsString="0" containsNumber="1" containsInteger="1" minValue="1" maxValue="100"/>
    </cacheField>
    <cacheField name="Date" numFmtId="0">
      <sharedItems/>
    </cacheField>
    <cacheField name="Month" numFmtId="0">
      <sharedItems count="8">
        <s v="Aug"/>
        <s v="Feb"/>
        <s v="May"/>
        <s v="Jan"/>
        <s v="Apr"/>
        <s v="Jun"/>
        <s v="Jul"/>
        <s v="Mar"/>
      </sharedItems>
    </cacheField>
    <cacheField name="Day" numFmtId="0">
      <sharedItems count="7">
        <s v="Sunday"/>
        <s v="Monday"/>
        <s v="Friday"/>
        <s v="Saturday"/>
        <s v="Tuesday"/>
        <s v="Thursday"/>
        <s v="Wednesday"/>
      </sharedItems>
    </cacheField>
    <cacheField name="City" numFmtId="0">
      <sharedItems count="8">
        <s v="Bengaluru"/>
        <s v="Pune"/>
        <s v="Hyderabad"/>
        <s v="Kolkata"/>
        <s v="Chennai"/>
        <s v="Delhi"/>
        <s v="Lucknow"/>
        <s v="Mumbai"/>
      </sharedItems>
    </cacheField>
    <cacheField name="State" numFmtId="0">
      <sharedItems count="7">
        <s v="Karnataka"/>
        <s v="Maharashtra"/>
        <s v="Telangana"/>
        <s v="West Bengal"/>
        <s v="Tamil Nadu"/>
        <s v="Delhi"/>
        <s v="Uttar Pradesh"/>
      </sharedItems>
    </cacheField>
    <cacheField name="Category" numFmtId="0">
      <sharedItems count="6">
        <s v="Desserts"/>
        <s v="Beverages"/>
        <s v="Fast Food"/>
        <s v="Chinese"/>
        <s v="South Indian"/>
        <s v="North Indian"/>
      </sharedItems>
    </cacheField>
    <cacheField name="Veg_NonVeg" numFmtId="0">
      <sharedItems count="2">
        <s v="Non-Veg"/>
        <s v="Veg"/>
      </sharedItems>
    </cacheField>
    <cacheField name="Sales_Amount" numFmtId="0">
      <sharedItems containsSemiMixedTypes="0" containsString="0" containsNumber="1" minValue="100.57" maxValue="498.22"/>
    </cacheField>
    <cacheField name="Rating" numFmtId="0">
      <sharedItems containsSemiMixedTypes="0" containsString="0" containsNumber="1" minValue="3.51" maxValue="4.99"/>
    </cacheField>
  </cacheFields>
  <extLst>
    <ext xmlns:x14="http://schemas.microsoft.com/office/spreadsheetml/2009/9/main" uri="{725AE2AE-9491-48be-B2B4-4EB974FC3084}">
      <x14:pivotCacheDefinition pivotCacheId="16092144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5.830404166663" createdVersion="8" refreshedVersion="8" minRefreshableVersion="3" recordCount="100" xr:uid="{1661F9CB-2CC8-45BA-9A16-24BE7F89895A}">
  <cacheSource type="worksheet">
    <worksheetSource ref="A1:K101" sheet="Zomato_Data"/>
  </cacheSource>
  <cacheFields count="11">
    <cacheField name="Order_ID" numFmtId="0">
      <sharedItems containsSemiMixedTypes="0" containsString="0" containsNumber="1" containsInteger="1" minValue="1" maxValue="100"/>
    </cacheField>
    <cacheField name="Date" numFmtId="0">
      <sharedItems/>
    </cacheField>
    <cacheField name="Month" numFmtId="0">
      <sharedItems/>
    </cacheField>
    <cacheField name="Day" numFmtId="0">
      <sharedItems/>
    </cacheField>
    <cacheField name="City" numFmtId="0">
      <sharedItems/>
    </cacheField>
    <cacheField name="State" numFmtId="0">
      <sharedItems/>
    </cacheField>
    <cacheField name="Category" numFmtId="0">
      <sharedItems count="6">
        <s v="Desserts"/>
        <s v="Beverages"/>
        <s v="Fast Food"/>
        <s v="Chinese"/>
        <s v="South Indian"/>
        <s v="North Indian"/>
      </sharedItems>
    </cacheField>
    <cacheField name="Veg_NonVeg" numFmtId="0">
      <sharedItems/>
    </cacheField>
    <cacheField name="Sales_Amount" numFmtId="0">
      <sharedItems containsSemiMixedTypes="0" containsString="0" containsNumber="1" minValue="100.57" maxValue="498.22"/>
    </cacheField>
    <cacheField name="Rating" numFmtId="0">
      <sharedItems containsSemiMixedTypes="0" containsString="0" containsNumber="1" minValue="3.51" maxValue="4.99"/>
    </cacheField>
    <cacheField name="Week" numFmtId="0">
      <sharedItems containsSemiMixedTypes="0" containsString="0" containsNumber="1" containsInteger="1" minValue="2" maxValue="34" count="32">
        <n v="33"/>
        <n v="7"/>
        <n v="22"/>
        <n v="4"/>
        <n v="21"/>
        <n v="15"/>
        <n v="32"/>
        <n v="23"/>
        <n v="30"/>
        <n v="8"/>
        <n v="10"/>
        <n v="29"/>
        <n v="27"/>
        <n v="20"/>
        <n v="9"/>
        <n v="17"/>
        <n v="31"/>
        <n v="18"/>
        <n v="11"/>
        <n v="25"/>
        <n v="24"/>
        <n v="12"/>
        <n v="13"/>
        <n v="6"/>
        <n v="3"/>
        <n v="34"/>
        <n v="5"/>
        <n v="14"/>
        <n v="19"/>
        <n v="26"/>
        <n v="2"/>
        <n v="28"/>
      </sharedItems>
    </cacheField>
  </cacheFields>
  <extLst>
    <ext xmlns:x14="http://schemas.microsoft.com/office/spreadsheetml/2009/9/main" uri="{725AE2AE-9491-48be-B2B4-4EB974FC3084}">
      <x14:pivotCacheDefinition pivotCacheId="154163076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5.83545810185" createdVersion="8" refreshedVersion="8" minRefreshableVersion="3" recordCount="100" xr:uid="{17453339-B10A-4BBF-B5D3-B875115115B3}">
  <cacheSource type="worksheet">
    <worksheetSource ref="A1:L101" sheet="Zomato_Data"/>
  </cacheSource>
  <cacheFields count="12">
    <cacheField name="Order_ID" numFmtId="0">
      <sharedItems containsSemiMixedTypes="0" containsString="0" containsNumber="1" containsInteger="1" minValue="1" maxValue="100"/>
    </cacheField>
    <cacheField name="Date" numFmtId="0">
      <sharedItems/>
    </cacheField>
    <cacheField name="Month" numFmtId="0">
      <sharedItems/>
    </cacheField>
    <cacheField name="Day" numFmtId="0">
      <sharedItems/>
    </cacheField>
    <cacheField name="City" numFmtId="0">
      <sharedItems/>
    </cacheField>
    <cacheField name="State" numFmtId="0">
      <sharedItems/>
    </cacheField>
    <cacheField name="Category" numFmtId="0">
      <sharedItems/>
    </cacheField>
    <cacheField name="Veg_NonVeg" numFmtId="0">
      <sharedItems/>
    </cacheField>
    <cacheField name="Sales_Amount" numFmtId="0">
      <sharedItems containsSemiMixedTypes="0" containsString="0" containsNumber="1" minValue="100.57" maxValue="498.22"/>
    </cacheField>
    <cacheField name="Rating" numFmtId="0">
      <sharedItems containsSemiMixedTypes="0" containsString="0" containsNumber="1" minValue="3.51" maxValue="4.99"/>
    </cacheField>
    <cacheField name="Week" numFmtId="0">
      <sharedItems containsSemiMixedTypes="0" containsString="0" containsNumber="1" containsInteger="1" minValue="2" maxValue="34"/>
    </cacheField>
    <cacheField name="Quarterly Table" numFmtId="0">
      <sharedItems containsSemiMixedTypes="0" containsString="0" containsNumber="1" containsInteger="1" minValue="1" maxValue="3" count="3">
        <n v="3"/>
        <n v="1"/>
        <n v="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2023-08-13"/>
    <x v="0"/>
    <x v="0"/>
    <x v="0"/>
    <x v="0"/>
    <x v="0"/>
    <x v="0"/>
    <n v="243.55"/>
    <n v="3.86"/>
  </r>
  <r>
    <n v="2"/>
    <s v="2023-02-12"/>
    <x v="1"/>
    <x v="0"/>
    <x v="1"/>
    <x v="1"/>
    <x v="1"/>
    <x v="1"/>
    <n v="224.79"/>
    <n v="4.43"/>
  </r>
  <r>
    <n v="3"/>
    <s v="2023-05-22"/>
    <x v="2"/>
    <x v="1"/>
    <x v="2"/>
    <x v="2"/>
    <x v="0"/>
    <x v="0"/>
    <n v="429.88"/>
    <n v="4.96"/>
  </r>
  <r>
    <n v="4"/>
    <s v="2023-01-20"/>
    <x v="3"/>
    <x v="2"/>
    <x v="3"/>
    <x v="3"/>
    <x v="0"/>
    <x v="1"/>
    <n v="297.48"/>
    <n v="4.4000000000000004"/>
  </r>
  <r>
    <n v="5"/>
    <s v="2023-05-19"/>
    <x v="2"/>
    <x v="2"/>
    <x v="2"/>
    <x v="2"/>
    <x v="2"/>
    <x v="0"/>
    <n v="413.26"/>
    <n v="4.53"/>
  </r>
  <r>
    <n v="6"/>
    <s v="2023-04-08"/>
    <x v="4"/>
    <x v="3"/>
    <x v="4"/>
    <x v="4"/>
    <x v="3"/>
    <x v="1"/>
    <n v="386.22"/>
    <n v="4.91"/>
  </r>
  <r>
    <n v="7"/>
    <s v="2023-08-01"/>
    <x v="0"/>
    <x v="4"/>
    <x v="3"/>
    <x v="3"/>
    <x v="0"/>
    <x v="1"/>
    <n v="161.25"/>
    <n v="4.1100000000000003"/>
  </r>
  <r>
    <n v="8"/>
    <s v="2023-06-01"/>
    <x v="5"/>
    <x v="5"/>
    <x v="1"/>
    <x v="1"/>
    <x v="4"/>
    <x v="0"/>
    <n v="347.48"/>
    <n v="4.16"/>
  </r>
  <r>
    <n v="9"/>
    <s v="2023-01-18"/>
    <x v="3"/>
    <x v="6"/>
    <x v="2"/>
    <x v="2"/>
    <x v="3"/>
    <x v="1"/>
    <n v="405.43"/>
    <n v="4.4400000000000004"/>
  </r>
  <r>
    <n v="10"/>
    <s v="2023-07-20"/>
    <x v="6"/>
    <x v="5"/>
    <x v="5"/>
    <x v="5"/>
    <x v="3"/>
    <x v="0"/>
    <n v="145.44"/>
    <n v="4.9000000000000004"/>
  </r>
  <r>
    <n v="11"/>
    <s v="2023-02-17"/>
    <x v="1"/>
    <x v="2"/>
    <x v="4"/>
    <x v="4"/>
    <x v="1"/>
    <x v="0"/>
    <n v="221.8"/>
    <n v="4.68"/>
  </r>
  <r>
    <n v="12"/>
    <s v="2023-07-18"/>
    <x v="6"/>
    <x v="4"/>
    <x v="2"/>
    <x v="2"/>
    <x v="2"/>
    <x v="1"/>
    <n v="340.35"/>
    <n v="4.93"/>
  </r>
  <r>
    <n v="13"/>
    <s v="2023-02-08"/>
    <x v="1"/>
    <x v="6"/>
    <x v="6"/>
    <x v="6"/>
    <x v="4"/>
    <x v="0"/>
    <n v="326.01"/>
    <n v="3.88"/>
  </r>
  <r>
    <n v="14"/>
    <s v="2023-07-22"/>
    <x v="6"/>
    <x v="3"/>
    <x v="6"/>
    <x v="6"/>
    <x v="5"/>
    <x v="1"/>
    <n v="134.61000000000001"/>
    <n v="4.4000000000000004"/>
  </r>
  <r>
    <n v="15"/>
    <s v="2023-08-11"/>
    <x v="0"/>
    <x v="2"/>
    <x v="0"/>
    <x v="0"/>
    <x v="4"/>
    <x v="0"/>
    <n v="159.26"/>
    <n v="4.4400000000000004"/>
  </r>
  <r>
    <n v="16"/>
    <s v="2023-03-02"/>
    <x v="7"/>
    <x v="5"/>
    <x v="7"/>
    <x v="1"/>
    <x v="5"/>
    <x v="0"/>
    <n v="230.25"/>
    <n v="4.49"/>
  </r>
  <r>
    <n v="17"/>
    <s v="2023-07-13"/>
    <x v="6"/>
    <x v="5"/>
    <x v="4"/>
    <x v="4"/>
    <x v="2"/>
    <x v="0"/>
    <n v="344.74"/>
    <n v="4.9400000000000004"/>
  </r>
  <r>
    <n v="18"/>
    <s v="2023-07-01"/>
    <x v="6"/>
    <x v="3"/>
    <x v="0"/>
    <x v="0"/>
    <x v="3"/>
    <x v="0"/>
    <n v="412.9"/>
    <n v="4.16"/>
  </r>
  <r>
    <n v="19"/>
    <s v="2023-05-28"/>
    <x v="2"/>
    <x v="0"/>
    <x v="0"/>
    <x v="0"/>
    <x v="5"/>
    <x v="0"/>
    <n v="431.8"/>
    <n v="4.91"/>
  </r>
  <r>
    <n v="20"/>
    <s v="2023-05-11"/>
    <x v="2"/>
    <x v="5"/>
    <x v="7"/>
    <x v="1"/>
    <x v="5"/>
    <x v="1"/>
    <n v="483.16"/>
    <n v="4.79"/>
  </r>
  <r>
    <n v="21"/>
    <s v="2023-02-24"/>
    <x v="1"/>
    <x v="2"/>
    <x v="1"/>
    <x v="1"/>
    <x v="4"/>
    <x v="0"/>
    <n v="235.76"/>
    <n v="3.72"/>
  </r>
  <r>
    <n v="22"/>
    <s v="2023-06-27"/>
    <x v="5"/>
    <x v="4"/>
    <x v="5"/>
    <x v="5"/>
    <x v="0"/>
    <x v="0"/>
    <n v="353.89"/>
    <n v="4.54"/>
  </r>
  <r>
    <n v="23"/>
    <s v="2023-05-16"/>
    <x v="2"/>
    <x v="4"/>
    <x v="2"/>
    <x v="2"/>
    <x v="1"/>
    <x v="1"/>
    <n v="497.33"/>
    <n v="4.05"/>
  </r>
  <r>
    <n v="24"/>
    <s v="2023-04-18"/>
    <x v="4"/>
    <x v="4"/>
    <x v="7"/>
    <x v="1"/>
    <x v="0"/>
    <x v="1"/>
    <n v="345.89"/>
    <n v="4.58"/>
  </r>
  <r>
    <n v="25"/>
    <s v="2023-06-01"/>
    <x v="5"/>
    <x v="5"/>
    <x v="0"/>
    <x v="0"/>
    <x v="2"/>
    <x v="0"/>
    <n v="498.22"/>
    <n v="4.3899999999999997"/>
  </r>
  <r>
    <n v="26"/>
    <s v="2023-05-17"/>
    <x v="2"/>
    <x v="6"/>
    <x v="5"/>
    <x v="5"/>
    <x v="3"/>
    <x v="0"/>
    <n v="200.33"/>
    <n v="3.75"/>
  </r>
  <r>
    <n v="27"/>
    <s v="2023-07-30"/>
    <x v="6"/>
    <x v="0"/>
    <x v="5"/>
    <x v="5"/>
    <x v="4"/>
    <x v="0"/>
    <n v="288.69"/>
    <n v="4.5999999999999996"/>
  </r>
  <r>
    <n v="28"/>
    <s v="2023-04-29"/>
    <x v="4"/>
    <x v="3"/>
    <x v="7"/>
    <x v="1"/>
    <x v="1"/>
    <x v="1"/>
    <n v="431.69"/>
    <n v="3.88"/>
  </r>
  <r>
    <n v="29"/>
    <s v="2023-02-24"/>
    <x v="1"/>
    <x v="2"/>
    <x v="6"/>
    <x v="6"/>
    <x v="3"/>
    <x v="1"/>
    <n v="202.19"/>
    <n v="3.84"/>
  </r>
  <r>
    <n v="30"/>
    <s v="2023-03-12"/>
    <x v="7"/>
    <x v="0"/>
    <x v="0"/>
    <x v="0"/>
    <x v="2"/>
    <x v="1"/>
    <n v="182.82"/>
    <n v="4.66"/>
  </r>
  <r>
    <n v="31"/>
    <s v="2023-06-17"/>
    <x v="5"/>
    <x v="3"/>
    <x v="3"/>
    <x v="3"/>
    <x v="5"/>
    <x v="0"/>
    <n v="320.08"/>
    <n v="4.47"/>
  </r>
  <r>
    <n v="32"/>
    <s v="2023-05-10"/>
    <x v="2"/>
    <x v="6"/>
    <x v="2"/>
    <x v="2"/>
    <x v="4"/>
    <x v="1"/>
    <n v="145.15"/>
    <n v="4.04"/>
  </r>
  <r>
    <n v="33"/>
    <s v="2023-02-27"/>
    <x v="1"/>
    <x v="1"/>
    <x v="2"/>
    <x v="2"/>
    <x v="2"/>
    <x v="1"/>
    <n v="187.96"/>
    <n v="3.99"/>
  </r>
  <r>
    <n v="34"/>
    <s v="2023-05-26"/>
    <x v="2"/>
    <x v="2"/>
    <x v="5"/>
    <x v="5"/>
    <x v="1"/>
    <x v="0"/>
    <n v="151.13"/>
    <n v="3.54"/>
  </r>
  <r>
    <n v="35"/>
    <s v="2023-02-10"/>
    <x v="1"/>
    <x v="2"/>
    <x v="4"/>
    <x v="4"/>
    <x v="3"/>
    <x v="0"/>
    <n v="143.03"/>
    <n v="4.0599999999999996"/>
  </r>
  <r>
    <n v="36"/>
    <s v="2023-05-28"/>
    <x v="2"/>
    <x v="0"/>
    <x v="5"/>
    <x v="5"/>
    <x v="1"/>
    <x v="1"/>
    <n v="388.73"/>
    <n v="4.5599999999999996"/>
  </r>
  <r>
    <n v="37"/>
    <s v="2023-06-08"/>
    <x v="5"/>
    <x v="5"/>
    <x v="2"/>
    <x v="2"/>
    <x v="5"/>
    <x v="1"/>
    <n v="111.34"/>
    <n v="3.68"/>
  </r>
  <r>
    <n v="38"/>
    <s v="2023-04-23"/>
    <x v="4"/>
    <x v="0"/>
    <x v="5"/>
    <x v="5"/>
    <x v="4"/>
    <x v="0"/>
    <n v="418.56"/>
    <n v="4.5"/>
  </r>
  <r>
    <n v="39"/>
    <s v="2023-03-19"/>
    <x v="7"/>
    <x v="0"/>
    <x v="6"/>
    <x v="6"/>
    <x v="4"/>
    <x v="1"/>
    <n v="487.03"/>
    <n v="4.29"/>
  </r>
  <r>
    <n v="40"/>
    <s v="2023-07-14"/>
    <x v="6"/>
    <x v="2"/>
    <x v="3"/>
    <x v="3"/>
    <x v="0"/>
    <x v="0"/>
    <n v="149.6"/>
    <n v="4.4400000000000004"/>
  </r>
  <r>
    <n v="41"/>
    <s v="2023-05-31"/>
    <x v="2"/>
    <x v="6"/>
    <x v="6"/>
    <x v="6"/>
    <x v="3"/>
    <x v="0"/>
    <n v="244.69"/>
    <n v="4.8899999999999997"/>
  </r>
  <r>
    <n v="42"/>
    <s v="2023-03-25"/>
    <x v="7"/>
    <x v="3"/>
    <x v="5"/>
    <x v="5"/>
    <x v="0"/>
    <x v="1"/>
    <n v="314.87"/>
    <n v="4.25"/>
  </r>
  <r>
    <n v="43"/>
    <s v="2023-06-07"/>
    <x v="5"/>
    <x v="6"/>
    <x v="2"/>
    <x v="2"/>
    <x v="5"/>
    <x v="1"/>
    <n v="106.31"/>
    <n v="4.68"/>
  </r>
  <r>
    <n v="44"/>
    <s v="2023-05-08"/>
    <x v="2"/>
    <x v="1"/>
    <x v="7"/>
    <x v="1"/>
    <x v="1"/>
    <x v="1"/>
    <n v="361.55"/>
    <n v="4.29"/>
  </r>
  <r>
    <n v="45"/>
    <s v="2023-01-31"/>
    <x v="3"/>
    <x v="4"/>
    <x v="2"/>
    <x v="2"/>
    <x v="3"/>
    <x v="1"/>
    <n v="263.45999999999998"/>
    <n v="4.51"/>
  </r>
  <r>
    <n v="46"/>
    <s v="2023-02-08"/>
    <x v="1"/>
    <x v="6"/>
    <x v="5"/>
    <x v="5"/>
    <x v="1"/>
    <x v="0"/>
    <n v="286.38"/>
    <n v="4.91"/>
  </r>
  <r>
    <n v="47"/>
    <s v="2023-05-21"/>
    <x v="2"/>
    <x v="0"/>
    <x v="2"/>
    <x v="2"/>
    <x v="4"/>
    <x v="1"/>
    <n v="420.55"/>
    <n v="4.0599999999999996"/>
  </r>
  <r>
    <n v="48"/>
    <s v="2023-01-13"/>
    <x v="3"/>
    <x v="2"/>
    <x v="0"/>
    <x v="0"/>
    <x v="3"/>
    <x v="0"/>
    <n v="179.94"/>
    <n v="4.12"/>
  </r>
  <r>
    <n v="49"/>
    <s v="2023-05-08"/>
    <x v="2"/>
    <x v="1"/>
    <x v="2"/>
    <x v="2"/>
    <x v="0"/>
    <x v="1"/>
    <n v="233.54"/>
    <n v="4.2"/>
  </r>
  <r>
    <n v="50"/>
    <s v="2023-08-18"/>
    <x v="0"/>
    <x v="2"/>
    <x v="0"/>
    <x v="0"/>
    <x v="1"/>
    <x v="0"/>
    <n v="195.09"/>
    <n v="3.79"/>
  </r>
  <r>
    <n v="51"/>
    <s v="2023-01-31"/>
    <x v="3"/>
    <x v="4"/>
    <x v="0"/>
    <x v="0"/>
    <x v="0"/>
    <x v="1"/>
    <n v="213.63"/>
    <n v="3.77"/>
  </r>
  <r>
    <n v="52"/>
    <s v="2023-02-12"/>
    <x v="1"/>
    <x v="0"/>
    <x v="6"/>
    <x v="6"/>
    <x v="4"/>
    <x v="0"/>
    <n v="227.91"/>
    <n v="4.2"/>
  </r>
  <r>
    <n v="53"/>
    <s v="2023-01-24"/>
    <x v="3"/>
    <x v="4"/>
    <x v="1"/>
    <x v="1"/>
    <x v="0"/>
    <x v="1"/>
    <n v="434.02"/>
    <n v="3.61"/>
  </r>
  <r>
    <n v="54"/>
    <s v="2023-01-31"/>
    <x v="3"/>
    <x v="4"/>
    <x v="3"/>
    <x v="3"/>
    <x v="1"/>
    <x v="1"/>
    <n v="422.1"/>
    <n v="4.93"/>
  </r>
  <r>
    <n v="55"/>
    <s v="2023-07-15"/>
    <x v="6"/>
    <x v="3"/>
    <x v="7"/>
    <x v="1"/>
    <x v="1"/>
    <x v="1"/>
    <n v="373.26"/>
    <n v="4.93"/>
  </r>
  <r>
    <n v="56"/>
    <s v="2023-04-08"/>
    <x v="4"/>
    <x v="3"/>
    <x v="0"/>
    <x v="0"/>
    <x v="4"/>
    <x v="1"/>
    <n v="259.88"/>
    <n v="4.72"/>
  </r>
  <r>
    <n v="57"/>
    <s v="2023-03-29"/>
    <x v="7"/>
    <x v="6"/>
    <x v="6"/>
    <x v="6"/>
    <x v="2"/>
    <x v="1"/>
    <n v="204.21"/>
    <n v="4.99"/>
  </r>
  <r>
    <n v="58"/>
    <s v="2023-01-19"/>
    <x v="3"/>
    <x v="5"/>
    <x v="3"/>
    <x v="3"/>
    <x v="3"/>
    <x v="1"/>
    <n v="306"/>
    <n v="4.66"/>
  </r>
  <r>
    <n v="59"/>
    <s v="2023-05-05"/>
    <x v="2"/>
    <x v="2"/>
    <x v="7"/>
    <x v="1"/>
    <x v="5"/>
    <x v="1"/>
    <n v="392.95"/>
    <n v="4.54"/>
  </r>
  <r>
    <n v="60"/>
    <s v="2023-06-07"/>
    <x v="5"/>
    <x v="6"/>
    <x v="1"/>
    <x v="1"/>
    <x v="2"/>
    <x v="0"/>
    <n v="384.15"/>
    <n v="3.6"/>
  </r>
  <r>
    <n v="61"/>
    <s v="2023-02-25"/>
    <x v="1"/>
    <x v="3"/>
    <x v="3"/>
    <x v="3"/>
    <x v="3"/>
    <x v="0"/>
    <n v="452.77"/>
    <n v="4.57"/>
  </r>
  <r>
    <n v="62"/>
    <s v="2023-06-10"/>
    <x v="5"/>
    <x v="3"/>
    <x v="3"/>
    <x v="3"/>
    <x v="5"/>
    <x v="1"/>
    <n v="259.81"/>
    <n v="4.0199999999999996"/>
  </r>
  <r>
    <n v="63"/>
    <s v="2023-01-30"/>
    <x v="3"/>
    <x v="1"/>
    <x v="7"/>
    <x v="1"/>
    <x v="0"/>
    <x v="0"/>
    <n v="434.8"/>
    <n v="3.86"/>
  </r>
  <r>
    <n v="64"/>
    <s v="2023-05-25"/>
    <x v="2"/>
    <x v="5"/>
    <x v="0"/>
    <x v="0"/>
    <x v="2"/>
    <x v="1"/>
    <n v="361"/>
    <n v="3.72"/>
  </r>
  <r>
    <n v="65"/>
    <s v="2023-04-02"/>
    <x v="4"/>
    <x v="0"/>
    <x v="7"/>
    <x v="1"/>
    <x v="3"/>
    <x v="0"/>
    <n v="364.65"/>
    <n v="4.68"/>
  </r>
  <r>
    <n v="66"/>
    <s v="2023-08-11"/>
    <x v="0"/>
    <x v="2"/>
    <x v="4"/>
    <x v="4"/>
    <x v="3"/>
    <x v="1"/>
    <n v="256.02"/>
    <n v="4.21"/>
  </r>
  <r>
    <n v="67"/>
    <s v="2023-02-22"/>
    <x v="1"/>
    <x v="6"/>
    <x v="3"/>
    <x v="3"/>
    <x v="5"/>
    <x v="0"/>
    <n v="296.85000000000002"/>
    <n v="4.08"/>
  </r>
  <r>
    <n v="68"/>
    <s v="2023-03-31"/>
    <x v="7"/>
    <x v="2"/>
    <x v="1"/>
    <x v="1"/>
    <x v="2"/>
    <x v="0"/>
    <n v="413.79"/>
    <n v="4.9800000000000004"/>
  </r>
  <r>
    <n v="69"/>
    <s v="2023-06-30"/>
    <x v="5"/>
    <x v="2"/>
    <x v="4"/>
    <x v="4"/>
    <x v="2"/>
    <x v="0"/>
    <n v="165.12"/>
    <n v="4.58"/>
  </r>
  <r>
    <n v="70"/>
    <s v="2023-03-05"/>
    <x v="7"/>
    <x v="0"/>
    <x v="1"/>
    <x v="1"/>
    <x v="0"/>
    <x v="1"/>
    <n v="265.16000000000003"/>
    <n v="3.87"/>
  </r>
  <r>
    <n v="71"/>
    <s v="2023-03-22"/>
    <x v="7"/>
    <x v="6"/>
    <x v="3"/>
    <x v="3"/>
    <x v="5"/>
    <x v="0"/>
    <n v="401.44"/>
    <n v="4.6900000000000004"/>
  </r>
  <r>
    <n v="72"/>
    <s v="2023-08-09"/>
    <x v="0"/>
    <x v="6"/>
    <x v="4"/>
    <x v="4"/>
    <x v="5"/>
    <x v="0"/>
    <n v="169.1"/>
    <n v="4.2300000000000004"/>
  </r>
  <r>
    <n v="73"/>
    <s v="2023-05-16"/>
    <x v="2"/>
    <x v="4"/>
    <x v="2"/>
    <x v="2"/>
    <x v="0"/>
    <x v="0"/>
    <n v="357.07"/>
    <n v="3.73"/>
  </r>
  <r>
    <n v="74"/>
    <s v="2023-03-23"/>
    <x v="7"/>
    <x v="5"/>
    <x v="2"/>
    <x v="2"/>
    <x v="3"/>
    <x v="1"/>
    <n v="415.19"/>
    <n v="3.82"/>
  </r>
  <r>
    <n v="75"/>
    <s v="2023-04-23"/>
    <x v="4"/>
    <x v="0"/>
    <x v="4"/>
    <x v="4"/>
    <x v="3"/>
    <x v="1"/>
    <n v="366.71"/>
    <n v="4.63"/>
  </r>
  <r>
    <n v="76"/>
    <s v="2023-01-23"/>
    <x v="3"/>
    <x v="1"/>
    <x v="1"/>
    <x v="1"/>
    <x v="2"/>
    <x v="0"/>
    <n v="209.2"/>
    <n v="4.3600000000000003"/>
  </r>
  <r>
    <n v="77"/>
    <s v="2023-04-20"/>
    <x v="4"/>
    <x v="5"/>
    <x v="3"/>
    <x v="3"/>
    <x v="1"/>
    <x v="1"/>
    <n v="100.57"/>
    <n v="4.96"/>
  </r>
  <r>
    <n v="78"/>
    <s v="2023-02-18"/>
    <x v="1"/>
    <x v="3"/>
    <x v="5"/>
    <x v="5"/>
    <x v="3"/>
    <x v="0"/>
    <n v="384.59"/>
    <n v="3.51"/>
  </r>
  <r>
    <n v="79"/>
    <s v="2023-02-24"/>
    <x v="1"/>
    <x v="2"/>
    <x v="2"/>
    <x v="2"/>
    <x v="3"/>
    <x v="1"/>
    <n v="370.95"/>
    <n v="4.47"/>
  </r>
  <r>
    <n v="80"/>
    <s v="2023-06-08"/>
    <x v="5"/>
    <x v="5"/>
    <x v="0"/>
    <x v="0"/>
    <x v="1"/>
    <x v="0"/>
    <n v="439.41"/>
    <n v="4.0999999999999996"/>
  </r>
  <r>
    <n v="81"/>
    <s v="2023-06-25"/>
    <x v="5"/>
    <x v="0"/>
    <x v="6"/>
    <x v="6"/>
    <x v="1"/>
    <x v="0"/>
    <n v="365.49"/>
    <n v="3.81"/>
  </r>
  <r>
    <n v="82"/>
    <s v="2023-01-06"/>
    <x v="3"/>
    <x v="2"/>
    <x v="4"/>
    <x v="4"/>
    <x v="0"/>
    <x v="1"/>
    <n v="409.52"/>
    <n v="3.58"/>
  </r>
  <r>
    <n v="83"/>
    <s v="2023-01-30"/>
    <x v="3"/>
    <x v="1"/>
    <x v="1"/>
    <x v="1"/>
    <x v="4"/>
    <x v="0"/>
    <n v="459.73"/>
    <n v="3.79"/>
  </r>
  <r>
    <n v="84"/>
    <s v="2023-05-31"/>
    <x v="2"/>
    <x v="6"/>
    <x v="0"/>
    <x v="0"/>
    <x v="1"/>
    <x v="1"/>
    <n v="273.64999999999998"/>
    <n v="4.67"/>
  </r>
  <r>
    <n v="85"/>
    <s v="2023-06-07"/>
    <x v="5"/>
    <x v="6"/>
    <x v="2"/>
    <x v="2"/>
    <x v="0"/>
    <x v="0"/>
    <n v="198.29"/>
    <n v="4.3899999999999997"/>
  </r>
  <r>
    <n v="86"/>
    <s v="2023-07-11"/>
    <x v="6"/>
    <x v="4"/>
    <x v="4"/>
    <x v="4"/>
    <x v="5"/>
    <x v="0"/>
    <n v="203.53"/>
    <n v="4.0599999999999996"/>
  </r>
  <r>
    <n v="87"/>
    <s v="2023-05-20"/>
    <x v="2"/>
    <x v="3"/>
    <x v="6"/>
    <x v="6"/>
    <x v="0"/>
    <x v="1"/>
    <n v="200.47"/>
    <n v="3.78"/>
  </r>
  <r>
    <n v="88"/>
    <s v="2023-04-23"/>
    <x v="4"/>
    <x v="0"/>
    <x v="3"/>
    <x v="3"/>
    <x v="5"/>
    <x v="0"/>
    <n v="429.53"/>
    <n v="4.58"/>
  </r>
  <r>
    <n v="89"/>
    <s v="2023-06-05"/>
    <x v="5"/>
    <x v="1"/>
    <x v="0"/>
    <x v="0"/>
    <x v="5"/>
    <x v="0"/>
    <n v="130.61000000000001"/>
    <n v="3.89"/>
  </r>
  <r>
    <n v="90"/>
    <s v="2023-07-25"/>
    <x v="6"/>
    <x v="4"/>
    <x v="1"/>
    <x v="1"/>
    <x v="3"/>
    <x v="0"/>
    <n v="359.83"/>
    <n v="4.4800000000000004"/>
  </r>
  <r>
    <n v="91"/>
    <s v="2023-01-30"/>
    <x v="3"/>
    <x v="1"/>
    <x v="6"/>
    <x v="6"/>
    <x v="3"/>
    <x v="0"/>
    <n v="130.07"/>
    <n v="4.38"/>
  </r>
  <r>
    <n v="92"/>
    <s v="2023-05-18"/>
    <x v="2"/>
    <x v="5"/>
    <x v="3"/>
    <x v="3"/>
    <x v="3"/>
    <x v="1"/>
    <n v="313.94"/>
    <n v="3.96"/>
  </r>
  <r>
    <n v="93"/>
    <s v="2023-04-06"/>
    <x v="4"/>
    <x v="5"/>
    <x v="7"/>
    <x v="1"/>
    <x v="3"/>
    <x v="1"/>
    <n v="187.03"/>
    <n v="4.6500000000000004"/>
  </r>
  <r>
    <n v="94"/>
    <s v="2023-07-07"/>
    <x v="6"/>
    <x v="2"/>
    <x v="1"/>
    <x v="1"/>
    <x v="4"/>
    <x v="0"/>
    <n v="291.37"/>
    <n v="4.68"/>
  </r>
  <r>
    <n v="95"/>
    <s v="2023-01-23"/>
    <x v="3"/>
    <x v="1"/>
    <x v="5"/>
    <x v="5"/>
    <x v="5"/>
    <x v="1"/>
    <n v="135.30000000000001"/>
    <n v="4.66"/>
  </r>
  <r>
    <n v="96"/>
    <s v="2023-08-20"/>
    <x v="0"/>
    <x v="0"/>
    <x v="1"/>
    <x v="1"/>
    <x v="2"/>
    <x v="0"/>
    <n v="340.39"/>
    <n v="4.24"/>
  </r>
  <r>
    <n v="97"/>
    <s v="2023-05-18"/>
    <x v="2"/>
    <x v="5"/>
    <x v="7"/>
    <x v="1"/>
    <x v="0"/>
    <x v="1"/>
    <n v="192.79"/>
    <n v="4.01"/>
  </r>
  <r>
    <n v="98"/>
    <s v="2023-01-06"/>
    <x v="3"/>
    <x v="2"/>
    <x v="4"/>
    <x v="4"/>
    <x v="5"/>
    <x v="1"/>
    <n v="491.13"/>
    <n v="4.21"/>
  </r>
  <r>
    <n v="99"/>
    <s v="2023-08-18"/>
    <x v="0"/>
    <x v="2"/>
    <x v="4"/>
    <x v="4"/>
    <x v="1"/>
    <x v="0"/>
    <n v="460.15"/>
    <n v="3.82"/>
  </r>
  <r>
    <n v="100"/>
    <s v="2023-04-25"/>
    <x v="4"/>
    <x v="4"/>
    <x v="1"/>
    <x v="1"/>
    <x v="0"/>
    <x v="1"/>
    <n v="168.61"/>
    <n v="3.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2023-08-13"/>
    <s v="Aug"/>
    <s v="Sunday"/>
    <s v="Bengaluru"/>
    <s v="Karnataka"/>
    <x v="0"/>
    <s v="Non-Veg"/>
    <n v="243.55"/>
    <n v="3.86"/>
    <x v="0"/>
  </r>
  <r>
    <n v="2"/>
    <s v="2023-02-12"/>
    <s v="Feb"/>
    <s v="Sunday"/>
    <s v="Pune"/>
    <s v="Maharashtra"/>
    <x v="1"/>
    <s v="Veg"/>
    <n v="224.79"/>
    <n v="4.43"/>
    <x v="1"/>
  </r>
  <r>
    <n v="3"/>
    <s v="2023-05-22"/>
    <s v="May"/>
    <s v="Monday"/>
    <s v="Hyderabad"/>
    <s v="Telangana"/>
    <x v="0"/>
    <s v="Non-Veg"/>
    <n v="429.88"/>
    <n v="4.96"/>
    <x v="2"/>
  </r>
  <r>
    <n v="4"/>
    <s v="2023-01-20"/>
    <s v="Jan"/>
    <s v="Friday"/>
    <s v="Kolkata"/>
    <s v="West Bengal"/>
    <x v="0"/>
    <s v="Veg"/>
    <n v="297.48"/>
    <n v="4.4000000000000004"/>
    <x v="3"/>
  </r>
  <r>
    <n v="5"/>
    <s v="2023-05-19"/>
    <s v="May"/>
    <s v="Friday"/>
    <s v="Hyderabad"/>
    <s v="Telangana"/>
    <x v="2"/>
    <s v="Non-Veg"/>
    <n v="413.26"/>
    <n v="4.53"/>
    <x v="4"/>
  </r>
  <r>
    <n v="6"/>
    <s v="2023-04-08"/>
    <s v="Apr"/>
    <s v="Saturday"/>
    <s v="Chennai"/>
    <s v="Tamil Nadu"/>
    <x v="3"/>
    <s v="Veg"/>
    <n v="386.22"/>
    <n v="4.91"/>
    <x v="5"/>
  </r>
  <r>
    <n v="7"/>
    <s v="2023-08-01"/>
    <s v="Aug"/>
    <s v="Tuesday"/>
    <s v="Kolkata"/>
    <s v="West Bengal"/>
    <x v="0"/>
    <s v="Veg"/>
    <n v="161.25"/>
    <n v="4.1100000000000003"/>
    <x v="6"/>
  </r>
  <r>
    <n v="8"/>
    <s v="2023-06-01"/>
    <s v="Jun"/>
    <s v="Thursday"/>
    <s v="Pune"/>
    <s v="Maharashtra"/>
    <x v="4"/>
    <s v="Non-Veg"/>
    <n v="347.48"/>
    <n v="4.16"/>
    <x v="7"/>
  </r>
  <r>
    <n v="9"/>
    <s v="2023-01-18"/>
    <s v="Jan"/>
    <s v="Wednesday"/>
    <s v="Hyderabad"/>
    <s v="Telangana"/>
    <x v="3"/>
    <s v="Veg"/>
    <n v="405.43"/>
    <n v="4.4400000000000004"/>
    <x v="3"/>
  </r>
  <r>
    <n v="10"/>
    <s v="2023-07-20"/>
    <s v="Jul"/>
    <s v="Thursday"/>
    <s v="Delhi"/>
    <s v="Delhi"/>
    <x v="3"/>
    <s v="Non-Veg"/>
    <n v="145.44"/>
    <n v="4.9000000000000004"/>
    <x v="8"/>
  </r>
  <r>
    <n v="11"/>
    <s v="2023-02-17"/>
    <s v="Feb"/>
    <s v="Friday"/>
    <s v="Chennai"/>
    <s v="Tamil Nadu"/>
    <x v="1"/>
    <s v="Non-Veg"/>
    <n v="221.8"/>
    <n v="4.68"/>
    <x v="9"/>
  </r>
  <r>
    <n v="12"/>
    <s v="2023-07-18"/>
    <s v="Jul"/>
    <s v="Tuesday"/>
    <s v="Hyderabad"/>
    <s v="Telangana"/>
    <x v="2"/>
    <s v="Veg"/>
    <n v="340.35"/>
    <n v="4.93"/>
    <x v="8"/>
  </r>
  <r>
    <n v="13"/>
    <s v="2023-02-08"/>
    <s v="Feb"/>
    <s v="Wednesday"/>
    <s v="Lucknow"/>
    <s v="Uttar Pradesh"/>
    <x v="4"/>
    <s v="Non-Veg"/>
    <n v="326.01"/>
    <n v="3.88"/>
    <x v="1"/>
  </r>
  <r>
    <n v="14"/>
    <s v="2023-07-22"/>
    <s v="Jul"/>
    <s v="Saturday"/>
    <s v="Lucknow"/>
    <s v="Uttar Pradesh"/>
    <x v="5"/>
    <s v="Veg"/>
    <n v="134.61000000000001"/>
    <n v="4.4000000000000004"/>
    <x v="8"/>
  </r>
  <r>
    <n v="15"/>
    <s v="2023-08-11"/>
    <s v="Aug"/>
    <s v="Friday"/>
    <s v="Bengaluru"/>
    <s v="Karnataka"/>
    <x v="4"/>
    <s v="Non-Veg"/>
    <n v="159.26"/>
    <n v="4.4400000000000004"/>
    <x v="0"/>
  </r>
  <r>
    <n v="16"/>
    <s v="2023-03-02"/>
    <s v="Mar"/>
    <s v="Thursday"/>
    <s v="Mumbai"/>
    <s v="Maharashtra"/>
    <x v="5"/>
    <s v="Non-Veg"/>
    <n v="230.25"/>
    <n v="4.49"/>
    <x v="10"/>
  </r>
  <r>
    <n v="17"/>
    <s v="2023-07-13"/>
    <s v="Jul"/>
    <s v="Thursday"/>
    <s v="Chennai"/>
    <s v="Tamil Nadu"/>
    <x v="2"/>
    <s v="Non-Veg"/>
    <n v="344.74"/>
    <n v="4.9400000000000004"/>
    <x v="11"/>
  </r>
  <r>
    <n v="18"/>
    <s v="2023-07-01"/>
    <s v="Jul"/>
    <s v="Saturday"/>
    <s v="Bengaluru"/>
    <s v="Karnataka"/>
    <x v="3"/>
    <s v="Non-Veg"/>
    <n v="412.9"/>
    <n v="4.16"/>
    <x v="12"/>
  </r>
  <r>
    <n v="19"/>
    <s v="2023-05-28"/>
    <s v="May"/>
    <s v="Sunday"/>
    <s v="Bengaluru"/>
    <s v="Karnataka"/>
    <x v="5"/>
    <s v="Non-Veg"/>
    <n v="431.8"/>
    <n v="4.91"/>
    <x v="2"/>
  </r>
  <r>
    <n v="20"/>
    <s v="2023-05-11"/>
    <s v="May"/>
    <s v="Thursday"/>
    <s v="Mumbai"/>
    <s v="Maharashtra"/>
    <x v="5"/>
    <s v="Veg"/>
    <n v="483.16"/>
    <n v="4.79"/>
    <x v="13"/>
  </r>
  <r>
    <n v="21"/>
    <s v="2023-02-24"/>
    <s v="Feb"/>
    <s v="Friday"/>
    <s v="Pune"/>
    <s v="Maharashtra"/>
    <x v="4"/>
    <s v="Non-Veg"/>
    <n v="235.76"/>
    <n v="3.72"/>
    <x v="14"/>
  </r>
  <r>
    <n v="22"/>
    <s v="2023-06-27"/>
    <s v="Jun"/>
    <s v="Tuesday"/>
    <s v="Delhi"/>
    <s v="Delhi"/>
    <x v="0"/>
    <s v="Non-Veg"/>
    <n v="353.89"/>
    <n v="4.54"/>
    <x v="12"/>
  </r>
  <r>
    <n v="23"/>
    <s v="2023-05-16"/>
    <s v="May"/>
    <s v="Tuesday"/>
    <s v="Hyderabad"/>
    <s v="Telangana"/>
    <x v="1"/>
    <s v="Veg"/>
    <n v="497.33"/>
    <n v="4.05"/>
    <x v="4"/>
  </r>
  <r>
    <n v="24"/>
    <s v="2023-04-18"/>
    <s v="Apr"/>
    <s v="Tuesday"/>
    <s v="Mumbai"/>
    <s v="Maharashtra"/>
    <x v="0"/>
    <s v="Veg"/>
    <n v="345.89"/>
    <n v="4.58"/>
    <x v="15"/>
  </r>
  <r>
    <n v="25"/>
    <s v="2023-06-01"/>
    <s v="Jun"/>
    <s v="Thursday"/>
    <s v="Bengaluru"/>
    <s v="Karnataka"/>
    <x v="2"/>
    <s v="Non-Veg"/>
    <n v="498.22"/>
    <n v="4.3899999999999997"/>
    <x v="7"/>
  </r>
  <r>
    <n v="26"/>
    <s v="2023-05-17"/>
    <s v="May"/>
    <s v="Wednesday"/>
    <s v="Delhi"/>
    <s v="Delhi"/>
    <x v="3"/>
    <s v="Non-Veg"/>
    <n v="200.33"/>
    <n v="3.75"/>
    <x v="4"/>
  </r>
  <r>
    <n v="27"/>
    <s v="2023-07-30"/>
    <s v="Jul"/>
    <s v="Sunday"/>
    <s v="Delhi"/>
    <s v="Delhi"/>
    <x v="4"/>
    <s v="Non-Veg"/>
    <n v="288.69"/>
    <n v="4.5999999999999996"/>
    <x v="16"/>
  </r>
  <r>
    <n v="28"/>
    <s v="2023-04-29"/>
    <s v="Apr"/>
    <s v="Saturday"/>
    <s v="Mumbai"/>
    <s v="Maharashtra"/>
    <x v="1"/>
    <s v="Veg"/>
    <n v="431.69"/>
    <n v="3.88"/>
    <x v="17"/>
  </r>
  <r>
    <n v="29"/>
    <s v="2023-02-24"/>
    <s v="Feb"/>
    <s v="Friday"/>
    <s v="Lucknow"/>
    <s v="Uttar Pradesh"/>
    <x v="3"/>
    <s v="Veg"/>
    <n v="202.19"/>
    <n v="3.84"/>
    <x v="14"/>
  </r>
  <r>
    <n v="30"/>
    <s v="2023-03-12"/>
    <s v="Mar"/>
    <s v="Sunday"/>
    <s v="Bengaluru"/>
    <s v="Karnataka"/>
    <x v="2"/>
    <s v="Veg"/>
    <n v="182.82"/>
    <n v="4.66"/>
    <x v="18"/>
  </r>
  <r>
    <n v="31"/>
    <s v="2023-06-17"/>
    <s v="Jun"/>
    <s v="Saturday"/>
    <s v="Kolkata"/>
    <s v="West Bengal"/>
    <x v="5"/>
    <s v="Non-Veg"/>
    <n v="320.08"/>
    <n v="4.47"/>
    <x v="19"/>
  </r>
  <r>
    <n v="32"/>
    <s v="2023-05-10"/>
    <s v="May"/>
    <s v="Wednesday"/>
    <s v="Hyderabad"/>
    <s v="Telangana"/>
    <x v="4"/>
    <s v="Veg"/>
    <n v="145.15"/>
    <n v="4.04"/>
    <x v="13"/>
  </r>
  <r>
    <n v="33"/>
    <s v="2023-02-27"/>
    <s v="Feb"/>
    <s v="Monday"/>
    <s v="Hyderabad"/>
    <s v="Telangana"/>
    <x v="2"/>
    <s v="Veg"/>
    <n v="187.96"/>
    <n v="3.99"/>
    <x v="10"/>
  </r>
  <r>
    <n v="34"/>
    <s v="2023-05-26"/>
    <s v="May"/>
    <s v="Friday"/>
    <s v="Delhi"/>
    <s v="Delhi"/>
    <x v="1"/>
    <s v="Non-Veg"/>
    <n v="151.13"/>
    <n v="3.54"/>
    <x v="2"/>
  </r>
  <r>
    <n v="35"/>
    <s v="2023-02-10"/>
    <s v="Feb"/>
    <s v="Friday"/>
    <s v="Chennai"/>
    <s v="Tamil Nadu"/>
    <x v="3"/>
    <s v="Non-Veg"/>
    <n v="143.03"/>
    <n v="4.0599999999999996"/>
    <x v="1"/>
  </r>
  <r>
    <n v="36"/>
    <s v="2023-05-28"/>
    <s v="May"/>
    <s v="Sunday"/>
    <s v="Delhi"/>
    <s v="Delhi"/>
    <x v="1"/>
    <s v="Veg"/>
    <n v="388.73"/>
    <n v="4.5599999999999996"/>
    <x v="2"/>
  </r>
  <r>
    <n v="37"/>
    <s v="2023-06-08"/>
    <s v="Jun"/>
    <s v="Thursday"/>
    <s v="Hyderabad"/>
    <s v="Telangana"/>
    <x v="5"/>
    <s v="Veg"/>
    <n v="111.34"/>
    <n v="3.68"/>
    <x v="20"/>
  </r>
  <r>
    <n v="38"/>
    <s v="2023-04-23"/>
    <s v="Apr"/>
    <s v="Sunday"/>
    <s v="Delhi"/>
    <s v="Delhi"/>
    <x v="4"/>
    <s v="Non-Veg"/>
    <n v="418.56"/>
    <n v="4.5"/>
    <x v="15"/>
  </r>
  <r>
    <n v="39"/>
    <s v="2023-03-19"/>
    <s v="Mar"/>
    <s v="Sunday"/>
    <s v="Lucknow"/>
    <s v="Uttar Pradesh"/>
    <x v="4"/>
    <s v="Veg"/>
    <n v="487.03"/>
    <n v="4.29"/>
    <x v="21"/>
  </r>
  <r>
    <n v="40"/>
    <s v="2023-07-14"/>
    <s v="Jul"/>
    <s v="Friday"/>
    <s v="Kolkata"/>
    <s v="West Bengal"/>
    <x v="0"/>
    <s v="Non-Veg"/>
    <n v="149.6"/>
    <n v="4.4400000000000004"/>
    <x v="11"/>
  </r>
  <r>
    <n v="41"/>
    <s v="2023-05-31"/>
    <s v="May"/>
    <s v="Wednesday"/>
    <s v="Lucknow"/>
    <s v="Uttar Pradesh"/>
    <x v="3"/>
    <s v="Non-Veg"/>
    <n v="244.69"/>
    <n v="4.8899999999999997"/>
    <x v="7"/>
  </r>
  <r>
    <n v="42"/>
    <s v="2023-03-25"/>
    <s v="Mar"/>
    <s v="Saturday"/>
    <s v="Delhi"/>
    <s v="Delhi"/>
    <x v="0"/>
    <s v="Veg"/>
    <n v="314.87"/>
    <n v="4.25"/>
    <x v="22"/>
  </r>
  <r>
    <n v="43"/>
    <s v="2023-06-07"/>
    <s v="Jun"/>
    <s v="Wednesday"/>
    <s v="Hyderabad"/>
    <s v="Telangana"/>
    <x v="5"/>
    <s v="Veg"/>
    <n v="106.31"/>
    <n v="4.68"/>
    <x v="20"/>
  </r>
  <r>
    <n v="44"/>
    <s v="2023-05-08"/>
    <s v="May"/>
    <s v="Monday"/>
    <s v="Mumbai"/>
    <s v="Maharashtra"/>
    <x v="1"/>
    <s v="Veg"/>
    <n v="361.55"/>
    <n v="4.29"/>
    <x v="13"/>
  </r>
  <r>
    <n v="45"/>
    <s v="2023-01-31"/>
    <s v="Jan"/>
    <s v="Tuesday"/>
    <s v="Hyderabad"/>
    <s v="Telangana"/>
    <x v="3"/>
    <s v="Veg"/>
    <n v="263.45999999999998"/>
    <n v="4.51"/>
    <x v="23"/>
  </r>
  <r>
    <n v="46"/>
    <s v="2023-02-08"/>
    <s v="Feb"/>
    <s v="Wednesday"/>
    <s v="Delhi"/>
    <s v="Delhi"/>
    <x v="1"/>
    <s v="Non-Veg"/>
    <n v="286.38"/>
    <n v="4.91"/>
    <x v="1"/>
  </r>
  <r>
    <n v="47"/>
    <s v="2023-05-21"/>
    <s v="May"/>
    <s v="Sunday"/>
    <s v="Hyderabad"/>
    <s v="Telangana"/>
    <x v="4"/>
    <s v="Veg"/>
    <n v="420.55"/>
    <n v="4.0599999999999996"/>
    <x v="4"/>
  </r>
  <r>
    <n v="48"/>
    <s v="2023-01-13"/>
    <s v="Jan"/>
    <s v="Friday"/>
    <s v="Bengaluru"/>
    <s v="Karnataka"/>
    <x v="3"/>
    <s v="Non-Veg"/>
    <n v="179.94"/>
    <n v="4.12"/>
    <x v="24"/>
  </r>
  <r>
    <n v="49"/>
    <s v="2023-05-08"/>
    <s v="May"/>
    <s v="Monday"/>
    <s v="Hyderabad"/>
    <s v="Telangana"/>
    <x v="0"/>
    <s v="Veg"/>
    <n v="233.54"/>
    <n v="4.2"/>
    <x v="13"/>
  </r>
  <r>
    <n v="50"/>
    <s v="2023-08-18"/>
    <s v="Aug"/>
    <s v="Friday"/>
    <s v="Bengaluru"/>
    <s v="Karnataka"/>
    <x v="1"/>
    <s v="Non-Veg"/>
    <n v="195.09"/>
    <n v="3.79"/>
    <x v="25"/>
  </r>
  <r>
    <n v="51"/>
    <s v="2023-01-31"/>
    <s v="Jan"/>
    <s v="Tuesday"/>
    <s v="Bengaluru"/>
    <s v="Karnataka"/>
    <x v="0"/>
    <s v="Veg"/>
    <n v="213.63"/>
    <n v="3.77"/>
    <x v="23"/>
  </r>
  <r>
    <n v="52"/>
    <s v="2023-02-12"/>
    <s v="Feb"/>
    <s v="Sunday"/>
    <s v="Lucknow"/>
    <s v="Uttar Pradesh"/>
    <x v="4"/>
    <s v="Non-Veg"/>
    <n v="227.91"/>
    <n v="4.2"/>
    <x v="1"/>
  </r>
  <r>
    <n v="53"/>
    <s v="2023-01-24"/>
    <s v="Jan"/>
    <s v="Tuesday"/>
    <s v="Pune"/>
    <s v="Maharashtra"/>
    <x v="0"/>
    <s v="Veg"/>
    <n v="434.02"/>
    <n v="3.61"/>
    <x v="26"/>
  </r>
  <r>
    <n v="54"/>
    <s v="2023-01-31"/>
    <s v="Jan"/>
    <s v="Tuesday"/>
    <s v="Kolkata"/>
    <s v="West Bengal"/>
    <x v="1"/>
    <s v="Veg"/>
    <n v="422.1"/>
    <n v="4.93"/>
    <x v="23"/>
  </r>
  <r>
    <n v="55"/>
    <s v="2023-07-15"/>
    <s v="Jul"/>
    <s v="Saturday"/>
    <s v="Mumbai"/>
    <s v="Maharashtra"/>
    <x v="1"/>
    <s v="Veg"/>
    <n v="373.26"/>
    <n v="4.93"/>
    <x v="11"/>
  </r>
  <r>
    <n v="56"/>
    <s v="2023-04-08"/>
    <s v="Apr"/>
    <s v="Saturday"/>
    <s v="Bengaluru"/>
    <s v="Karnataka"/>
    <x v="4"/>
    <s v="Veg"/>
    <n v="259.88"/>
    <n v="4.72"/>
    <x v="5"/>
  </r>
  <r>
    <n v="57"/>
    <s v="2023-03-29"/>
    <s v="Mar"/>
    <s v="Wednesday"/>
    <s v="Lucknow"/>
    <s v="Uttar Pradesh"/>
    <x v="2"/>
    <s v="Veg"/>
    <n v="204.21"/>
    <n v="4.99"/>
    <x v="27"/>
  </r>
  <r>
    <n v="58"/>
    <s v="2023-01-19"/>
    <s v="Jan"/>
    <s v="Thursday"/>
    <s v="Kolkata"/>
    <s v="West Bengal"/>
    <x v="3"/>
    <s v="Veg"/>
    <n v="306"/>
    <n v="4.66"/>
    <x v="3"/>
  </r>
  <r>
    <n v="59"/>
    <s v="2023-05-05"/>
    <s v="May"/>
    <s v="Friday"/>
    <s v="Mumbai"/>
    <s v="Maharashtra"/>
    <x v="5"/>
    <s v="Veg"/>
    <n v="392.95"/>
    <n v="4.54"/>
    <x v="28"/>
  </r>
  <r>
    <n v="60"/>
    <s v="2023-06-07"/>
    <s v="Jun"/>
    <s v="Wednesday"/>
    <s v="Pune"/>
    <s v="Maharashtra"/>
    <x v="2"/>
    <s v="Non-Veg"/>
    <n v="384.15"/>
    <n v="3.6"/>
    <x v="20"/>
  </r>
  <r>
    <n v="61"/>
    <s v="2023-02-25"/>
    <s v="Feb"/>
    <s v="Saturday"/>
    <s v="Kolkata"/>
    <s v="West Bengal"/>
    <x v="3"/>
    <s v="Non-Veg"/>
    <n v="452.77"/>
    <n v="4.57"/>
    <x v="14"/>
  </r>
  <r>
    <n v="62"/>
    <s v="2023-06-10"/>
    <s v="Jun"/>
    <s v="Saturday"/>
    <s v="Kolkata"/>
    <s v="West Bengal"/>
    <x v="5"/>
    <s v="Veg"/>
    <n v="259.81"/>
    <n v="4.0199999999999996"/>
    <x v="20"/>
  </r>
  <r>
    <n v="63"/>
    <s v="2023-01-30"/>
    <s v="Jan"/>
    <s v="Monday"/>
    <s v="Mumbai"/>
    <s v="Maharashtra"/>
    <x v="0"/>
    <s v="Non-Veg"/>
    <n v="434.8"/>
    <n v="3.86"/>
    <x v="23"/>
  </r>
  <r>
    <n v="64"/>
    <s v="2023-05-25"/>
    <s v="May"/>
    <s v="Thursday"/>
    <s v="Bengaluru"/>
    <s v="Karnataka"/>
    <x v="2"/>
    <s v="Veg"/>
    <n v="361"/>
    <n v="3.72"/>
    <x v="2"/>
  </r>
  <r>
    <n v="65"/>
    <s v="2023-04-02"/>
    <s v="Apr"/>
    <s v="Sunday"/>
    <s v="Mumbai"/>
    <s v="Maharashtra"/>
    <x v="3"/>
    <s v="Non-Veg"/>
    <n v="364.65"/>
    <n v="4.68"/>
    <x v="27"/>
  </r>
  <r>
    <n v="66"/>
    <s v="2023-08-11"/>
    <s v="Aug"/>
    <s v="Friday"/>
    <s v="Chennai"/>
    <s v="Tamil Nadu"/>
    <x v="3"/>
    <s v="Veg"/>
    <n v="256.02"/>
    <n v="4.21"/>
    <x v="0"/>
  </r>
  <r>
    <n v="67"/>
    <s v="2023-02-22"/>
    <s v="Feb"/>
    <s v="Wednesday"/>
    <s v="Kolkata"/>
    <s v="West Bengal"/>
    <x v="5"/>
    <s v="Non-Veg"/>
    <n v="296.85000000000002"/>
    <n v="4.08"/>
    <x v="14"/>
  </r>
  <r>
    <n v="68"/>
    <s v="2023-03-31"/>
    <s v="Mar"/>
    <s v="Friday"/>
    <s v="Pune"/>
    <s v="Maharashtra"/>
    <x v="2"/>
    <s v="Non-Veg"/>
    <n v="413.79"/>
    <n v="4.9800000000000004"/>
    <x v="27"/>
  </r>
  <r>
    <n v="69"/>
    <s v="2023-06-30"/>
    <s v="Jun"/>
    <s v="Friday"/>
    <s v="Chennai"/>
    <s v="Tamil Nadu"/>
    <x v="2"/>
    <s v="Non-Veg"/>
    <n v="165.12"/>
    <n v="4.58"/>
    <x v="12"/>
  </r>
  <r>
    <n v="70"/>
    <s v="2023-03-05"/>
    <s v="Mar"/>
    <s v="Sunday"/>
    <s v="Pune"/>
    <s v="Maharashtra"/>
    <x v="0"/>
    <s v="Veg"/>
    <n v="265.16000000000003"/>
    <n v="3.87"/>
    <x v="10"/>
  </r>
  <r>
    <n v="71"/>
    <s v="2023-03-22"/>
    <s v="Mar"/>
    <s v="Wednesday"/>
    <s v="Kolkata"/>
    <s v="West Bengal"/>
    <x v="5"/>
    <s v="Non-Veg"/>
    <n v="401.44"/>
    <n v="4.6900000000000004"/>
    <x v="22"/>
  </r>
  <r>
    <n v="72"/>
    <s v="2023-08-09"/>
    <s v="Aug"/>
    <s v="Wednesday"/>
    <s v="Chennai"/>
    <s v="Tamil Nadu"/>
    <x v="5"/>
    <s v="Non-Veg"/>
    <n v="169.1"/>
    <n v="4.2300000000000004"/>
    <x v="0"/>
  </r>
  <r>
    <n v="73"/>
    <s v="2023-05-16"/>
    <s v="May"/>
    <s v="Tuesday"/>
    <s v="Hyderabad"/>
    <s v="Telangana"/>
    <x v="0"/>
    <s v="Non-Veg"/>
    <n v="357.07"/>
    <n v="3.73"/>
    <x v="4"/>
  </r>
  <r>
    <n v="74"/>
    <s v="2023-03-23"/>
    <s v="Mar"/>
    <s v="Thursday"/>
    <s v="Hyderabad"/>
    <s v="Telangana"/>
    <x v="3"/>
    <s v="Veg"/>
    <n v="415.19"/>
    <n v="3.82"/>
    <x v="22"/>
  </r>
  <r>
    <n v="75"/>
    <s v="2023-04-23"/>
    <s v="Apr"/>
    <s v="Sunday"/>
    <s v="Chennai"/>
    <s v="Tamil Nadu"/>
    <x v="3"/>
    <s v="Veg"/>
    <n v="366.71"/>
    <n v="4.63"/>
    <x v="15"/>
  </r>
  <r>
    <n v="76"/>
    <s v="2023-01-23"/>
    <s v="Jan"/>
    <s v="Monday"/>
    <s v="Pune"/>
    <s v="Maharashtra"/>
    <x v="2"/>
    <s v="Non-Veg"/>
    <n v="209.2"/>
    <n v="4.3600000000000003"/>
    <x v="26"/>
  </r>
  <r>
    <n v="77"/>
    <s v="2023-04-20"/>
    <s v="Apr"/>
    <s v="Thursday"/>
    <s v="Kolkata"/>
    <s v="West Bengal"/>
    <x v="1"/>
    <s v="Veg"/>
    <n v="100.57"/>
    <n v="4.96"/>
    <x v="15"/>
  </r>
  <r>
    <n v="78"/>
    <s v="2023-02-18"/>
    <s v="Feb"/>
    <s v="Saturday"/>
    <s v="Delhi"/>
    <s v="Delhi"/>
    <x v="3"/>
    <s v="Non-Veg"/>
    <n v="384.59"/>
    <n v="3.51"/>
    <x v="9"/>
  </r>
  <r>
    <n v="79"/>
    <s v="2023-02-24"/>
    <s v="Feb"/>
    <s v="Friday"/>
    <s v="Hyderabad"/>
    <s v="Telangana"/>
    <x v="3"/>
    <s v="Veg"/>
    <n v="370.95"/>
    <n v="4.47"/>
    <x v="14"/>
  </r>
  <r>
    <n v="80"/>
    <s v="2023-06-08"/>
    <s v="Jun"/>
    <s v="Thursday"/>
    <s v="Bengaluru"/>
    <s v="Karnataka"/>
    <x v="1"/>
    <s v="Non-Veg"/>
    <n v="439.41"/>
    <n v="4.0999999999999996"/>
    <x v="20"/>
  </r>
  <r>
    <n v="81"/>
    <s v="2023-06-25"/>
    <s v="Jun"/>
    <s v="Sunday"/>
    <s v="Lucknow"/>
    <s v="Uttar Pradesh"/>
    <x v="1"/>
    <s v="Non-Veg"/>
    <n v="365.49"/>
    <n v="3.81"/>
    <x v="29"/>
  </r>
  <r>
    <n v="82"/>
    <s v="2023-01-06"/>
    <s v="Jan"/>
    <s v="Friday"/>
    <s v="Chennai"/>
    <s v="Tamil Nadu"/>
    <x v="0"/>
    <s v="Veg"/>
    <n v="409.52"/>
    <n v="3.58"/>
    <x v="30"/>
  </r>
  <r>
    <n v="83"/>
    <s v="2023-01-30"/>
    <s v="Jan"/>
    <s v="Monday"/>
    <s v="Pune"/>
    <s v="Maharashtra"/>
    <x v="4"/>
    <s v="Non-Veg"/>
    <n v="459.73"/>
    <n v="3.79"/>
    <x v="23"/>
  </r>
  <r>
    <n v="84"/>
    <s v="2023-05-31"/>
    <s v="May"/>
    <s v="Wednesday"/>
    <s v="Bengaluru"/>
    <s v="Karnataka"/>
    <x v="1"/>
    <s v="Veg"/>
    <n v="273.64999999999998"/>
    <n v="4.67"/>
    <x v="7"/>
  </r>
  <r>
    <n v="85"/>
    <s v="2023-06-07"/>
    <s v="Jun"/>
    <s v="Wednesday"/>
    <s v="Hyderabad"/>
    <s v="Telangana"/>
    <x v="0"/>
    <s v="Non-Veg"/>
    <n v="198.29"/>
    <n v="4.3899999999999997"/>
    <x v="20"/>
  </r>
  <r>
    <n v="86"/>
    <s v="2023-07-11"/>
    <s v="Jul"/>
    <s v="Tuesday"/>
    <s v="Chennai"/>
    <s v="Tamil Nadu"/>
    <x v="5"/>
    <s v="Non-Veg"/>
    <n v="203.53"/>
    <n v="4.0599999999999996"/>
    <x v="11"/>
  </r>
  <r>
    <n v="87"/>
    <s v="2023-05-20"/>
    <s v="May"/>
    <s v="Saturday"/>
    <s v="Lucknow"/>
    <s v="Uttar Pradesh"/>
    <x v="0"/>
    <s v="Veg"/>
    <n v="200.47"/>
    <n v="3.78"/>
    <x v="4"/>
  </r>
  <r>
    <n v="88"/>
    <s v="2023-04-23"/>
    <s v="Apr"/>
    <s v="Sunday"/>
    <s v="Kolkata"/>
    <s v="West Bengal"/>
    <x v="5"/>
    <s v="Non-Veg"/>
    <n v="429.53"/>
    <n v="4.58"/>
    <x v="15"/>
  </r>
  <r>
    <n v="89"/>
    <s v="2023-06-05"/>
    <s v="Jun"/>
    <s v="Monday"/>
    <s v="Bengaluru"/>
    <s v="Karnataka"/>
    <x v="5"/>
    <s v="Non-Veg"/>
    <n v="130.61000000000001"/>
    <n v="3.89"/>
    <x v="20"/>
  </r>
  <r>
    <n v="90"/>
    <s v="2023-07-25"/>
    <s v="Jul"/>
    <s v="Tuesday"/>
    <s v="Pune"/>
    <s v="Maharashtra"/>
    <x v="3"/>
    <s v="Non-Veg"/>
    <n v="359.83"/>
    <n v="4.4800000000000004"/>
    <x v="16"/>
  </r>
  <r>
    <n v="91"/>
    <s v="2023-01-30"/>
    <s v="Jan"/>
    <s v="Monday"/>
    <s v="Lucknow"/>
    <s v="Uttar Pradesh"/>
    <x v="3"/>
    <s v="Non-Veg"/>
    <n v="130.07"/>
    <n v="4.38"/>
    <x v="23"/>
  </r>
  <r>
    <n v="92"/>
    <s v="2023-05-18"/>
    <s v="May"/>
    <s v="Thursday"/>
    <s v="Kolkata"/>
    <s v="West Bengal"/>
    <x v="3"/>
    <s v="Veg"/>
    <n v="313.94"/>
    <n v="3.96"/>
    <x v="4"/>
  </r>
  <r>
    <n v="93"/>
    <s v="2023-04-06"/>
    <s v="Apr"/>
    <s v="Thursday"/>
    <s v="Mumbai"/>
    <s v="Maharashtra"/>
    <x v="3"/>
    <s v="Veg"/>
    <n v="187.03"/>
    <n v="4.6500000000000004"/>
    <x v="5"/>
  </r>
  <r>
    <n v="94"/>
    <s v="2023-07-07"/>
    <s v="Jul"/>
    <s v="Friday"/>
    <s v="Pune"/>
    <s v="Maharashtra"/>
    <x v="4"/>
    <s v="Non-Veg"/>
    <n v="291.37"/>
    <n v="4.68"/>
    <x v="31"/>
  </r>
  <r>
    <n v="95"/>
    <s v="2023-01-23"/>
    <s v="Jan"/>
    <s v="Monday"/>
    <s v="Delhi"/>
    <s v="Delhi"/>
    <x v="5"/>
    <s v="Veg"/>
    <n v="135.30000000000001"/>
    <n v="4.66"/>
    <x v="26"/>
  </r>
  <r>
    <n v="96"/>
    <s v="2023-08-20"/>
    <s v="Aug"/>
    <s v="Sunday"/>
    <s v="Pune"/>
    <s v="Maharashtra"/>
    <x v="2"/>
    <s v="Non-Veg"/>
    <n v="340.39"/>
    <n v="4.24"/>
    <x v="25"/>
  </r>
  <r>
    <n v="97"/>
    <s v="2023-05-18"/>
    <s v="May"/>
    <s v="Thursday"/>
    <s v="Mumbai"/>
    <s v="Maharashtra"/>
    <x v="0"/>
    <s v="Veg"/>
    <n v="192.79"/>
    <n v="4.01"/>
    <x v="4"/>
  </r>
  <r>
    <n v="98"/>
    <s v="2023-01-06"/>
    <s v="Jan"/>
    <s v="Friday"/>
    <s v="Chennai"/>
    <s v="Tamil Nadu"/>
    <x v="5"/>
    <s v="Veg"/>
    <n v="491.13"/>
    <n v="4.21"/>
    <x v="30"/>
  </r>
  <r>
    <n v="99"/>
    <s v="2023-08-18"/>
    <s v="Aug"/>
    <s v="Friday"/>
    <s v="Chennai"/>
    <s v="Tamil Nadu"/>
    <x v="1"/>
    <s v="Non-Veg"/>
    <n v="460.15"/>
    <n v="3.82"/>
    <x v="25"/>
  </r>
  <r>
    <n v="100"/>
    <s v="2023-04-25"/>
    <s v="Apr"/>
    <s v="Tuesday"/>
    <s v="Pune"/>
    <s v="Maharashtra"/>
    <x v="0"/>
    <s v="Veg"/>
    <n v="168.61"/>
    <n v="3.85"/>
    <x v="1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2023-08-13"/>
    <s v="Aug"/>
    <s v="Sunday"/>
    <s v="Bengaluru"/>
    <s v="Karnataka"/>
    <s v="Desserts"/>
    <s v="Non-Veg"/>
    <n v="243.55"/>
    <n v="3.86"/>
    <n v="33"/>
    <x v="0"/>
  </r>
  <r>
    <n v="2"/>
    <s v="2023-02-12"/>
    <s v="Feb"/>
    <s v="Sunday"/>
    <s v="Pune"/>
    <s v="Maharashtra"/>
    <s v="Beverages"/>
    <s v="Veg"/>
    <n v="224.79"/>
    <n v="4.43"/>
    <n v="7"/>
    <x v="1"/>
  </r>
  <r>
    <n v="3"/>
    <s v="2023-05-22"/>
    <s v="May"/>
    <s v="Monday"/>
    <s v="Hyderabad"/>
    <s v="Telangana"/>
    <s v="Desserts"/>
    <s v="Non-Veg"/>
    <n v="429.88"/>
    <n v="4.96"/>
    <n v="22"/>
    <x v="2"/>
  </r>
  <r>
    <n v="4"/>
    <s v="2023-01-20"/>
    <s v="Jan"/>
    <s v="Friday"/>
    <s v="Kolkata"/>
    <s v="West Bengal"/>
    <s v="Desserts"/>
    <s v="Veg"/>
    <n v="297.48"/>
    <n v="4.4000000000000004"/>
    <n v="4"/>
    <x v="1"/>
  </r>
  <r>
    <n v="5"/>
    <s v="2023-05-19"/>
    <s v="May"/>
    <s v="Friday"/>
    <s v="Hyderabad"/>
    <s v="Telangana"/>
    <s v="Fast Food"/>
    <s v="Non-Veg"/>
    <n v="413.26"/>
    <n v="4.53"/>
    <n v="21"/>
    <x v="2"/>
  </r>
  <r>
    <n v="6"/>
    <s v="2023-04-08"/>
    <s v="Apr"/>
    <s v="Saturday"/>
    <s v="Chennai"/>
    <s v="Tamil Nadu"/>
    <s v="Chinese"/>
    <s v="Veg"/>
    <n v="386.22"/>
    <n v="4.91"/>
    <n v="15"/>
    <x v="2"/>
  </r>
  <r>
    <n v="7"/>
    <s v="2023-08-01"/>
    <s v="Aug"/>
    <s v="Tuesday"/>
    <s v="Kolkata"/>
    <s v="West Bengal"/>
    <s v="Desserts"/>
    <s v="Veg"/>
    <n v="161.25"/>
    <n v="4.1100000000000003"/>
    <n v="32"/>
    <x v="0"/>
  </r>
  <r>
    <n v="8"/>
    <s v="2023-06-01"/>
    <s v="Jun"/>
    <s v="Thursday"/>
    <s v="Pune"/>
    <s v="Maharashtra"/>
    <s v="South Indian"/>
    <s v="Non-Veg"/>
    <n v="347.48"/>
    <n v="4.16"/>
    <n v="23"/>
    <x v="2"/>
  </r>
  <r>
    <n v="9"/>
    <s v="2023-01-18"/>
    <s v="Jan"/>
    <s v="Wednesday"/>
    <s v="Hyderabad"/>
    <s v="Telangana"/>
    <s v="Chinese"/>
    <s v="Veg"/>
    <n v="405.43"/>
    <n v="4.4400000000000004"/>
    <n v="4"/>
    <x v="1"/>
  </r>
  <r>
    <n v="10"/>
    <s v="2023-07-20"/>
    <s v="Jul"/>
    <s v="Thursday"/>
    <s v="Delhi"/>
    <s v="Delhi"/>
    <s v="Chinese"/>
    <s v="Non-Veg"/>
    <n v="145.44"/>
    <n v="4.9000000000000004"/>
    <n v="30"/>
    <x v="0"/>
  </r>
  <r>
    <n v="11"/>
    <s v="2023-02-17"/>
    <s v="Feb"/>
    <s v="Friday"/>
    <s v="Chennai"/>
    <s v="Tamil Nadu"/>
    <s v="Beverages"/>
    <s v="Non-Veg"/>
    <n v="221.8"/>
    <n v="4.68"/>
    <n v="8"/>
    <x v="1"/>
  </r>
  <r>
    <n v="12"/>
    <s v="2023-07-18"/>
    <s v="Jul"/>
    <s v="Tuesday"/>
    <s v="Hyderabad"/>
    <s v="Telangana"/>
    <s v="Fast Food"/>
    <s v="Veg"/>
    <n v="340.35"/>
    <n v="4.93"/>
    <n v="30"/>
    <x v="0"/>
  </r>
  <r>
    <n v="13"/>
    <s v="2023-02-08"/>
    <s v="Feb"/>
    <s v="Wednesday"/>
    <s v="Lucknow"/>
    <s v="Uttar Pradesh"/>
    <s v="South Indian"/>
    <s v="Non-Veg"/>
    <n v="326.01"/>
    <n v="3.88"/>
    <n v="7"/>
    <x v="1"/>
  </r>
  <r>
    <n v="14"/>
    <s v="2023-07-22"/>
    <s v="Jul"/>
    <s v="Saturday"/>
    <s v="Lucknow"/>
    <s v="Uttar Pradesh"/>
    <s v="North Indian"/>
    <s v="Veg"/>
    <n v="134.61000000000001"/>
    <n v="4.4000000000000004"/>
    <n v="30"/>
    <x v="0"/>
  </r>
  <r>
    <n v="15"/>
    <s v="2023-08-11"/>
    <s v="Aug"/>
    <s v="Friday"/>
    <s v="Bengaluru"/>
    <s v="Karnataka"/>
    <s v="South Indian"/>
    <s v="Non-Veg"/>
    <n v="159.26"/>
    <n v="4.4400000000000004"/>
    <n v="33"/>
    <x v="0"/>
  </r>
  <r>
    <n v="16"/>
    <s v="2023-03-02"/>
    <s v="Mar"/>
    <s v="Thursday"/>
    <s v="Mumbai"/>
    <s v="Maharashtra"/>
    <s v="North Indian"/>
    <s v="Non-Veg"/>
    <n v="230.25"/>
    <n v="4.49"/>
    <n v="10"/>
    <x v="1"/>
  </r>
  <r>
    <n v="17"/>
    <s v="2023-07-13"/>
    <s v="Jul"/>
    <s v="Thursday"/>
    <s v="Chennai"/>
    <s v="Tamil Nadu"/>
    <s v="Fast Food"/>
    <s v="Non-Veg"/>
    <n v="344.74"/>
    <n v="4.9400000000000004"/>
    <n v="29"/>
    <x v="0"/>
  </r>
  <r>
    <n v="18"/>
    <s v="2023-07-01"/>
    <s v="Jul"/>
    <s v="Saturday"/>
    <s v="Bengaluru"/>
    <s v="Karnataka"/>
    <s v="Chinese"/>
    <s v="Non-Veg"/>
    <n v="412.9"/>
    <n v="4.16"/>
    <n v="27"/>
    <x v="0"/>
  </r>
  <r>
    <n v="19"/>
    <s v="2023-05-28"/>
    <s v="May"/>
    <s v="Sunday"/>
    <s v="Bengaluru"/>
    <s v="Karnataka"/>
    <s v="North Indian"/>
    <s v="Non-Veg"/>
    <n v="431.8"/>
    <n v="4.91"/>
    <n v="22"/>
    <x v="2"/>
  </r>
  <r>
    <n v="20"/>
    <s v="2023-05-11"/>
    <s v="May"/>
    <s v="Thursday"/>
    <s v="Mumbai"/>
    <s v="Maharashtra"/>
    <s v="North Indian"/>
    <s v="Veg"/>
    <n v="483.16"/>
    <n v="4.79"/>
    <n v="20"/>
    <x v="2"/>
  </r>
  <r>
    <n v="21"/>
    <s v="2023-02-24"/>
    <s v="Feb"/>
    <s v="Friday"/>
    <s v="Pune"/>
    <s v="Maharashtra"/>
    <s v="South Indian"/>
    <s v="Non-Veg"/>
    <n v="235.76"/>
    <n v="3.72"/>
    <n v="9"/>
    <x v="1"/>
  </r>
  <r>
    <n v="22"/>
    <s v="2023-06-27"/>
    <s v="Jun"/>
    <s v="Tuesday"/>
    <s v="Delhi"/>
    <s v="Delhi"/>
    <s v="Desserts"/>
    <s v="Non-Veg"/>
    <n v="353.89"/>
    <n v="4.54"/>
    <n v="27"/>
    <x v="2"/>
  </r>
  <r>
    <n v="23"/>
    <s v="2023-05-16"/>
    <s v="May"/>
    <s v="Tuesday"/>
    <s v="Hyderabad"/>
    <s v="Telangana"/>
    <s v="Beverages"/>
    <s v="Veg"/>
    <n v="497.33"/>
    <n v="4.05"/>
    <n v="21"/>
    <x v="2"/>
  </r>
  <r>
    <n v="24"/>
    <s v="2023-04-18"/>
    <s v="Apr"/>
    <s v="Tuesday"/>
    <s v="Mumbai"/>
    <s v="Maharashtra"/>
    <s v="Desserts"/>
    <s v="Veg"/>
    <n v="345.89"/>
    <n v="4.58"/>
    <n v="17"/>
    <x v="2"/>
  </r>
  <r>
    <n v="25"/>
    <s v="2023-06-01"/>
    <s v="Jun"/>
    <s v="Thursday"/>
    <s v="Bengaluru"/>
    <s v="Karnataka"/>
    <s v="Fast Food"/>
    <s v="Non-Veg"/>
    <n v="498.22"/>
    <n v="4.3899999999999997"/>
    <n v="23"/>
    <x v="2"/>
  </r>
  <r>
    <n v="26"/>
    <s v="2023-05-17"/>
    <s v="May"/>
    <s v="Wednesday"/>
    <s v="Delhi"/>
    <s v="Delhi"/>
    <s v="Chinese"/>
    <s v="Non-Veg"/>
    <n v="200.33"/>
    <n v="3.75"/>
    <n v="21"/>
    <x v="2"/>
  </r>
  <r>
    <n v="27"/>
    <s v="2023-07-30"/>
    <s v="Jul"/>
    <s v="Sunday"/>
    <s v="Delhi"/>
    <s v="Delhi"/>
    <s v="South Indian"/>
    <s v="Non-Veg"/>
    <n v="288.69"/>
    <n v="4.5999999999999996"/>
    <n v="31"/>
    <x v="0"/>
  </r>
  <r>
    <n v="28"/>
    <s v="2023-04-29"/>
    <s v="Apr"/>
    <s v="Saturday"/>
    <s v="Mumbai"/>
    <s v="Maharashtra"/>
    <s v="Beverages"/>
    <s v="Veg"/>
    <n v="431.69"/>
    <n v="3.88"/>
    <n v="18"/>
    <x v="2"/>
  </r>
  <r>
    <n v="29"/>
    <s v="2023-02-24"/>
    <s v="Feb"/>
    <s v="Friday"/>
    <s v="Lucknow"/>
    <s v="Uttar Pradesh"/>
    <s v="Chinese"/>
    <s v="Veg"/>
    <n v="202.19"/>
    <n v="3.84"/>
    <n v="9"/>
    <x v="1"/>
  </r>
  <r>
    <n v="30"/>
    <s v="2023-03-12"/>
    <s v="Mar"/>
    <s v="Sunday"/>
    <s v="Bengaluru"/>
    <s v="Karnataka"/>
    <s v="Fast Food"/>
    <s v="Veg"/>
    <n v="182.82"/>
    <n v="4.66"/>
    <n v="11"/>
    <x v="1"/>
  </r>
  <r>
    <n v="31"/>
    <s v="2023-06-17"/>
    <s v="Jun"/>
    <s v="Saturday"/>
    <s v="Kolkata"/>
    <s v="West Bengal"/>
    <s v="North Indian"/>
    <s v="Non-Veg"/>
    <n v="320.08"/>
    <n v="4.47"/>
    <n v="25"/>
    <x v="2"/>
  </r>
  <r>
    <n v="32"/>
    <s v="2023-05-10"/>
    <s v="May"/>
    <s v="Wednesday"/>
    <s v="Hyderabad"/>
    <s v="Telangana"/>
    <s v="South Indian"/>
    <s v="Veg"/>
    <n v="145.15"/>
    <n v="4.04"/>
    <n v="20"/>
    <x v="2"/>
  </r>
  <r>
    <n v="33"/>
    <s v="2023-02-27"/>
    <s v="Feb"/>
    <s v="Monday"/>
    <s v="Hyderabad"/>
    <s v="Telangana"/>
    <s v="Fast Food"/>
    <s v="Veg"/>
    <n v="187.96"/>
    <n v="3.99"/>
    <n v="10"/>
    <x v="1"/>
  </r>
  <r>
    <n v="34"/>
    <s v="2023-05-26"/>
    <s v="May"/>
    <s v="Friday"/>
    <s v="Delhi"/>
    <s v="Delhi"/>
    <s v="Beverages"/>
    <s v="Non-Veg"/>
    <n v="151.13"/>
    <n v="3.54"/>
    <n v="22"/>
    <x v="2"/>
  </r>
  <r>
    <n v="35"/>
    <s v="2023-02-10"/>
    <s v="Feb"/>
    <s v="Friday"/>
    <s v="Chennai"/>
    <s v="Tamil Nadu"/>
    <s v="Chinese"/>
    <s v="Non-Veg"/>
    <n v="143.03"/>
    <n v="4.0599999999999996"/>
    <n v="7"/>
    <x v="1"/>
  </r>
  <r>
    <n v="36"/>
    <s v="2023-05-28"/>
    <s v="May"/>
    <s v="Sunday"/>
    <s v="Delhi"/>
    <s v="Delhi"/>
    <s v="Beverages"/>
    <s v="Veg"/>
    <n v="388.73"/>
    <n v="4.5599999999999996"/>
    <n v="22"/>
    <x v="2"/>
  </r>
  <r>
    <n v="37"/>
    <s v="2023-06-08"/>
    <s v="Jun"/>
    <s v="Thursday"/>
    <s v="Hyderabad"/>
    <s v="Telangana"/>
    <s v="North Indian"/>
    <s v="Veg"/>
    <n v="111.34"/>
    <n v="3.68"/>
    <n v="24"/>
    <x v="2"/>
  </r>
  <r>
    <n v="38"/>
    <s v="2023-04-23"/>
    <s v="Apr"/>
    <s v="Sunday"/>
    <s v="Delhi"/>
    <s v="Delhi"/>
    <s v="South Indian"/>
    <s v="Non-Veg"/>
    <n v="418.56"/>
    <n v="4.5"/>
    <n v="17"/>
    <x v="2"/>
  </r>
  <r>
    <n v="39"/>
    <s v="2023-03-19"/>
    <s v="Mar"/>
    <s v="Sunday"/>
    <s v="Lucknow"/>
    <s v="Uttar Pradesh"/>
    <s v="South Indian"/>
    <s v="Veg"/>
    <n v="487.03"/>
    <n v="4.29"/>
    <n v="12"/>
    <x v="1"/>
  </r>
  <r>
    <n v="40"/>
    <s v="2023-07-14"/>
    <s v="Jul"/>
    <s v="Friday"/>
    <s v="Kolkata"/>
    <s v="West Bengal"/>
    <s v="Desserts"/>
    <s v="Non-Veg"/>
    <n v="149.6"/>
    <n v="4.4400000000000004"/>
    <n v="29"/>
    <x v="0"/>
  </r>
  <r>
    <n v="41"/>
    <s v="2023-05-31"/>
    <s v="May"/>
    <s v="Wednesday"/>
    <s v="Lucknow"/>
    <s v="Uttar Pradesh"/>
    <s v="Chinese"/>
    <s v="Non-Veg"/>
    <n v="244.69"/>
    <n v="4.8899999999999997"/>
    <n v="23"/>
    <x v="2"/>
  </r>
  <r>
    <n v="42"/>
    <s v="2023-03-25"/>
    <s v="Mar"/>
    <s v="Saturday"/>
    <s v="Delhi"/>
    <s v="Delhi"/>
    <s v="Desserts"/>
    <s v="Veg"/>
    <n v="314.87"/>
    <n v="4.25"/>
    <n v="13"/>
    <x v="1"/>
  </r>
  <r>
    <n v="43"/>
    <s v="2023-06-07"/>
    <s v="Jun"/>
    <s v="Wednesday"/>
    <s v="Hyderabad"/>
    <s v="Telangana"/>
    <s v="North Indian"/>
    <s v="Veg"/>
    <n v="106.31"/>
    <n v="4.68"/>
    <n v="24"/>
    <x v="2"/>
  </r>
  <r>
    <n v="44"/>
    <s v="2023-05-08"/>
    <s v="May"/>
    <s v="Monday"/>
    <s v="Mumbai"/>
    <s v="Maharashtra"/>
    <s v="Beverages"/>
    <s v="Veg"/>
    <n v="361.55"/>
    <n v="4.29"/>
    <n v="20"/>
    <x v="2"/>
  </r>
  <r>
    <n v="45"/>
    <s v="2023-01-31"/>
    <s v="Jan"/>
    <s v="Tuesday"/>
    <s v="Hyderabad"/>
    <s v="Telangana"/>
    <s v="Chinese"/>
    <s v="Veg"/>
    <n v="263.45999999999998"/>
    <n v="4.51"/>
    <n v="6"/>
    <x v="1"/>
  </r>
  <r>
    <n v="46"/>
    <s v="2023-02-08"/>
    <s v="Feb"/>
    <s v="Wednesday"/>
    <s v="Delhi"/>
    <s v="Delhi"/>
    <s v="Beverages"/>
    <s v="Non-Veg"/>
    <n v="286.38"/>
    <n v="4.91"/>
    <n v="7"/>
    <x v="1"/>
  </r>
  <r>
    <n v="47"/>
    <s v="2023-05-21"/>
    <s v="May"/>
    <s v="Sunday"/>
    <s v="Hyderabad"/>
    <s v="Telangana"/>
    <s v="South Indian"/>
    <s v="Veg"/>
    <n v="420.55"/>
    <n v="4.0599999999999996"/>
    <n v="21"/>
    <x v="2"/>
  </r>
  <r>
    <n v="48"/>
    <s v="2023-01-13"/>
    <s v="Jan"/>
    <s v="Friday"/>
    <s v="Bengaluru"/>
    <s v="Karnataka"/>
    <s v="Chinese"/>
    <s v="Non-Veg"/>
    <n v="179.94"/>
    <n v="4.12"/>
    <n v="3"/>
    <x v="1"/>
  </r>
  <r>
    <n v="49"/>
    <s v="2023-05-08"/>
    <s v="May"/>
    <s v="Monday"/>
    <s v="Hyderabad"/>
    <s v="Telangana"/>
    <s v="Desserts"/>
    <s v="Veg"/>
    <n v="233.54"/>
    <n v="4.2"/>
    <n v="20"/>
    <x v="2"/>
  </r>
  <r>
    <n v="50"/>
    <s v="2023-08-18"/>
    <s v="Aug"/>
    <s v="Friday"/>
    <s v="Bengaluru"/>
    <s v="Karnataka"/>
    <s v="Beverages"/>
    <s v="Non-Veg"/>
    <n v="195.09"/>
    <n v="3.79"/>
    <n v="34"/>
    <x v="0"/>
  </r>
  <r>
    <n v="51"/>
    <s v="2023-01-31"/>
    <s v="Jan"/>
    <s v="Tuesday"/>
    <s v="Bengaluru"/>
    <s v="Karnataka"/>
    <s v="Desserts"/>
    <s v="Veg"/>
    <n v="213.63"/>
    <n v="3.77"/>
    <n v="6"/>
    <x v="1"/>
  </r>
  <r>
    <n v="52"/>
    <s v="2023-02-12"/>
    <s v="Feb"/>
    <s v="Sunday"/>
    <s v="Lucknow"/>
    <s v="Uttar Pradesh"/>
    <s v="South Indian"/>
    <s v="Non-Veg"/>
    <n v="227.91"/>
    <n v="4.2"/>
    <n v="7"/>
    <x v="1"/>
  </r>
  <r>
    <n v="53"/>
    <s v="2023-01-24"/>
    <s v="Jan"/>
    <s v="Tuesday"/>
    <s v="Pune"/>
    <s v="Maharashtra"/>
    <s v="Desserts"/>
    <s v="Veg"/>
    <n v="434.02"/>
    <n v="3.61"/>
    <n v="5"/>
    <x v="1"/>
  </r>
  <r>
    <n v="54"/>
    <s v="2023-01-31"/>
    <s v="Jan"/>
    <s v="Tuesday"/>
    <s v="Kolkata"/>
    <s v="West Bengal"/>
    <s v="Beverages"/>
    <s v="Veg"/>
    <n v="422.1"/>
    <n v="4.93"/>
    <n v="6"/>
    <x v="1"/>
  </r>
  <r>
    <n v="55"/>
    <s v="2023-07-15"/>
    <s v="Jul"/>
    <s v="Saturday"/>
    <s v="Mumbai"/>
    <s v="Maharashtra"/>
    <s v="Beverages"/>
    <s v="Veg"/>
    <n v="373.26"/>
    <n v="4.93"/>
    <n v="29"/>
    <x v="0"/>
  </r>
  <r>
    <n v="56"/>
    <s v="2023-04-08"/>
    <s v="Apr"/>
    <s v="Saturday"/>
    <s v="Bengaluru"/>
    <s v="Karnataka"/>
    <s v="South Indian"/>
    <s v="Veg"/>
    <n v="259.88"/>
    <n v="4.72"/>
    <n v="15"/>
    <x v="2"/>
  </r>
  <r>
    <n v="57"/>
    <s v="2023-03-29"/>
    <s v="Mar"/>
    <s v="Wednesday"/>
    <s v="Lucknow"/>
    <s v="Uttar Pradesh"/>
    <s v="Fast Food"/>
    <s v="Veg"/>
    <n v="204.21"/>
    <n v="4.99"/>
    <n v="14"/>
    <x v="1"/>
  </r>
  <r>
    <n v="58"/>
    <s v="2023-01-19"/>
    <s v="Jan"/>
    <s v="Thursday"/>
    <s v="Kolkata"/>
    <s v="West Bengal"/>
    <s v="Chinese"/>
    <s v="Veg"/>
    <n v="306"/>
    <n v="4.66"/>
    <n v="4"/>
    <x v="1"/>
  </r>
  <r>
    <n v="59"/>
    <s v="2023-05-05"/>
    <s v="May"/>
    <s v="Friday"/>
    <s v="Mumbai"/>
    <s v="Maharashtra"/>
    <s v="North Indian"/>
    <s v="Veg"/>
    <n v="392.95"/>
    <n v="4.54"/>
    <n v="19"/>
    <x v="2"/>
  </r>
  <r>
    <n v="60"/>
    <s v="2023-06-07"/>
    <s v="Jun"/>
    <s v="Wednesday"/>
    <s v="Pune"/>
    <s v="Maharashtra"/>
    <s v="Fast Food"/>
    <s v="Non-Veg"/>
    <n v="384.15"/>
    <n v="3.6"/>
    <n v="24"/>
    <x v="2"/>
  </r>
  <r>
    <n v="61"/>
    <s v="2023-02-25"/>
    <s v="Feb"/>
    <s v="Saturday"/>
    <s v="Kolkata"/>
    <s v="West Bengal"/>
    <s v="Chinese"/>
    <s v="Non-Veg"/>
    <n v="452.77"/>
    <n v="4.57"/>
    <n v="9"/>
    <x v="1"/>
  </r>
  <r>
    <n v="62"/>
    <s v="2023-06-10"/>
    <s v="Jun"/>
    <s v="Saturday"/>
    <s v="Kolkata"/>
    <s v="West Bengal"/>
    <s v="North Indian"/>
    <s v="Veg"/>
    <n v="259.81"/>
    <n v="4.0199999999999996"/>
    <n v="24"/>
    <x v="2"/>
  </r>
  <r>
    <n v="63"/>
    <s v="2023-01-30"/>
    <s v="Jan"/>
    <s v="Monday"/>
    <s v="Mumbai"/>
    <s v="Maharashtra"/>
    <s v="Desserts"/>
    <s v="Non-Veg"/>
    <n v="434.8"/>
    <n v="3.86"/>
    <n v="6"/>
    <x v="1"/>
  </r>
  <r>
    <n v="64"/>
    <s v="2023-05-25"/>
    <s v="May"/>
    <s v="Thursday"/>
    <s v="Bengaluru"/>
    <s v="Karnataka"/>
    <s v="Fast Food"/>
    <s v="Veg"/>
    <n v="361"/>
    <n v="3.72"/>
    <n v="22"/>
    <x v="2"/>
  </r>
  <r>
    <n v="65"/>
    <s v="2023-04-02"/>
    <s v="Apr"/>
    <s v="Sunday"/>
    <s v="Mumbai"/>
    <s v="Maharashtra"/>
    <s v="Chinese"/>
    <s v="Non-Veg"/>
    <n v="364.65"/>
    <n v="4.68"/>
    <n v="14"/>
    <x v="2"/>
  </r>
  <r>
    <n v="66"/>
    <s v="2023-08-11"/>
    <s v="Aug"/>
    <s v="Friday"/>
    <s v="Chennai"/>
    <s v="Tamil Nadu"/>
    <s v="Chinese"/>
    <s v="Veg"/>
    <n v="256.02"/>
    <n v="4.21"/>
    <n v="33"/>
    <x v="0"/>
  </r>
  <r>
    <n v="67"/>
    <s v="2023-02-22"/>
    <s v="Feb"/>
    <s v="Wednesday"/>
    <s v="Kolkata"/>
    <s v="West Bengal"/>
    <s v="North Indian"/>
    <s v="Non-Veg"/>
    <n v="296.85000000000002"/>
    <n v="4.08"/>
    <n v="9"/>
    <x v="1"/>
  </r>
  <r>
    <n v="68"/>
    <s v="2023-03-31"/>
    <s v="Mar"/>
    <s v="Friday"/>
    <s v="Pune"/>
    <s v="Maharashtra"/>
    <s v="Fast Food"/>
    <s v="Non-Veg"/>
    <n v="413.79"/>
    <n v="4.9800000000000004"/>
    <n v="14"/>
    <x v="1"/>
  </r>
  <r>
    <n v="69"/>
    <s v="2023-06-30"/>
    <s v="Jun"/>
    <s v="Friday"/>
    <s v="Chennai"/>
    <s v="Tamil Nadu"/>
    <s v="Fast Food"/>
    <s v="Non-Veg"/>
    <n v="165.12"/>
    <n v="4.58"/>
    <n v="27"/>
    <x v="2"/>
  </r>
  <r>
    <n v="70"/>
    <s v="2023-03-05"/>
    <s v="Mar"/>
    <s v="Sunday"/>
    <s v="Pune"/>
    <s v="Maharashtra"/>
    <s v="Desserts"/>
    <s v="Veg"/>
    <n v="265.16000000000003"/>
    <n v="3.87"/>
    <n v="10"/>
    <x v="1"/>
  </r>
  <r>
    <n v="71"/>
    <s v="2023-03-22"/>
    <s v="Mar"/>
    <s v="Wednesday"/>
    <s v="Kolkata"/>
    <s v="West Bengal"/>
    <s v="North Indian"/>
    <s v="Non-Veg"/>
    <n v="401.44"/>
    <n v="4.6900000000000004"/>
    <n v="13"/>
    <x v="1"/>
  </r>
  <r>
    <n v="72"/>
    <s v="2023-08-09"/>
    <s v="Aug"/>
    <s v="Wednesday"/>
    <s v="Chennai"/>
    <s v="Tamil Nadu"/>
    <s v="North Indian"/>
    <s v="Non-Veg"/>
    <n v="169.1"/>
    <n v="4.2300000000000004"/>
    <n v="33"/>
    <x v="0"/>
  </r>
  <r>
    <n v="73"/>
    <s v="2023-05-16"/>
    <s v="May"/>
    <s v="Tuesday"/>
    <s v="Hyderabad"/>
    <s v="Telangana"/>
    <s v="Desserts"/>
    <s v="Non-Veg"/>
    <n v="357.07"/>
    <n v="3.73"/>
    <n v="21"/>
    <x v="2"/>
  </r>
  <r>
    <n v="74"/>
    <s v="2023-03-23"/>
    <s v="Mar"/>
    <s v="Thursday"/>
    <s v="Hyderabad"/>
    <s v="Telangana"/>
    <s v="Chinese"/>
    <s v="Veg"/>
    <n v="415.19"/>
    <n v="3.82"/>
    <n v="13"/>
    <x v="1"/>
  </r>
  <r>
    <n v="75"/>
    <s v="2023-04-23"/>
    <s v="Apr"/>
    <s v="Sunday"/>
    <s v="Chennai"/>
    <s v="Tamil Nadu"/>
    <s v="Chinese"/>
    <s v="Veg"/>
    <n v="366.71"/>
    <n v="4.63"/>
    <n v="17"/>
    <x v="2"/>
  </r>
  <r>
    <n v="76"/>
    <s v="2023-01-23"/>
    <s v="Jan"/>
    <s v="Monday"/>
    <s v="Pune"/>
    <s v="Maharashtra"/>
    <s v="Fast Food"/>
    <s v="Non-Veg"/>
    <n v="209.2"/>
    <n v="4.3600000000000003"/>
    <n v="5"/>
    <x v="1"/>
  </r>
  <r>
    <n v="77"/>
    <s v="2023-04-20"/>
    <s v="Apr"/>
    <s v="Thursday"/>
    <s v="Kolkata"/>
    <s v="West Bengal"/>
    <s v="Beverages"/>
    <s v="Veg"/>
    <n v="100.57"/>
    <n v="4.96"/>
    <n v="17"/>
    <x v="2"/>
  </r>
  <r>
    <n v="78"/>
    <s v="2023-02-18"/>
    <s v="Feb"/>
    <s v="Saturday"/>
    <s v="Delhi"/>
    <s v="Delhi"/>
    <s v="Chinese"/>
    <s v="Non-Veg"/>
    <n v="384.59"/>
    <n v="3.51"/>
    <n v="8"/>
    <x v="1"/>
  </r>
  <r>
    <n v="79"/>
    <s v="2023-02-24"/>
    <s v="Feb"/>
    <s v="Friday"/>
    <s v="Hyderabad"/>
    <s v="Telangana"/>
    <s v="Chinese"/>
    <s v="Veg"/>
    <n v="370.95"/>
    <n v="4.47"/>
    <n v="9"/>
    <x v="1"/>
  </r>
  <r>
    <n v="80"/>
    <s v="2023-06-08"/>
    <s v="Jun"/>
    <s v="Thursday"/>
    <s v="Bengaluru"/>
    <s v="Karnataka"/>
    <s v="Beverages"/>
    <s v="Non-Veg"/>
    <n v="439.41"/>
    <n v="4.0999999999999996"/>
    <n v="24"/>
    <x v="2"/>
  </r>
  <r>
    <n v="81"/>
    <s v="2023-06-25"/>
    <s v="Jun"/>
    <s v="Sunday"/>
    <s v="Lucknow"/>
    <s v="Uttar Pradesh"/>
    <s v="Beverages"/>
    <s v="Non-Veg"/>
    <n v="365.49"/>
    <n v="3.81"/>
    <n v="26"/>
    <x v="2"/>
  </r>
  <r>
    <n v="82"/>
    <s v="2023-01-06"/>
    <s v="Jan"/>
    <s v="Friday"/>
    <s v="Chennai"/>
    <s v="Tamil Nadu"/>
    <s v="Desserts"/>
    <s v="Veg"/>
    <n v="409.52"/>
    <n v="3.58"/>
    <n v="2"/>
    <x v="1"/>
  </r>
  <r>
    <n v="83"/>
    <s v="2023-01-30"/>
    <s v="Jan"/>
    <s v="Monday"/>
    <s v="Pune"/>
    <s v="Maharashtra"/>
    <s v="South Indian"/>
    <s v="Non-Veg"/>
    <n v="459.73"/>
    <n v="3.79"/>
    <n v="6"/>
    <x v="1"/>
  </r>
  <r>
    <n v="84"/>
    <s v="2023-05-31"/>
    <s v="May"/>
    <s v="Wednesday"/>
    <s v="Bengaluru"/>
    <s v="Karnataka"/>
    <s v="Beverages"/>
    <s v="Veg"/>
    <n v="273.64999999999998"/>
    <n v="4.67"/>
    <n v="23"/>
    <x v="2"/>
  </r>
  <r>
    <n v="85"/>
    <s v="2023-06-07"/>
    <s v="Jun"/>
    <s v="Wednesday"/>
    <s v="Hyderabad"/>
    <s v="Telangana"/>
    <s v="Desserts"/>
    <s v="Non-Veg"/>
    <n v="198.29"/>
    <n v="4.3899999999999997"/>
    <n v="24"/>
    <x v="2"/>
  </r>
  <r>
    <n v="86"/>
    <s v="2023-07-11"/>
    <s v="Jul"/>
    <s v="Tuesday"/>
    <s v="Chennai"/>
    <s v="Tamil Nadu"/>
    <s v="North Indian"/>
    <s v="Non-Veg"/>
    <n v="203.53"/>
    <n v="4.0599999999999996"/>
    <n v="29"/>
    <x v="0"/>
  </r>
  <r>
    <n v="87"/>
    <s v="2023-05-20"/>
    <s v="May"/>
    <s v="Saturday"/>
    <s v="Lucknow"/>
    <s v="Uttar Pradesh"/>
    <s v="Desserts"/>
    <s v="Veg"/>
    <n v="200.47"/>
    <n v="3.78"/>
    <n v="21"/>
    <x v="2"/>
  </r>
  <r>
    <n v="88"/>
    <s v="2023-04-23"/>
    <s v="Apr"/>
    <s v="Sunday"/>
    <s v="Kolkata"/>
    <s v="West Bengal"/>
    <s v="North Indian"/>
    <s v="Non-Veg"/>
    <n v="429.53"/>
    <n v="4.58"/>
    <n v="17"/>
    <x v="2"/>
  </r>
  <r>
    <n v="89"/>
    <s v="2023-06-05"/>
    <s v="Jun"/>
    <s v="Monday"/>
    <s v="Bengaluru"/>
    <s v="Karnataka"/>
    <s v="North Indian"/>
    <s v="Non-Veg"/>
    <n v="130.61000000000001"/>
    <n v="3.89"/>
    <n v="24"/>
    <x v="2"/>
  </r>
  <r>
    <n v="90"/>
    <s v="2023-07-25"/>
    <s v="Jul"/>
    <s v="Tuesday"/>
    <s v="Pune"/>
    <s v="Maharashtra"/>
    <s v="Chinese"/>
    <s v="Non-Veg"/>
    <n v="359.83"/>
    <n v="4.4800000000000004"/>
    <n v="31"/>
    <x v="0"/>
  </r>
  <r>
    <n v="91"/>
    <s v="2023-01-30"/>
    <s v="Jan"/>
    <s v="Monday"/>
    <s v="Lucknow"/>
    <s v="Uttar Pradesh"/>
    <s v="Chinese"/>
    <s v="Non-Veg"/>
    <n v="130.07"/>
    <n v="4.38"/>
    <n v="6"/>
    <x v="1"/>
  </r>
  <r>
    <n v="92"/>
    <s v="2023-05-18"/>
    <s v="May"/>
    <s v="Thursday"/>
    <s v="Kolkata"/>
    <s v="West Bengal"/>
    <s v="Chinese"/>
    <s v="Veg"/>
    <n v="313.94"/>
    <n v="3.96"/>
    <n v="21"/>
    <x v="2"/>
  </r>
  <r>
    <n v="93"/>
    <s v="2023-04-06"/>
    <s v="Apr"/>
    <s v="Thursday"/>
    <s v="Mumbai"/>
    <s v="Maharashtra"/>
    <s v="Chinese"/>
    <s v="Veg"/>
    <n v="187.03"/>
    <n v="4.6500000000000004"/>
    <n v="15"/>
    <x v="2"/>
  </r>
  <r>
    <n v="94"/>
    <s v="2023-07-07"/>
    <s v="Jul"/>
    <s v="Friday"/>
    <s v="Pune"/>
    <s v="Maharashtra"/>
    <s v="South Indian"/>
    <s v="Non-Veg"/>
    <n v="291.37"/>
    <n v="4.68"/>
    <n v="28"/>
    <x v="0"/>
  </r>
  <r>
    <n v="95"/>
    <s v="2023-01-23"/>
    <s v="Jan"/>
    <s v="Monday"/>
    <s v="Delhi"/>
    <s v="Delhi"/>
    <s v="North Indian"/>
    <s v="Veg"/>
    <n v="135.30000000000001"/>
    <n v="4.66"/>
    <n v="5"/>
    <x v="1"/>
  </r>
  <r>
    <n v="96"/>
    <s v="2023-08-20"/>
    <s v="Aug"/>
    <s v="Sunday"/>
    <s v="Pune"/>
    <s v="Maharashtra"/>
    <s v="Fast Food"/>
    <s v="Non-Veg"/>
    <n v="340.39"/>
    <n v="4.24"/>
    <n v="34"/>
    <x v="0"/>
  </r>
  <r>
    <n v="97"/>
    <s v="2023-05-18"/>
    <s v="May"/>
    <s v="Thursday"/>
    <s v="Mumbai"/>
    <s v="Maharashtra"/>
    <s v="Desserts"/>
    <s v="Veg"/>
    <n v="192.79"/>
    <n v="4.01"/>
    <n v="21"/>
    <x v="2"/>
  </r>
  <r>
    <n v="98"/>
    <s v="2023-01-06"/>
    <s v="Jan"/>
    <s v="Friday"/>
    <s v="Chennai"/>
    <s v="Tamil Nadu"/>
    <s v="North Indian"/>
    <s v="Veg"/>
    <n v="491.13"/>
    <n v="4.21"/>
    <n v="2"/>
    <x v="1"/>
  </r>
  <r>
    <n v="99"/>
    <s v="2023-08-18"/>
    <s v="Aug"/>
    <s v="Friday"/>
    <s v="Chennai"/>
    <s v="Tamil Nadu"/>
    <s v="Beverages"/>
    <s v="Non-Veg"/>
    <n v="460.15"/>
    <n v="3.82"/>
    <n v="34"/>
    <x v="0"/>
  </r>
  <r>
    <n v="100"/>
    <s v="2023-04-25"/>
    <s v="Apr"/>
    <s v="Tuesday"/>
    <s v="Pune"/>
    <s v="Maharashtra"/>
    <s v="Desserts"/>
    <s v="Veg"/>
    <n v="168.61"/>
    <n v="3.85"/>
    <n v="1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46E5E5-9277-4641-ABA2-CF677000C53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7:C40" firstHeaderRow="1" firstDataRow="1" firstDataCol="1"/>
  <pivotFields count="11">
    <pivotField showAll="0"/>
    <pivotField showAll="0"/>
    <pivotField showAll="0"/>
    <pivotField showAll="0"/>
    <pivotField showAll="0"/>
    <pivotField showAll="0"/>
    <pivotField showAll="0">
      <items count="7">
        <item x="1"/>
        <item x="3"/>
        <item x="0"/>
        <item x="2"/>
        <item x="5"/>
        <item x="4"/>
        <item t="default"/>
      </items>
    </pivotField>
    <pivotField showAll="0"/>
    <pivotField dataField="1" showAll="0"/>
    <pivotField showAll="0"/>
    <pivotField axis="axisRow" showAll="0">
      <items count="33">
        <item x="30"/>
        <item x="24"/>
        <item x="3"/>
        <item x="26"/>
        <item x="23"/>
        <item x="1"/>
        <item x="9"/>
        <item x="14"/>
        <item x="10"/>
        <item x="18"/>
        <item x="21"/>
        <item x="22"/>
        <item x="27"/>
        <item x="5"/>
        <item x="15"/>
        <item x="17"/>
        <item x="28"/>
        <item x="13"/>
        <item x="4"/>
        <item x="2"/>
        <item x="7"/>
        <item x="20"/>
        <item x="19"/>
        <item x="29"/>
        <item x="12"/>
        <item x="31"/>
        <item x="11"/>
        <item x="8"/>
        <item x="16"/>
        <item x="6"/>
        <item x="0"/>
        <item x="25"/>
        <item t="default"/>
      </items>
    </pivotField>
  </pivotFields>
  <rowFields count="1">
    <field x="1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Sales_Amount" fld="8" baseField="0" baseItem="0"/>
  </dataField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B156CF-7103-493B-8CF1-03B68087D4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B11" firstHeaderRow="1" firstDataRow="1" firstDataCol="1"/>
  <pivotFields count="10">
    <pivotField showAll="0"/>
    <pivotField showAll="0"/>
    <pivotField axis="axisRow" showAll="0">
      <items count="9">
        <item x="3"/>
        <item x="1"/>
        <item x="7"/>
        <item x="4"/>
        <item x="2"/>
        <item x="5"/>
        <item x="6"/>
        <item x="0"/>
        <item t="default"/>
      </items>
    </pivotField>
    <pivotField showAll="0"/>
    <pivotField showAll="0">
      <items count="9">
        <item x="5"/>
        <item x="7"/>
        <item x="3"/>
        <item x="1"/>
        <item x="0"/>
        <item x="4"/>
        <item x="2"/>
        <item x="6"/>
        <item t="default"/>
      </items>
    </pivotField>
    <pivotField showAll="0"/>
    <pivotField showAll="0"/>
    <pivotField showAll="0"/>
    <pivotField dataField="1" showAll="0"/>
    <pivotField showAll="0"/>
  </pivotFields>
  <rowFields count="1">
    <field x="2"/>
  </rowFields>
  <rowItems count="9">
    <i>
      <x/>
    </i>
    <i>
      <x v="1"/>
    </i>
    <i>
      <x v="2"/>
    </i>
    <i>
      <x v="3"/>
    </i>
    <i>
      <x v="4"/>
    </i>
    <i>
      <x v="5"/>
    </i>
    <i>
      <x v="6"/>
    </i>
    <i>
      <x v="7"/>
    </i>
    <i t="grand">
      <x/>
    </i>
  </rowItems>
  <colItems count="1">
    <i/>
  </colItems>
  <dataFields count="1">
    <dataField name="Sum of Sales_Amount" fld="8" baseField="0" baseItem="0"/>
  </dataFields>
  <chartFormats count="2">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B6C02C-E03C-4904-9A93-E8F12AEE62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1" firstHeaderRow="1" firstDataRow="1" firstDataCol="1"/>
  <pivotFields count="10">
    <pivotField showAll="0"/>
    <pivotField showAll="0"/>
    <pivotField showAll="0">
      <items count="9">
        <item x="3"/>
        <item x="1"/>
        <item x="7"/>
        <item x="4"/>
        <item x="2"/>
        <item x="5"/>
        <item x="6"/>
        <item x="0"/>
        <item t="default"/>
      </items>
    </pivotField>
    <pivotField axis="axisRow" showAll="0">
      <items count="8">
        <item x="0"/>
        <item x="1"/>
        <item x="4"/>
        <item x="6"/>
        <item x="5"/>
        <item x="2"/>
        <item x="3"/>
        <item t="default"/>
      </items>
    </pivotField>
    <pivotField showAll="0">
      <items count="9">
        <item x="5"/>
        <item x="7"/>
        <item x="3"/>
        <item x="1"/>
        <item x="0"/>
        <item x="4"/>
        <item x="2"/>
        <item x="6"/>
        <item t="default"/>
      </items>
    </pivotField>
    <pivotField showAll="0"/>
    <pivotField showAll="0"/>
    <pivotField showAll="0"/>
    <pivotField dataField="1" showAll="0"/>
    <pivotField showAll="0"/>
  </pivotFields>
  <rowFields count="1">
    <field x="3"/>
  </rowFields>
  <rowItems count="8">
    <i>
      <x/>
    </i>
    <i>
      <x v="1"/>
    </i>
    <i>
      <x v="2"/>
    </i>
    <i>
      <x v="3"/>
    </i>
    <i>
      <x v="4"/>
    </i>
    <i>
      <x v="5"/>
    </i>
    <i>
      <x v="6"/>
    </i>
    <i t="grand">
      <x/>
    </i>
  </rowItems>
  <colItems count="1">
    <i/>
  </colItems>
  <dataFields count="1">
    <dataField name="Sum of Sales_Amount" fld="8" baseField="0" baseItem="0"/>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243711-8253-40EF-9151-86A4CDD6B2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D6" firstHeaderRow="1" firstDataRow="1" firstDataCol="1"/>
  <pivotFields count="10">
    <pivotField showAll="0"/>
    <pivotField showAll="0"/>
    <pivotField showAll="0">
      <items count="9">
        <item x="3"/>
        <item x="1"/>
        <item x="7"/>
        <item x="4"/>
        <item x="2"/>
        <item x="5"/>
        <item x="6"/>
        <item x="0"/>
        <item t="default"/>
      </items>
    </pivotField>
    <pivotField showAll="0"/>
    <pivotField showAll="0">
      <items count="9">
        <item x="5"/>
        <item x="7"/>
        <item x="3"/>
        <item x="1"/>
        <item x="0"/>
        <item x="4"/>
        <item x="2"/>
        <item x="6"/>
        <item t="default"/>
      </items>
    </pivotField>
    <pivotField showAll="0"/>
    <pivotField showAll="0"/>
    <pivotField axis="axisRow" showAll="0">
      <items count="3">
        <item x="0"/>
        <item x="1"/>
        <item t="default"/>
      </items>
    </pivotField>
    <pivotField dataField="1" showAll="0"/>
    <pivotField showAll="0"/>
  </pivotFields>
  <rowFields count="1">
    <field x="7"/>
  </rowFields>
  <rowItems count="3">
    <i>
      <x/>
    </i>
    <i>
      <x v="1"/>
    </i>
    <i t="grand">
      <x/>
    </i>
  </rowItems>
  <colItems count="1">
    <i/>
  </colItems>
  <dataFields count="1">
    <dataField name="Sum of Sales_Amount"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7" count="1" selected="0">
            <x v="0"/>
          </reference>
        </references>
      </pivotArea>
    </chartFormat>
    <chartFormat chart="9" format="22">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3C2CE6-CFB5-42A8-BECD-44DFC9BB03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1" firstHeaderRow="1" firstDataRow="1" firstDataCol="1"/>
  <pivotFields count="10">
    <pivotField showAll="0"/>
    <pivotField showAll="0"/>
    <pivotField showAll="0">
      <items count="9">
        <item x="3"/>
        <item x="1"/>
        <item x="7"/>
        <item x="4"/>
        <item x="2"/>
        <item x="5"/>
        <item x="6"/>
        <item x="0"/>
        <item t="default"/>
      </items>
    </pivotField>
    <pivotField showAll="0"/>
    <pivotField showAll="0">
      <items count="9">
        <item x="5"/>
        <item x="7"/>
        <item x="3"/>
        <item x="1"/>
        <item x="0"/>
        <item x="4"/>
        <item x="2"/>
        <item x="6"/>
        <item t="default"/>
      </items>
    </pivotField>
    <pivotField axis="axisRow" showAll="0">
      <items count="8">
        <item x="5"/>
        <item x="0"/>
        <item x="1"/>
        <item x="4"/>
        <item x="2"/>
        <item x="6"/>
        <item x="3"/>
        <item t="default"/>
      </items>
    </pivotField>
    <pivotField showAll="0"/>
    <pivotField showAll="0"/>
    <pivotField dataField="1" showAll="0"/>
    <pivotField showAll="0"/>
  </pivotFields>
  <rowFields count="1">
    <field x="5"/>
  </rowFields>
  <rowItems count="8">
    <i>
      <x/>
    </i>
    <i>
      <x v="1"/>
    </i>
    <i>
      <x v="2"/>
    </i>
    <i>
      <x v="3"/>
    </i>
    <i>
      <x v="4"/>
    </i>
    <i>
      <x v="5"/>
    </i>
    <i>
      <x v="6"/>
    </i>
    <i t="grand">
      <x/>
    </i>
  </rowItems>
  <colItems count="1">
    <i/>
  </colItems>
  <dataFields count="1">
    <dataField name="Sum of Sales_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EF6CF9-ED7C-4C14-B56C-A5863FEACC8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C14" firstHeaderRow="1" firstDataRow="1" firstDataCol="1"/>
  <pivotFields count="10">
    <pivotField showAll="0"/>
    <pivotField showAll="0"/>
    <pivotField showAll="0">
      <items count="9">
        <item x="3"/>
        <item x="1"/>
        <item x="7"/>
        <item x="4"/>
        <item x="2"/>
        <item x="5"/>
        <item x="6"/>
        <item x="0"/>
        <item t="default"/>
      </items>
    </pivotField>
    <pivotField showAll="0"/>
    <pivotField axis="axisRow" showAll="0">
      <items count="9">
        <item x="5"/>
        <item x="7"/>
        <item x="3"/>
        <item x="1"/>
        <item x="0"/>
        <item x="4"/>
        <item x="2"/>
        <item x="6"/>
        <item t="default"/>
      </items>
    </pivotField>
    <pivotField showAll="0"/>
    <pivotField showAll="0"/>
    <pivotField showAll="0"/>
    <pivotField dataField="1" showAll="0"/>
    <pivotField showAll="0"/>
  </pivotFields>
  <rowFields count="1">
    <field x="4"/>
  </rowFields>
  <rowItems count="9">
    <i>
      <x/>
    </i>
    <i>
      <x v="1"/>
    </i>
    <i>
      <x v="2"/>
    </i>
    <i>
      <x v="3"/>
    </i>
    <i>
      <x v="4"/>
    </i>
    <i>
      <x v="5"/>
    </i>
    <i>
      <x v="6"/>
    </i>
    <i>
      <x v="7"/>
    </i>
    <i t="grand">
      <x/>
    </i>
  </rowItems>
  <colItems count="1">
    <i/>
  </colItems>
  <dataFields count="1">
    <dataField name="Sum of Sales_Amount" fld="8" baseField="4"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F7FA4E-B3FB-4A3C-9485-81C4FD289B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3:M10" firstHeaderRow="0" firstDataRow="1" firstDataCol="1"/>
  <pivotFields count="10">
    <pivotField dataField="1" showAll="0"/>
    <pivotField showAll="0"/>
    <pivotField showAll="0">
      <items count="9">
        <item x="3"/>
        <item x="1"/>
        <item x="7"/>
        <item x="4"/>
        <item x="2"/>
        <item x="5"/>
        <item x="6"/>
        <item x="0"/>
        <item t="default"/>
      </items>
    </pivotField>
    <pivotField showAll="0"/>
    <pivotField showAll="0">
      <items count="9">
        <item x="5"/>
        <item x="7"/>
        <item x="3"/>
        <item x="1"/>
        <item x="0"/>
        <item x="4"/>
        <item x="2"/>
        <item x="6"/>
        <item t="default"/>
      </items>
    </pivotField>
    <pivotField showAll="0"/>
    <pivotField axis="axisRow" showAll="0">
      <items count="7">
        <item x="1"/>
        <item x="3"/>
        <item x="0"/>
        <item x="2"/>
        <item x="5"/>
        <item x="4"/>
        <item t="default"/>
      </items>
    </pivotField>
    <pivotField showAll="0"/>
    <pivotField dataField="1" showAll="0"/>
    <pivotField dataField="1" showAll="0"/>
  </pivotFields>
  <rowFields count="1">
    <field x="6"/>
  </rowFields>
  <rowItems count="7">
    <i>
      <x/>
    </i>
    <i>
      <x v="1"/>
    </i>
    <i>
      <x v="2"/>
    </i>
    <i>
      <x v="3"/>
    </i>
    <i>
      <x v="4"/>
    </i>
    <i>
      <x v="5"/>
    </i>
    <i t="grand">
      <x/>
    </i>
  </rowItems>
  <colFields count="1">
    <field x="-2"/>
  </colFields>
  <colItems count="3">
    <i>
      <x/>
    </i>
    <i i="1">
      <x v="1"/>
    </i>
    <i i="2">
      <x v="2"/>
    </i>
  </colItems>
  <dataFields count="3">
    <dataField name="Sum of Sales_Amount" fld="8" baseField="4" baseItem="0"/>
    <dataField name="Average of Rating" fld="9" subtotal="average" baseField="6" baseItem="0"/>
    <dataField name="Count of Order_ID" fld="0" subtotal="count" baseField="6" baseItem="0"/>
  </dataFields>
  <chartFormats count="8">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96BD8D-536F-450C-A77C-30F4837AAD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E4" firstHeaderRow="0" firstDataRow="1" firstDataCol="0"/>
  <pivotFields count="10">
    <pivotField dataField="1" showAll="0"/>
    <pivotField showAll="0"/>
    <pivotField showAll="0">
      <items count="9">
        <item x="3"/>
        <item x="1"/>
        <item x="7"/>
        <item x="4"/>
        <item x="2"/>
        <item x="5"/>
        <item x="6"/>
        <item x="0"/>
        <item t="default"/>
      </items>
    </pivotField>
    <pivotField showAll="0"/>
    <pivotField showAll="0">
      <items count="9">
        <item x="5"/>
        <item x="7"/>
        <item x="3"/>
        <item x="1"/>
        <item x="0"/>
        <item x="4"/>
        <item x="2"/>
        <item x="6"/>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_Amount" fld="8" baseField="4" baseItem="0"/>
    <dataField name="Average of Rating" fld="9" subtotal="average" baseField="0" baseItem="1" numFmtId="2"/>
    <dataField name="Count of Rating" fld="9" subtotal="count" baseField="0" baseItem="1"/>
    <dataField name="Count of Order_ID" fld="0" subtotal="count" baseField="0" baseItem="1"/>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BA2A19-3030-47C7-8D2C-5E7042EE79B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H13" firstHeaderRow="0" firstDataRow="1" firstDataCol="0"/>
  <pivotFields count="12">
    <pivotField dataField="1" showAll="0"/>
    <pivotField showAll="0"/>
    <pivotField showAll="0"/>
    <pivotField showAll="0"/>
    <pivotField showAll="0"/>
    <pivotField showAll="0"/>
    <pivotField showAll="0"/>
    <pivotField showAll="0"/>
    <pivotField dataField="1" showAll="0"/>
    <pivotField dataField="1" showAll="0"/>
    <pivotField showAll="0"/>
    <pivotField showAll="0"/>
  </pivotFields>
  <rowItems count="1">
    <i/>
  </rowItems>
  <colFields count="1">
    <field x="-2"/>
  </colFields>
  <colItems count="4">
    <i>
      <x/>
    </i>
    <i i="1">
      <x v="1"/>
    </i>
    <i i="2">
      <x v="2"/>
    </i>
    <i i="3">
      <x v="3"/>
    </i>
  </colItems>
  <dataFields count="4">
    <dataField name="Count of Order_ID" fld="0" subtotal="count" baseField="0" baseItem="0"/>
    <dataField name="Average of Rating" fld="9" subtotal="average" baseField="0" baseItem="1" numFmtId="2"/>
    <dataField name="Sum of Sales_Amount" fld="8" baseField="0" baseItem="0"/>
    <dataField name="Count of Rating" fld="9"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F30DD7-EBEC-4E4B-B12C-921786BD2A6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E7" firstHeaderRow="0" firstDataRow="1" firstDataCol="1"/>
  <pivotFields count="12">
    <pivotField dataField="1" showAll="0"/>
    <pivotField showAll="0"/>
    <pivotField showAll="0"/>
    <pivotField showAll="0"/>
    <pivotField showAll="0"/>
    <pivotField showAll="0"/>
    <pivotField showAll="0"/>
    <pivotField showAll="0"/>
    <pivotField dataField="1" showAll="0"/>
    <pivotField dataField="1" showAll="0"/>
    <pivotField showAll="0"/>
    <pivotField axis="axisRow" showAll="0">
      <items count="4">
        <item x="1"/>
        <item x="2"/>
        <item x="0"/>
        <item t="default"/>
      </items>
    </pivotField>
  </pivotFields>
  <rowFields count="1">
    <field x="11"/>
  </rowFields>
  <rowItems count="4">
    <i>
      <x/>
    </i>
    <i>
      <x v="1"/>
    </i>
    <i>
      <x v="2"/>
    </i>
    <i t="grand">
      <x/>
    </i>
  </rowItems>
  <colFields count="1">
    <field x="-2"/>
  </colFields>
  <colItems count="3">
    <i>
      <x/>
    </i>
    <i i="1">
      <x v="1"/>
    </i>
    <i i="2">
      <x v="2"/>
    </i>
  </colItems>
  <dataFields count="3">
    <dataField name="Average of Rating" fld="9" subtotal="average" baseField="11" baseItem="0"/>
    <dataField name="Count of Order_ID" fld="0" subtotal="count" baseField="11" baseItem="0"/>
    <dataField name="Sum of Sales_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7CFBEC-6E5E-4A4E-B0C6-E31A7692F3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4:F5" firstHeaderRow="0" firstDataRow="1" firstDataCol="0"/>
  <pivotFields count="10">
    <pivotField dataField="1" showAll="0"/>
    <pivotField showAll="0"/>
    <pivotField showAll="0">
      <items count="9">
        <item x="3"/>
        <item x="1"/>
        <item x="7"/>
        <item x="4"/>
        <item x="2"/>
        <item x="5"/>
        <item x="6"/>
        <item x="0"/>
        <item t="default"/>
      </items>
    </pivotField>
    <pivotField showAll="0">
      <items count="8">
        <item x="0"/>
        <item x="1"/>
        <item x="4"/>
        <item x="6"/>
        <item x="5"/>
        <item x="2"/>
        <item x="3"/>
        <item t="default"/>
      </items>
    </pivotField>
    <pivotField showAll="0">
      <items count="9">
        <item x="5"/>
        <item x="7"/>
        <item x="3"/>
        <item x="1"/>
        <item x="0"/>
        <item x="4"/>
        <item x="2"/>
        <item x="6"/>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_Amount" fld="8" baseField="0" baseItem="0"/>
    <dataField name="Average of Rating" fld="9" subtotal="average" baseField="0" baseItem="1" numFmtId="2"/>
    <dataField name="Count of Order_ID" fld="0" subtotal="count" baseField="3" baseItem="3"/>
    <dataField name="Count of Rating" fld="9" subtotal="count" baseField="0" baseItem="1"/>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5C8A37-C023-4225-BAC3-D2621D89FBE6}" sourceName="Month">
  <pivotTables>
    <pivotTable tabId="5" name="PivotTable6"/>
    <pivotTable tabId="2" name="PivotTable1"/>
    <pivotTable tabId="2" name="PivotTable2"/>
    <pivotTable tabId="3" name="PivotTable3"/>
    <pivotTable tabId="4" name="PivotTable5"/>
    <pivotTable tabId="12" name="PivotTable1"/>
    <pivotTable tabId="12" name="PivotTable2"/>
    <pivotTable tabId="13" name="PivotTable1"/>
  </pivotTables>
  <data>
    <tabular pivotCacheId="1609214447">
      <items count="8">
        <i x="3" s="1"/>
        <i x="1" s="1"/>
        <i x="7" s="1"/>
        <i x="4" s="1"/>
        <i x="2" s="1"/>
        <i x="5"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1E289D9-E2C8-4E34-9E47-A1C62868E3E0}" sourceName="Category">
  <pivotTables>
    <pivotTable tabId="9" name="PivotTable8"/>
  </pivotTables>
  <data>
    <tabular pivotCacheId="1541630765">
      <items count="6">
        <i x="1" s="1"/>
        <i x="3" s="1"/>
        <i x="0" s="1"/>
        <i x="2"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6FC0165-26FB-4A07-8626-6D241FA27114}" sourceName="City">
  <pivotTables>
    <pivotTable tabId="2" name="PivotTable2"/>
    <pivotTable tabId="5" name="PivotTable6"/>
    <pivotTable tabId="2" name="PivotTable1"/>
    <pivotTable tabId="3" name="PivotTable3"/>
    <pivotTable tabId="4" name="PivotTable5"/>
    <pivotTable tabId="12" name="PivotTable1"/>
    <pivotTable tabId="12" name="PivotTable2"/>
    <pivotTable tabId="13" name="PivotTable1"/>
  </pivotTables>
  <data>
    <tabular pivotCacheId="1609214447">
      <items count="8">
        <i x="5" s="1"/>
        <i x="7" s="1"/>
        <i x="3" s="1"/>
        <i x="1" s="1"/>
        <i x="0" s="1"/>
        <i x="4"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A63ECE89-AB5F-46FC-B058-387BC3AA7FAF}" cache="Slicer_Month" caption="Month" columnCount="3" style="SlicerStyleDark2" rowHeight="241300"/>
  <slicer name="Category 2" xr10:uid="{0D7FD96B-6348-4268-946E-DA84055EFE2B}" cache="Slicer_Category" caption="Category" columnCount="2" style="SlicerStyleDark2" rowHeight="241300"/>
  <slicer name="City 2" xr10:uid="{36283A7C-AA42-4651-A89A-03D56BCC78F5}" cache="Slicer_City" caption="City"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topLeftCell="D1" workbookViewId="0">
      <selection activeCell="O1" sqref="O1"/>
    </sheetView>
  </sheetViews>
  <sheetFormatPr defaultRowHeight="15" x14ac:dyDescent="0.25"/>
  <cols>
    <col min="12" max="12" width="14.85546875" bestFit="1" customWidth="1"/>
  </cols>
  <sheetData>
    <row r="1" spans="1:12" x14ac:dyDescent="0.25">
      <c r="A1" t="s">
        <v>0</v>
      </c>
      <c r="B1" t="s">
        <v>1</v>
      </c>
      <c r="C1" t="s">
        <v>2</v>
      </c>
      <c r="D1" t="s">
        <v>3</v>
      </c>
      <c r="E1" t="s">
        <v>4</v>
      </c>
      <c r="F1" t="s">
        <v>5</v>
      </c>
      <c r="G1" t="s">
        <v>6</v>
      </c>
      <c r="H1" t="s">
        <v>7</v>
      </c>
      <c r="I1" t="s">
        <v>8</v>
      </c>
      <c r="J1" t="s">
        <v>9</v>
      </c>
      <c r="K1" t="s">
        <v>127</v>
      </c>
      <c r="L1" t="s">
        <v>128</v>
      </c>
    </row>
    <row r="2" spans="1:12" x14ac:dyDescent="0.25">
      <c r="A2">
        <v>1</v>
      </c>
      <c r="B2" t="s">
        <v>10</v>
      </c>
      <c r="C2" t="s">
        <v>11</v>
      </c>
      <c r="D2" t="s">
        <v>12</v>
      </c>
      <c r="E2" t="s">
        <v>13</v>
      </c>
      <c r="F2" t="s">
        <v>14</v>
      </c>
      <c r="G2" t="s">
        <v>15</v>
      </c>
      <c r="H2" t="s">
        <v>16</v>
      </c>
      <c r="I2">
        <v>243.55</v>
      </c>
      <c r="J2">
        <v>3.86</v>
      </c>
      <c r="K2">
        <f>WEEKNUM(B2,2)</f>
        <v>33</v>
      </c>
      <c r="L2">
        <f>ROUNDUP(MONTH(B2)/3,0)</f>
        <v>3</v>
      </c>
    </row>
    <row r="3" spans="1:12" x14ac:dyDescent="0.25">
      <c r="A3">
        <v>2</v>
      </c>
      <c r="B3" t="s">
        <v>17</v>
      </c>
      <c r="C3" t="s">
        <v>18</v>
      </c>
      <c r="D3" t="s">
        <v>12</v>
      </c>
      <c r="E3" t="s">
        <v>19</v>
      </c>
      <c r="F3" t="s">
        <v>20</v>
      </c>
      <c r="G3" t="s">
        <v>21</v>
      </c>
      <c r="H3" t="s">
        <v>22</v>
      </c>
      <c r="I3">
        <v>224.79</v>
      </c>
      <c r="J3">
        <v>4.43</v>
      </c>
      <c r="K3">
        <f t="shared" ref="K3:K66" si="0">WEEKNUM(B3,2)</f>
        <v>7</v>
      </c>
      <c r="L3">
        <f t="shared" ref="L3:L66" si="1">ROUNDUP(MONTH(B3)/3,0)</f>
        <v>1</v>
      </c>
    </row>
    <row r="4" spans="1:12" x14ac:dyDescent="0.25">
      <c r="A4">
        <v>3</v>
      </c>
      <c r="B4" t="s">
        <v>23</v>
      </c>
      <c r="C4" t="s">
        <v>24</v>
      </c>
      <c r="D4" t="s">
        <v>25</v>
      </c>
      <c r="E4" t="s">
        <v>26</v>
      </c>
      <c r="F4" t="s">
        <v>27</v>
      </c>
      <c r="G4" t="s">
        <v>15</v>
      </c>
      <c r="H4" t="s">
        <v>16</v>
      </c>
      <c r="I4">
        <v>429.88</v>
      </c>
      <c r="J4">
        <v>4.96</v>
      </c>
      <c r="K4">
        <f t="shared" si="0"/>
        <v>22</v>
      </c>
      <c r="L4">
        <f t="shared" si="1"/>
        <v>2</v>
      </c>
    </row>
    <row r="5" spans="1:12" x14ac:dyDescent="0.25">
      <c r="A5">
        <v>4</v>
      </c>
      <c r="B5" t="s">
        <v>28</v>
      </c>
      <c r="C5" t="s">
        <v>29</v>
      </c>
      <c r="D5" t="s">
        <v>30</v>
      </c>
      <c r="E5" t="s">
        <v>31</v>
      </c>
      <c r="F5" t="s">
        <v>32</v>
      </c>
      <c r="G5" t="s">
        <v>15</v>
      </c>
      <c r="H5" t="s">
        <v>22</v>
      </c>
      <c r="I5">
        <v>297.48</v>
      </c>
      <c r="J5">
        <v>4.4000000000000004</v>
      </c>
      <c r="K5">
        <f t="shared" si="0"/>
        <v>4</v>
      </c>
      <c r="L5">
        <f t="shared" si="1"/>
        <v>1</v>
      </c>
    </row>
    <row r="6" spans="1:12" x14ac:dyDescent="0.25">
      <c r="A6">
        <v>5</v>
      </c>
      <c r="B6" t="s">
        <v>33</v>
      </c>
      <c r="C6" t="s">
        <v>24</v>
      </c>
      <c r="D6" t="s">
        <v>30</v>
      </c>
      <c r="E6" t="s">
        <v>26</v>
      </c>
      <c r="F6" t="s">
        <v>27</v>
      </c>
      <c r="G6" t="s">
        <v>34</v>
      </c>
      <c r="H6" t="s">
        <v>16</v>
      </c>
      <c r="I6">
        <v>413.26</v>
      </c>
      <c r="J6">
        <v>4.53</v>
      </c>
      <c r="K6">
        <f t="shared" si="0"/>
        <v>21</v>
      </c>
      <c r="L6">
        <f t="shared" si="1"/>
        <v>2</v>
      </c>
    </row>
    <row r="7" spans="1:12" x14ac:dyDescent="0.25">
      <c r="A7">
        <v>6</v>
      </c>
      <c r="B7" t="s">
        <v>35</v>
      </c>
      <c r="C7" t="s">
        <v>36</v>
      </c>
      <c r="D7" t="s">
        <v>37</v>
      </c>
      <c r="E7" t="s">
        <v>38</v>
      </c>
      <c r="F7" t="s">
        <v>39</v>
      </c>
      <c r="G7" t="s">
        <v>40</v>
      </c>
      <c r="H7" t="s">
        <v>22</v>
      </c>
      <c r="I7">
        <v>386.22</v>
      </c>
      <c r="J7">
        <v>4.91</v>
      </c>
      <c r="K7">
        <f t="shared" si="0"/>
        <v>15</v>
      </c>
      <c r="L7">
        <f t="shared" si="1"/>
        <v>2</v>
      </c>
    </row>
    <row r="8" spans="1:12" x14ac:dyDescent="0.25">
      <c r="A8">
        <v>7</v>
      </c>
      <c r="B8" t="s">
        <v>41</v>
      </c>
      <c r="C8" t="s">
        <v>11</v>
      </c>
      <c r="D8" t="s">
        <v>42</v>
      </c>
      <c r="E8" t="s">
        <v>31</v>
      </c>
      <c r="F8" t="s">
        <v>32</v>
      </c>
      <c r="G8" t="s">
        <v>15</v>
      </c>
      <c r="H8" t="s">
        <v>22</v>
      </c>
      <c r="I8">
        <v>161.25</v>
      </c>
      <c r="J8">
        <v>4.1100000000000003</v>
      </c>
      <c r="K8">
        <f t="shared" si="0"/>
        <v>32</v>
      </c>
      <c r="L8">
        <f t="shared" si="1"/>
        <v>3</v>
      </c>
    </row>
    <row r="9" spans="1:12" x14ac:dyDescent="0.25">
      <c r="A9">
        <v>8</v>
      </c>
      <c r="B9" t="s">
        <v>43</v>
      </c>
      <c r="C9" t="s">
        <v>44</v>
      </c>
      <c r="D9" t="s">
        <v>45</v>
      </c>
      <c r="E9" t="s">
        <v>19</v>
      </c>
      <c r="F9" t="s">
        <v>20</v>
      </c>
      <c r="G9" t="s">
        <v>46</v>
      </c>
      <c r="H9" t="s">
        <v>16</v>
      </c>
      <c r="I9">
        <v>347.48</v>
      </c>
      <c r="J9">
        <v>4.16</v>
      </c>
      <c r="K9">
        <f t="shared" si="0"/>
        <v>23</v>
      </c>
      <c r="L9">
        <f t="shared" si="1"/>
        <v>2</v>
      </c>
    </row>
    <row r="10" spans="1:12" x14ac:dyDescent="0.25">
      <c r="A10">
        <v>9</v>
      </c>
      <c r="B10" t="s">
        <v>47</v>
      </c>
      <c r="C10" t="s">
        <v>29</v>
      </c>
      <c r="D10" t="s">
        <v>48</v>
      </c>
      <c r="E10" t="s">
        <v>26</v>
      </c>
      <c r="F10" t="s">
        <v>27</v>
      </c>
      <c r="G10" t="s">
        <v>40</v>
      </c>
      <c r="H10" t="s">
        <v>22</v>
      </c>
      <c r="I10">
        <v>405.43</v>
      </c>
      <c r="J10">
        <v>4.4400000000000004</v>
      </c>
      <c r="K10">
        <f t="shared" si="0"/>
        <v>4</v>
      </c>
      <c r="L10">
        <f t="shared" si="1"/>
        <v>1</v>
      </c>
    </row>
    <row r="11" spans="1:12" x14ac:dyDescent="0.25">
      <c r="A11">
        <v>10</v>
      </c>
      <c r="B11" t="s">
        <v>49</v>
      </c>
      <c r="C11" t="s">
        <v>50</v>
      </c>
      <c r="D11" t="s">
        <v>45</v>
      </c>
      <c r="E11" t="s">
        <v>51</v>
      </c>
      <c r="F11" t="s">
        <v>51</v>
      </c>
      <c r="G11" t="s">
        <v>40</v>
      </c>
      <c r="H11" t="s">
        <v>16</v>
      </c>
      <c r="I11">
        <v>145.44</v>
      </c>
      <c r="J11">
        <v>4.9000000000000004</v>
      </c>
      <c r="K11">
        <f t="shared" si="0"/>
        <v>30</v>
      </c>
      <c r="L11">
        <f t="shared" si="1"/>
        <v>3</v>
      </c>
    </row>
    <row r="12" spans="1:12" x14ac:dyDescent="0.25">
      <c r="A12">
        <v>11</v>
      </c>
      <c r="B12" t="s">
        <v>52</v>
      </c>
      <c r="C12" t="s">
        <v>18</v>
      </c>
      <c r="D12" t="s">
        <v>30</v>
      </c>
      <c r="E12" t="s">
        <v>38</v>
      </c>
      <c r="F12" t="s">
        <v>39</v>
      </c>
      <c r="G12" t="s">
        <v>21</v>
      </c>
      <c r="H12" t="s">
        <v>16</v>
      </c>
      <c r="I12">
        <v>221.8</v>
      </c>
      <c r="J12">
        <v>4.68</v>
      </c>
      <c r="K12">
        <f t="shared" si="0"/>
        <v>8</v>
      </c>
      <c r="L12">
        <f t="shared" si="1"/>
        <v>1</v>
      </c>
    </row>
    <row r="13" spans="1:12" x14ac:dyDescent="0.25">
      <c r="A13">
        <v>12</v>
      </c>
      <c r="B13" t="s">
        <v>53</v>
      </c>
      <c r="C13" t="s">
        <v>50</v>
      </c>
      <c r="D13" t="s">
        <v>42</v>
      </c>
      <c r="E13" t="s">
        <v>26</v>
      </c>
      <c r="F13" t="s">
        <v>27</v>
      </c>
      <c r="G13" t="s">
        <v>34</v>
      </c>
      <c r="H13" t="s">
        <v>22</v>
      </c>
      <c r="I13">
        <v>340.35</v>
      </c>
      <c r="J13">
        <v>4.93</v>
      </c>
      <c r="K13">
        <f t="shared" si="0"/>
        <v>30</v>
      </c>
      <c r="L13">
        <f t="shared" si="1"/>
        <v>3</v>
      </c>
    </row>
    <row r="14" spans="1:12" x14ac:dyDescent="0.25">
      <c r="A14">
        <v>13</v>
      </c>
      <c r="B14" t="s">
        <v>54</v>
      </c>
      <c r="C14" t="s">
        <v>18</v>
      </c>
      <c r="D14" t="s">
        <v>48</v>
      </c>
      <c r="E14" t="s">
        <v>55</v>
      </c>
      <c r="F14" t="s">
        <v>56</v>
      </c>
      <c r="G14" t="s">
        <v>46</v>
      </c>
      <c r="H14" t="s">
        <v>16</v>
      </c>
      <c r="I14">
        <v>326.01</v>
      </c>
      <c r="J14">
        <v>3.88</v>
      </c>
      <c r="K14">
        <f t="shared" si="0"/>
        <v>7</v>
      </c>
      <c r="L14">
        <f t="shared" si="1"/>
        <v>1</v>
      </c>
    </row>
    <row r="15" spans="1:12" x14ac:dyDescent="0.25">
      <c r="A15">
        <v>14</v>
      </c>
      <c r="B15" t="s">
        <v>57</v>
      </c>
      <c r="C15" t="s">
        <v>50</v>
      </c>
      <c r="D15" t="s">
        <v>37</v>
      </c>
      <c r="E15" t="s">
        <v>55</v>
      </c>
      <c r="F15" t="s">
        <v>56</v>
      </c>
      <c r="G15" t="s">
        <v>58</v>
      </c>
      <c r="H15" t="s">
        <v>22</v>
      </c>
      <c r="I15">
        <v>134.61000000000001</v>
      </c>
      <c r="J15">
        <v>4.4000000000000004</v>
      </c>
      <c r="K15">
        <f t="shared" si="0"/>
        <v>30</v>
      </c>
      <c r="L15">
        <f t="shared" si="1"/>
        <v>3</v>
      </c>
    </row>
    <row r="16" spans="1:12" x14ac:dyDescent="0.25">
      <c r="A16">
        <v>15</v>
      </c>
      <c r="B16" t="s">
        <v>59</v>
      </c>
      <c r="C16" t="s">
        <v>11</v>
      </c>
      <c r="D16" t="s">
        <v>30</v>
      </c>
      <c r="E16" t="s">
        <v>13</v>
      </c>
      <c r="F16" t="s">
        <v>14</v>
      </c>
      <c r="G16" t="s">
        <v>46</v>
      </c>
      <c r="H16" t="s">
        <v>16</v>
      </c>
      <c r="I16">
        <v>159.26</v>
      </c>
      <c r="J16">
        <v>4.4400000000000004</v>
      </c>
      <c r="K16">
        <f t="shared" si="0"/>
        <v>33</v>
      </c>
      <c r="L16">
        <f t="shared" si="1"/>
        <v>3</v>
      </c>
    </row>
    <row r="17" spans="1:12" x14ac:dyDescent="0.25">
      <c r="A17">
        <v>16</v>
      </c>
      <c r="B17" t="s">
        <v>60</v>
      </c>
      <c r="C17" t="s">
        <v>61</v>
      </c>
      <c r="D17" t="s">
        <v>45</v>
      </c>
      <c r="E17" t="s">
        <v>62</v>
      </c>
      <c r="F17" t="s">
        <v>20</v>
      </c>
      <c r="G17" t="s">
        <v>58</v>
      </c>
      <c r="H17" t="s">
        <v>16</v>
      </c>
      <c r="I17">
        <v>230.25</v>
      </c>
      <c r="J17">
        <v>4.49</v>
      </c>
      <c r="K17">
        <f t="shared" si="0"/>
        <v>10</v>
      </c>
      <c r="L17">
        <f t="shared" si="1"/>
        <v>1</v>
      </c>
    </row>
    <row r="18" spans="1:12" x14ac:dyDescent="0.25">
      <c r="A18">
        <v>17</v>
      </c>
      <c r="B18" t="s">
        <v>63</v>
      </c>
      <c r="C18" t="s">
        <v>50</v>
      </c>
      <c r="D18" t="s">
        <v>45</v>
      </c>
      <c r="E18" t="s">
        <v>38</v>
      </c>
      <c r="F18" t="s">
        <v>39</v>
      </c>
      <c r="G18" t="s">
        <v>34</v>
      </c>
      <c r="H18" t="s">
        <v>16</v>
      </c>
      <c r="I18">
        <v>344.74</v>
      </c>
      <c r="J18">
        <v>4.9400000000000004</v>
      </c>
      <c r="K18">
        <f t="shared" si="0"/>
        <v>29</v>
      </c>
      <c r="L18">
        <f t="shared" si="1"/>
        <v>3</v>
      </c>
    </row>
    <row r="19" spans="1:12" x14ac:dyDescent="0.25">
      <c r="A19">
        <v>18</v>
      </c>
      <c r="B19" t="s">
        <v>64</v>
      </c>
      <c r="C19" t="s">
        <v>50</v>
      </c>
      <c r="D19" t="s">
        <v>37</v>
      </c>
      <c r="E19" t="s">
        <v>13</v>
      </c>
      <c r="F19" t="s">
        <v>14</v>
      </c>
      <c r="G19" t="s">
        <v>40</v>
      </c>
      <c r="H19" t="s">
        <v>16</v>
      </c>
      <c r="I19">
        <v>412.9</v>
      </c>
      <c r="J19">
        <v>4.16</v>
      </c>
      <c r="K19">
        <f t="shared" si="0"/>
        <v>27</v>
      </c>
      <c r="L19">
        <f t="shared" si="1"/>
        <v>3</v>
      </c>
    </row>
    <row r="20" spans="1:12" x14ac:dyDescent="0.25">
      <c r="A20">
        <v>19</v>
      </c>
      <c r="B20" t="s">
        <v>65</v>
      </c>
      <c r="C20" t="s">
        <v>24</v>
      </c>
      <c r="D20" t="s">
        <v>12</v>
      </c>
      <c r="E20" t="s">
        <v>13</v>
      </c>
      <c r="F20" t="s">
        <v>14</v>
      </c>
      <c r="G20" t="s">
        <v>58</v>
      </c>
      <c r="H20" t="s">
        <v>16</v>
      </c>
      <c r="I20">
        <v>431.8</v>
      </c>
      <c r="J20">
        <v>4.91</v>
      </c>
      <c r="K20">
        <f t="shared" si="0"/>
        <v>22</v>
      </c>
      <c r="L20">
        <f t="shared" si="1"/>
        <v>2</v>
      </c>
    </row>
    <row r="21" spans="1:12" x14ac:dyDescent="0.25">
      <c r="A21">
        <v>20</v>
      </c>
      <c r="B21" t="s">
        <v>66</v>
      </c>
      <c r="C21" t="s">
        <v>24</v>
      </c>
      <c r="D21" t="s">
        <v>45</v>
      </c>
      <c r="E21" t="s">
        <v>62</v>
      </c>
      <c r="F21" t="s">
        <v>20</v>
      </c>
      <c r="G21" t="s">
        <v>58</v>
      </c>
      <c r="H21" t="s">
        <v>22</v>
      </c>
      <c r="I21">
        <v>483.16</v>
      </c>
      <c r="J21">
        <v>4.79</v>
      </c>
      <c r="K21">
        <f t="shared" si="0"/>
        <v>20</v>
      </c>
      <c r="L21">
        <f t="shared" si="1"/>
        <v>2</v>
      </c>
    </row>
    <row r="22" spans="1:12" x14ac:dyDescent="0.25">
      <c r="A22">
        <v>21</v>
      </c>
      <c r="B22" t="s">
        <v>67</v>
      </c>
      <c r="C22" t="s">
        <v>18</v>
      </c>
      <c r="D22" t="s">
        <v>30</v>
      </c>
      <c r="E22" t="s">
        <v>19</v>
      </c>
      <c r="F22" t="s">
        <v>20</v>
      </c>
      <c r="G22" t="s">
        <v>46</v>
      </c>
      <c r="H22" t="s">
        <v>16</v>
      </c>
      <c r="I22">
        <v>235.76</v>
      </c>
      <c r="J22">
        <v>3.72</v>
      </c>
      <c r="K22">
        <f t="shared" si="0"/>
        <v>9</v>
      </c>
      <c r="L22">
        <f t="shared" si="1"/>
        <v>1</v>
      </c>
    </row>
    <row r="23" spans="1:12" x14ac:dyDescent="0.25">
      <c r="A23">
        <v>22</v>
      </c>
      <c r="B23" t="s">
        <v>68</v>
      </c>
      <c r="C23" t="s">
        <v>44</v>
      </c>
      <c r="D23" t="s">
        <v>42</v>
      </c>
      <c r="E23" t="s">
        <v>51</v>
      </c>
      <c r="F23" t="s">
        <v>51</v>
      </c>
      <c r="G23" t="s">
        <v>15</v>
      </c>
      <c r="H23" t="s">
        <v>16</v>
      </c>
      <c r="I23">
        <v>353.89</v>
      </c>
      <c r="J23">
        <v>4.54</v>
      </c>
      <c r="K23">
        <f t="shared" si="0"/>
        <v>27</v>
      </c>
      <c r="L23">
        <f t="shared" si="1"/>
        <v>2</v>
      </c>
    </row>
    <row r="24" spans="1:12" x14ac:dyDescent="0.25">
      <c r="A24">
        <v>23</v>
      </c>
      <c r="B24" t="s">
        <v>69</v>
      </c>
      <c r="C24" t="s">
        <v>24</v>
      </c>
      <c r="D24" t="s">
        <v>42</v>
      </c>
      <c r="E24" t="s">
        <v>26</v>
      </c>
      <c r="F24" t="s">
        <v>27</v>
      </c>
      <c r="G24" t="s">
        <v>21</v>
      </c>
      <c r="H24" t="s">
        <v>22</v>
      </c>
      <c r="I24">
        <v>497.33</v>
      </c>
      <c r="J24">
        <v>4.05</v>
      </c>
      <c r="K24">
        <f t="shared" si="0"/>
        <v>21</v>
      </c>
      <c r="L24">
        <f t="shared" si="1"/>
        <v>2</v>
      </c>
    </row>
    <row r="25" spans="1:12" x14ac:dyDescent="0.25">
      <c r="A25">
        <v>24</v>
      </c>
      <c r="B25" t="s">
        <v>70</v>
      </c>
      <c r="C25" t="s">
        <v>36</v>
      </c>
      <c r="D25" t="s">
        <v>42</v>
      </c>
      <c r="E25" t="s">
        <v>62</v>
      </c>
      <c r="F25" t="s">
        <v>20</v>
      </c>
      <c r="G25" t="s">
        <v>15</v>
      </c>
      <c r="H25" t="s">
        <v>22</v>
      </c>
      <c r="I25">
        <v>345.89</v>
      </c>
      <c r="J25">
        <v>4.58</v>
      </c>
      <c r="K25">
        <f t="shared" si="0"/>
        <v>17</v>
      </c>
      <c r="L25">
        <f t="shared" si="1"/>
        <v>2</v>
      </c>
    </row>
    <row r="26" spans="1:12" x14ac:dyDescent="0.25">
      <c r="A26">
        <v>25</v>
      </c>
      <c r="B26" t="s">
        <v>43</v>
      </c>
      <c r="C26" t="s">
        <v>44</v>
      </c>
      <c r="D26" t="s">
        <v>45</v>
      </c>
      <c r="E26" t="s">
        <v>13</v>
      </c>
      <c r="F26" t="s">
        <v>14</v>
      </c>
      <c r="G26" t="s">
        <v>34</v>
      </c>
      <c r="H26" t="s">
        <v>16</v>
      </c>
      <c r="I26">
        <v>498.22</v>
      </c>
      <c r="J26">
        <v>4.3899999999999997</v>
      </c>
      <c r="K26">
        <f t="shared" si="0"/>
        <v>23</v>
      </c>
      <c r="L26">
        <f t="shared" si="1"/>
        <v>2</v>
      </c>
    </row>
    <row r="27" spans="1:12" x14ac:dyDescent="0.25">
      <c r="A27">
        <v>26</v>
      </c>
      <c r="B27" t="s">
        <v>71</v>
      </c>
      <c r="C27" t="s">
        <v>24</v>
      </c>
      <c r="D27" t="s">
        <v>48</v>
      </c>
      <c r="E27" t="s">
        <v>51</v>
      </c>
      <c r="F27" t="s">
        <v>51</v>
      </c>
      <c r="G27" t="s">
        <v>40</v>
      </c>
      <c r="H27" t="s">
        <v>16</v>
      </c>
      <c r="I27">
        <v>200.33</v>
      </c>
      <c r="J27">
        <v>3.75</v>
      </c>
      <c r="K27">
        <f t="shared" si="0"/>
        <v>21</v>
      </c>
      <c r="L27">
        <f t="shared" si="1"/>
        <v>2</v>
      </c>
    </row>
    <row r="28" spans="1:12" x14ac:dyDescent="0.25">
      <c r="A28">
        <v>27</v>
      </c>
      <c r="B28" t="s">
        <v>72</v>
      </c>
      <c r="C28" t="s">
        <v>50</v>
      </c>
      <c r="D28" t="s">
        <v>12</v>
      </c>
      <c r="E28" t="s">
        <v>51</v>
      </c>
      <c r="F28" t="s">
        <v>51</v>
      </c>
      <c r="G28" t="s">
        <v>46</v>
      </c>
      <c r="H28" t="s">
        <v>16</v>
      </c>
      <c r="I28">
        <v>288.69</v>
      </c>
      <c r="J28">
        <v>4.5999999999999996</v>
      </c>
      <c r="K28">
        <f t="shared" si="0"/>
        <v>31</v>
      </c>
      <c r="L28">
        <f t="shared" si="1"/>
        <v>3</v>
      </c>
    </row>
    <row r="29" spans="1:12" x14ac:dyDescent="0.25">
      <c r="A29">
        <v>28</v>
      </c>
      <c r="B29" t="s">
        <v>73</v>
      </c>
      <c r="C29" t="s">
        <v>36</v>
      </c>
      <c r="D29" t="s">
        <v>37</v>
      </c>
      <c r="E29" t="s">
        <v>62</v>
      </c>
      <c r="F29" t="s">
        <v>20</v>
      </c>
      <c r="G29" t="s">
        <v>21</v>
      </c>
      <c r="H29" t="s">
        <v>22</v>
      </c>
      <c r="I29">
        <v>431.69</v>
      </c>
      <c r="J29">
        <v>3.88</v>
      </c>
      <c r="K29">
        <f t="shared" si="0"/>
        <v>18</v>
      </c>
      <c r="L29">
        <f t="shared" si="1"/>
        <v>2</v>
      </c>
    </row>
    <row r="30" spans="1:12" x14ac:dyDescent="0.25">
      <c r="A30">
        <v>29</v>
      </c>
      <c r="B30" t="s">
        <v>67</v>
      </c>
      <c r="C30" t="s">
        <v>18</v>
      </c>
      <c r="D30" t="s">
        <v>30</v>
      </c>
      <c r="E30" t="s">
        <v>55</v>
      </c>
      <c r="F30" t="s">
        <v>56</v>
      </c>
      <c r="G30" t="s">
        <v>40</v>
      </c>
      <c r="H30" t="s">
        <v>22</v>
      </c>
      <c r="I30">
        <v>202.19</v>
      </c>
      <c r="J30">
        <v>3.84</v>
      </c>
      <c r="K30">
        <f t="shared" si="0"/>
        <v>9</v>
      </c>
      <c r="L30">
        <f t="shared" si="1"/>
        <v>1</v>
      </c>
    </row>
    <row r="31" spans="1:12" x14ac:dyDescent="0.25">
      <c r="A31">
        <v>30</v>
      </c>
      <c r="B31" t="s">
        <v>74</v>
      </c>
      <c r="C31" t="s">
        <v>61</v>
      </c>
      <c r="D31" t="s">
        <v>12</v>
      </c>
      <c r="E31" t="s">
        <v>13</v>
      </c>
      <c r="F31" t="s">
        <v>14</v>
      </c>
      <c r="G31" t="s">
        <v>34</v>
      </c>
      <c r="H31" t="s">
        <v>22</v>
      </c>
      <c r="I31">
        <v>182.82</v>
      </c>
      <c r="J31">
        <v>4.66</v>
      </c>
      <c r="K31">
        <f t="shared" si="0"/>
        <v>11</v>
      </c>
      <c r="L31">
        <f t="shared" si="1"/>
        <v>1</v>
      </c>
    </row>
    <row r="32" spans="1:12" x14ac:dyDescent="0.25">
      <c r="A32">
        <v>31</v>
      </c>
      <c r="B32" t="s">
        <v>75</v>
      </c>
      <c r="C32" t="s">
        <v>44</v>
      </c>
      <c r="D32" t="s">
        <v>37</v>
      </c>
      <c r="E32" t="s">
        <v>31</v>
      </c>
      <c r="F32" t="s">
        <v>32</v>
      </c>
      <c r="G32" t="s">
        <v>58</v>
      </c>
      <c r="H32" t="s">
        <v>16</v>
      </c>
      <c r="I32">
        <v>320.08</v>
      </c>
      <c r="J32">
        <v>4.47</v>
      </c>
      <c r="K32">
        <f t="shared" si="0"/>
        <v>25</v>
      </c>
      <c r="L32">
        <f t="shared" si="1"/>
        <v>2</v>
      </c>
    </row>
    <row r="33" spans="1:12" x14ac:dyDescent="0.25">
      <c r="A33">
        <v>32</v>
      </c>
      <c r="B33" t="s">
        <v>76</v>
      </c>
      <c r="C33" t="s">
        <v>24</v>
      </c>
      <c r="D33" t="s">
        <v>48</v>
      </c>
      <c r="E33" t="s">
        <v>26</v>
      </c>
      <c r="F33" t="s">
        <v>27</v>
      </c>
      <c r="G33" t="s">
        <v>46</v>
      </c>
      <c r="H33" t="s">
        <v>22</v>
      </c>
      <c r="I33">
        <v>145.15</v>
      </c>
      <c r="J33">
        <v>4.04</v>
      </c>
      <c r="K33">
        <f t="shared" si="0"/>
        <v>20</v>
      </c>
      <c r="L33">
        <f t="shared" si="1"/>
        <v>2</v>
      </c>
    </row>
    <row r="34" spans="1:12" x14ac:dyDescent="0.25">
      <c r="A34">
        <v>33</v>
      </c>
      <c r="B34" t="s">
        <v>77</v>
      </c>
      <c r="C34" t="s">
        <v>18</v>
      </c>
      <c r="D34" t="s">
        <v>25</v>
      </c>
      <c r="E34" t="s">
        <v>26</v>
      </c>
      <c r="F34" t="s">
        <v>27</v>
      </c>
      <c r="G34" t="s">
        <v>34</v>
      </c>
      <c r="H34" t="s">
        <v>22</v>
      </c>
      <c r="I34">
        <v>187.96</v>
      </c>
      <c r="J34">
        <v>3.99</v>
      </c>
      <c r="K34">
        <f t="shared" si="0"/>
        <v>10</v>
      </c>
      <c r="L34">
        <f t="shared" si="1"/>
        <v>1</v>
      </c>
    </row>
    <row r="35" spans="1:12" x14ac:dyDescent="0.25">
      <c r="A35">
        <v>34</v>
      </c>
      <c r="B35" t="s">
        <v>78</v>
      </c>
      <c r="C35" t="s">
        <v>24</v>
      </c>
      <c r="D35" t="s">
        <v>30</v>
      </c>
      <c r="E35" t="s">
        <v>51</v>
      </c>
      <c r="F35" t="s">
        <v>51</v>
      </c>
      <c r="G35" t="s">
        <v>21</v>
      </c>
      <c r="H35" t="s">
        <v>16</v>
      </c>
      <c r="I35">
        <v>151.13</v>
      </c>
      <c r="J35">
        <v>3.54</v>
      </c>
      <c r="K35">
        <f t="shared" si="0"/>
        <v>22</v>
      </c>
      <c r="L35">
        <f t="shared" si="1"/>
        <v>2</v>
      </c>
    </row>
    <row r="36" spans="1:12" x14ac:dyDescent="0.25">
      <c r="A36">
        <v>35</v>
      </c>
      <c r="B36" t="s">
        <v>79</v>
      </c>
      <c r="C36" t="s">
        <v>18</v>
      </c>
      <c r="D36" t="s">
        <v>30</v>
      </c>
      <c r="E36" t="s">
        <v>38</v>
      </c>
      <c r="F36" t="s">
        <v>39</v>
      </c>
      <c r="G36" t="s">
        <v>40</v>
      </c>
      <c r="H36" t="s">
        <v>16</v>
      </c>
      <c r="I36">
        <v>143.03</v>
      </c>
      <c r="J36">
        <v>4.0599999999999996</v>
      </c>
      <c r="K36">
        <f t="shared" si="0"/>
        <v>7</v>
      </c>
      <c r="L36">
        <f t="shared" si="1"/>
        <v>1</v>
      </c>
    </row>
    <row r="37" spans="1:12" x14ac:dyDescent="0.25">
      <c r="A37">
        <v>36</v>
      </c>
      <c r="B37" t="s">
        <v>65</v>
      </c>
      <c r="C37" t="s">
        <v>24</v>
      </c>
      <c r="D37" t="s">
        <v>12</v>
      </c>
      <c r="E37" t="s">
        <v>51</v>
      </c>
      <c r="F37" t="s">
        <v>51</v>
      </c>
      <c r="G37" t="s">
        <v>21</v>
      </c>
      <c r="H37" t="s">
        <v>22</v>
      </c>
      <c r="I37">
        <v>388.73</v>
      </c>
      <c r="J37">
        <v>4.5599999999999996</v>
      </c>
      <c r="K37">
        <f t="shared" si="0"/>
        <v>22</v>
      </c>
      <c r="L37">
        <f t="shared" si="1"/>
        <v>2</v>
      </c>
    </row>
    <row r="38" spans="1:12" x14ac:dyDescent="0.25">
      <c r="A38">
        <v>37</v>
      </c>
      <c r="B38" t="s">
        <v>80</v>
      </c>
      <c r="C38" t="s">
        <v>44</v>
      </c>
      <c r="D38" t="s">
        <v>45</v>
      </c>
      <c r="E38" t="s">
        <v>26</v>
      </c>
      <c r="F38" t="s">
        <v>27</v>
      </c>
      <c r="G38" t="s">
        <v>58</v>
      </c>
      <c r="H38" t="s">
        <v>22</v>
      </c>
      <c r="I38">
        <v>111.34</v>
      </c>
      <c r="J38">
        <v>3.68</v>
      </c>
      <c r="K38">
        <f t="shared" si="0"/>
        <v>24</v>
      </c>
      <c r="L38">
        <f t="shared" si="1"/>
        <v>2</v>
      </c>
    </row>
    <row r="39" spans="1:12" x14ac:dyDescent="0.25">
      <c r="A39">
        <v>38</v>
      </c>
      <c r="B39" t="s">
        <v>81</v>
      </c>
      <c r="C39" t="s">
        <v>36</v>
      </c>
      <c r="D39" t="s">
        <v>12</v>
      </c>
      <c r="E39" t="s">
        <v>51</v>
      </c>
      <c r="F39" t="s">
        <v>51</v>
      </c>
      <c r="G39" t="s">
        <v>46</v>
      </c>
      <c r="H39" t="s">
        <v>16</v>
      </c>
      <c r="I39">
        <v>418.56</v>
      </c>
      <c r="J39">
        <v>4.5</v>
      </c>
      <c r="K39">
        <f t="shared" si="0"/>
        <v>17</v>
      </c>
      <c r="L39">
        <f t="shared" si="1"/>
        <v>2</v>
      </c>
    </row>
    <row r="40" spans="1:12" x14ac:dyDescent="0.25">
      <c r="A40">
        <v>39</v>
      </c>
      <c r="B40" t="s">
        <v>82</v>
      </c>
      <c r="C40" t="s">
        <v>61</v>
      </c>
      <c r="D40" t="s">
        <v>12</v>
      </c>
      <c r="E40" t="s">
        <v>55</v>
      </c>
      <c r="F40" t="s">
        <v>56</v>
      </c>
      <c r="G40" t="s">
        <v>46</v>
      </c>
      <c r="H40" t="s">
        <v>22</v>
      </c>
      <c r="I40">
        <v>487.03</v>
      </c>
      <c r="J40">
        <v>4.29</v>
      </c>
      <c r="K40">
        <f t="shared" si="0"/>
        <v>12</v>
      </c>
      <c r="L40">
        <f t="shared" si="1"/>
        <v>1</v>
      </c>
    </row>
    <row r="41" spans="1:12" x14ac:dyDescent="0.25">
      <c r="A41">
        <v>40</v>
      </c>
      <c r="B41" t="s">
        <v>83</v>
      </c>
      <c r="C41" t="s">
        <v>50</v>
      </c>
      <c r="D41" t="s">
        <v>30</v>
      </c>
      <c r="E41" t="s">
        <v>31</v>
      </c>
      <c r="F41" t="s">
        <v>32</v>
      </c>
      <c r="G41" t="s">
        <v>15</v>
      </c>
      <c r="H41" t="s">
        <v>16</v>
      </c>
      <c r="I41">
        <v>149.6</v>
      </c>
      <c r="J41">
        <v>4.4400000000000004</v>
      </c>
      <c r="K41">
        <f t="shared" si="0"/>
        <v>29</v>
      </c>
      <c r="L41">
        <f t="shared" si="1"/>
        <v>3</v>
      </c>
    </row>
    <row r="42" spans="1:12" x14ac:dyDescent="0.25">
      <c r="A42">
        <v>41</v>
      </c>
      <c r="B42" t="s">
        <v>84</v>
      </c>
      <c r="C42" t="s">
        <v>24</v>
      </c>
      <c r="D42" t="s">
        <v>48</v>
      </c>
      <c r="E42" t="s">
        <v>55</v>
      </c>
      <c r="F42" t="s">
        <v>56</v>
      </c>
      <c r="G42" t="s">
        <v>40</v>
      </c>
      <c r="H42" t="s">
        <v>16</v>
      </c>
      <c r="I42">
        <v>244.69</v>
      </c>
      <c r="J42">
        <v>4.8899999999999997</v>
      </c>
      <c r="K42">
        <f t="shared" si="0"/>
        <v>23</v>
      </c>
      <c r="L42">
        <f t="shared" si="1"/>
        <v>2</v>
      </c>
    </row>
    <row r="43" spans="1:12" x14ac:dyDescent="0.25">
      <c r="A43">
        <v>42</v>
      </c>
      <c r="B43" t="s">
        <v>85</v>
      </c>
      <c r="C43" t="s">
        <v>61</v>
      </c>
      <c r="D43" t="s">
        <v>37</v>
      </c>
      <c r="E43" t="s">
        <v>51</v>
      </c>
      <c r="F43" t="s">
        <v>51</v>
      </c>
      <c r="G43" t="s">
        <v>15</v>
      </c>
      <c r="H43" t="s">
        <v>22</v>
      </c>
      <c r="I43">
        <v>314.87</v>
      </c>
      <c r="J43">
        <v>4.25</v>
      </c>
      <c r="K43">
        <f t="shared" si="0"/>
        <v>13</v>
      </c>
      <c r="L43">
        <f t="shared" si="1"/>
        <v>1</v>
      </c>
    </row>
    <row r="44" spans="1:12" x14ac:dyDescent="0.25">
      <c r="A44">
        <v>43</v>
      </c>
      <c r="B44" t="s">
        <v>86</v>
      </c>
      <c r="C44" t="s">
        <v>44</v>
      </c>
      <c r="D44" t="s">
        <v>48</v>
      </c>
      <c r="E44" t="s">
        <v>26</v>
      </c>
      <c r="F44" t="s">
        <v>27</v>
      </c>
      <c r="G44" t="s">
        <v>58</v>
      </c>
      <c r="H44" t="s">
        <v>22</v>
      </c>
      <c r="I44">
        <v>106.31</v>
      </c>
      <c r="J44">
        <v>4.68</v>
      </c>
      <c r="K44">
        <f t="shared" si="0"/>
        <v>24</v>
      </c>
      <c r="L44">
        <f t="shared" si="1"/>
        <v>2</v>
      </c>
    </row>
    <row r="45" spans="1:12" x14ac:dyDescent="0.25">
      <c r="A45">
        <v>44</v>
      </c>
      <c r="B45" t="s">
        <v>87</v>
      </c>
      <c r="C45" t="s">
        <v>24</v>
      </c>
      <c r="D45" t="s">
        <v>25</v>
      </c>
      <c r="E45" t="s">
        <v>62</v>
      </c>
      <c r="F45" t="s">
        <v>20</v>
      </c>
      <c r="G45" t="s">
        <v>21</v>
      </c>
      <c r="H45" t="s">
        <v>22</v>
      </c>
      <c r="I45">
        <v>361.55</v>
      </c>
      <c r="J45">
        <v>4.29</v>
      </c>
      <c r="K45">
        <f t="shared" si="0"/>
        <v>20</v>
      </c>
      <c r="L45">
        <f t="shared" si="1"/>
        <v>2</v>
      </c>
    </row>
    <row r="46" spans="1:12" x14ac:dyDescent="0.25">
      <c r="A46">
        <v>45</v>
      </c>
      <c r="B46" t="s">
        <v>88</v>
      </c>
      <c r="C46" t="s">
        <v>29</v>
      </c>
      <c r="D46" t="s">
        <v>42</v>
      </c>
      <c r="E46" t="s">
        <v>26</v>
      </c>
      <c r="F46" t="s">
        <v>27</v>
      </c>
      <c r="G46" t="s">
        <v>40</v>
      </c>
      <c r="H46" t="s">
        <v>22</v>
      </c>
      <c r="I46">
        <v>263.45999999999998</v>
      </c>
      <c r="J46">
        <v>4.51</v>
      </c>
      <c r="K46">
        <f t="shared" si="0"/>
        <v>6</v>
      </c>
      <c r="L46">
        <f t="shared" si="1"/>
        <v>1</v>
      </c>
    </row>
    <row r="47" spans="1:12" x14ac:dyDescent="0.25">
      <c r="A47">
        <v>46</v>
      </c>
      <c r="B47" t="s">
        <v>54</v>
      </c>
      <c r="C47" t="s">
        <v>18</v>
      </c>
      <c r="D47" t="s">
        <v>48</v>
      </c>
      <c r="E47" t="s">
        <v>51</v>
      </c>
      <c r="F47" t="s">
        <v>51</v>
      </c>
      <c r="G47" t="s">
        <v>21</v>
      </c>
      <c r="H47" t="s">
        <v>16</v>
      </c>
      <c r="I47">
        <v>286.38</v>
      </c>
      <c r="J47">
        <v>4.91</v>
      </c>
      <c r="K47">
        <f t="shared" si="0"/>
        <v>7</v>
      </c>
      <c r="L47">
        <f t="shared" si="1"/>
        <v>1</v>
      </c>
    </row>
    <row r="48" spans="1:12" x14ac:dyDescent="0.25">
      <c r="A48">
        <v>47</v>
      </c>
      <c r="B48" t="s">
        <v>89</v>
      </c>
      <c r="C48" t="s">
        <v>24</v>
      </c>
      <c r="D48" t="s">
        <v>12</v>
      </c>
      <c r="E48" t="s">
        <v>26</v>
      </c>
      <c r="F48" t="s">
        <v>27</v>
      </c>
      <c r="G48" t="s">
        <v>46</v>
      </c>
      <c r="H48" t="s">
        <v>22</v>
      </c>
      <c r="I48">
        <v>420.55</v>
      </c>
      <c r="J48">
        <v>4.0599999999999996</v>
      </c>
      <c r="K48">
        <f t="shared" si="0"/>
        <v>21</v>
      </c>
      <c r="L48">
        <f t="shared" si="1"/>
        <v>2</v>
      </c>
    </row>
    <row r="49" spans="1:12" x14ac:dyDescent="0.25">
      <c r="A49">
        <v>48</v>
      </c>
      <c r="B49" t="s">
        <v>90</v>
      </c>
      <c r="C49" t="s">
        <v>29</v>
      </c>
      <c r="D49" t="s">
        <v>30</v>
      </c>
      <c r="E49" t="s">
        <v>13</v>
      </c>
      <c r="F49" t="s">
        <v>14</v>
      </c>
      <c r="G49" t="s">
        <v>40</v>
      </c>
      <c r="H49" t="s">
        <v>16</v>
      </c>
      <c r="I49">
        <v>179.94</v>
      </c>
      <c r="J49">
        <v>4.12</v>
      </c>
      <c r="K49">
        <f t="shared" si="0"/>
        <v>3</v>
      </c>
      <c r="L49">
        <f t="shared" si="1"/>
        <v>1</v>
      </c>
    </row>
    <row r="50" spans="1:12" x14ac:dyDescent="0.25">
      <c r="A50">
        <v>49</v>
      </c>
      <c r="B50" t="s">
        <v>87</v>
      </c>
      <c r="C50" t="s">
        <v>24</v>
      </c>
      <c r="D50" t="s">
        <v>25</v>
      </c>
      <c r="E50" t="s">
        <v>26</v>
      </c>
      <c r="F50" t="s">
        <v>27</v>
      </c>
      <c r="G50" t="s">
        <v>15</v>
      </c>
      <c r="H50" t="s">
        <v>22</v>
      </c>
      <c r="I50">
        <v>233.54</v>
      </c>
      <c r="J50">
        <v>4.2</v>
      </c>
      <c r="K50">
        <f t="shared" si="0"/>
        <v>20</v>
      </c>
      <c r="L50">
        <f t="shared" si="1"/>
        <v>2</v>
      </c>
    </row>
    <row r="51" spans="1:12" x14ac:dyDescent="0.25">
      <c r="A51">
        <v>50</v>
      </c>
      <c r="B51" t="s">
        <v>91</v>
      </c>
      <c r="C51" t="s">
        <v>11</v>
      </c>
      <c r="D51" t="s">
        <v>30</v>
      </c>
      <c r="E51" t="s">
        <v>13</v>
      </c>
      <c r="F51" t="s">
        <v>14</v>
      </c>
      <c r="G51" t="s">
        <v>21</v>
      </c>
      <c r="H51" t="s">
        <v>16</v>
      </c>
      <c r="I51">
        <v>195.09</v>
      </c>
      <c r="J51">
        <v>3.79</v>
      </c>
      <c r="K51">
        <f t="shared" si="0"/>
        <v>34</v>
      </c>
      <c r="L51">
        <f t="shared" si="1"/>
        <v>3</v>
      </c>
    </row>
    <row r="52" spans="1:12" x14ac:dyDescent="0.25">
      <c r="A52">
        <v>51</v>
      </c>
      <c r="B52" t="s">
        <v>88</v>
      </c>
      <c r="C52" t="s">
        <v>29</v>
      </c>
      <c r="D52" t="s">
        <v>42</v>
      </c>
      <c r="E52" t="s">
        <v>13</v>
      </c>
      <c r="F52" t="s">
        <v>14</v>
      </c>
      <c r="G52" t="s">
        <v>15</v>
      </c>
      <c r="H52" t="s">
        <v>22</v>
      </c>
      <c r="I52">
        <v>213.63</v>
      </c>
      <c r="J52">
        <v>3.77</v>
      </c>
      <c r="K52">
        <f t="shared" si="0"/>
        <v>6</v>
      </c>
      <c r="L52">
        <f t="shared" si="1"/>
        <v>1</v>
      </c>
    </row>
    <row r="53" spans="1:12" x14ac:dyDescent="0.25">
      <c r="A53">
        <v>52</v>
      </c>
      <c r="B53" t="s">
        <v>17</v>
      </c>
      <c r="C53" t="s">
        <v>18</v>
      </c>
      <c r="D53" t="s">
        <v>12</v>
      </c>
      <c r="E53" t="s">
        <v>55</v>
      </c>
      <c r="F53" t="s">
        <v>56</v>
      </c>
      <c r="G53" t="s">
        <v>46</v>
      </c>
      <c r="H53" t="s">
        <v>16</v>
      </c>
      <c r="I53">
        <v>227.91</v>
      </c>
      <c r="J53">
        <v>4.2</v>
      </c>
      <c r="K53">
        <f t="shared" si="0"/>
        <v>7</v>
      </c>
      <c r="L53">
        <f t="shared" si="1"/>
        <v>1</v>
      </c>
    </row>
    <row r="54" spans="1:12" x14ac:dyDescent="0.25">
      <c r="A54">
        <v>53</v>
      </c>
      <c r="B54" t="s">
        <v>92</v>
      </c>
      <c r="C54" t="s">
        <v>29</v>
      </c>
      <c r="D54" t="s">
        <v>42</v>
      </c>
      <c r="E54" t="s">
        <v>19</v>
      </c>
      <c r="F54" t="s">
        <v>20</v>
      </c>
      <c r="G54" t="s">
        <v>15</v>
      </c>
      <c r="H54" t="s">
        <v>22</v>
      </c>
      <c r="I54">
        <v>434.02</v>
      </c>
      <c r="J54">
        <v>3.61</v>
      </c>
      <c r="K54">
        <f t="shared" si="0"/>
        <v>5</v>
      </c>
      <c r="L54">
        <f t="shared" si="1"/>
        <v>1</v>
      </c>
    </row>
    <row r="55" spans="1:12" x14ac:dyDescent="0.25">
      <c r="A55">
        <v>54</v>
      </c>
      <c r="B55" t="s">
        <v>88</v>
      </c>
      <c r="C55" t="s">
        <v>29</v>
      </c>
      <c r="D55" t="s">
        <v>42</v>
      </c>
      <c r="E55" t="s">
        <v>31</v>
      </c>
      <c r="F55" t="s">
        <v>32</v>
      </c>
      <c r="G55" t="s">
        <v>21</v>
      </c>
      <c r="H55" t="s">
        <v>22</v>
      </c>
      <c r="I55">
        <v>422.1</v>
      </c>
      <c r="J55">
        <v>4.93</v>
      </c>
      <c r="K55">
        <f t="shared" si="0"/>
        <v>6</v>
      </c>
      <c r="L55">
        <f t="shared" si="1"/>
        <v>1</v>
      </c>
    </row>
    <row r="56" spans="1:12" x14ac:dyDescent="0.25">
      <c r="A56">
        <v>55</v>
      </c>
      <c r="B56" t="s">
        <v>93</v>
      </c>
      <c r="C56" t="s">
        <v>50</v>
      </c>
      <c r="D56" t="s">
        <v>37</v>
      </c>
      <c r="E56" t="s">
        <v>62</v>
      </c>
      <c r="F56" t="s">
        <v>20</v>
      </c>
      <c r="G56" t="s">
        <v>21</v>
      </c>
      <c r="H56" t="s">
        <v>22</v>
      </c>
      <c r="I56">
        <v>373.26</v>
      </c>
      <c r="J56">
        <v>4.93</v>
      </c>
      <c r="K56">
        <f t="shared" si="0"/>
        <v>29</v>
      </c>
      <c r="L56">
        <f t="shared" si="1"/>
        <v>3</v>
      </c>
    </row>
    <row r="57" spans="1:12" x14ac:dyDescent="0.25">
      <c r="A57">
        <v>56</v>
      </c>
      <c r="B57" t="s">
        <v>35</v>
      </c>
      <c r="C57" t="s">
        <v>36</v>
      </c>
      <c r="D57" t="s">
        <v>37</v>
      </c>
      <c r="E57" t="s">
        <v>13</v>
      </c>
      <c r="F57" t="s">
        <v>14</v>
      </c>
      <c r="G57" t="s">
        <v>46</v>
      </c>
      <c r="H57" t="s">
        <v>22</v>
      </c>
      <c r="I57">
        <v>259.88</v>
      </c>
      <c r="J57">
        <v>4.72</v>
      </c>
      <c r="K57">
        <f t="shared" si="0"/>
        <v>15</v>
      </c>
      <c r="L57">
        <f t="shared" si="1"/>
        <v>2</v>
      </c>
    </row>
    <row r="58" spans="1:12" x14ac:dyDescent="0.25">
      <c r="A58">
        <v>57</v>
      </c>
      <c r="B58" t="s">
        <v>94</v>
      </c>
      <c r="C58" t="s">
        <v>61</v>
      </c>
      <c r="D58" t="s">
        <v>48</v>
      </c>
      <c r="E58" t="s">
        <v>55</v>
      </c>
      <c r="F58" t="s">
        <v>56</v>
      </c>
      <c r="G58" t="s">
        <v>34</v>
      </c>
      <c r="H58" t="s">
        <v>22</v>
      </c>
      <c r="I58">
        <v>204.21</v>
      </c>
      <c r="J58">
        <v>4.99</v>
      </c>
      <c r="K58">
        <f t="shared" si="0"/>
        <v>14</v>
      </c>
      <c r="L58">
        <f t="shared" si="1"/>
        <v>1</v>
      </c>
    </row>
    <row r="59" spans="1:12" x14ac:dyDescent="0.25">
      <c r="A59">
        <v>58</v>
      </c>
      <c r="B59" t="s">
        <v>95</v>
      </c>
      <c r="C59" t="s">
        <v>29</v>
      </c>
      <c r="D59" t="s">
        <v>45</v>
      </c>
      <c r="E59" t="s">
        <v>31</v>
      </c>
      <c r="F59" t="s">
        <v>32</v>
      </c>
      <c r="G59" t="s">
        <v>40</v>
      </c>
      <c r="H59" t="s">
        <v>22</v>
      </c>
      <c r="I59">
        <v>306</v>
      </c>
      <c r="J59">
        <v>4.66</v>
      </c>
      <c r="K59">
        <f t="shared" si="0"/>
        <v>4</v>
      </c>
      <c r="L59">
        <f t="shared" si="1"/>
        <v>1</v>
      </c>
    </row>
    <row r="60" spans="1:12" x14ac:dyDescent="0.25">
      <c r="A60">
        <v>59</v>
      </c>
      <c r="B60" t="s">
        <v>96</v>
      </c>
      <c r="C60" t="s">
        <v>24</v>
      </c>
      <c r="D60" t="s">
        <v>30</v>
      </c>
      <c r="E60" t="s">
        <v>62</v>
      </c>
      <c r="F60" t="s">
        <v>20</v>
      </c>
      <c r="G60" t="s">
        <v>58</v>
      </c>
      <c r="H60" t="s">
        <v>22</v>
      </c>
      <c r="I60">
        <v>392.95</v>
      </c>
      <c r="J60">
        <v>4.54</v>
      </c>
      <c r="K60">
        <f t="shared" si="0"/>
        <v>19</v>
      </c>
      <c r="L60">
        <f t="shared" si="1"/>
        <v>2</v>
      </c>
    </row>
    <row r="61" spans="1:12" x14ac:dyDescent="0.25">
      <c r="A61">
        <v>60</v>
      </c>
      <c r="B61" t="s">
        <v>86</v>
      </c>
      <c r="C61" t="s">
        <v>44</v>
      </c>
      <c r="D61" t="s">
        <v>48</v>
      </c>
      <c r="E61" t="s">
        <v>19</v>
      </c>
      <c r="F61" t="s">
        <v>20</v>
      </c>
      <c r="G61" t="s">
        <v>34</v>
      </c>
      <c r="H61" t="s">
        <v>16</v>
      </c>
      <c r="I61">
        <v>384.15</v>
      </c>
      <c r="J61">
        <v>3.6</v>
      </c>
      <c r="K61">
        <f t="shared" si="0"/>
        <v>24</v>
      </c>
      <c r="L61">
        <f t="shared" si="1"/>
        <v>2</v>
      </c>
    </row>
    <row r="62" spans="1:12" x14ac:dyDescent="0.25">
      <c r="A62">
        <v>61</v>
      </c>
      <c r="B62" t="s">
        <v>97</v>
      </c>
      <c r="C62" t="s">
        <v>18</v>
      </c>
      <c r="D62" t="s">
        <v>37</v>
      </c>
      <c r="E62" t="s">
        <v>31</v>
      </c>
      <c r="F62" t="s">
        <v>32</v>
      </c>
      <c r="G62" t="s">
        <v>40</v>
      </c>
      <c r="H62" t="s">
        <v>16</v>
      </c>
      <c r="I62">
        <v>452.77</v>
      </c>
      <c r="J62">
        <v>4.57</v>
      </c>
      <c r="K62">
        <f t="shared" si="0"/>
        <v>9</v>
      </c>
      <c r="L62">
        <f t="shared" si="1"/>
        <v>1</v>
      </c>
    </row>
    <row r="63" spans="1:12" x14ac:dyDescent="0.25">
      <c r="A63">
        <v>62</v>
      </c>
      <c r="B63" t="s">
        <v>98</v>
      </c>
      <c r="C63" t="s">
        <v>44</v>
      </c>
      <c r="D63" t="s">
        <v>37</v>
      </c>
      <c r="E63" t="s">
        <v>31</v>
      </c>
      <c r="F63" t="s">
        <v>32</v>
      </c>
      <c r="G63" t="s">
        <v>58</v>
      </c>
      <c r="H63" t="s">
        <v>22</v>
      </c>
      <c r="I63">
        <v>259.81</v>
      </c>
      <c r="J63">
        <v>4.0199999999999996</v>
      </c>
      <c r="K63">
        <f t="shared" si="0"/>
        <v>24</v>
      </c>
      <c r="L63">
        <f t="shared" si="1"/>
        <v>2</v>
      </c>
    </row>
    <row r="64" spans="1:12" x14ac:dyDescent="0.25">
      <c r="A64">
        <v>63</v>
      </c>
      <c r="B64" t="s">
        <v>99</v>
      </c>
      <c r="C64" t="s">
        <v>29</v>
      </c>
      <c r="D64" t="s">
        <v>25</v>
      </c>
      <c r="E64" t="s">
        <v>62</v>
      </c>
      <c r="F64" t="s">
        <v>20</v>
      </c>
      <c r="G64" t="s">
        <v>15</v>
      </c>
      <c r="H64" t="s">
        <v>16</v>
      </c>
      <c r="I64">
        <v>434.8</v>
      </c>
      <c r="J64">
        <v>3.86</v>
      </c>
      <c r="K64">
        <f t="shared" si="0"/>
        <v>6</v>
      </c>
      <c r="L64">
        <f t="shared" si="1"/>
        <v>1</v>
      </c>
    </row>
    <row r="65" spans="1:12" x14ac:dyDescent="0.25">
      <c r="A65">
        <v>64</v>
      </c>
      <c r="B65" t="s">
        <v>100</v>
      </c>
      <c r="C65" t="s">
        <v>24</v>
      </c>
      <c r="D65" t="s">
        <v>45</v>
      </c>
      <c r="E65" t="s">
        <v>13</v>
      </c>
      <c r="F65" t="s">
        <v>14</v>
      </c>
      <c r="G65" t="s">
        <v>34</v>
      </c>
      <c r="H65" t="s">
        <v>22</v>
      </c>
      <c r="I65">
        <v>361</v>
      </c>
      <c r="J65">
        <v>3.72</v>
      </c>
      <c r="K65">
        <f t="shared" si="0"/>
        <v>22</v>
      </c>
      <c r="L65">
        <f t="shared" si="1"/>
        <v>2</v>
      </c>
    </row>
    <row r="66" spans="1:12" x14ac:dyDescent="0.25">
      <c r="A66">
        <v>65</v>
      </c>
      <c r="B66" t="s">
        <v>101</v>
      </c>
      <c r="C66" t="s">
        <v>36</v>
      </c>
      <c r="D66" t="s">
        <v>12</v>
      </c>
      <c r="E66" t="s">
        <v>62</v>
      </c>
      <c r="F66" t="s">
        <v>20</v>
      </c>
      <c r="G66" t="s">
        <v>40</v>
      </c>
      <c r="H66" t="s">
        <v>16</v>
      </c>
      <c r="I66">
        <v>364.65</v>
      </c>
      <c r="J66">
        <v>4.68</v>
      </c>
      <c r="K66">
        <f t="shared" si="0"/>
        <v>14</v>
      </c>
      <c r="L66">
        <f t="shared" si="1"/>
        <v>2</v>
      </c>
    </row>
    <row r="67" spans="1:12" x14ac:dyDescent="0.25">
      <c r="A67">
        <v>66</v>
      </c>
      <c r="B67" t="s">
        <v>59</v>
      </c>
      <c r="C67" t="s">
        <v>11</v>
      </c>
      <c r="D67" t="s">
        <v>30</v>
      </c>
      <c r="E67" t="s">
        <v>38</v>
      </c>
      <c r="F67" t="s">
        <v>39</v>
      </c>
      <c r="G67" t="s">
        <v>40</v>
      </c>
      <c r="H67" t="s">
        <v>22</v>
      </c>
      <c r="I67">
        <v>256.02</v>
      </c>
      <c r="J67">
        <v>4.21</v>
      </c>
      <c r="K67">
        <f t="shared" ref="K67:K101" si="2">WEEKNUM(B67,2)</f>
        <v>33</v>
      </c>
      <c r="L67">
        <f t="shared" ref="L67:L101" si="3">ROUNDUP(MONTH(B67)/3,0)</f>
        <v>3</v>
      </c>
    </row>
    <row r="68" spans="1:12" x14ac:dyDescent="0.25">
      <c r="A68">
        <v>67</v>
      </c>
      <c r="B68" t="s">
        <v>102</v>
      </c>
      <c r="C68" t="s">
        <v>18</v>
      </c>
      <c r="D68" t="s">
        <v>48</v>
      </c>
      <c r="E68" t="s">
        <v>31</v>
      </c>
      <c r="F68" t="s">
        <v>32</v>
      </c>
      <c r="G68" t="s">
        <v>58</v>
      </c>
      <c r="H68" t="s">
        <v>16</v>
      </c>
      <c r="I68">
        <v>296.85000000000002</v>
      </c>
      <c r="J68">
        <v>4.08</v>
      </c>
      <c r="K68">
        <f t="shared" si="2"/>
        <v>9</v>
      </c>
      <c r="L68">
        <f t="shared" si="3"/>
        <v>1</v>
      </c>
    </row>
    <row r="69" spans="1:12" x14ac:dyDescent="0.25">
      <c r="A69">
        <v>68</v>
      </c>
      <c r="B69" t="s">
        <v>103</v>
      </c>
      <c r="C69" t="s">
        <v>61</v>
      </c>
      <c r="D69" t="s">
        <v>30</v>
      </c>
      <c r="E69" t="s">
        <v>19</v>
      </c>
      <c r="F69" t="s">
        <v>20</v>
      </c>
      <c r="G69" t="s">
        <v>34</v>
      </c>
      <c r="H69" t="s">
        <v>16</v>
      </c>
      <c r="I69">
        <v>413.79</v>
      </c>
      <c r="J69">
        <v>4.9800000000000004</v>
      </c>
      <c r="K69">
        <f t="shared" si="2"/>
        <v>14</v>
      </c>
      <c r="L69">
        <f t="shared" si="3"/>
        <v>1</v>
      </c>
    </row>
    <row r="70" spans="1:12" x14ac:dyDescent="0.25">
      <c r="A70">
        <v>69</v>
      </c>
      <c r="B70" t="s">
        <v>104</v>
      </c>
      <c r="C70" t="s">
        <v>44</v>
      </c>
      <c r="D70" t="s">
        <v>30</v>
      </c>
      <c r="E70" t="s">
        <v>38</v>
      </c>
      <c r="F70" t="s">
        <v>39</v>
      </c>
      <c r="G70" t="s">
        <v>34</v>
      </c>
      <c r="H70" t="s">
        <v>16</v>
      </c>
      <c r="I70">
        <v>165.12</v>
      </c>
      <c r="J70">
        <v>4.58</v>
      </c>
      <c r="K70">
        <f t="shared" si="2"/>
        <v>27</v>
      </c>
      <c r="L70">
        <f t="shared" si="3"/>
        <v>2</v>
      </c>
    </row>
    <row r="71" spans="1:12" x14ac:dyDescent="0.25">
      <c r="A71">
        <v>70</v>
      </c>
      <c r="B71" t="s">
        <v>105</v>
      </c>
      <c r="C71" t="s">
        <v>61</v>
      </c>
      <c r="D71" t="s">
        <v>12</v>
      </c>
      <c r="E71" t="s">
        <v>19</v>
      </c>
      <c r="F71" t="s">
        <v>20</v>
      </c>
      <c r="G71" t="s">
        <v>15</v>
      </c>
      <c r="H71" t="s">
        <v>22</v>
      </c>
      <c r="I71">
        <v>265.16000000000003</v>
      </c>
      <c r="J71">
        <v>3.87</v>
      </c>
      <c r="K71">
        <f t="shared" si="2"/>
        <v>10</v>
      </c>
      <c r="L71">
        <f t="shared" si="3"/>
        <v>1</v>
      </c>
    </row>
    <row r="72" spans="1:12" x14ac:dyDescent="0.25">
      <c r="A72">
        <v>71</v>
      </c>
      <c r="B72" t="s">
        <v>106</v>
      </c>
      <c r="C72" t="s">
        <v>61</v>
      </c>
      <c r="D72" t="s">
        <v>48</v>
      </c>
      <c r="E72" t="s">
        <v>31</v>
      </c>
      <c r="F72" t="s">
        <v>32</v>
      </c>
      <c r="G72" t="s">
        <v>58</v>
      </c>
      <c r="H72" t="s">
        <v>16</v>
      </c>
      <c r="I72">
        <v>401.44</v>
      </c>
      <c r="J72">
        <v>4.6900000000000004</v>
      </c>
      <c r="K72">
        <f t="shared" si="2"/>
        <v>13</v>
      </c>
      <c r="L72">
        <f t="shared" si="3"/>
        <v>1</v>
      </c>
    </row>
    <row r="73" spans="1:12" x14ac:dyDescent="0.25">
      <c r="A73">
        <v>72</v>
      </c>
      <c r="B73" t="s">
        <v>107</v>
      </c>
      <c r="C73" t="s">
        <v>11</v>
      </c>
      <c r="D73" t="s">
        <v>48</v>
      </c>
      <c r="E73" t="s">
        <v>38</v>
      </c>
      <c r="F73" t="s">
        <v>39</v>
      </c>
      <c r="G73" t="s">
        <v>58</v>
      </c>
      <c r="H73" t="s">
        <v>16</v>
      </c>
      <c r="I73">
        <v>169.1</v>
      </c>
      <c r="J73">
        <v>4.2300000000000004</v>
      </c>
      <c r="K73">
        <f t="shared" si="2"/>
        <v>33</v>
      </c>
      <c r="L73">
        <f t="shared" si="3"/>
        <v>3</v>
      </c>
    </row>
    <row r="74" spans="1:12" x14ac:dyDescent="0.25">
      <c r="A74">
        <v>73</v>
      </c>
      <c r="B74" t="s">
        <v>69</v>
      </c>
      <c r="C74" t="s">
        <v>24</v>
      </c>
      <c r="D74" t="s">
        <v>42</v>
      </c>
      <c r="E74" t="s">
        <v>26</v>
      </c>
      <c r="F74" t="s">
        <v>27</v>
      </c>
      <c r="G74" t="s">
        <v>15</v>
      </c>
      <c r="H74" t="s">
        <v>16</v>
      </c>
      <c r="I74">
        <v>357.07</v>
      </c>
      <c r="J74">
        <v>3.73</v>
      </c>
      <c r="K74">
        <f t="shared" si="2"/>
        <v>21</v>
      </c>
      <c r="L74">
        <f t="shared" si="3"/>
        <v>2</v>
      </c>
    </row>
    <row r="75" spans="1:12" x14ac:dyDescent="0.25">
      <c r="A75">
        <v>74</v>
      </c>
      <c r="B75" t="s">
        <v>108</v>
      </c>
      <c r="C75" t="s">
        <v>61</v>
      </c>
      <c r="D75" t="s">
        <v>45</v>
      </c>
      <c r="E75" t="s">
        <v>26</v>
      </c>
      <c r="F75" t="s">
        <v>27</v>
      </c>
      <c r="G75" t="s">
        <v>40</v>
      </c>
      <c r="H75" t="s">
        <v>22</v>
      </c>
      <c r="I75">
        <v>415.19</v>
      </c>
      <c r="J75">
        <v>3.82</v>
      </c>
      <c r="K75">
        <f t="shared" si="2"/>
        <v>13</v>
      </c>
      <c r="L75">
        <f t="shared" si="3"/>
        <v>1</v>
      </c>
    </row>
    <row r="76" spans="1:12" x14ac:dyDescent="0.25">
      <c r="A76">
        <v>75</v>
      </c>
      <c r="B76" t="s">
        <v>81</v>
      </c>
      <c r="C76" t="s">
        <v>36</v>
      </c>
      <c r="D76" t="s">
        <v>12</v>
      </c>
      <c r="E76" t="s">
        <v>38</v>
      </c>
      <c r="F76" t="s">
        <v>39</v>
      </c>
      <c r="G76" t="s">
        <v>40</v>
      </c>
      <c r="H76" t="s">
        <v>22</v>
      </c>
      <c r="I76">
        <v>366.71</v>
      </c>
      <c r="J76">
        <v>4.63</v>
      </c>
      <c r="K76">
        <f t="shared" si="2"/>
        <v>17</v>
      </c>
      <c r="L76">
        <f t="shared" si="3"/>
        <v>2</v>
      </c>
    </row>
    <row r="77" spans="1:12" x14ac:dyDescent="0.25">
      <c r="A77">
        <v>76</v>
      </c>
      <c r="B77" t="s">
        <v>109</v>
      </c>
      <c r="C77" t="s">
        <v>29</v>
      </c>
      <c r="D77" t="s">
        <v>25</v>
      </c>
      <c r="E77" t="s">
        <v>19</v>
      </c>
      <c r="F77" t="s">
        <v>20</v>
      </c>
      <c r="G77" t="s">
        <v>34</v>
      </c>
      <c r="H77" t="s">
        <v>16</v>
      </c>
      <c r="I77">
        <v>209.2</v>
      </c>
      <c r="J77">
        <v>4.3600000000000003</v>
      </c>
      <c r="K77">
        <f t="shared" si="2"/>
        <v>5</v>
      </c>
      <c r="L77">
        <f t="shared" si="3"/>
        <v>1</v>
      </c>
    </row>
    <row r="78" spans="1:12" x14ac:dyDescent="0.25">
      <c r="A78">
        <v>77</v>
      </c>
      <c r="B78" t="s">
        <v>110</v>
      </c>
      <c r="C78" t="s">
        <v>36</v>
      </c>
      <c r="D78" t="s">
        <v>45</v>
      </c>
      <c r="E78" t="s">
        <v>31</v>
      </c>
      <c r="F78" t="s">
        <v>32</v>
      </c>
      <c r="G78" t="s">
        <v>21</v>
      </c>
      <c r="H78" t="s">
        <v>22</v>
      </c>
      <c r="I78">
        <v>100.57</v>
      </c>
      <c r="J78">
        <v>4.96</v>
      </c>
      <c r="K78">
        <f t="shared" si="2"/>
        <v>17</v>
      </c>
      <c r="L78">
        <f t="shared" si="3"/>
        <v>2</v>
      </c>
    </row>
    <row r="79" spans="1:12" x14ac:dyDescent="0.25">
      <c r="A79">
        <v>78</v>
      </c>
      <c r="B79" t="s">
        <v>111</v>
      </c>
      <c r="C79" t="s">
        <v>18</v>
      </c>
      <c r="D79" t="s">
        <v>37</v>
      </c>
      <c r="E79" t="s">
        <v>51</v>
      </c>
      <c r="F79" t="s">
        <v>51</v>
      </c>
      <c r="G79" t="s">
        <v>40</v>
      </c>
      <c r="H79" t="s">
        <v>16</v>
      </c>
      <c r="I79">
        <v>384.59</v>
      </c>
      <c r="J79">
        <v>3.51</v>
      </c>
      <c r="K79">
        <f t="shared" si="2"/>
        <v>8</v>
      </c>
      <c r="L79">
        <f t="shared" si="3"/>
        <v>1</v>
      </c>
    </row>
    <row r="80" spans="1:12" x14ac:dyDescent="0.25">
      <c r="A80">
        <v>79</v>
      </c>
      <c r="B80" t="s">
        <v>67</v>
      </c>
      <c r="C80" t="s">
        <v>18</v>
      </c>
      <c r="D80" t="s">
        <v>30</v>
      </c>
      <c r="E80" t="s">
        <v>26</v>
      </c>
      <c r="F80" t="s">
        <v>27</v>
      </c>
      <c r="G80" t="s">
        <v>40</v>
      </c>
      <c r="H80" t="s">
        <v>22</v>
      </c>
      <c r="I80">
        <v>370.95</v>
      </c>
      <c r="J80">
        <v>4.47</v>
      </c>
      <c r="K80">
        <f t="shared" si="2"/>
        <v>9</v>
      </c>
      <c r="L80">
        <f t="shared" si="3"/>
        <v>1</v>
      </c>
    </row>
    <row r="81" spans="1:12" x14ac:dyDescent="0.25">
      <c r="A81">
        <v>80</v>
      </c>
      <c r="B81" t="s">
        <v>80</v>
      </c>
      <c r="C81" t="s">
        <v>44</v>
      </c>
      <c r="D81" t="s">
        <v>45</v>
      </c>
      <c r="E81" t="s">
        <v>13</v>
      </c>
      <c r="F81" t="s">
        <v>14</v>
      </c>
      <c r="G81" t="s">
        <v>21</v>
      </c>
      <c r="H81" t="s">
        <v>16</v>
      </c>
      <c r="I81">
        <v>439.41</v>
      </c>
      <c r="J81">
        <v>4.0999999999999996</v>
      </c>
      <c r="K81">
        <f t="shared" si="2"/>
        <v>24</v>
      </c>
      <c r="L81">
        <f t="shared" si="3"/>
        <v>2</v>
      </c>
    </row>
    <row r="82" spans="1:12" x14ac:dyDescent="0.25">
      <c r="A82">
        <v>81</v>
      </c>
      <c r="B82" t="s">
        <v>112</v>
      </c>
      <c r="C82" t="s">
        <v>44</v>
      </c>
      <c r="D82" t="s">
        <v>12</v>
      </c>
      <c r="E82" t="s">
        <v>55</v>
      </c>
      <c r="F82" t="s">
        <v>56</v>
      </c>
      <c r="G82" t="s">
        <v>21</v>
      </c>
      <c r="H82" t="s">
        <v>16</v>
      </c>
      <c r="I82">
        <v>365.49</v>
      </c>
      <c r="J82">
        <v>3.81</v>
      </c>
      <c r="K82">
        <f t="shared" si="2"/>
        <v>26</v>
      </c>
      <c r="L82">
        <f t="shared" si="3"/>
        <v>2</v>
      </c>
    </row>
    <row r="83" spans="1:12" x14ac:dyDescent="0.25">
      <c r="A83">
        <v>82</v>
      </c>
      <c r="B83" t="s">
        <v>113</v>
      </c>
      <c r="C83" t="s">
        <v>29</v>
      </c>
      <c r="D83" t="s">
        <v>30</v>
      </c>
      <c r="E83" t="s">
        <v>38</v>
      </c>
      <c r="F83" t="s">
        <v>39</v>
      </c>
      <c r="G83" t="s">
        <v>15</v>
      </c>
      <c r="H83" t="s">
        <v>22</v>
      </c>
      <c r="I83">
        <v>409.52</v>
      </c>
      <c r="J83">
        <v>3.58</v>
      </c>
      <c r="K83">
        <f t="shared" si="2"/>
        <v>2</v>
      </c>
      <c r="L83">
        <f t="shared" si="3"/>
        <v>1</v>
      </c>
    </row>
    <row r="84" spans="1:12" x14ac:dyDescent="0.25">
      <c r="A84">
        <v>83</v>
      </c>
      <c r="B84" t="s">
        <v>99</v>
      </c>
      <c r="C84" t="s">
        <v>29</v>
      </c>
      <c r="D84" t="s">
        <v>25</v>
      </c>
      <c r="E84" t="s">
        <v>19</v>
      </c>
      <c r="F84" t="s">
        <v>20</v>
      </c>
      <c r="G84" t="s">
        <v>46</v>
      </c>
      <c r="H84" t="s">
        <v>16</v>
      </c>
      <c r="I84">
        <v>459.73</v>
      </c>
      <c r="J84">
        <v>3.79</v>
      </c>
      <c r="K84">
        <f t="shared" si="2"/>
        <v>6</v>
      </c>
      <c r="L84">
        <f t="shared" si="3"/>
        <v>1</v>
      </c>
    </row>
    <row r="85" spans="1:12" x14ac:dyDescent="0.25">
      <c r="A85">
        <v>84</v>
      </c>
      <c r="B85" t="s">
        <v>84</v>
      </c>
      <c r="C85" t="s">
        <v>24</v>
      </c>
      <c r="D85" t="s">
        <v>48</v>
      </c>
      <c r="E85" t="s">
        <v>13</v>
      </c>
      <c r="F85" t="s">
        <v>14</v>
      </c>
      <c r="G85" t="s">
        <v>21</v>
      </c>
      <c r="H85" t="s">
        <v>22</v>
      </c>
      <c r="I85">
        <v>273.64999999999998</v>
      </c>
      <c r="J85">
        <v>4.67</v>
      </c>
      <c r="K85">
        <f t="shared" si="2"/>
        <v>23</v>
      </c>
      <c r="L85">
        <f t="shared" si="3"/>
        <v>2</v>
      </c>
    </row>
    <row r="86" spans="1:12" x14ac:dyDescent="0.25">
      <c r="A86">
        <v>85</v>
      </c>
      <c r="B86" t="s">
        <v>86</v>
      </c>
      <c r="C86" t="s">
        <v>44</v>
      </c>
      <c r="D86" t="s">
        <v>48</v>
      </c>
      <c r="E86" t="s">
        <v>26</v>
      </c>
      <c r="F86" t="s">
        <v>27</v>
      </c>
      <c r="G86" t="s">
        <v>15</v>
      </c>
      <c r="H86" t="s">
        <v>16</v>
      </c>
      <c r="I86">
        <v>198.29</v>
      </c>
      <c r="J86">
        <v>4.3899999999999997</v>
      </c>
      <c r="K86">
        <f t="shared" si="2"/>
        <v>24</v>
      </c>
      <c r="L86">
        <f t="shared" si="3"/>
        <v>2</v>
      </c>
    </row>
    <row r="87" spans="1:12" x14ac:dyDescent="0.25">
      <c r="A87">
        <v>86</v>
      </c>
      <c r="B87" t="s">
        <v>114</v>
      </c>
      <c r="C87" t="s">
        <v>50</v>
      </c>
      <c r="D87" t="s">
        <v>42</v>
      </c>
      <c r="E87" t="s">
        <v>38</v>
      </c>
      <c r="F87" t="s">
        <v>39</v>
      </c>
      <c r="G87" t="s">
        <v>58</v>
      </c>
      <c r="H87" t="s">
        <v>16</v>
      </c>
      <c r="I87">
        <v>203.53</v>
      </c>
      <c r="J87">
        <v>4.0599999999999996</v>
      </c>
      <c r="K87">
        <f t="shared" si="2"/>
        <v>29</v>
      </c>
      <c r="L87">
        <f t="shared" si="3"/>
        <v>3</v>
      </c>
    </row>
    <row r="88" spans="1:12" x14ac:dyDescent="0.25">
      <c r="A88">
        <v>87</v>
      </c>
      <c r="B88" t="s">
        <v>115</v>
      </c>
      <c r="C88" t="s">
        <v>24</v>
      </c>
      <c r="D88" t="s">
        <v>37</v>
      </c>
      <c r="E88" t="s">
        <v>55</v>
      </c>
      <c r="F88" t="s">
        <v>56</v>
      </c>
      <c r="G88" t="s">
        <v>15</v>
      </c>
      <c r="H88" t="s">
        <v>22</v>
      </c>
      <c r="I88">
        <v>200.47</v>
      </c>
      <c r="J88">
        <v>3.78</v>
      </c>
      <c r="K88">
        <f t="shared" si="2"/>
        <v>21</v>
      </c>
      <c r="L88">
        <f t="shared" si="3"/>
        <v>2</v>
      </c>
    </row>
    <row r="89" spans="1:12" x14ac:dyDescent="0.25">
      <c r="A89">
        <v>88</v>
      </c>
      <c r="B89" t="s">
        <v>81</v>
      </c>
      <c r="C89" t="s">
        <v>36</v>
      </c>
      <c r="D89" t="s">
        <v>12</v>
      </c>
      <c r="E89" t="s">
        <v>31</v>
      </c>
      <c r="F89" t="s">
        <v>32</v>
      </c>
      <c r="G89" t="s">
        <v>58</v>
      </c>
      <c r="H89" t="s">
        <v>16</v>
      </c>
      <c r="I89">
        <v>429.53</v>
      </c>
      <c r="J89">
        <v>4.58</v>
      </c>
      <c r="K89">
        <f t="shared" si="2"/>
        <v>17</v>
      </c>
      <c r="L89">
        <f t="shared" si="3"/>
        <v>2</v>
      </c>
    </row>
    <row r="90" spans="1:12" x14ac:dyDescent="0.25">
      <c r="A90">
        <v>89</v>
      </c>
      <c r="B90" t="s">
        <v>116</v>
      </c>
      <c r="C90" t="s">
        <v>44</v>
      </c>
      <c r="D90" t="s">
        <v>25</v>
      </c>
      <c r="E90" t="s">
        <v>13</v>
      </c>
      <c r="F90" t="s">
        <v>14</v>
      </c>
      <c r="G90" t="s">
        <v>58</v>
      </c>
      <c r="H90" t="s">
        <v>16</v>
      </c>
      <c r="I90">
        <v>130.61000000000001</v>
      </c>
      <c r="J90">
        <v>3.89</v>
      </c>
      <c r="K90">
        <f t="shared" si="2"/>
        <v>24</v>
      </c>
      <c r="L90">
        <f t="shared" si="3"/>
        <v>2</v>
      </c>
    </row>
    <row r="91" spans="1:12" x14ac:dyDescent="0.25">
      <c r="A91">
        <v>90</v>
      </c>
      <c r="B91" t="s">
        <v>117</v>
      </c>
      <c r="C91" t="s">
        <v>50</v>
      </c>
      <c r="D91" t="s">
        <v>42</v>
      </c>
      <c r="E91" t="s">
        <v>19</v>
      </c>
      <c r="F91" t="s">
        <v>20</v>
      </c>
      <c r="G91" t="s">
        <v>40</v>
      </c>
      <c r="H91" t="s">
        <v>16</v>
      </c>
      <c r="I91">
        <v>359.83</v>
      </c>
      <c r="J91">
        <v>4.4800000000000004</v>
      </c>
      <c r="K91">
        <f t="shared" si="2"/>
        <v>31</v>
      </c>
      <c r="L91">
        <f t="shared" si="3"/>
        <v>3</v>
      </c>
    </row>
    <row r="92" spans="1:12" x14ac:dyDescent="0.25">
      <c r="A92">
        <v>91</v>
      </c>
      <c r="B92" t="s">
        <v>99</v>
      </c>
      <c r="C92" t="s">
        <v>29</v>
      </c>
      <c r="D92" t="s">
        <v>25</v>
      </c>
      <c r="E92" t="s">
        <v>55</v>
      </c>
      <c r="F92" t="s">
        <v>56</v>
      </c>
      <c r="G92" t="s">
        <v>40</v>
      </c>
      <c r="H92" t="s">
        <v>16</v>
      </c>
      <c r="I92">
        <v>130.07</v>
      </c>
      <c r="J92">
        <v>4.38</v>
      </c>
      <c r="K92">
        <f t="shared" si="2"/>
        <v>6</v>
      </c>
      <c r="L92">
        <f t="shared" si="3"/>
        <v>1</v>
      </c>
    </row>
    <row r="93" spans="1:12" x14ac:dyDescent="0.25">
      <c r="A93">
        <v>92</v>
      </c>
      <c r="B93" t="s">
        <v>118</v>
      </c>
      <c r="C93" t="s">
        <v>24</v>
      </c>
      <c r="D93" t="s">
        <v>45</v>
      </c>
      <c r="E93" t="s">
        <v>31</v>
      </c>
      <c r="F93" t="s">
        <v>32</v>
      </c>
      <c r="G93" t="s">
        <v>40</v>
      </c>
      <c r="H93" t="s">
        <v>22</v>
      </c>
      <c r="I93">
        <v>313.94</v>
      </c>
      <c r="J93">
        <v>3.96</v>
      </c>
      <c r="K93">
        <f t="shared" si="2"/>
        <v>21</v>
      </c>
      <c r="L93">
        <f t="shared" si="3"/>
        <v>2</v>
      </c>
    </row>
    <row r="94" spans="1:12" x14ac:dyDescent="0.25">
      <c r="A94">
        <v>93</v>
      </c>
      <c r="B94" t="s">
        <v>119</v>
      </c>
      <c r="C94" t="s">
        <v>36</v>
      </c>
      <c r="D94" t="s">
        <v>45</v>
      </c>
      <c r="E94" t="s">
        <v>62</v>
      </c>
      <c r="F94" t="s">
        <v>20</v>
      </c>
      <c r="G94" t="s">
        <v>40</v>
      </c>
      <c r="H94" t="s">
        <v>22</v>
      </c>
      <c r="I94">
        <v>187.03</v>
      </c>
      <c r="J94">
        <v>4.6500000000000004</v>
      </c>
      <c r="K94">
        <f t="shared" si="2"/>
        <v>15</v>
      </c>
      <c r="L94">
        <f t="shared" si="3"/>
        <v>2</v>
      </c>
    </row>
    <row r="95" spans="1:12" x14ac:dyDescent="0.25">
      <c r="A95">
        <v>94</v>
      </c>
      <c r="B95" t="s">
        <v>120</v>
      </c>
      <c r="C95" t="s">
        <v>50</v>
      </c>
      <c r="D95" t="s">
        <v>30</v>
      </c>
      <c r="E95" t="s">
        <v>19</v>
      </c>
      <c r="F95" t="s">
        <v>20</v>
      </c>
      <c r="G95" t="s">
        <v>46</v>
      </c>
      <c r="H95" t="s">
        <v>16</v>
      </c>
      <c r="I95">
        <v>291.37</v>
      </c>
      <c r="J95">
        <v>4.68</v>
      </c>
      <c r="K95">
        <f t="shared" si="2"/>
        <v>28</v>
      </c>
      <c r="L95">
        <f t="shared" si="3"/>
        <v>3</v>
      </c>
    </row>
    <row r="96" spans="1:12" x14ac:dyDescent="0.25">
      <c r="A96">
        <v>95</v>
      </c>
      <c r="B96" t="s">
        <v>109</v>
      </c>
      <c r="C96" t="s">
        <v>29</v>
      </c>
      <c r="D96" t="s">
        <v>25</v>
      </c>
      <c r="E96" t="s">
        <v>51</v>
      </c>
      <c r="F96" t="s">
        <v>51</v>
      </c>
      <c r="G96" t="s">
        <v>58</v>
      </c>
      <c r="H96" t="s">
        <v>22</v>
      </c>
      <c r="I96">
        <v>135.30000000000001</v>
      </c>
      <c r="J96">
        <v>4.66</v>
      </c>
      <c r="K96">
        <f t="shared" si="2"/>
        <v>5</v>
      </c>
      <c r="L96">
        <f t="shared" si="3"/>
        <v>1</v>
      </c>
    </row>
    <row r="97" spans="1:12" x14ac:dyDescent="0.25">
      <c r="A97">
        <v>96</v>
      </c>
      <c r="B97" t="s">
        <v>121</v>
      </c>
      <c r="C97" t="s">
        <v>11</v>
      </c>
      <c r="D97" t="s">
        <v>12</v>
      </c>
      <c r="E97" t="s">
        <v>19</v>
      </c>
      <c r="F97" t="s">
        <v>20</v>
      </c>
      <c r="G97" t="s">
        <v>34</v>
      </c>
      <c r="H97" t="s">
        <v>16</v>
      </c>
      <c r="I97">
        <v>340.39</v>
      </c>
      <c r="J97">
        <v>4.24</v>
      </c>
      <c r="K97">
        <f t="shared" si="2"/>
        <v>34</v>
      </c>
      <c r="L97">
        <f t="shared" si="3"/>
        <v>3</v>
      </c>
    </row>
    <row r="98" spans="1:12" x14ac:dyDescent="0.25">
      <c r="A98">
        <v>97</v>
      </c>
      <c r="B98" t="s">
        <v>118</v>
      </c>
      <c r="C98" t="s">
        <v>24</v>
      </c>
      <c r="D98" t="s">
        <v>45</v>
      </c>
      <c r="E98" t="s">
        <v>62</v>
      </c>
      <c r="F98" t="s">
        <v>20</v>
      </c>
      <c r="G98" t="s">
        <v>15</v>
      </c>
      <c r="H98" t="s">
        <v>22</v>
      </c>
      <c r="I98">
        <v>192.79</v>
      </c>
      <c r="J98">
        <v>4.01</v>
      </c>
      <c r="K98">
        <f t="shared" si="2"/>
        <v>21</v>
      </c>
      <c r="L98">
        <f t="shared" si="3"/>
        <v>2</v>
      </c>
    </row>
    <row r="99" spans="1:12" x14ac:dyDescent="0.25">
      <c r="A99">
        <v>98</v>
      </c>
      <c r="B99" t="s">
        <v>113</v>
      </c>
      <c r="C99" t="s">
        <v>29</v>
      </c>
      <c r="D99" t="s">
        <v>30</v>
      </c>
      <c r="E99" t="s">
        <v>38</v>
      </c>
      <c r="F99" t="s">
        <v>39</v>
      </c>
      <c r="G99" t="s">
        <v>58</v>
      </c>
      <c r="H99" t="s">
        <v>22</v>
      </c>
      <c r="I99">
        <v>491.13</v>
      </c>
      <c r="J99">
        <v>4.21</v>
      </c>
      <c r="K99">
        <f t="shared" si="2"/>
        <v>2</v>
      </c>
      <c r="L99">
        <f t="shared" si="3"/>
        <v>1</v>
      </c>
    </row>
    <row r="100" spans="1:12" x14ac:dyDescent="0.25">
      <c r="A100">
        <v>99</v>
      </c>
      <c r="B100" t="s">
        <v>91</v>
      </c>
      <c r="C100" t="s">
        <v>11</v>
      </c>
      <c r="D100" t="s">
        <v>30</v>
      </c>
      <c r="E100" t="s">
        <v>38</v>
      </c>
      <c r="F100" t="s">
        <v>39</v>
      </c>
      <c r="G100" t="s">
        <v>21</v>
      </c>
      <c r="H100" t="s">
        <v>16</v>
      </c>
      <c r="I100">
        <v>460.15</v>
      </c>
      <c r="J100">
        <v>3.82</v>
      </c>
      <c r="K100">
        <f t="shared" si="2"/>
        <v>34</v>
      </c>
      <c r="L100">
        <f t="shared" si="3"/>
        <v>3</v>
      </c>
    </row>
    <row r="101" spans="1:12" x14ac:dyDescent="0.25">
      <c r="A101">
        <v>100</v>
      </c>
      <c r="B101" t="s">
        <v>122</v>
      </c>
      <c r="C101" t="s">
        <v>36</v>
      </c>
      <c r="D101" t="s">
        <v>42</v>
      </c>
      <c r="E101" t="s">
        <v>19</v>
      </c>
      <c r="F101" t="s">
        <v>20</v>
      </c>
      <c r="G101" t="s">
        <v>15</v>
      </c>
      <c r="H101" t="s">
        <v>22</v>
      </c>
      <c r="I101">
        <v>168.61</v>
      </c>
      <c r="J101">
        <v>3.85</v>
      </c>
      <c r="K101">
        <f t="shared" si="2"/>
        <v>18</v>
      </c>
      <c r="L101">
        <f t="shared" si="3"/>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D911-3BD2-46A4-AE97-2961E9498470}">
  <dimension ref="A1"/>
  <sheetViews>
    <sheetView showGridLines="0" tabSelected="1" topLeftCell="O1" zoomScale="60" zoomScaleNormal="60" workbookViewId="0">
      <selection activeCell="U15" sqref="U15"/>
    </sheetView>
  </sheetViews>
  <sheetFormatPr defaultRowHeight="15" x14ac:dyDescent="0.25"/>
  <cols>
    <col min="2" max="2" width="8.42578125" bestFit="1" customWidth="1"/>
    <col min="6" max="7" width="22.42578125" bestFit="1" customWidth="1"/>
    <col min="8" max="8" width="27.140625" bestFit="1" customWidth="1"/>
    <col min="9" max="9" width="19.5703125" bestFit="1" customWidth="1"/>
    <col min="11" max="11" width="29.85546875" bestFit="1" customWidth="1"/>
    <col min="12" max="12" width="26.28515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1A913-99E6-4F07-ACE9-191903F5A546}">
  <dimension ref="B7:C40"/>
  <sheetViews>
    <sheetView topLeftCell="A5" workbookViewId="0">
      <selection activeCell="D25" sqref="D24:D25"/>
    </sheetView>
  </sheetViews>
  <sheetFormatPr defaultRowHeight="15" x14ac:dyDescent="0.25"/>
  <cols>
    <col min="2" max="2" width="13.140625" bestFit="1" customWidth="1"/>
    <col min="3" max="3" width="20.5703125" bestFit="1" customWidth="1"/>
  </cols>
  <sheetData>
    <row r="7" spans="2:3" x14ac:dyDescent="0.25">
      <c r="B7" s="1" t="s">
        <v>123</v>
      </c>
      <c r="C7" t="s">
        <v>125</v>
      </c>
    </row>
    <row r="8" spans="2:3" x14ac:dyDescent="0.25">
      <c r="B8" s="2">
        <v>2</v>
      </c>
      <c r="C8" s="4">
        <v>900.65</v>
      </c>
    </row>
    <row r="9" spans="2:3" x14ac:dyDescent="0.25">
      <c r="B9" s="2">
        <v>3</v>
      </c>
      <c r="C9" s="4">
        <v>179.94</v>
      </c>
    </row>
    <row r="10" spans="2:3" x14ac:dyDescent="0.25">
      <c r="B10" s="2">
        <v>4</v>
      </c>
      <c r="C10" s="4">
        <v>1008.9100000000001</v>
      </c>
    </row>
    <row r="11" spans="2:3" x14ac:dyDescent="0.25">
      <c r="B11" s="2">
        <v>5</v>
      </c>
      <c r="C11" s="4">
        <v>778.52</v>
      </c>
    </row>
    <row r="12" spans="2:3" x14ac:dyDescent="0.25">
      <c r="B12" s="2">
        <v>6</v>
      </c>
      <c r="C12" s="4">
        <v>1923.79</v>
      </c>
    </row>
    <row r="13" spans="2:3" x14ac:dyDescent="0.25">
      <c r="B13" s="2">
        <v>7</v>
      </c>
      <c r="C13" s="4">
        <v>1208.1199999999999</v>
      </c>
    </row>
    <row r="14" spans="2:3" x14ac:dyDescent="0.25">
      <c r="B14" s="2">
        <v>8</v>
      </c>
      <c r="C14" s="4">
        <v>606.39</v>
      </c>
    </row>
    <row r="15" spans="2:3" x14ac:dyDescent="0.25">
      <c r="B15" s="2">
        <v>9</v>
      </c>
      <c r="C15" s="4">
        <v>1558.5200000000002</v>
      </c>
    </row>
    <row r="16" spans="2:3" x14ac:dyDescent="0.25">
      <c r="B16" s="2">
        <v>10</v>
      </c>
      <c r="C16" s="4">
        <v>683.37000000000012</v>
      </c>
    </row>
    <row r="17" spans="2:3" x14ac:dyDescent="0.25">
      <c r="B17" s="2">
        <v>11</v>
      </c>
      <c r="C17" s="4">
        <v>182.82</v>
      </c>
    </row>
    <row r="18" spans="2:3" x14ac:dyDescent="0.25">
      <c r="B18" s="2">
        <v>12</v>
      </c>
      <c r="C18" s="4">
        <v>487.03</v>
      </c>
    </row>
    <row r="19" spans="2:3" x14ac:dyDescent="0.25">
      <c r="B19" s="2">
        <v>13</v>
      </c>
      <c r="C19" s="4">
        <v>1131.5</v>
      </c>
    </row>
    <row r="20" spans="2:3" x14ac:dyDescent="0.25">
      <c r="B20" s="2">
        <v>14</v>
      </c>
      <c r="C20" s="4">
        <v>982.65000000000009</v>
      </c>
    </row>
    <row r="21" spans="2:3" x14ac:dyDescent="0.25">
      <c r="B21" s="2">
        <v>15</v>
      </c>
      <c r="C21" s="4">
        <v>833.13</v>
      </c>
    </row>
    <row r="22" spans="2:3" x14ac:dyDescent="0.25">
      <c r="B22" s="2">
        <v>17</v>
      </c>
      <c r="C22" s="4">
        <v>1661.26</v>
      </c>
    </row>
    <row r="23" spans="2:3" x14ac:dyDescent="0.25">
      <c r="B23" s="2">
        <v>18</v>
      </c>
      <c r="C23" s="4">
        <v>600.29999999999995</v>
      </c>
    </row>
    <row r="24" spans="2:3" x14ac:dyDescent="0.25">
      <c r="B24" s="2">
        <v>19</v>
      </c>
      <c r="C24" s="4">
        <v>392.95</v>
      </c>
    </row>
    <row r="25" spans="2:3" x14ac:dyDescent="0.25">
      <c r="B25" s="2">
        <v>20</v>
      </c>
      <c r="C25" s="4">
        <v>1223.4000000000001</v>
      </c>
    </row>
    <row r="26" spans="2:3" x14ac:dyDescent="0.25">
      <c r="B26" s="2">
        <v>21</v>
      </c>
      <c r="C26" s="4">
        <v>2595.7399999999998</v>
      </c>
    </row>
    <row r="27" spans="2:3" x14ac:dyDescent="0.25">
      <c r="B27" s="2">
        <v>22</v>
      </c>
      <c r="C27" s="4">
        <v>1762.54</v>
      </c>
    </row>
    <row r="28" spans="2:3" x14ac:dyDescent="0.25">
      <c r="B28" s="2">
        <v>23</v>
      </c>
      <c r="C28" s="4">
        <v>1364.04</v>
      </c>
    </row>
    <row r="29" spans="2:3" x14ac:dyDescent="0.25">
      <c r="B29" s="2">
        <v>24</v>
      </c>
      <c r="C29" s="4">
        <v>1629.92</v>
      </c>
    </row>
    <row r="30" spans="2:3" x14ac:dyDescent="0.25">
      <c r="B30" s="2">
        <v>25</v>
      </c>
      <c r="C30" s="4">
        <v>320.08</v>
      </c>
    </row>
    <row r="31" spans="2:3" x14ac:dyDescent="0.25">
      <c r="B31" s="2">
        <v>26</v>
      </c>
      <c r="C31" s="4">
        <v>365.49</v>
      </c>
    </row>
    <row r="32" spans="2:3" x14ac:dyDescent="0.25">
      <c r="B32" s="2">
        <v>27</v>
      </c>
      <c r="C32" s="4">
        <v>931.91</v>
      </c>
    </row>
    <row r="33" spans="2:3" x14ac:dyDescent="0.25">
      <c r="B33" s="2">
        <v>28</v>
      </c>
      <c r="C33" s="4">
        <v>291.37</v>
      </c>
    </row>
    <row r="34" spans="2:3" x14ac:dyDescent="0.25">
      <c r="B34" s="2">
        <v>29</v>
      </c>
      <c r="C34" s="4">
        <v>1071.1300000000001</v>
      </c>
    </row>
    <row r="35" spans="2:3" x14ac:dyDescent="0.25">
      <c r="B35" s="2">
        <v>30</v>
      </c>
      <c r="C35" s="4">
        <v>620.40000000000009</v>
      </c>
    </row>
    <row r="36" spans="2:3" x14ac:dyDescent="0.25">
      <c r="B36" s="2">
        <v>31</v>
      </c>
      <c r="C36" s="4">
        <v>648.52</v>
      </c>
    </row>
    <row r="37" spans="2:3" x14ac:dyDescent="0.25">
      <c r="B37" s="2">
        <v>32</v>
      </c>
      <c r="C37" s="4">
        <v>161.25</v>
      </c>
    </row>
    <row r="38" spans="2:3" x14ac:dyDescent="0.25">
      <c r="B38" s="2">
        <v>33</v>
      </c>
      <c r="C38" s="4">
        <v>827.93</v>
      </c>
    </row>
    <row r="39" spans="2:3" x14ac:dyDescent="0.25">
      <c r="B39" s="2">
        <v>34</v>
      </c>
      <c r="C39" s="4">
        <v>995.63</v>
      </c>
    </row>
    <row r="40" spans="2:3" x14ac:dyDescent="0.25">
      <c r="B40" s="2" t="s">
        <v>124</v>
      </c>
      <c r="C40" s="4">
        <v>29929.200000000004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72EA8-5FB4-4C9C-A015-3735BC493715}">
  <dimension ref="A2:N11"/>
  <sheetViews>
    <sheetView topLeftCell="L1" workbookViewId="0">
      <selection activeCell="M3" sqref="M3:N11"/>
    </sheetView>
  </sheetViews>
  <sheetFormatPr defaultRowHeight="15" x14ac:dyDescent="0.25"/>
  <cols>
    <col min="1" max="1" width="13.140625" bestFit="1" customWidth="1"/>
    <col min="2" max="2" width="20.5703125" bestFit="1" customWidth="1"/>
    <col min="13" max="13" width="13.140625" bestFit="1" customWidth="1"/>
    <col min="14" max="14" width="20.5703125" bestFit="1" customWidth="1"/>
  </cols>
  <sheetData>
    <row r="2" spans="1:14" x14ac:dyDescent="0.25">
      <c r="A2" s="1" t="s">
        <v>123</v>
      </c>
      <c r="B2" t="s">
        <v>125</v>
      </c>
    </row>
    <row r="3" spans="1:14" x14ac:dyDescent="0.25">
      <c r="A3" s="2" t="s">
        <v>29</v>
      </c>
      <c r="B3" s="4">
        <v>4791.8100000000004</v>
      </c>
      <c r="M3" s="1" t="s">
        <v>123</v>
      </c>
      <c r="N3" t="s">
        <v>125</v>
      </c>
    </row>
    <row r="4" spans="1:14" x14ac:dyDescent="0.25">
      <c r="A4" s="2" t="s">
        <v>18</v>
      </c>
      <c r="B4" s="4">
        <v>3560.99</v>
      </c>
      <c r="M4" s="2" t="s">
        <v>12</v>
      </c>
      <c r="N4" s="4">
        <v>5446.36</v>
      </c>
    </row>
    <row r="5" spans="1:14" x14ac:dyDescent="0.25">
      <c r="A5" s="2" t="s">
        <v>61</v>
      </c>
      <c r="B5" s="4">
        <v>2914.7599999999998</v>
      </c>
      <c r="M5" s="2" t="s">
        <v>25</v>
      </c>
      <c r="N5" s="4">
        <v>2712.6400000000003</v>
      </c>
    </row>
    <row r="6" spans="1:14" x14ac:dyDescent="0.25">
      <c r="A6" s="2" t="s">
        <v>36</v>
      </c>
      <c r="B6" s="4">
        <v>3459.34</v>
      </c>
      <c r="M6" s="2" t="s">
        <v>42</v>
      </c>
      <c r="N6" s="4">
        <v>4120.96</v>
      </c>
    </row>
    <row r="7" spans="1:14" x14ac:dyDescent="0.25">
      <c r="A7" s="2" t="s">
        <v>24</v>
      </c>
      <c r="B7" s="4">
        <v>6492.9699999999993</v>
      </c>
      <c r="M7" s="2" t="s">
        <v>48</v>
      </c>
      <c r="N7" s="4">
        <v>3641.9900000000002</v>
      </c>
    </row>
    <row r="8" spans="1:14" x14ac:dyDescent="0.25">
      <c r="A8" s="2" t="s">
        <v>44</v>
      </c>
      <c r="B8" s="4">
        <v>3680.1999999999994</v>
      </c>
      <c r="M8" s="2" t="s">
        <v>45</v>
      </c>
      <c r="N8" s="4">
        <v>4476.5599999999995</v>
      </c>
    </row>
    <row r="9" spans="1:14" x14ac:dyDescent="0.25">
      <c r="A9" s="2" t="s">
        <v>50</v>
      </c>
      <c r="B9" s="4">
        <v>3044.32</v>
      </c>
      <c r="M9" s="2" t="s">
        <v>30</v>
      </c>
      <c r="N9" s="4">
        <v>5599.5399999999991</v>
      </c>
    </row>
    <row r="10" spans="1:14" x14ac:dyDescent="0.25">
      <c r="A10" s="2" t="s">
        <v>11</v>
      </c>
      <c r="B10" s="4">
        <v>1984.81</v>
      </c>
      <c r="M10" s="2" t="s">
        <v>37</v>
      </c>
      <c r="N10" s="4">
        <v>3931.15</v>
      </c>
    </row>
    <row r="11" spans="1:14" x14ac:dyDescent="0.25">
      <c r="A11" s="2" t="s">
        <v>124</v>
      </c>
      <c r="B11" s="4">
        <v>29929.200000000001</v>
      </c>
      <c r="M11" s="2" t="s">
        <v>124</v>
      </c>
      <c r="N11" s="4">
        <v>29929.199999999997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2D1DF-4B56-4864-8424-3E8E74D474E9}">
  <dimension ref="C3:D6"/>
  <sheetViews>
    <sheetView workbookViewId="0">
      <selection activeCell="K13" sqref="K13"/>
    </sheetView>
  </sheetViews>
  <sheetFormatPr defaultRowHeight="15" x14ac:dyDescent="0.25"/>
  <cols>
    <col min="3" max="3" width="13.140625" bestFit="1" customWidth="1"/>
    <col min="4" max="4" width="20.5703125" bestFit="1" customWidth="1"/>
  </cols>
  <sheetData>
    <row r="3" spans="3:4" x14ac:dyDescent="0.25">
      <c r="C3" s="1" t="s">
        <v>123</v>
      </c>
      <c r="D3" t="s">
        <v>125</v>
      </c>
    </row>
    <row r="4" spans="3:4" x14ac:dyDescent="0.25">
      <c r="C4" s="2" t="s">
        <v>16</v>
      </c>
      <c r="D4" s="4">
        <v>15441.600000000004</v>
      </c>
    </row>
    <row r="5" spans="3:4" x14ac:dyDescent="0.25">
      <c r="C5" s="2" t="s">
        <v>22</v>
      </c>
      <c r="D5" s="4">
        <v>14487.6</v>
      </c>
    </row>
    <row r="6" spans="3:4" x14ac:dyDescent="0.25">
      <c r="C6" s="2" t="s">
        <v>124</v>
      </c>
      <c r="D6" s="4">
        <v>29929.200000000004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6C35-B358-4C2E-AE94-825B26D69BA8}">
  <dimension ref="B3:C11"/>
  <sheetViews>
    <sheetView workbookViewId="0">
      <selection activeCell="O5" sqref="O5"/>
    </sheetView>
  </sheetViews>
  <sheetFormatPr defaultRowHeight="15" x14ac:dyDescent="0.25"/>
  <cols>
    <col min="2" max="2" width="13.140625" bestFit="1" customWidth="1"/>
    <col min="3" max="3" width="20.5703125" bestFit="1" customWidth="1"/>
  </cols>
  <sheetData>
    <row r="3" spans="2:3" x14ac:dyDescent="0.25">
      <c r="B3" s="1" t="s">
        <v>123</v>
      </c>
      <c r="C3" t="s">
        <v>125</v>
      </c>
    </row>
    <row r="4" spans="2:3" x14ac:dyDescent="0.25">
      <c r="B4" s="2" t="s">
        <v>51</v>
      </c>
      <c r="C4" s="4">
        <v>3067.9100000000003</v>
      </c>
    </row>
    <row r="5" spans="2:3" x14ac:dyDescent="0.25">
      <c r="B5" s="2" t="s">
        <v>14</v>
      </c>
      <c r="C5" s="4">
        <v>3981.76</v>
      </c>
    </row>
    <row r="6" spans="2:3" x14ac:dyDescent="0.25">
      <c r="B6" s="2" t="s">
        <v>20</v>
      </c>
      <c r="C6" s="4">
        <v>7932.2999999999984</v>
      </c>
    </row>
    <row r="7" spans="2:3" x14ac:dyDescent="0.25">
      <c r="B7" s="2" t="s">
        <v>39</v>
      </c>
      <c r="C7" s="4">
        <v>3617.07</v>
      </c>
    </row>
    <row r="8" spans="2:3" x14ac:dyDescent="0.25">
      <c r="B8" s="2" t="s">
        <v>27</v>
      </c>
      <c r="C8" s="4">
        <v>4896.0600000000004</v>
      </c>
    </row>
    <row r="9" spans="2:3" x14ac:dyDescent="0.25">
      <c r="B9" s="2" t="s">
        <v>56</v>
      </c>
      <c r="C9" s="4">
        <v>2522.6800000000003</v>
      </c>
    </row>
    <row r="10" spans="2:3" x14ac:dyDescent="0.25">
      <c r="B10" s="2" t="s">
        <v>32</v>
      </c>
      <c r="C10" s="4">
        <v>3911.4199999999996</v>
      </c>
    </row>
    <row r="11" spans="2:3" x14ac:dyDescent="0.25">
      <c r="B11" s="2" t="s">
        <v>124</v>
      </c>
      <c r="C11" s="4">
        <v>29929.199999999997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33B9F-CAEE-47CB-8DD5-F9A43A2484E1}">
  <dimension ref="B5:C14"/>
  <sheetViews>
    <sheetView topLeftCell="A3" workbookViewId="0">
      <selection activeCell="I22" sqref="I22"/>
    </sheetView>
  </sheetViews>
  <sheetFormatPr defaultRowHeight="15" x14ac:dyDescent="0.25"/>
  <cols>
    <col min="2" max="2" width="13.140625" bestFit="1" customWidth="1"/>
    <col min="3" max="3" width="20.5703125" bestFit="1" customWidth="1"/>
  </cols>
  <sheetData>
    <row r="5" spans="2:3" x14ac:dyDescent="0.25">
      <c r="B5" s="1" t="s">
        <v>123</v>
      </c>
      <c r="C5" t="s">
        <v>125</v>
      </c>
    </row>
    <row r="6" spans="2:3" x14ac:dyDescent="0.25">
      <c r="B6" s="2" t="s">
        <v>51</v>
      </c>
      <c r="C6" s="4">
        <v>3067.9100000000003</v>
      </c>
    </row>
    <row r="7" spans="2:3" x14ac:dyDescent="0.25">
      <c r="B7" s="2" t="s">
        <v>62</v>
      </c>
      <c r="C7" s="4">
        <v>3798.0200000000004</v>
      </c>
    </row>
    <row r="8" spans="2:3" x14ac:dyDescent="0.25">
      <c r="B8" s="2" t="s">
        <v>31</v>
      </c>
      <c r="C8" s="4">
        <v>3911.4199999999996</v>
      </c>
    </row>
    <row r="9" spans="2:3" x14ac:dyDescent="0.25">
      <c r="B9" s="2" t="s">
        <v>19</v>
      </c>
      <c r="C9" s="4">
        <v>4134.2799999999988</v>
      </c>
    </row>
    <row r="10" spans="2:3" x14ac:dyDescent="0.25">
      <c r="B10" s="2" t="s">
        <v>13</v>
      </c>
      <c r="C10" s="4">
        <v>3981.76</v>
      </c>
    </row>
    <row r="11" spans="2:3" x14ac:dyDescent="0.25">
      <c r="B11" s="2" t="s">
        <v>38</v>
      </c>
      <c r="C11" s="4">
        <v>3617.07</v>
      </c>
    </row>
    <row r="12" spans="2:3" x14ac:dyDescent="0.25">
      <c r="B12" s="2" t="s">
        <v>26</v>
      </c>
      <c r="C12" s="4">
        <v>4896.0600000000004</v>
      </c>
    </row>
    <row r="13" spans="2:3" x14ac:dyDescent="0.25">
      <c r="B13" s="2" t="s">
        <v>55</v>
      </c>
      <c r="C13" s="4">
        <v>2522.6800000000003</v>
      </c>
    </row>
    <row r="14" spans="2:3" x14ac:dyDescent="0.25">
      <c r="B14" s="2" t="s">
        <v>124</v>
      </c>
      <c r="C14" s="4">
        <v>29929.200000000001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B6D82-9149-4B7C-BAE1-F4EB69B5F937}">
  <dimension ref="B3:M14"/>
  <sheetViews>
    <sheetView topLeftCell="D1" workbookViewId="0">
      <selection activeCell="L20" sqref="L20"/>
    </sheetView>
  </sheetViews>
  <sheetFormatPr defaultRowHeight="15" x14ac:dyDescent="0.25"/>
  <cols>
    <col min="2" max="2" width="20.5703125" bestFit="1" customWidth="1"/>
    <col min="3" max="3" width="16.7109375" bestFit="1" customWidth="1"/>
    <col min="4" max="4" width="14.7109375" bestFit="1" customWidth="1"/>
    <col min="5" max="5" width="17.28515625" bestFit="1" customWidth="1"/>
    <col min="6" max="6" width="16.7109375" bestFit="1" customWidth="1"/>
    <col min="7" max="7" width="20.5703125" bestFit="1" customWidth="1"/>
    <col min="8" max="8" width="14.7109375" bestFit="1" customWidth="1"/>
    <col min="10" max="10" width="13.140625" bestFit="1" customWidth="1"/>
    <col min="11" max="11" width="20.5703125" bestFit="1" customWidth="1"/>
    <col min="12" max="12" width="16.7109375" bestFit="1" customWidth="1"/>
    <col min="13" max="13" width="17.28515625" bestFit="1" customWidth="1"/>
  </cols>
  <sheetData>
    <row r="3" spans="2:13" x14ac:dyDescent="0.25">
      <c r="B3" t="s">
        <v>125</v>
      </c>
      <c r="C3" t="s">
        <v>129</v>
      </c>
      <c r="D3" t="s">
        <v>130</v>
      </c>
      <c r="E3" t="s">
        <v>126</v>
      </c>
      <c r="J3" s="1" t="s">
        <v>123</v>
      </c>
      <c r="K3" t="s">
        <v>125</v>
      </c>
      <c r="L3" t="s">
        <v>129</v>
      </c>
      <c r="M3" t="s">
        <v>126</v>
      </c>
    </row>
    <row r="4" spans="2:13" x14ac:dyDescent="0.25">
      <c r="B4" s="4">
        <v>29929.200000000004</v>
      </c>
      <c r="C4" s="3">
        <v>4.3010999999999999</v>
      </c>
      <c r="D4" s="4">
        <v>100</v>
      </c>
      <c r="E4" s="4">
        <v>100</v>
      </c>
      <c r="J4" s="2" t="s">
        <v>21</v>
      </c>
      <c r="K4" s="4">
        <v>5193.12</v>
      </c>
      <c r="L4" s="4">
        <v>4.3343749999999996</v>
      </c>
      <c r="M4" s="4">
        <v>16</v>
      </c>
    </row>
    <row r="5" spans="2:13" x14ac:dyDescent="0.25">
      <c r="B5" s="3">
        <f>B4/E4</f>
        <v>299.29200000000003</v>
      </c>
      <c r="J5" s="2" t="s">
        <v>40</v>
      </c>
      <c r="K5" s="4">
        <v>6491.3799999999992</v>
      </c>
      <c r="L5" s="4">
        <v>4.3454545454545448</v>
      </c>
      <c r="M5" s="4">
        <v>22</v>
      </c>
    </row>
    <row r="6" spans="2:13" x14ac:dyDescent="0.25">
      <c r="J6" s="2" t="s">
        <v>15</v>
      </c>
      <c r="K6" s="4">
        <v>5404.3099999999995</v>
      </c>
      <c r="L6" s="4">
        <v>4.0942105263157886</v>
      </c>
      <c r="M6" s="4">
        <v>19</v>
      </c>
    </row>
    <row r="7" spans="2:13" x14ac:dyDescent="0.25">
      <c r="J7" s="2" t="s">
        <v>34</v>
      </c>
      <c r="K7" s="4">
        <v>4045.2099999999996</v>
      </c>
      <c r="L7" s="4">
        <v>4.4546153846153853</v>
      </c>
      <c r="M7" s="4">
        <v>13</v>
      </c>
    </row>
    <row r="8" spans="2:13" x14ac:dyDescent="0.25">
      <c r="J8" s="2" t="s">
        <v>58</v>
      </c>
      <c r="K8" s="4">
        <v>4727.8</v>
      </c>
      <c r="L8" s="4">
        <v>4.3752941176470586</v>
      </c>
      <c r="M8" s="4">
        <v>17</v>
      </c>
    </row>
    <row r="9" spans="2:13" x14ac:dyDescent="0.25">
      <c r="J9" s="2" t="s">
        <v>46</v>
      </c>
      <c r="K9" s="4">
        <v>4067.38</v>
      </c>
      <c r="L9" s="4">
        <v>4.2369230769230768</v>
      </c>
      <c r="M9" s="4">
        <v>13</v>
      </c>
    </row>
    <row r="10" spans="2:13" x14ac:dyDescent="0.25">
      <c r="J10" s="2" t="s">
        <v>124</v>
      </c>
      <c r="K10" s="4">
        <v>29929.199999999993</v>
      </c>
      <c r="L10" s="4">
        <v>4.3011000000000035</v>
      </c>
      <c r="M10" s="4">
        <v>100</v>
      </c>
    </row>
    <row r="12" spans="2:13" x14ac:dyDescent="0.25">
      <c r="E12" t="s">
        <v>126</v>
      </c>
      <c r="F12" t="s">
        <v>129</v>
      </c>
      <c r="G12" t="s">
        <v>125</v>
      </c>
      <c r="H12" t="s">
        <v>130</v>
      </c>
    </row>
    <row r="13" spans="2:13" x14ac:dyDescent="0.25">
      <c r="E13">
        <v>100</v>
      </c>
      <c r="F13" s="3">
        <v>4.3010999999999999</v>
      </c>
      <c r="G13">
        <v>29929.200000000004</v>
      </c>
      <c r="H13">
        <v>100</v>
      </c>
    </row>
    <row r="14" spans="2:13" x14ac:dyDescent="0.25">
      <c r="E14">
        <f>G13/E13</f>
        <v>299.29200000000003</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A37AC-B607-4C7D-8AD0-225D35C16913}">
  <dimension ref="B3:E7"/>
  <sheetViews>
    <sheetView workbookViewId="0">
      <selection activeCell="G17" sqref="G17"/>
    </sheetView>
  </sheetViews>
  <sheetFormatPr defaultRowHeight="15" x14ac:dyDescent="0.25"/>
  <cols>
    <col min="2" max="2" width="13.140625" bestFit="1" customWidth="1"/>
    <col min="3" max="3" width="16.7109375" bestFit="1" customWidth="1"/>
    <col min="4" max="4" width="17.28515625" bestFit="1" customWidth="1"/>
    <col min="5" max="5" width="20.5703125" bestFit="1" customWidth="1"/>
  </cols>
  <sheetData>
    <row r="3" spans="2:5" x14ac:dyDescent="0.25">
      <c r="B3" s="1" t="s">
        <v>123</v>
      </c>
      <c r="C3" t="s">
        <v>129</v>
      </c>
      <c r="D3" t="s">
        <v>126</v>
      </c>
      <c r="E3" t="s">
        <v>125</v>
      </c>
    </row>
    <row r="4" spans="2:5" x14ac:dyDescent="0.25">
      <c r="B4" s="2">
        <v>1</v>
      </c>
      <c r="C4">
        <v>4.2610810810810813</v>
      </c>
      <c r="D4">
        <v>37</v>
      </c>
      <c r="E4">
        <v>11267.560000000001</v>
      </c>
    </row>
    <row r="5" spans="2:5" x14ac:dyDescent="0.25">
      <c r="B5" s="2">
        <v>2</v>
      </c>
      <c r="C5">
        <v>4.3006818181818183</v>
      </c>
      <c r="D5">
        <v>44</v>
      </c>
      <c r="E5">
        <v>13632.510000000002</v>
      </c>
    </row>
    <row r="6" spans="2:5" x14ac:dyDescent="0.25">
      <c r="B6" s="2">
        <v>3</v>
      </c>
      <c r="C6">
        <v>4.3800000000000008</v>
      </c>
      <c r="D6">
        <v>19</v>
      </c>
      <c r="E6">
        <v>5029.13</v>
      </c>
    </row>
    <row r="7" spans="2:5" x14ac:dyDescent="0.25">
      <c r="B7" s="2" t="s">
        <v>124</v>
      </c>
      <c r="C7">
        <v>4.3011000000000008</v>
      </c>
      <c r="D7">
        <v>100</v>
      </c>
      <c r="E7">
        <v>29929.200000000001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2CB7A-3614-419D-B7AF-39AC6D6E6F38}">
  <dimension ref="C4:F6"/>
  <sheetViews>
    <sheetView workbookViewId="0">
      <selection activeCell="D12" sqref="D12"/>
    </sheetView>
  </sheetViews>
  <sheetFormatPr defaultRowHeight="15" x14ac:dyDescent="0.25"/>
  <cols>
    <col min="3" max="3" width="20.5703125" bestFit="1" customWidth="1"/>
    <col min="4" max="4" width="16.7109375" bestFit="1" customWidth="1"/>
    <col min="5" max="5" width="17.28515625" bestFit="1" customWidth="1"/>
    <col min="6" max="6" width="14.7109375" bestFit="1" customWidth="1"/>
  </cols>
  <sheetData>
    <row r="4" spans="3:6" x14ac:dyDescent="0.25">
      <c r="C4" t="s">
        <v>125</v>
      </c>
      <c r="D4" t="s">
        <v>129</v>
      </c>
      <c r="E4" t="s">
        <v>126</v>
      </c>
      <c r="F4" t="s">
        <v>130</v>
      </c>
    </row>
    <row r="5" spans="3:6" x14ac:dyDescent="0.25">
      <c r="C5" s="4">
        <v>29929.200000000004</v>
      </c>
      <c r="D5" s="3">
        <v>4.3010999999999999</v>
      </c>
      <c r="E5" s="4">
        <v>100</v>
      </c>
      <c r="F5" s="4">
        <v>100</v>
      </c>
    </row>
    <row r="6" spans="3:6" x14ac:dyDescent="0.25">
      <c r="C6" s="3">
        <f>C5/E5</f>
        <v>299.29200000000003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Zomato_Data</vt:lpstr>
      <vt:lpstr>Zomato_Sales_Dashboard</vt:lpstr>
      <vt:lpstr>Weekly analysis</vt:lpstr>
      <vt:lpstr>Day wise Analysis</vt:lpstr>
      <vt:lpstr>Veg VS non veg</vt:lpstr>
      <vt:lpstr>State wise analysis</vt:lpstr>
      <vt:lpstr>City Wise Analysis</vt:lpstr>
      <vt:lpstr>Category Wise Analysis</vt:lpstr>
      <vt:lpstr>Sheet7</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tejaskulkarni2308@gmail.com</cp:lastModifiedBy>
  <dcterms:created xsi:type="dcterms:W3CDTF">2026-04-13T13:50:09Z</dcterms:created>
  <dcterms:modified xsi:type="dcterms:W3CDTF">2026-04-16T07:28:43Z</dcterms:modified>
</cp:coreProperties>
</file>