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tejas\Downloads\"/>
    </mc:Choice>
  </mc:AlternateContent>
  <xr:revisionPtr revIDLastSave="0" documentId="13_ncr:1_{2223BE5E-F88F-42A7-B818-469BF8108410}" xr6:coauthVersionLast="47" xr6:coauthVersionMax="47" xr10:uidLastSave="{00000000-0000-0000-0000-000000000000}"/>
  <bookViews>
    <workbookView xWindow="-108" yWindow="-108" windowWidth="23256" windowHeight="12456" activeTab="2" xr2:uid="{F8420BDF-C08E-4FBB-891B-F574F63AC6D0}"/>
  </bookViews>
  <sheets>
    <sheet name="Sheet Design" sheetId="3" r:id="rId1"/>
    <sheet name="Dashboard" sheetId="4" r:id="rId2"/>
    <sheet name="BlinkIT Grocery Data" sheetId="1" r:id="rId3"/>
  </sheets>
  <definedNames>
    <definedName name="_xlchart.v2.0" hidden="1">'Sheet Design'!$D$94:$D$96</definedName>
    <definedName name="_xlchart.v2.1" hidden="1">'Sheet Design'!$E$94:$E$96</definedName>
    <definedName name="_xlchart.v2.2" hidden="1">'Sheet Design'!$D$94:$D$96</definedName>
    <definedName name="_xlchart.v2.3" hidden="1">'Sheet Design'!$E$94:$E$96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6" i="3" l="1"/>
  <c r="D95" i="3"/>
  <c r="D94" i="3"/>
  <c r="D8" i="3"/>
  <c r="C8" i="3"/>
  <c r="B8" i="3"/>
  <c r="A8" i="3"/>
  <c r="E96" i="3"/>
  <c r="E95" i="3"/>
  <c r="E94" i="3"/>
</calcChain>
</file>

<file path=xl/sharedStrings.xml><?xml version="1.0" encoding="utf-8"?>
<sst xmlns="http://schemas.openxmlformats.org/spreadsheetml/2006/main" count="59753" uniqueCount="1634">
  <si>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</si>
  <si>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</si>
  <si>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</si>
  <si>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</si>
  <si>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</si>
  <si>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</si>
  <si>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</si>
  <si>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</si>
  <si>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</si>
  <si>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</si>
  <si>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</si>
  <si>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</si>
  <si>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</si>
  <si>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</si>
  <si>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</si>
  <si>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</si>
  <si>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</si>
  <si>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</si>
  <si>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</si>
  <si>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</si>
  <si>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</si>
  <si>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</si>
  <si>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</si>
  <si>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</si>
  <si>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</si>
  <si>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</si>
  <si>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</si>
  <si>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</si>
  <si>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</si>
  <si>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</si>
  <si>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</si>
  <si>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</si>
  <si>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</si>
  <si>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</si>
  <si>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</si>
  <si>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</si>
  <si>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</si>
  <si>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</si>
  <si>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</si>
  <si>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</si>
  <si>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</si>
  <si>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</si>
  <si>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</si>
  <si>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</si>
  <si>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</si>
  <si>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</si>
  <si>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</si>
  <si>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</si>
  <si>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</si>
  <si>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</si>
  <si>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</si>
  <si>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</si>
  <si>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</si>
  <si>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</si>
  <si>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</si>
  <si>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</si>
  <si>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</si>
  <si>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</si>
  <si>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</si>
  <si>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</si>
  <si>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</si>
  <si>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</si>
  <si>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</si>
  <si>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</si>
  <si>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</si>
  <si>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</si>
  <si>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</si>
  <si>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</si>
  <si>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</si>
  <si>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</si>
  <si>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</si>
  <si>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</si>
  <si>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</si>
  <si>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</si>
  <si>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</si>
  <si>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</si>
  <si>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</si>
  <si>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</si>
  <si>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</si>
  <si>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</si>
  <si>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</si>
  <si>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</si>
  <si>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</si>
  <si>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</si>
  <si>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</si>
  <si>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</si>
  <si>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</si>
  <si>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</si>
  <si>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</si>
  <si>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</si>
  <si>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</si>
  <si>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</si>
  <si>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</si>
  <si>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</si>
  <si>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</si>
  <si>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</si>
  <si>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</si>
  <si>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</si>
  <si>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</si>
  <si>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</si>
  <si>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</si>
  <si>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</si>
  <si>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</si>
  <si>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</si>
  <si>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</si>
  <si>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</si>
  <si>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</si>
  <si>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</si>
  <si>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</si>
  <si>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</si>
  <si>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</si>
  <si>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</si>
  <si>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</si>
  <si>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</si>
  <si>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</si>
  <si>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</si>
  <si>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</si>
  <si>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</si>
  <si>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</si>
  <si>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</si>
  <si>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</si>
  <si>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</si>
  <si>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</si>
  <si>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</si>
  <si>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</si>
  <si>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</si>
  <si>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</si>
  <si>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</si>
  <si>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</si>
  <si>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</si>
  <si>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</si>
  <si>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</si>
  <si>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</si>
  <si>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</si>
  <si>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</si>
  <si>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</si>
  <si>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</si>
  <si>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</si>
  <si>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</si>
  <si>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</si>
  <si>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</si>
  <si>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</si>
  <si>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</si>
  <si>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</si>
  <si>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</si>
  <si>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</si>
  <si>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</si>
  <si>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</si>
  <si>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</si>
  <si>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</si>
  <si>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</si>
  <si>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</si>
  <si>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</si>
  <si>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</si>
  <si>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</si>
  <si>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</si>
  <si>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</si>
  <si>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</si>
  <si>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</si>
  <si>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</si>
  <si>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</si>
  <si>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</si>
  <si>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</si>
  <si>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</si>
  <si>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</si>
  <si>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</si>
  <si>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</si>
  <si>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</si>
  <si>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</si>
  <si>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</si>
  <si>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</si>
  <si>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</si>
  <si>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</si>
  <si>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</si>
  <si>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</si>
  <si>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</si>
  <si>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</si>
  <si>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</si>
  <si>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</si>
  <si>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</si>
  <si>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</si>
  <si>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</si>
  <si>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</si>
  <si>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</si>
  <si>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</si>
  <si>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</si>
  <si>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</si>
  <si>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</si>
  <si>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</si>
  <si>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</si>
  <si>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</si>
  <si>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</si>
  <si>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</si>
  <si>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</si>
  <si>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</si>
  <si>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</si>
  <si>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</si>
  <si>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</si>
  <si>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</si>
  <si>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</si>
  <si>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</si>
  <si>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</si>
  <si>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</si>
  <si>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</si>
  <si>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</si>
  <si>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</si>
  <si>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</si>
  <si>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</si>
  <si>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</si>
  <si>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</si>
  <si>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</si>
  <si>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</si>
  <si>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</si>
  <si>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</si>
  <si>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</si>
  <si>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</si>
  <si>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</si>
  <si>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</si>
  <si>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</si>
  <si>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</si>
  <si>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</si>
  <si>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</si>
  <si>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</si>
  <si>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</si>
  <si>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</si>
  <si>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</si>
  <si>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</si>
  <si>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</si>
  <si>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</si>
  <si>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</si>
  <si>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</si>
  <si>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</si>
  <si>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</si>
  <si>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</si>
  <si>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</si>
  <si>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</si>
  <si>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</si>
  <si>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</si>
  <si>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</si>
  <si>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</si>
  <si>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</si>
  <si>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</si>
  <si>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</si>
  <si>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</si>
  <si>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</si>
  <si>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</si>
  <si>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</si>
  <si>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</si>
  <si>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</si>
  <si>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</si>
  <si>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</si>
  <si>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</si>
  <si>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</si>
  <si>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</si>
  <si>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</si>
  <si>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</si>
  <si>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</si>
  <si>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</si>
  <si>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</si>
  <si>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</si>
  <si>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</si>
  <si>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</si>
  <si>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</si>
  <si>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</si>
  <si>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</si>
  <si>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</si>
  <si>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</si>
  <si>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</si>
  <si>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</si>
  <si>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</si>
  <si>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</si>
  <si>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</si>
  <si>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</si>
  <si>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</si>
  <si>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</si>
  <si>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</si>
  <si>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</si>
  <si>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</si>
  <si>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</si>
  <si>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</si>
  <si>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</si>
  <si>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</si>
  <si>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</si>
  <si>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</si>
  <si>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</si>
  <si>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</si>
  <si>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</si>
  <si>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</si>
  <si>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</si>
  <si>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</si>
  <si>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</si>
  <si>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</si>
  <si>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</si>
  <si>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</si>
  <si>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</si>
  <si>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</si>
  <si>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</si>
  <si>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</si>
  <si>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</si>
  <si>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</si>
  <si>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</si>
  <si>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</si>
  <si>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</si>
  <si>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</si>
  <si>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</si>
  <si>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</si>
  <si>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</si>
  <si>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</si>
  <si>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</si>
  <si>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</si>
  <si>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</si>
  <si>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</si>
  <si>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</si>
  <si>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</si>
  <si>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</si>
  <si>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</si>
  <si>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</si>
  <si>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</si>
  <si>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</si>
  <si>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</si>
  <si>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</si>
  <si>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</si>
  <si>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</si>
  <si>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</si>
  <si>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</si>
  <si>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</si>
  <si>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</si>
  <si>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</si>
  <si>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</si>
  <si>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</si>
  <si>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</si>
  <si>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</si>
  <si>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</si>
  <si>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</si>
  <si>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</si>
  <si>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</si>
  <si>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</si>
  <si>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</si>
  <si>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</si>
  <si>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</si>
  <si>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</si>
  <si>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</si>
  <si>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</si>
  <si>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</si>
  <si>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</si>
  <si>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</si>
  <si>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</si>
  <si>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</si>
  <si>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</si>
  <si>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</si>
  <si>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</si>
  <si>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</si>
  <si>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</si>
  <si>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</si>
  <si>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</si>
  <si>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</si>
  <si>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</si>
  <si>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</si>
  <si>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</si>
  <si>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</si>
  <si>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</si>
  <si>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</si>
  <si>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</si>
  <si>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</si>
  <si>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</si>
  <si>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</si>
  <si>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</si>
  <si>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</si>
  <si>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</si>
  <si>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</si>
  <si>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</si>
  <si>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</si>
  <si>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</si>
  <si>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</si>
  <si>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</si>
  <si>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</si>
  <si>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</si>
  <si>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</si>
  <si>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</si>
  <si>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</si>
  <si>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</si>
  <si>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</si>
  <si>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</si>
  <si>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</si>
  <si>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</si>
  <si>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</si>
  <si>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</si>
  <si>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</si>
  <si>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</si>
  <si>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</si>
  <si>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</si>
  <si>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</si>
  <si>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</si>
  <si>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</si>
  <si>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</si>
  <si>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</si>
  <si>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</si>
  <si>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</si>
  <si>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</si>
  <si>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</si>
  <si>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</si>
  <si>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</si>
  <si>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</si>
  <si>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</si>
  <si>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</si>
  <si>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</si>
  <si>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</si>
  <si>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</si>
  <si>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</si>
  <si>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</si>
  <si>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</si>
  <si>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</si>
  <si>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</si>
  <si>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</si>
  <si>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</si>
  <si>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</si>
  <si>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</si>
  <si>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</si>
  <si>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</si>
  <si>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</si>
  <si>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</si>
  <si>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</si>
  <si>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</si>
  <si>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</si>
  <si>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</si>
  <si>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</si>
  <si>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</si>
  <si>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</si>
  <si>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</si>
  <si>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</si>
  <si>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</si>
  <si>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</si>
  <si>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</si>
  <si>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</si>
  <si>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</si>
  <si>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</si>
  <si>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</si>
  <si>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</si>
  <si>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</si>
  <si>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</si>
  <si>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</si>
  <si>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</si>
  <si>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</si>
  <si>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</si>
  <si>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</si>
  <si>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</si>
  <si>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</si>
  <si>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</si>
  <si>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</si>
  <si>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</si>
  <si>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</si>
  <si>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</si>
  <si>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</si>
  <si>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</si>
  <si>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</si>
  <si>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</si>
  <si>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</si>
  <si>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</si>
  <si>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</si>
  <si>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</si>
  <si>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</si>
  <si>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</si>
  <si>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</si>
  <si>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</si>
  <si>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</si>
  <si>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</si>
  <si>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</si>
  <si>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</si>
  <si>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</si>
  <si>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</si>
  <si>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</si>
  <si>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</si>
  <si>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</si>
  <si>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</si>
  <si>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</si>
  <si>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</si>
  <si>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</si>
  <si>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</si>
  <si>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</si>
  <si>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</si>
  <si>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</si>
  <si>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</si>
  <si>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</si>
  <si>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</si>
  <si>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</si>
  <si>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</si>
  <si>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</si>
  <si>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</si>
  <si>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</si>
  <si>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</si>
  <si>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</si>
  <si>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</si>
  <si>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</si>
  <si>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</si>
  <si>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</si>
  <si>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</si>
  <si>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</si>
  <si>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</si>
  <si>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</si>
  <si>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</si>
  <si>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</si>
  <si>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</si>
  <si>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</si>
  <si>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</si>
  <si>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</si>
  <si>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</si>
  <si>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</si>
  <si>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</si>
  <si>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</si>
  <si>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</si>
  <si>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</si>
  <si>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</si>
  <si>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</si>
  <si>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</si>
  <si>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</si>
  <si>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</si>
  <si>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</si>
  <si>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</si>
  <si>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</si>
  <si>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</si>
  <si>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</si>
  <si>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</si>
  <si>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</si>
  <si>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</si>
  <si>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</si>
  <si>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</si>
  <si>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</si>
  <si>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</si>
  <si>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</si>
  <si>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</si>
  <si>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</si>
  <si>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</si>
  <si>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</si>
  <si>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</si>
  <si>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</si>
  <si>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</si>
  <si>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</si>
  <si>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</si>
  <si>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</si>
  <si>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</si>
  <si>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</si>
  <si>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</si>
  <si>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</si>
  <si>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</si>
  <si>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</si>
  <si>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</si>
  <si>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</si>
  <si>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</si>
  <si>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</si>
  <si>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</si>
  <si>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</si>
  <si>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</si>
  <si>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</si>
  <si>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</si>
  <si>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</si>
  <si>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</si>
  <si>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</si>
  <si>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</si>
  <si>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</si>
  <si>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</si>
  <si>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</si>
  <si>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</si>
  <si>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</si>
  <si>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</si>
  <si>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</si>
  <si>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</si>
  <si>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</si>
  <si>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</si>
  <si>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</si>
  <si>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</si>
  <si>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</si>
  <si>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</si>
  <si>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</si>
  <si>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</si>
  <si>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</si>
  <si>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</si>
  <si>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</si>
  <si>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</si>
  <si>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</si>
  <si>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</si>
  <si>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</si>
  <si>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</si>
  <si>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</si>
  <si>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</si>
  <si>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</si>
  <si>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</si>
  <si>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</si>
  <si>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</si>
  <si>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</si>
  <si>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</si>
  <si>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</si>
  <si>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</si>
  <si>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</si>
  <si>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</si>
  <si>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</si>
  <si>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</si>
  <si>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</si>
  <si>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</si>
  <si>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</si>
  <si>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</si>
  <si>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</si>
  <si>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</si>
  <si>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</si>
  <si>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</si>
  <si>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</si>
  <si>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</si>
  <si>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</si>
  <si>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</si>
  <si>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</si>
  <si>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</si>
  <si>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</si>
  <si>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</si>
  <si>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</si>
  <si>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</si>
  <si>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</si>
  <si>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</si>
  <si>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</si>
  <si>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</si>
  <si>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</si>
  <si>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</si>
  <si>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</si>
  <si>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</si>
  <si>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</si>
  <si>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</si>
  <si>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</si>
  <si>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</si>
  <si>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</si>
  <si>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</si>
  <si>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</si>
  <si>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</si>
  <si>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</si>
  <si>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</si>
  <si>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</si>
  <si>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</si>
  <si>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</si>
  <si>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</si>
  <si>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</si>
  <si>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</si>
  <si>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</si>
  <si>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</si>
  <si>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</si>
  <si>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</si>
  <si>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</si>
  <si>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</si>
  <si>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</si>
  <si>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</si>
  <si>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</si>
  <si>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</si>
  <si>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</si>
  <si>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</si>
  <si>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</si>
  <si>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</si>
  <si>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</si>
  <si>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</si>
  <si>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</si>
  <si>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</si>
  <si>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</si>
  <si>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</si>
  <si>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</si>
  <si>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</si>
  <si>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</si>
  <si>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</si>
  <si>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</si>
  <si>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</si>
  <si>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</si>
  <si>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</si>
  <si>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</si>
  <si>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</si>
  <si>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</si>
  <si>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</si>
  <si>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</si>
  <si>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</si>
  <si>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</si>
  <si>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</si>
  <si>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</si>
  <si>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</si>
  <si>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</si>
  <si>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</si>
  <si>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</si>
  <si>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</si>
  <si>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</si>
  <si>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</si>
  <si>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</si>
  <si>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</si>
  <si>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</si>
  <si>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</si>
  <si>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</si>
  <si>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</si>
  <si>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</si>
  <si>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</si>
  <si>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</si>
  <si>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</si>
  <si>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</si>
  <si>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</si>
  <si>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</si>
  <si>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</si>
  <si>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</si>
  <si>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</si>
  <si>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</si>
  <si>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</si>
  <si>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</si>
  <si>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</si>
  <si>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</si>
  <si>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</si>
  <si>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</si>
  <si>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</si>
  <si>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</si>
  <si>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</si>
  <si>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</si>
  <si>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</si>
  <si>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</si>
  <si>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</si>
  <si>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</si>
  <si>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</si>
  <si>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</si>
  <si>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</si>
  <si>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</si>
  <si>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</si>
  <si>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</si>
  <si>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</si>
  <si>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</si>
  <si>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</si>
  <si>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</si>
  <si>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</si>
  <si>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</si>
  <si>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</si>
  <si>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</si>
  <si>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</si>
  <si>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</si>
  <si>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</si>
  <si>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</si>
  <si>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</si>
  <si>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</si>
  <si>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</si>
  <si>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</si>
  <si>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</si>
  <si>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</si>
  <si>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</si>
  <si>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</si>
  <si>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</si>
  <si>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</si>
  <si>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</si>
  <si>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</si>
  <si>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</si>
  <si>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</si>
  <si>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</si>
  <si>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</si>
  <si>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</si>
  <si>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</si>
  <si>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</si>
  <si>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</si>
  <si>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</si>
  <si>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</si>
  <si>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</si>
  <si>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</si>
  <si>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</si>
  <si>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</si>
  <si>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</si>
  <si>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</si>
  <si>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</si>
  <si>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</si>
  <si>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</si>
  <si>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</si>
  <si>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</si>
  <si>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</si>
  <si>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</si>
  <si>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</si>
  <si>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</si>
  <si>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</si>
  <si>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</si>
  <si>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</si>
  <si>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</si>
  <si>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</si>
  <si>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</si>
  <si>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</si>
  <si>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</si>
  <si>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</si>
  <si>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</si>
  <si>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</si>
  <si>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</si>
  <si>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</si>
  <si>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</si>
  <si>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</si>
  <si>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</si>
  <si>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</si>
  <si>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</si>
  <si>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</si>
  <si>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</si>
  <si>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</si>
  <si>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</si>
  <si>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</si>
  <si>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</si>
  <si>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</si>
  <si>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</si>
  <si>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</si>
  <si>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</si>
  <si>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</si>
  <si>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</si>
  <si>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</si>
  <si>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</si>
  <si>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</si>
  <si>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</si>
  <si>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</si>
  <si>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</si>
  <si>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</si>
  <si>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</si>
  <si>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</si>
  <si>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</si>
  <si>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</si>
  <si>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</si>
  <si>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</si>
  <si>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</si>
  <si>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</si>
  <si>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</si>
  <si>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</si>
  <si>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</si>
  <si>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</si>
  <si>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</si>
  <si>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</si>
  <si>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</si>
  <si>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</si>
  <si>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</si>
  <si>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</si>
  <si>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</si>
  <si>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</si>
  <si>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</si>
  <si>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</si>
  <si>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</si>
  <si>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</si>
  <si>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</si>
  <si>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</si>
  <si>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</si>
  <si>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</si>
  <si>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</si>
  <si>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</si>
  <si>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</si>
  <si>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</si>
  <si>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</si>
  <si>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</si>
  <si>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</si>
  <si>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</si>
  <si>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</si>
  <si>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</si>
  <si>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</si>
  <si>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</si>
  <si>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</si>
  <si>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</si>
  <si>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</si>
  <si>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</si>
  <si>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</si>
  <si>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</si>
  <si>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</si>
  <si>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</si>
  <si>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</si>
  <si>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</si>
  <si>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</si>
  <si>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</si>
  <si>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</si>
  <si>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</si>
  <si>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</si>
  <si>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</si>
  <si>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</si>
  <si>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</si>
  <si>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</si>
  <si>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</si>
  <si>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</si>
  <si>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</si>
  <si>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</si>
  <si>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</si>
  <si>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</si>
  <si>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</si>
  <si>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</si>
  <si>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</si>
  <si>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</si>
  <si>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</si>
  <si>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</si>
  <si>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</si>
  <si>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</si>
  <si>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</si>
  <si>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</si>
  <si>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</si>
  <si>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</si>
  <si>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</si>
  <si>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</si>
  <si>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</si>
  <si>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</si>
  <si>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</si>
  <si>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</si>
  <si>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</si>
  <si>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</si>
  <si>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</si>
  <si>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</si>
  <si>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</si>
  <si>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</si>
  <si>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</si>
  <si>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</si>
  <si>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</si>
  <si>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</si>
  <si>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</si>
  <si>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</si>
  <si>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</si>
  <si>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</si>
  <si>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</si>
  <si>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</si>
  <si>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</si>
  <si>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</si>
  <si>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</si>
  <si>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</si>
  <si>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</si>
  <si>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</si>
  <si>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</si>
  <si>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</si>
  <si>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</si>
  <si>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</si>
  <si>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</si>
  <si>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</si>
  <si>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</si>
  <si>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</si>
  <si>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</si>
  <si>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</si>
  <si>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</si>
  <si>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</si>
  <si>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</si>
  <si>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</si>
  <si>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</si>
  <si>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</si>
  <si>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</si>
  <si>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</si>
  <si>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</si>
  <si>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</si>
  <si>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</si>
  <si>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</si>
  <si>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</si>
  <si>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</si>
  <si>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</si>
  <si>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</si>
  <si>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</si>
  <si>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</si>
  <si>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</si>
  <si>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</si>
  <si>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</si>
  <si>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</si>
  <si>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</si>
  <si>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</si>
  <si>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</si>
  <si>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</si>
  <si>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</si>
  <si>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</si>
  <si>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</si>
  <si>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</si>
  <si>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</si>
  <si>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</si>
  <si>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</si>
  <si>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</si>
  <si>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</si>
  <si>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</si>
  <si>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</si>
  <si>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</si>
  <si>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</si>
  <si>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</si>
  <si>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</si>
  <si>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</si>
  <si>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</si>
  <si>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</si>
  <si>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</si>
  <si>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</si>
  <si>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</si>
  <si>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</si>
  <si>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</si>
  <si>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</si>
  <si>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</si>
  <si>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</si>
  <si>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</si>
  <si>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</si>
  <si>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</si>
  <si>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</si>
  <si>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</si>
  <si>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</si>
  <si>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</si>
  <si>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</si>
  <si>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</si>
  <si>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</si>
  <si>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</si>
  <si>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</si>
  <si>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</si>
  <si>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</si>
  <si>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</si>
  <si>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</si>
  <si>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</si>
  <si>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</si>
  <si>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</si>
  <si>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</si>
  <si>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</si>
  <si>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</si>
  <si>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</si>
  <si>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</si>
  <si>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</si>
  <si>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</si>
  <si>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</si>
  <si>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</si>
  <si>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</si>
  <si>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</si>
  <si>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</si>
  <si>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</si>
  <si>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</si>
  <si>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</si>
  <si>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</si>
  <si>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</si>
  <si>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</si>
  <si>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</si>
  <si>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</si>
  <si>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</si>
  <si>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</si>
  <si>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</si>
  <si>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</si>
  <si>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</si>
  <si>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</si>
  <si>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</si>
  <si>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</si>
  <si>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</si>
  <si>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</si>
  <si>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</si>
  <si>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</si>
  <si>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</si>
  <si>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</si>
  <si>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</si>
  <si>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</si>
  <si>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</si>
  <si>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</si>
  <si>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</si>
  <si>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</si>
  <si>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</si>
  <si>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</si>
  <si>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</si>
  <si>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</si>
  <si>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</si>
  <si>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</si>
  <si>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</si>
  <si>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</si>
  <si>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</si>
  <si>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</si>
  <si>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</si>
  <si>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</si>
  <si>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</si>
  <si>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</si>
  <si>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</si>
  <si>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</si>
  <si>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</si>
  <si>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</si>
  <si>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</si>
  <si>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</si>
  <si>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</si>
  <si>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</si>
  <si>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</si>
  <si>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</si>
  <si>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</si>
  <si>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</si>
  <si>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</si>
  <si>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</si>
  <si>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</si>
  <si>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</si>
  <si>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</si>
  <si>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</si>
  <si>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</si>
  <si>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</si>
  <si>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</si>
  <si>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</si>
  <si>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</si>
  <si>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</si>
  <si>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</si>
  <si>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</si>
  <si>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</si>
  <si>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</si>
  <si>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</si>
  <si>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</si>
  <si>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</si>
  <si>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</si>
  <si>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</si>
  <si>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</si>
  <si>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</si>
  <si>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</si>
  <si>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</si>
  <si>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</si>
  <si>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</si>
  <si>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</si>
  <si>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</si>
  <si>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</si>
  <si>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</si>
  <si>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</si>
  <si>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</si>
  <si>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</si>
  <si>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</si>
  <si>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</si>
  <si>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</si>
  <si>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</si>
  <si>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</si>
  <si>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</si>
  <si>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</si>
  <si>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</si>
  <si>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</si>
  <si>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</si>
  <si>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</si>
  <si>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</si>
  <si>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</si>
  <si>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</si>
  <si>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</si>
  <si>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</si>
  <si>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</si>
  <si>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</si>
  <si>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</si>
  <si>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</si>
  <si>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</si>
  <si>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</si>
  <si>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</si>
  <si>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</si>
  <si>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</si>
  <si>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</si>
  <si>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</si>
  <si>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</si>
  <si>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</si>
  <si>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</si>
  <si>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</si>
  <si>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</si>
  <si>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</si>
  <si>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</si>
  <si>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</si>
  <si>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</si>
  <si>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</si>
  <si>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</si>
  <si>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</si>
  <si>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</si>
  <si>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</si>
  <si>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</si>
  <si>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</si>
  <si>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</si>
  <si>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</si>
  <si>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</si>
  <si>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</si>
  <si>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</si>
  <si>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</si>
  <si>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</si>
  <si>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</si>
  <si>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</si>
  <si>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</si>
  <si>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</si>
  <si>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</si>
  <si>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</si>
  <si>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</si>
  <si>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</si>
  <si>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</si>
  <si>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</si>
  <si>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</si>
  <si>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</si>
  <si>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</si>
  <si>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</si>
  <si>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</si>
  <si>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</si>
  <si>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</si>
  <si>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</si>
  <si>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</si>
  <si>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</si>
  <si>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</si>
  <si>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</si>
  <si>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</si>
  <si>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</si>
  <si>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</si>
  <si>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</si>
  <si>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</si>
  <si>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</si>
  <si>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</si>
  <si>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</si>
  <si>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</si>
  <si>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</si>
  <si>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</si>
  <si>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</si>
  <si>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</si>
  <si>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</si>
  <si>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</si>
  <si>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</si>
  <si>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</si>
  <si>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</si>
  <si>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</si>
  <si>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</si>
  <si>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</si>
  <si>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</si>
  <si>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</si>
  <si>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</si>
  <si>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</si>
  <si>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</si>
  <si>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</si>
  <si>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</si>
  <si>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</si>
  <si>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</si>
  <si>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</si>
  <si>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</si>
  <si>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</si>
  <si>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</si>
  <si>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</si>
  <si>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</si>
  <si>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</si>
  <si>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</si>
  <si>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</si>
  <si>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</si>
  <si>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</si>
  <si>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</si>
  <si>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</si>
  <si>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</si>
  <si>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</si>
  <si>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</si>
  <si>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</si>
  <si>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</si>
  <si>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</si>
  <si>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</si>
  <si>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</si>
  <si>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</si>
  <si>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</si>
  <si>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</si>
  <si>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</si>
  <si>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</si>
  <si>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</si>
  <si>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</si>
  <si>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</si>
  <si>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</si>
  <si>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</si>
  <si>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</si>
  <si>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</si>
  <si>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</si>
  <si>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</si>
  <si>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</si>
  <si>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</si>
  <si>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</si>
  <si>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</si>
  <si>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</si>
  <si>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</si>
  <si>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</si>
  <si>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</si>
  <si>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</si>
  <si>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</si>
  <si>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</si>
  <si>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</si>
  <si>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</si>
  <si>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</si>
  <si>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</si>
  <si>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</si>
  <si>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</si>
  <si>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</si>
  <si>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</si>
  <si>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</si>
  <si>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</si>
  <si>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</si>
  <si>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</si>
  <si>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</si>
  <si>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</si>
  <si>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</si>
  <si>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</si>
  <si>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</si>
  <si>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</si>
  <si>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</si>
  <si>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</si>
  <si>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</si>
  <si>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</si>
  <si>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</si>
  <si>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</si>
  <si>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</si>
  <si>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</si>
  <si>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</si>
  <si>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</si>
  <si>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</si>
  <si>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</si>
  <si>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</si>
  <si>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</si>
  <si>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</si>
  <si>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</si>
  <si>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</si>
  <si>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</si>
  <si>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</si>
  <si>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</si>
  <si>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</si>
  <si>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</si>
  <si>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</si>
  <si>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</si>
  <si>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</si>
  <si>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</si>
  <si>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</si>
  <si>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</si>
  <si>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</si>
  <si>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</si>
  <si>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</si>
  <si>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</si>
  <si>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</si>
  <si>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</si>
  <si>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</si>
  <si>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</si>
  <si>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</si>
  <si>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</si>
  <si>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</si>
  <si>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</si>
  <si>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</si>
  <si>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</si>
  <si>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</si>
  <si>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</si>
  <si>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</si>
  <si>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</si>
  <si>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</si>
  <si>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</si>
  <si>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</si>
  <si>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</si>
  <si>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</si>
  <si>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</si>
  <si>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</si>
  <si>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</si>
  <si>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</si>
  <si>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</si>
  <si>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</si>
  <si>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</si>
  <si>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</si>
  <si>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</si>
  <si>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</si>
  <si>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</si>
  <si>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</si>
  <si>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</si>
  <si>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</si>
  <si>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</si>
  <si>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</si>
  <si>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</si>
  <si>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</si>
  <si>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</si>
  <si>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</si>
  <si>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</si>
  <si>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</si>
  <si>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</si>
  <si>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</si>
  <si>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</si>
  <si>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</si>
  <si>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</si>
  <si>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</si>
  <si>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</si>
  <si>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</si>
  <si>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</si>
  <si>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</si>
  <si>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</si>
  <si>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</si>
  <si>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</si>
  <si>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</si>
  <si>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</si>
  <si>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</si>
  <si>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</si>
  <si>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</si>
  <si>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</si>
  <si>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</si>
  <si>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</si>
  <si>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</si>
  <si>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</si>
  <si>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</si>
  <si>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</si>
  <si>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</si>
  <si>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</si>
  <si>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</si>
  <si>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</si>
  <si>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</si>
  <si>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</si>
  <si>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</si>
  <si>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</si>
  <si>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</si>
  <si>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</si>
  <si>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</si>
  <si>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</si>
  <si>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</si>
  <si>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</si>
  <si>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</si>
  <si>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</si>
  <si>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</si>
  <si>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</si>
  <si>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</si>
  <si>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</si>
  <si>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</si>
  <si>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</si>
  <si>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</si>
  <si>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</si>
  <si>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</si>
  <si>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</si>
  <si>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</si>
  <si>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</si>
  <si>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</si>
  <si>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</si>
  <si>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</si>
  <si>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</si>
  <si>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</si>
  <si>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</si>
  <si>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</si>
  <si>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</si>
  <si>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</si>
  <si>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</si>
  <si>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</si>
  <si>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</si>
  <si>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</si>
  <si>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</si>
  <si>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</si>
  <si>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</si>
  <si>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</si>
  <si>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</si>
  <si>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</si>
  <si>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</si>
  <si>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</si>
  <si>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</si>
  <si>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</si>
  <si>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</si>
  <si>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</si>
  <si>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</si>
  <si>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</si>
  <si>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</si>
  <si>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</si>
  <si>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</si>
  <si>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</si>
  <si>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</si>
  <si>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</si>
  <si>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</si>
  <si>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</si>
  <si>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</si>
  <si>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</si>
  <si>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</si>
  <si>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</si>
  <si>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</si>
  <si>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</si>
  <si>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</si>
  <si>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</si>
  <si>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</si>
  <si>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</si>
  <si>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</si>
  <si>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</si>
  <si>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</si>
  <si>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</si>
  <si>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</si>
  <si>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</si>
  <si>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</si>
  <si>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</si>
  <si>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</si>
  <si>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</si>
  <si>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</si>
  <si>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</si>
  <si>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</si>
  <si>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</si>
  <si>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</si>
  <si>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</si>
  <si>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</si>
  <si>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</si>
  <si>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</si>
  <si>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</si>
  <si>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</si>
  <si>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</si>
  <si>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</si>
  <si>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</si>
  <si>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</si>
  <si>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</si>
  <si>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</si>
  <si>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</si>
  <si>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</si>
  <si>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</si>
  <si>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</si>
  <si>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</si>
  <si>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</si>
  <si>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</si>
  <si>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</si>
  <si>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</si>
  <si>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</si>
  <si>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</si>
  <si>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</si>
  <si>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</si>
  <si>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</si>
  <si>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</si>
  <si>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</si>
  <si>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</si>
  <si>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</si>
  <si>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</si>
  <si>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</si>
  <si>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</si>
  <si>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</si>
  <si>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</si>
  <si>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</si>
  <si>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</si>
  <si>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</si>
  <si>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</si>
  <si>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</si>
  <si>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</si>
  <si>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</si>
  <si>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</si>
  <si>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</si>
  <si>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</si>
  <si>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</si>
  <si>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</si>
  <si>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</si>
  <si>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</si>
  <si>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</si>
  <si>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</si>
  <si>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</si>
  <si>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</si>
  <si>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</si>
  <si>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</si>
  <si>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</si>
  <si>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</si>
  <si>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</si>
  <si>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</si>
  <si>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</si>
  <si>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</si>
  <si>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</si>
  <si>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</si>
  <si>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</si>
  <si>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</si>
  <si>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</si>
  <si>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</si>
  <si>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</si>
  <si>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</si>
  <si>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</si>
  <si>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</si>
  <si>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</si>
  <si>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</si>
  <si>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</si>
  <si>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</si>
  <si>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</si>
  <si>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</si>
  <si>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</si>
  <si>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</si>
  <si>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</si>
  <si>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</si>
  <si>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</si>
  <si>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</si>
  <si>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</si>
  <si>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</si>
  <si>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</si>
  <si>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</si>
  <si>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</si>
  <si>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</si>
  <si>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</si>
  <si>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</si>
  <si>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</si>
  <si>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</si>
  <si>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</si>
  <si>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</si>
  <si>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</si>
  <si>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</si>
  <si>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</si>
  <si>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</si>
  <si>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</si>
  <si>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</si>
  <si>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</si>
  <si>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</si>
  <si>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</si>
  <si>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</si>
  <si>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</si>
  <si>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</si>
  <si>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</si>
  <si>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</si>
  <si>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</si>
  <si>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</si>
  <si>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</si>
  <si>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</si>
  <si>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</si>
  <si>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</si>
  <si>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</si>
  <si>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</si>
  <si>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</si>
  <si>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</si>
  <si>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</si>
  <si>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</si>
  <si>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</si>
  <si>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</si>
  <si>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</si>
  <si>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</si>
  <si>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</si>
  <si>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</si>
  <si>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</si>
  <si>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</si>
  <si>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</si>
  <si>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</si>
  <si>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</si>
  <si>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</si>
  <si>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</si>
  <si>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</si>
  <si>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</si>
  <si>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</si>
  <si>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</si>
  <si>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</si>
  <si>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</si>
  <si>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</si>
  <si>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</si>
  <si>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</si>
  <si>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</si>
  <si>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</si>
  <si>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</si>
  <si>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</si>
  <si>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</si>
  <si>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</si>
  <si>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</si>
  <si>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</si>
  <si>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</si>
  <si>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</si>
  <si>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</si>
  <si>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</si>
  <si>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</si>
  <si>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</si>
  <si>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</si>
  <si>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</si>
  <si>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</si>
  <si>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</si>
  <si>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</si>
  <si>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</si>
  <si>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</si>
  <si>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</si>
  <si>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</si>
  <si>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</si>
  <si>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</si>
  <si>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of Total Sales2</t>
  </si>
  <si>
    <t>Sr. no</t>
  </si>
  <si>
    <t>Average of Rating</t>
  </si>
  <si>
    <t>Number of Items</t>
  </si>
  <si>
    <t>Toal Sales</t>
  </si>
  <si>
    <t>Avg Sales</t>
  </si>
  <si>
    <t>Avg Rating</t>
  </si>
  <si>
    <t>No of Items</t>
  </si>
  <si>
    <t>KPI's Requarments</t>
  </si>
  <si>
    <t>Row Labels</t>
  </si>
  <si>
    <t>Total Sales By Fat Content</t>
  </si>
  <si>
    <t>Total Sales By Item Type:</t>
  </si>
  <si>
    <t>Column Labels</t>
  </si>
  <si>
    <t>Fat Content By Outlet For Total Sales</t>
  </si>
  <si>
    <t>Total Sales by Outlet Estabilishment</t>
  </si>
  <si>
    <t xml:space="preserve">Seles  By Outlet Size </t>
  </si>
  <si>
    <t>Outlet Location</t>
  </si>
  <si>
    <t>Sales</t>
  </si>
  <si>
    <t>Sales By Outlet Location</t>
  </si>
  <si>
    <t>Average of Total Sales</t>
  </si>
  <si>
    <t>Count of Total Sales</t>
  </si>
  <si>
    <t>All Metrix  By Outlet Type</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</si>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</sst>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0.00,,&quot;M&quot;"/>
    <numFmt numFmtId="167" formatCode="\$0.00,&quot;k&quot;"/>
    <numFmt numFmtId="168" formatCode="\$0"/>
  </numFmts>
  <fonts count="23"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Aptos Display"/>
      <family val="2"/>
    </font>
    <font>
      <b/>
      <sz val="14"/>
      <color theme="1"/>
      <name val="Calibri"/>
      <family val="2"/>
      <scheme val="minor"/>
    </font>
    <font>
      <b/>
      <sz val="12"/>
      <color rgb="FF000000"/>
      <name val="Segoe UI Semibold"/>
      <family val="2"/>
    </font>
    <font>
      <b/>
      <sz val="12"/>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48">
    <xf numFmtId="0" fontId="0" fillId="0" borderId="0" xfId="0"/>
    <xf numFmtId="0" fontId="19" fillId="0" borderId="0" xfId="0" applyFont="1" applyAlignment="1">
      <alignment horizontal="center" vertical="center"/>
    </xf>
    <xf numFmtId="0" fontId="0" fillId="0" borderId="14" xfId="0" applyBorder="1"/>
    <xf numFmtId="0" fontId="0" fillId="0" borderId="15" xfId="0" applyBorder="1"/>
    <xf numFmtId="164" fontId="0" fillId="0" borderId="17" xfId="0" applyNumberFormat="1" applyBorder="1"/>
    <xf numFmtId="165" fontId="0" fillId="0" borderId="17" xfId="0" applyNumberFormat="1" applyBorder="1"/>
    <xf numFmtId="0" fontId="0" fillId="0" borderId="18" xfId="0" applyBorder="1"/>
    <xf numFmtId="0" fontId="20" fillId="33" borderId="12" xfId="0" applyFont="1" applyFill="1" applyBorder="1" applyAlignment="1">
      <alignment horizontal="center"/>
    </xf>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3" xfId="0" applyBorder="1" applyAlignment="1">
      <alignment horizontal="left"/>
    </xf>
    <xf numFmtId="0" fontId="0" fillId="0" borderId="16" xfId="0" applyBorder="1"/>
    <xf numFmtId="0" fontId="0" fillId="0" borderId="17"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0" fontId="0" fillId="0" borderId="13" xfId="0" applyBorder="1"/>
    <xf numFmtId="167" fontId="0" fillId="0" borderId="15" xfId="0" applyNumberFormat="1" applyBorder="1"/>
    <xf numFmtId="167" fontId="0" fillId="0" borderId="18" xfId="0" applyNumberFormat="1" applyBorder="1"/>
    <xf numFmtId="167"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21" fillId="0" borderId="0" xfId="0" applyFont="1"/>
    <xf numFmtId="0" fontId="0" fillId="0" borderId="24" xfId="0" applyBorder="1" applyAlignment="1">
      <alignment horizontal="left"/>
    </xf>
    <xf numFmtId="0" fontId="0" fillId="0" borderId="23" xfId="0" pivotButton="1" applyBorder="1"/>
    <xf numFmtId="0" fontId="0" fillId="0" borderId="25" xfId="0" applyBorder="1"/>
    <xf numFmtId="0" fontId="0" fillId="0" borderId="26" xfId="0" applyBorder="1" applyAlignment="1">
      <alignment horizontal="left"/>
    </xf>
    <xf numFmtId="167" fontId="0" fillId="0" borderId="27" xfId="0" applyNumberFormat="1" applyBorder="1"/>
    <xf numFmtId="0" fontId="0" fillId="0" borderId="28" xfId="0" applyBorder="1" applyAlignment="1">
      <alignment horizontal="left"/>
    </xf>
    <xf numFmtId="167" fontId="0" fillId="0" borderId="29" xfId="0" applyNumberFormat="1" applyBorder="1"/>
    <xf numFmtId="0" fontId="20" fillId="33" borderId="30" xfId="0" applyFont="1" applyFill="1" applyBorder="1" applyAlignment="1">
      <alignment horizontal="center"/>
    </xf>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22" fillId="0" borderId="0" xfId="0" applyFont="1"/>
    <xf numFmtId="0" fontId="1" fillId="0" borderId="0" xfId="0" applyFont="1"/>
    <xf numFmtId="0" fontId="20" fillId="33" borderId="12" xfId="0" applyFont="1" applyFill="1" applyBorder="1" applyAlignment="1">
      <alignment horizontal="center"/>
    </xf>
    <xf numFmtId="0" fontId="20" fillId="33" borderId="13" xfId="0" applyFont="1" applyFill="1" applyBorder="1" applyAlignment="1">
      <alignment horizontal="center"/>
    </xf>
    <xf numFmtId="0" fontId="20"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3">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Calibri"/>
        <family val="2"/>
        <scheme val="minor"/>
      </font>
      <fill>
        <patternFill>
          <bgColor rgb="FFFFFF00"/>
        </patternFill>
      </fill>
      <border>
        <left style="thin">
          <color auto="1"/>
        </left>
        <right style="thin">
          <color auto="1"/>
        </right>
        <top style="thin">
          <color auto="1"/>
        </top>
        <bottom style="thin">
          <color auto="1"/>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83C62F3F-541E-4C31-9F06-0A8AEAD018A3}">
      <tableStyleElement type="wholeTable" dxfId="122"/>
      <tableStyleElement type="headerRow" dxfId="121"/>
    </tableStyle>
    <tableStyle name="Slicer Style 1" pivot="0" table="0" count="1" xr9:uid="{75292038-F783-4E4F-BC3E-670A14904060}">
      <tableStyleElement type="wholeTable" dxfId="120"/>
    </tableStyle>
  </tableStyles>
  <colors>
    <mruColors>
      <color rgb="FFFFD200"/>
      <color rgb="FFD09E00"/>
      <color rgb="FFD0AC2C"/>
      <color rgb="FFD4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AC-435A-AD30-5BED9A7FCB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AC-435A-AD30-5BED9A7FCB10}"/>
              </c:ext>
            </c:extLst>
          </c:dPt>
          <c:cat>
            <c:strRef>
              <c:f>'Sheet Design'!$A$13:$A$14</c:f>
              <c:strCache>
                <c:ptCount val="2"/>
                <c:pt idx="0">
                  <c:v>Low Fat</c:v>
                </c:pt>
                <c:pt idx="1">
                  <c:v>Regular</c:v>
                </c:pt>
              </c:strCache>
            </c:strRef>
          </c:cat>
          <c:val>
            <c:numRef>
              <c:f>'Sheet Design'!$B$13:$B$14</c:f>
              <c:numCache>
                <c:formatCode>\$0.00,"k"</c:formatCode>
                <c:ptCount val="2"/>
                <c:pt idx="0">
                  <c:v>776319.68840000057</c:v>
                </c:pt>
                <c:pt idx="1">
                  <c:v>425361.8043999995</c:v>
                </c:pt>
              </c:numCache>
            </c:numRef>
          </c:val>
          <c:extLst>
            <c:ext xmlns:c16="http://schemas.microsoft.com/office/drawing/2014/chart" uri="{C3380CC4-5D6E-409C-BE32-E72D297353CC}">
              <c16:uniqueId val="{00000000-11FB-4E20-B5F1-87FFB05B54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 Design'!$B$28:$B$29</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Design'!$B$30:$B$32</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EB78-4AEC-A2EB-A80C21EB6F14}"/>
            </c:ext>
          </c:extLst>
        </c:ser>
        <c:ser>
          <c:idx val="1"/>
          <c:order val="1"/>
          <c:tx>
            <c:strRef>
              <c:f>'Sheet Design'!$C$28:$C$29</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Design'!$C$30:$C$32</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89F-4876-AD67-1D3AE02A6B99}"/>
            </c:ext>
          </c:extLst>
        </c:ser>
        <c:dLbls>
          <c:dLblPos val="outEnd"/>
          <c:showLegendKey val="0"/>
          <c:showVal val="1"/>
          <c:showCatName val="0"/>
          <c:showSerName val="0"/>
          <c:showPercent val="0"/>
          <c:showBubbleSize val="0"/>
        </c:dLbls>
        <c:gapWidth val="182"/>
        <c:axId val="216270879"/>
        <c:axId val="216271359"/>
      </c:barChart>
      <c:catAx>
        <c:axId val="216270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271359"/>
        <c:crosses val="autoZero"/>
        <c:auto val="1"/>
        <c:lblAlgn val="ctr"/>
        <c:lblOffset val="100"/>
        <c:noMultiLvlLbl val="0"/>
      </c:catAx>
      <c:valAx>
        <c:axId val="216271359"/>
        <c:scaling>
          <c:orientation val="minMax"/>
        </c:scaling>
        <c:delete val="1"/>
        <c:axPos val="b"/>
        <c:numFmt formatCode="\$0.00,&quot;k&quot;" sourceLinked="1"/>
        <c:majorTickMark val="out"/>
        <c:minorTickMark val="none"/>
        <c:tickLblPos val="nextTo"/>
        <c:crossAx val="216270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Design'!$B$46</c:f>
              <c:strCache>
                <c:ptCount val="1"/>
                <c:pt idx="0">
                  <c:v>Total</c:v>
                </c:pt>
              </c:strCache>
            </c:strRef>
          </c:tx>
          <c:spPr>
            <a:solidFill>
              <a:schemeClr val="accent1"/>
            </a:solidFill>
            <a:ln>
              <a:noFill/>
            </a:ln>
            <a:effectLst/>
          </c:spPr>
          <c:invertIfNegative val="0"/>
          <c:cat>
            <c:strRef>
              <c:f>'Sheet Design'!$A$47:$A$62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Design'!$B$47:$B$62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F16-46A5-B46F-7B17C896C9DF}"/>
            </c:ext>
          </c:extLst>
        </c:ser>
        <c:dLbls>
          <c:showLegendKey val="0"/>
          <c:showVal val="0"/>
          <c:showCatName val="0"/>
          <c:showSerName val="0"/>
          <c:showPercent val="0"/>
          <c:showBubbleSize val="0"/>
        </c:dLbls>
        <c:gapWidth val="182"/>
        <c:axId val="77535295"/>
        <c:axId val="77552095"/>
      </c:barChart>
      <c:catAx>
        <c:axId val="77535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2095"/>
        <c:crosses val="autoZero"/>
        <c:auto val="1"/>
        <c:lblAlgn val="ctr"/>
        <c:lblOffset val="100"/>
        <c:noMultiLvlLbl val="0"/>
      </c:catAx>
      <c:valAx>
        <c:axId val="77552095"/>
        <c:scaling>
          <c:orientation val="minMax"/>
        </c:scaling>
        <c:delete val="1"/>
        <c:axPos val="b"/>
        <c:numFmt formatCode="\$0.00,&quot;k&quot;" sourceLinked="1"/>
        <c:majorTickMark val="none"/>
        <c:minorTickMark val="none"/>
        <c:tickLblPos val="nextTo"/>
        <c:crossAx val="7753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Design'!$B$68</c:f>
              <c:strCache>
                <c:ptCount val="1"/>
                <c:pt idx="0">
                  <c:v>Total</c:v>
                </c:pt>
              </c:strCache>
            </c:strRef>
          </c:tx>
          <c:spPr>
            <a:solidFill>
              <a:schemeClr val="accent1"/>
            </a:solidFill>
            <a:ln>
              <a:noFill/>
            </a:ln>
            <a:effectLst/>
          </c:spPr>
          <c:cat>
            <c:strRef>
              <c:f>'Sheet Design'!$A$69:$A$77</c:f>
              <c:strCache>
                <c:ptCount val="9"/>
                <c:pt idx="0">
                  <c:v>2011</c:v>
                </c:pt>
                <c:pt idx="1">
                  <c:v>2012</c:v>
                </c:pt>
                <c:pt idx="2">
                  <c:v>2014</c:v>
                </c:pt>
                <c:pt idx="3">
                  <c:v>2015</c:v>
                </c:pt>
                <c:pt idx="4">
                  <c:v>2016</c:v>
                </c:pt>
                <c:pt idx="5">
                  <c:v>2017</c:v>
                </c:pt>
                <c:pt idx="6">
                  <c:v>2018</c:v>
                </c:pt>
                <c:pt idx="7">
                  <c:v>2020</c:v>
                </c:pt>
                <c:pt idx="8">
                  <c:v>2022</c:v>
                </c:pt>
              </c:strCache>
            </c:strRef>
          </c:cat>
          <c:val>
            <c:numRef>
              <c:f>'Sheet Design'!$B$69:$B$77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DFA-4FCA-8455-F481DF3284D2}"/>
            </c:ext>
          </c:extLst>
        </c:ser>
        <c:dLbls>
          <c:showLegendKey val="0"/>
          <c:showVal val="0"/>
          <c:showCatName val="0"/>
          <c:showSerName val="0"/>
          <c:showPercent val="0"/>
          <c:showBubbleSize val="0"/>
        </c:dLbls>
        <c:axId val="2096541263"/>
        <c:axId val="2096542223"/>
      </c:areaChart>
      <c:catAx>
        <c:axId val="2096541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42223"/>
        <c:crosses val="autoZero"/>
        <c:auto val="1"/>
        <c:lblAlgn val="ctr"/>
        <c:lblOffset val="100"/>
        <c:noMultiLvlLbl val="0"/>
      </c:catAx>
      <c:valAx>
        <c:axId val="2096542223"/>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41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Design!PivotTable11</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9.9330566531169145E-2"/>
          <c:y val="0"/>
          <c:w val="0.54512635379061369"/>
          <c:h val="1"/>
        </c:manualLayout>
      </c:layout>
      <c:doughnutChart>
        <c:varyColors val="1"/>
        <c:ser>
          <c:idx val="0"/>
          <c:order val="0"/>
          <c:tx>
            <c:strRef>
              <c:f>'Sheet Design'!$B$82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28-4D23-BB79-835729F570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28-4D23-BB79-835729F570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28-4D23-BB79-835729F570EA}"/>
              </c:ext>
            </c:extLst>
          </c:dPt>
          <c:cat>
            <c:strRef>
              <c:f>'Sheet Design'!$A$83:$A$85</c:f>
              <c:strCache>
                <c:ptCount val="3"/>
                <c:pt idx="0">
                  <c:v>High</c:v>
                </c:pt>
                <c:pt idx="1">
                  <c:v>Medium</c:v>
                </c:pt>
                <c:pt idx="2">
                  <c:v>Small</c:v>
                </c:pt>
              </c:strCache>
            </c:strRef>
          </c:cat>
          <c:val>
            <c:numRef>
              <c:f>'Sheet Design'!$B$83:$B$85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D06-4961-AEB0-1B542A01AF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537628983200202"/>
          <c:y val="0.27559683364047577"/>
          <c:w val="0.19754789789362973"/>
          <c:h val="0.413345339811246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Design!PivotTable13</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4E6-44CC-9C89-FFFE88A6D540}"/>
            </c:ext>
          </c:extLst>
        </c:ser>
        <c:dLbls>
          <c:dLblPos val="outEnd"/>
          <c:showLegendKey val="0"/>
          <c:showVal val="1"/>
          <c:showCatName val="0"/>
          <c:showSerName val="0"/>
          <c:showPercent val="0"/>
          <c:showBubbleSize val="0"/>
        </c:dLbls>
        <c:gapWidth val="182"/>
        <c:axId val="216304479"/>
        <c:axId val="216291519"/>
      </c:barChart>
      <c:catAx>
        <c:axId val="216304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291519"/>
        <c:crosses val="autoZero"/>
        <c:auto val="1"/>
        <c:lblAlgn val="ctr"/>
        <c:lblOffset val="100"/>
        <c:noMultiLvlLbl val="0"/>
      </c:catAx>
      <c:valAx>
        <c:axId val="216291519"/>
        <c:scaling>
          <c:orientation val="minMax"/>
        </c:scaling>
        <c:delete val="1"/>
        <c:axPos val="b"/>
        <c:numFmt formatCode="\$0.00,&quot;k&quot;" sourceLinked="1"/>
        <c:majorTickMark val="out"/>
        <c:minorTickMark val="none"/>
        <c:tickLblPos val="nextTo"/>
        <c:crossAx val="21630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Design!PivotTable14</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Design'!$A$122:$A$125</c:f>
              <c:strCache>
                <c:ptCount val="4"/>
                <c:pt idx="0">
                  <c:v>Grocery Store</c:v>
                </c:pt>
                <c:pt idx="1">
                  <c:v>Supermarket Type3</c:v>
                </c:pt>
                <c:pt idx="2">
                  <c:v>Supermarket Type2</c:v>
                </c:pt>
                <c:pt idx="3">
                  <c:v>Supermarket Type1</c:v>
                </c:pt>
              </c:strCache>
            </c:strRef>
          </c:cat>
          <c:val>
            <c:numRef>
              <c:f>'Sheet Design'!$B$122:$B$125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290-4D77-8639-7A8339C27E0B}"/>
            </c:ext>
          </c:extLst>
        </c:ser>
        <c:dLbls>
          <c:dLblPos val="outEnd"/>
          <c:showLegendKey val="0"/>
          <c:showVal val="1"/>
          <c:showCatName val="0"/>
          <c:showSerName val="0"/>
          <c:showPercent val="0"/>
          <c:showBubbleSize val="0"/>
        </c:dLbls>
        <c:gapWidth val="182"/>
        <c:axId val="62809167"/>
        <c:axId val="62809647"/>
      </c:barChart>
      <c:catAx>
        <c:axId val="628091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09647"/>
        <c:crosses val="autoZero"/>
        <c:auto val="1"/>
        <c:lblAlgn val="ctr"/>
        <c:lblOffset val="100"/>
        <c:noMultiLvlLbl val="0"/>
      </c:catAx>
      <c:valAx>
        <c:axId val="62809647"/>
        <c:scaling>
          <c:orientation val="minMax"/>
        </c:scaling>
        <c:delete val="1"/>
        <c:axPos val="b"/>
        <c:numFmt formatCode="\$0" sourceLinked="1"/>
        <c:majorTickMark val="out"/>
        <c:minorTickMark val="none"/>
        <c:tickLblPos val="nextTo"/>
        <c:crossAx val="6280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Design'!$A$129:$A$132</c:f>
              <c:strCache>
                <c:ptCount val="4"/>
                <c:pt idx="0">
                  <c:v>Grocery Store</c:v>
                </c:pt>
                <c:pt idx="1">
                  <c:v>Supermarket Type3</c:v>
                </c:pt>
                <c:pt idx="2">
                  <c:v>Supermarket Type2</c:v>
                </c:pt>
                <c:pt idx="3">
                  <c:v>Supermarket Type1</c:v>
                </c:pt>
              </c:strCache>
            </c:strRef>
          </c:cat>
          <c:val>
            <c:numRef>
              <c:f>'Sheet Design'!$B$129:$B$132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858-402D-97E7-BE18C76882AC}"/>
            </c:ext>
          </c:extLst>
        </c:ser>
        <c:dLbls>
          <c:dLblPos val="outEnd"/>
          <c:showLegendKey val="0"/>
          <c:showVal val="1"/>
          <c:showCatName val="0"/>
          <c:showSerName val="0"/>
          <c:showPercent val="0"/>
          <c:showBubbleSize val="0"/>
        </c:dLbls>
        <c:gapWidth val="182"/>
        <c:axId val="373857135"/>
        <c:axId val="373849455"/>
      </c:barChart>
      <c:catAx>
        <c:axId val="37385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9455"/>
        <c:crosses val="autoZero"/>
        <c:auto val="1"/>
        <c:lblAlgn val="ctr"/>
        <c:lblOffset val="100"/>
        <c:noMultiLvlLbl val="0"/>
      </c:catAx>
      <c:valAx>
        <c:axId val="373849455"/>
        <c:scaling>
          <c:orientation val="minMax"/>
        </c:scaling>
        <c:delete val="1"/>
        <c:axPos val="b"/>
        <c:numFmt formatCode="0" sourceLinked="1"/>
        <c:majorTickMark val="none"/>
        <c:minorTickMark val="none"/>
        <c:tickLblPos val="nextTo"/>
        <c:crossAx val="37385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Design!PivotTable13</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7102981882767133E-2"/>
              <c:y val="-1.7753824917702273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87279460030582"/>
                  <c:h val="0.12143479646636954"/>
                </c:manualLayout>
              </c15:layout>
            </c:ext>
          </c:extLst>
        </c:dLbl>
      </c:pivotFmt>
    </c:pivotFmts>
    <c:plotArea>
      <c:layout>
        <c:manualLayout>
          <c:layoutTarget val="inner"/>
          <c:xMode val="edge"/>
          <c:yMode val="edge"/>
          <c:x val="0.42428705992426485"/>
          <c:y val="5.0395532397070918E-2"/>
          <c:w val="0.54504778269402088"/>
          <c:h val="0.90929874578326442"/>
        </c:manualLayout>
      </c:layout>
      <c:barChart>
        <c:barDir val="bar"/>
        <c:grouping val="clustered"/>
        <c:varyColors val="0"/>
        <c:ser>
          <c:idx val="0"/>
          <c:order val="0"/>
          <c:tx>
            <c:strRef>
              <c:f>'Sheet Design'!$B$114</c:f>
              <c:strCache>
                <c:ptCount val="1"/>
                <c:pt idx="0">
                  <c:v>Total</c:v>
                </c:pt>
              </c:strCache>
            </c:strRef>
          </c:tx>
          <c:spPr>
            <a:solidFill>
              <a:schemeClr val="accent2">
                <a:lumMod val="75000"/>
              </a:schemeClr>
            </a:solidFill>
            <a:ln>
              <a:noFill/>
            </a:ln>
            <a:effectLst/>
          </c:spPr>
          <c:invertIfNegative val="0"/>
          <c:dLbls>
            <c:dLbl>
              <c:idx val="3"/>
              <c:layout>
                <c:manualLayout>
                  <c:x val="-1.7102981882767133E-2"/>
                  <c:y val="-1.7753824917702273E-2"/>
                </c:manualLayout>
              </c:layout>
              <c:numFmt formatCode="\$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87279460030582"/>
                      <c:h val="0.12143479646636954"/>
                    </c:manualLayout>
                  </c15:layout>
                </c:ext>
                <c:ext xmlns:c16="http://schemas.microsoft.com/office/drawing/2014/chart" uri="{C3380CC4-5D6E-409C-BE32-E72D297353CC}">
                  <c16:uniqueId val="{00000000-06D4-425E-9B66-6CA13330439A}"/>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165D-4C72-AAE5-DF777DB7F58B}"/>
            </c:ext>
          </c:extLst>
        </c:ser>
        <c:dLbls>
          <c:dLblPos val="outEnd"/>
          <c:showLegendKey val="0"/>
          <c:showVal val="1"/>
          <c:showCatName val="0"/>
          <c:showSerName val="0"/>
          <c:showPercent val="0"/>
          <c:showBubbleSize val="0"/>
        </c:dLbls>
        <c:gapWidth val="60"/>
        <c:axId val="216304479"/>
        <c:axId val="216291519"/>
      </c:barChart>
      <c:catAx>
        <c:axId val="216304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291519"/>
        <c:crosses val="autoZero"/>
        <c:auto val="1"/>
        <c:lblAlgn val="ctr"/>
        <c:lblOffset val="100"/>
        <c:noMultiLvlLbl val="0"/>
      </c:catAx>
      <c:valAx>
        <c:axId val="216291519"/>
        <c:scaling>
          <c:orientation val="minMax"/>
        </c:scaling>
        <c:delete val="1"/>
        <c:axPos val="b"/>
        <c:numFmt formatCode="\$0.00,&quot;k&quot;" sourceLinked="1"/>
        <c:majorTickMark val="out"/>
        <c:minorTickMark val="none"/>
        <c:tickLblPos val="nextTo"/>
        <c:crossAx val="216304479"/>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0882472257415979E-2"/>
              <c:y val="0.166155556223401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41318503731166"/>
                  <c:h val="0.22680066236510019"/>
                </c:manualLayout>
              </c15:layout>
            </c:ext>
          </c:extLst>
        </c:dLbl>
      </c:pivotFmt>
      <c:pivotFmt>
        <c:idx val="6"/>
        <c:spPr>
          <a:solidFill>
            <a:schemeClr val="accent6">
              <a:lumMod val="75000"/>
            </a:schemeClr>
          </a:solidFill>
          <a:ln w="19050">
            <a:solidFill>
              <a:schemeClr val="lt1"/>
            </a:solidFill>
          </a:ln>
          <a:effectLst/>
        </c:spPr>
        <c:dLbl>
          <c:idx val="0"/>
          <c:layout>
            <c:manualLayout>
              <c:x val="-0.12428078609867163"/>
              <c:y val="-0.1896902273853265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630305622890816"/>
                  <c:h val="0.21389367898132816"/>
                </c:manualLayout>
              </c15:layout>
            </c:ext>
          </c:extLst>
        </c:dLbl>
      </c:pivotFmt>
    </c:pivotFmts>
    <c:plotArea>
      <c:layout>
        <c:manualLayout>
          <c:layoutTarget val="inner"/>
          <c:xMode val="edge"/>
          <c:yMode val="edge"/>
          <c:x val="0.21728126222454036"/>
          <c:y val="0.27023824386183937"/>
          <c:w val="0.6445746846020004"/>
          <c:h val="0.64140207466177801"/>
        </c:manualLayout>
      </c:layout>
      <c:doughnutChart>
        <c:varyColors val="1"/>
        <c:ser>
          <c:idx val="0"/>
          <c:order val="0"/>
          <c:tx>
            <c:strRef>
              <c:f>'Sheet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FE59-4542-BEC4-3A82CF69804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E59-4542-BEC4-3A82CF69804E}"/>
              </c:ext>
            </c:extLst>
          </c:dPt>
          <c:dLbls>
            <c:dLbl>
              <c:idx val="0"/>
              <c:layout>
                <c:manualLayout>
                  <c:x val="7.0882472257415979E-2"/>
                  <c:y val="0.166155556223401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41318503731166"/>
                      <c:h val="0.22680066236510019"/>
                    </c:manualLayout>
                  </c15:layout>
                </c:ext>
                <c:ext xmlns:c16="http://schemas.microsoft.com/office/drawing/2014/chart" uri="{C3380CC4-5D6E-409C-BE32-E72D297353CC}">
                  <c16:uniqueId val="{00000001-FE59-4542-BEC4-3A82CF69804E}"/>
                </c:ext>
              </c:extLst>
            </c:dLbl>
            <c:dLbl>
              <c:idx val="1"/>
              <c:layout>
                <c:manualLayout>
                  <c:x val="-0.12428078609867163"/>
                  <c:y val="-0.1896902273853265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630305622890816"/>
                      <c:h val="0.21389367898132816"/>
                    </c:manualLayout>
                  </c15:layout>
                </c:ext>
                <c:ext xmlns:c16="http://schemas.microsoft.com/office/drawing/2014/chart" uri="{C3380CC4-5D6E-409C-BE32-E72D297353CC}">
                  <c16:uniqueId val="{00000003-FE59-4542-BEC4-3A82CF6980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\$0.00,"k"</c:formatCode>
                <c:ptCount val="2"/>
                <c:pt idx="0">
                  <c:v>776319.68840000057</c:v>
                </c:pt>
                <c:pt idx="1">
                  <c:v>425361.8043999995</c:v>
                </c:pt>
              </c:numCache>
            </c:numRef>
          </c:val>
          <c:extLst>
            <c:ext xmlns:c16="http://schemas.microsoft.com/office/drawing/2014/chart" uri="{C3380CC4-5D6E-409C-BE32-E72D297353CC}">
              <c16:uniqueId val="{00000004-FE59-4542-BEC4-3A82CF69804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42763269732837"/>
                  <c:h val="0.1432819934254014"/>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Design'!$B$28:$B$29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Design'!$B$30:$B$32</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D0E1-4832-BFE1-9F43EE0E4DD3}"/>
            </c:ext>
          </c:extLst>
        </c:ser>
        <c:ser>
          <c:idx val="1"/>
          <c:order val="1"/>
          <c:tx>
            <c:strRef>
              <c:f>'Sheet Design'!$C$28:$C$29</c:f>
              <c:strCache>
                <c:ptCount val="1"/>
                <c:pt idx="0">
                  <c:v>Low Fat</c:v>
                </c:pt>
              </c:strCache>
            </c:strRef>
          </c:tx>
          <c:spPr>
            <a:solidFill>
              <a:srgbClr val="D09E00"/>
            </a:solidFill>
            <a:ln>
              <a:noFill/>
            </a:ln>
            <a:effectLst/>
          </c:spPr>
          <c:invertIfNegative val="0"/>
          <c:dPt>
            <c:idx val="1"/>
            <c:invertIfNegative val="0"/>
            <c:bubble3D val="0"/>
            <c:spPr>
              <a:solidFill>
                <a:srgbClr val="D09E00"/>
              </a:solidFill>
              <a:ln>
                <a:noFill/>
              </a:ln>
              <a:effectLst/>
            </c:spPr>
            <c:extLst>
              <c:ext xmlns:c16="http://schemas.microsoft.com/office/drawing/2014/chart" uri="{C3380CC4-5D6E-409C-BE32-E72D297353CC}">
                <c16:uniqueId val="{00000001-8611-4C64-8AC4-731CCDC1BCE4}"/>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42763269732837"/>
                      <c:h val="0.1432819934254014"/>
                    </c:manualLayout>
                  </c15:layout>
                </c:ext>
                <c:ext xmlns:c16="http://schemas.microsoft.com/office/drawing/2014/chart" uri="{C3380CC4-5D6E-409C-BE32-E72D297353CC}">
                  <c16:uniqueId val="{00000001-8611-4C64-8AC4-731CCDC1BC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Design'!$C$30:$C$32</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222D-4901-AC60-522623128DE6}"/>
            </c:ext>
          </c:extLst>
        </c:ser>
        <c:dLbls>
          <c:dLblPos val="outEnd"/>
          <c:showLegendKey val="0"/>
          <c:showVal val="1"/>
          <c:showCatName val="0"/>
          <c:showSerName val="0"/>
          <c:showPercent val="0"/>
          <c:showBubbleSize val="0"/>
        </c:dLbls>
        <c:gapWidth val="60"/>
        <c:axId val="216270879"/>
        <c:axId val="216271359"/>
      </c:barChart>
      <c:catAx>
        <c:axId val="216270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271359"/>
        <c:crosses val="autoZero"/>
        <c:auto val="1"/>
        <c:lblAlgn val="ctr"/>
        <c:lblOffset val="100"/>
        <c:noMultiLvlLbl val="0"/>
      </c:catAx>
      <c:valAx>
        <c:axId val="216271359"/>
        <c:scaling>
          <c:orientation val="minMax"/>
        </c:scaling>
        <c:delete val="1"/>
        <c:axPos val="b"/>
        <c:numFmt formatCode="\$0.00,&quot;k&quot;" sourceLinked="1"/>
        <c:majorTickMark val="out"/>
        <c:minorTickMark val="none"/>
        <c:tickLblPos val="nextTo"/>
        <c:crossAx val="216270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865011342423244"/>
          <c:y val="2.4778760434084151E-2"/>
          <c:w val="0.50986210340678118"/>
          <c:h val="0.95700078025602831"/>
        </c:manualLayout>
      </c:layout>
      <c:barChart>
        <c:barDir val="bar"/>
        <c:grouping val="clustered"/>
        <c:varyColors val="0"/>
        <c:ser>
          <c:idx val="0"/>
          <c:order val="0"/>
          <c:tx>
            <c:strRef>
              <c:f>'Sheet Design'!$B$46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Design'!$A$47:$A$62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Design'!$B$47:$B$62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8D7-40CD-9D29-577AAD1B0A03}"/>
            </c:ext>
          </c:extLst>
        </c:ser>
        <c:dLbls>
          <c:showLegendKey val="0"/>
          <c:showVal val="0"/>
          <c:showCatName val="0"/>
          <c:showSerName val="0"/>
          <c:showPercent val="0"/>
          <c:showBubbleSize val="0"/>
        </c:dLbls>
        <c:gapWidth val="50"/>
        <c:axId val="77535295"/>
        <c:axId val="77552095"/>
      </c:barChart>
      <c:catAx>
        <c:axId val="77535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2095"/>
        <c:crosses val="autoZero"/>
        <c:auto val="1"/>
        <c:lblAlgn val="ctr"/>
        <c:lblOffset val="100"/>
        <c:noMultiLvlLbl val="0"/>
      </c:catAx>
      <c:valAx>
        <c:axId val="77552095"/>
        <c:scaling>
          <c:orientation val="minMax"/>
        </c:scaling>
        <c:delete val="1"/>
        <c:axPos val="b"/>
        <c:numFmt formatCode="\$0.00,&quot;k&quot;" sourceLinked="1"/>
        <c:majorTickMark val="none"/>
        <c:minorTickMark val="none"/>
        <c:tickLblPos val="nextTo"/>
        <c:crossAx val="7753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Design!PivotTable10</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2.0512817199625729E-3"/>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4.1025634399251458E-3"/>
              <c:y val="-0.29970501474926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6.1538451598877192E-3"/>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2.0512817199624979E-3"/>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2.0512817199624979E-3"/>
              <c:y val="-0.30594886922320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1.4358972039738085E-2"/>
              <c:y val="-0.33716814159292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4.1025634399251458E-3"/>
              <c:y val="-0.39960668633235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4965585054080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2.0512817199627234E-3"/>
              <c:y val="-0.29346116027531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Design'!$B$68</c:f>
              <c:strCache>
                <c:ptCount val="1"/>
                <c:pt idx="0">
                  <c:v>Total</c:v>
                </c:pt>
              </c:strCache>
            </c:strRef>
          </c:tx>
          <c:spPr>
            <a:solidFill>
              <a:srgbClr val="FFD200"/>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8992-4198-A8D9-C923138E4405}"/>
              </c:ext>
            </c:extLst>
          </c:dPt>
          <c:dPt>
            <c:idx val="1"/>
            <c:bubble3D val="0"/>
            <c:extLst>
              <c:ext xmlns:c16="http://schemas.microsoft.com/office/drawing/2014/chart" uri="{C3380CC4-5D6E-409C-BE32-E72D297353CC}">
                <c16:uniqueId val="{00000002-8992-4198-A8D9-C923138E4405}"/>
              </c:ext>
            </c:extLst>
          </c:dPt>
          <c:dPt>
            <c:idx val="2"/>
            <c:bubble3D val="0"/>
            <c:extLst>
              <c:ext xmlns:c16="http://schemas.microsoft.com/office/drawing/2014/chart" uri="{C3380CC4-5D6E-409C-BE32-E72D297353CC}">
                <c16:uniqueId val="{00000003-8992-4198-A8D9-C923138E4405}"/>
              </c:ext>
            </c:extLst>
          </c:dPt>
          <c:dPt>
            <c:idx val="3"/>
            <c:bubble3D val="0"/>
            <c:extLst>
              <c:ext xmlns:c16="http://schemas.microsoft.com/office/drawing/2014/chart" uri="{C3380CC4-5D6E-409C-BE32-E72D297353CC}">
                <c16:uniqueId val="{00000004-8992-4198-A8D9-C923138E4405}"/>
              </c:ext>
            </c:extLst>
          </c:dPt>
          <c:dPt>
            <c:idx val="4"/>
            <c:bubble3D val="0"/>
            <c:extLst>
              <c:ext xmlns:c16="http://schemas.microsoft.com/office/drawing/2014/chart" uri="{C3380CC4-5D6E-409C-BE32-E72D297353CC}">
                <c16:uniqueId val="{00000005-8992-4198-A8D9-C923138E4405}"/>
              </c:ext>
            </c:extLst>
          </c:dPt>
          <c:dPt>
            <c:idx val="5"/>
            <c:bubble3D val="0"/>
            <c:extLst>
              <c:ext xmlns:c16="http://schemas.microsoft.com/office/drawing/2014/chart" uri="{C3380CC4-5D6E-409C-BE32-E72D297353CC}">
                <c16:uniqueId val="{00000006-8992-4198-A8D9-C923138E4405}"/>
              </c:ext>
            </c:extLst>
          </c:dPt>
          <c:dPt>
            <c:idx val="6"/>
            <c:bubble3D val="0"/>
            <c:extLst>
              <c:ext xmlns:c16="http://schemas.microsoft.com/office/drawing/2014/chart" uri="{C3380CC4-5D6E-409C-BE32-E72D297353CC}">
                <c16:uniqueId val="{00000007-8992-4198-A8D9-C923138E4405}"/>
              </c:ext>
            </c:extLst>
          </c:dPt>
          <c:dPt>
            <c:idx val="7"/>
            <c:bubble3D val="0"/>
            <c:extLst>
              <c:ext xmlns:c16="http://schemas.microsoft.com/office/drawing/2014/chart" uri="{C3380CC4-5D6E-409C-BE32-E72D297353CC}">
                <c16:uniqueId val="{00000007-F212-430E-9CB5-A43F3BBDC4C5}"/>
              </c:ext>
            </c:extLst>
          </c:dPt>
          <c:dPt>
            <c:idx val="8"/>
            <c:bubble3D val="0"/>
            <c:extLst>
              <c:ext xmlns:c16="http://schemas.microsoft.com/office/drawing/2014/chart" uri="{C3380CC4-5D6E-409C-BE32-E72D297353CC}">
                <c16:uniqueId val="{00000008-F212-430E-9CB5-A43F3BBDC4C5}"/>
              </c:ext>
            </c:extLst>
          </c:dPt>
          <c:dLbls>
            <c:dLbl>
              <c:idx val="0"/>
              <c:layout>
                <c:manualLayout>
                  <c:x val="2.0512817199625729E-3"/>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92-4198-A8D9-C923138E4405}"/>
                </c:ext>
              </c:extLst>
            </c:dLbl>
            <c:dLbl>
              <c:idx val="1"/>
              <c:layout>
                <c:manualLayout>
                  <c:x val="-4.1025634399251458E-3"/>
                  <c:y val="-0.29970501474926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92-4198-A8D9-C923138E4405}"/>
                </c:ext>
              </c:extLst>
            </c:dLbl>
            <c:dLbl>
              <c:idx val="2"/>
              <c:layout>
                <c:manualLayout>
                  <c:x val="-6.1538451598877192E-3"/>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92-4198-A8D9-C923138E4405}"/>
                </c:ext>
              </c:extLst>
            </c:dLbl>
            <c:dLbl>
              <c:idx val="3"/>
              <c:layout>
                <c:manualLayout>
                  <c:x val="-2.0512817199624979E-3"/>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92-4198-A8D9-C923138E4405}"/>
                </c:ext>
              </c:extLst>
            </c:dLbl>
            <c:dLbl>
              <c:idx val="4"/>
              <c:layout>
                <c:manualLayout>
                  <c:x val="2.0512817199624979E-3"/>
                  <c:y val="-0.30594886922320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92-4198-A8D9-C923138E4405}"/>
                </c:ext>
              </c:extLst>
            </c:dLbl>
            <c:dLbl>
              <c:idx val="5"/>
              <c:layout>
                <c:manualLayout>
                  <c:x val="-1.4358972039738085E-2"/>
                  <c:y val="-0.33716814159292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92-4198-A8D9-C923138E4405}"/>
                </c:ext>
              </c:extLst>
            </c:dLbl>
            <c:dLbl>
              <c:idx val="6"/>
              <c:layout>
                <c:manualLayout>
                  <c:x val="-4.1025634399251458E-3"/>
                  <c:y val="-0.39960668633235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92-4198-A8D9-C923138E4405}"/>
                </c:ext>
              </c:extLst>
            </c:dLbl>
            <c:dLbl>
              <c:idx val="7"/>
              <c:layout>
                <c:manualLayout>
                  <c:x val="0"/>
                  <c:y val="-0.34965585054080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12-430E-9CB5-A43F3BBDC4C5}"/>
                </c:ext>
              </c:extLst>
            </c:dLbl>
            <c:dLbl>
              <c:idx val="8"/>
              <c:layout>
                <c:manualLayout>
                  <c:x val="-2.0512817199627234E-3"/>
                  <c:y val="-0.29346116027531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12-430E-9CB5-A43F3BBDC4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Design'!$A$69:$A$77</c:f>
              <c:strCache>
                <c:ptCount val="9"/>
                <c:pt idx="0">
                  <c:v>2011</c:v>
                </c:pt>
                <c:pt idx="1">
                  <c:v>2012</c:v>
                </c:pt>
                <c:pt idx="2">
                  <c:v>2014</c:v>
                </c:pt>
                <c:pt idx="3">
                  <c:v>2015</c:v>
                </c:pt>
                <c:pt idx="4">
                  <c:v>2016</c:v>
                </c:pt>
                <c:pt idx="5">
                  <c:v>2017</c:v>
                </c:pt>
                <c:pt idx="6">
                  <c:v>2018</c:v>
                </c:pt>
                <c:pt idx="7">
                  <c:v>2020</c:v>
                </c:pt>
                <c:pt idx="8">
                  <c:v>2022</c:v>
                </c:pt>
              </c:strCache>
            </c:strRef>
          </c:cat>
          <c:val>
            <c:numRef>
              <c:f>'Sheet Design'!$B$69:$B$77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992-4198-A8D9-C923138E4405}"/>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2096541263"/>
        <c:axId val="2096542223"/>
      </c:areaChart>
      <c:catAx>
        <c:axId val="2096541263"/>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096542223"/>
        <c:crosses val="autoZero"/>
        <c:auto val="1"/>
        <c:lblAlgn val="ctr"/>
        <c:lblOffset val="100"/>
        <c:noMultiLvlLbl val="0"/>
      </c:catAx>
      <c:valAx>
        <c:axId val="2096542223"/>
        <c:scaling>
          <c:orientation val="minMax"/>
        </c:scaling>
        <c:delete val="1"/>
        <c:axPos val="l"/>
        <c:numFmt formatCode="\$0.00,&quot;k&quot;" sourceLinked="1"/>
        <c:majorTickMark val="out"/>
        <c:minorTickMark val="none"/>
        <c:tickLblPos val="nextTo"/>
        <c:crossAx val="2096541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Design!PivotTable11</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922012585374853"/>
              <c:y val="-8.0286756478256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608445651580158"/>
              <c:y val="-1.5053766839673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5819107549404061E-2"/>
              <c:y val="-0.19569896891574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55559704711441"/>
          <c:y val="0.12494982077720108"/>
          <c:w val="0.6800403811372806"/>
          <c:h val="0.87505017922279893"/>
        </c:manualLayout>
      </c:layout>
      <c:doughnutChart>
        <c:varyColors val="1"/>
        <c:ser>
          <c:idx val="0"/>
          <c:order val="0"/>
          <c:tx>
            <c:strRef>
              <c:f>'Sheet Design'!$B$82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8F0-495B-A9A9-F329C236682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8F0-495B-A9A9-F329C236682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F8F0-495B-A9A9-F329C2366828}"/>
              </c:ext>
            </c:extLst>
          </c:dPt>
          <c:dLbls>
            <c:dLbl>
              <c:idx val="0"/>
              <c:layout>
                <c:manualLayout>
                  <c:x val="0.15922012585374853"/>
                  <c:y val="-8.02867564782562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F0-495B-A9A9-F329C2366828}"/>
                </c:ext>
              </c:extLst>
            </c:dLbl>
            <c:dLbl>
              <c:idx val="1"/>
              <c:layout>
                <c:manualLayout>
                  <c:x val="0.21608445651580158"/>
                  <c:y val="-1.50537668396730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F0-495B-A9A9-F329C2366828}"/>
                </c:ext>
              </c:extLst>
            </c:dLbl>
            <c:dLbl>
              <c:idx val="2"/>
              <c:layout>
                <c:manualLayout>
                  <c:x val="-7.5819107549404061E-2"/>
                  <c:y val="-0.1956989689157494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F0-495B-A9A9-F329C23668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Design'!$A$83:$A$85</c:f>
              <c:strCache>
                <c:ptCount val="3"/>
                <c:pt idx="0">
                  <c:v>High</c:v>
                </c:pt>
                <c:pt idx="1">
                  <c:v>Medium</c:v>
                </c:pt>
                <c:pt idx="2">
                  <c:v>Small</c:v>
                </c:pt>
              </c:strCache>
            </c:strRef>
          </c:cat>
          <c:val>
            <c:numRef>
              <c:f>'Sheet Design'!$B$83:$B$85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8F0-495B-A9A9-F329C2366828}"/>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Design!PivotTable14</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1719802886269432E-16"/>
              <c:y val="-1.03703733946846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Design'!$B$121</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8A00-4069-8EC9-D5A3A597B75B}"/>
              </c:ext>
            </c:extLst>
          </c:dPt>
          <c:dLbls>
            <c:dLbl>
              <c:idx val="2"/>
              <c:layout>
                <c:manualLayout>
                  <c:x val="-1.1719802886269432E-16"/>
                  <c:y val="-1.03703733946846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00-4069-8EC9-D5A3A597B75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Design'!$A$122:$A$125</c:f>
              <c:strCache>
                <c:ptCount val="4"/>
                <c:pt idx="0">
                  <c:v>Grocery Store</c:v>
                </c:pt>
                <c:pt idx="1">
                  <c:v>Supermarket Type3</c:v>
                </c:pt>
                <c:pt idx="2">
                  <c:v>Supermarket Type2</c:v>
                </c:pt>
                <c:pt idx="3">
                  <c:v>Supermarket Type1</c:v>
                </c:pt>
              </c:strCache>
            </c:strRef>
          </c:cat>
          <c:val>
            <c:numRef>
              <c:f>'Sheet Design'!$B$122:$B$125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A00-4069-8EC9-D5A3A597B75B}"/>
            </c:ext>
          </c:extLst>
        </c:ser>
        <c:dLbls>
          <c:dLblPos val="outEnd"/>
          <c:showLegendKey val="0"/>
          <c:showVal val="1"/>
          <c:showCatName val="0"/>
          <c:showSerName val="0"/>
          <c:showPercent val="0"/>
          <c:showBubbleSize val="0"/>
        </c:dLbls>
        <c:gapWidth val="60"/>
        <c:axId val="62809167"/>
        <c:axId val="62809647"/>
      </c:barChart>
      <c:catAx>
        <c:axId val="62809167"/>
        <c:scaling>
          <c:orientation val="minMax"/>
        </c:scaling>
        <c:delete val="1"/>
        <c:axPos val="l"/>
        <c:numFmt formatCode="General" sourceLinked="1"/>
        <c:majorTickMark val="out"/>
        <c:minorTickMark val="none"/>
        <c:tickLblPos val="nextTo"/>
        <c:crossAx val="62809647"/>
        <c:crosses val="autoZero"/>
        <c:auto val="1"/>
        <c:lblAlgn val="ctr"/>
        <c:lblOffset val="100"/>
        <c:noMultiLvlLbl val="0"/>
      </c:catAx>
      <c:valAx>
        <c:axId val="62809647"/>
        <c:scaling>
          <c:orientation val="minMax"/>
        </c:scaling>
        <c:delete val="1"/>
        <c:axPos val="b"/>
        <c:numFmt formatCode="\$0" sourceLinked="1"/>
        <c:majorTickMark val="out"/>
        <c:minorTickMark val="none"/>
        <c:tickLblPos val="nextTo"/>
        <c:crossAx val="6280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 Design!PivotTable1</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96892099282533E-2"/>
          <c:y val="5.2691039245696659E-2"/>
          <c:w val="0.84455884231205103"/>
          <c:h val="0.9420398568297339"/>
        </c:manualLayout>
      </c:layout>
      <c:barChart>
        <c:barDir val="bar"/>
        <c:grouping val="clustered"/>
        <c:varyColors val="0"/>
        <c:ser>
          <c:idx val="0"/>
          <c:order val="0"/>
          <c:tx>
            <c:strRef>
              <c:f>'Sheet Design'!$B$128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Design'!$A$129:$A$132</c:f>
              <c:strCache>
                <c:ptCount val="4"/>
                <c:pt idx="0">
                  <c:v>Grocery Store</c:v>
                </c:pt>
                <c:pt idx="1">
                  <c:v>Supermarket Type3</c:v>
                </c:pt>
                <c:pt idx="2">
                  <c:v>Supermarket Type2</c:v>
                </c:pt>
                <c:pt idx="3">
                  <c:v>Supermarket Type1</c:v>
                </c:pt>
              </c:strCache>
            </c:strRef>
          </c:cat>
          <c:val>
            <c:numRef>
              <c:f>'Sheet Design'!$B$129:$B$132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9C1-4412-9926-4C5D6357B106}"/>
            </c:ext>
          </c:extLst>
        </c:ser>
        <c:dLbls>
          <c:dLblPos val="outEnd"/>
          <c:showLegendKey val="0"/>
          <c:showVal val="1"/>
          <c:showCatName val="0"/>
          <c:showSerName val="0"/>
          <c:showPercent val="0"/>
          <c:showBubbleSize val="0"/>
        </c:dLbls>
        <c:gapWidth val="60"/>
        <c:axId val="373857135"/>
        <c:axId val="373849455"/>
      </c:barChart>
      <c:catAx>
        <c:axId val="373857135"/>
        <c:scaling>
          <c:orientation val="minMax"/>
        </c:scaling>
        <c:delete val="1"/>
        <c:axPos val="l"/>
        <c:numFmt formatCode="General" sourceLinked="1"/>
        <c:majorTickMark val="none"/>
        <c:minorTickMark val="none"/>
        <c:tickLblPos val="nextTo"/>
        <c:crossAx val="373849455"/>
        <c:crosses val="autoZero"/>
        <c:auto val="1"/>
        <c:lblAlgn val="ctr"/>
        <c:lblOffset val="100"/>
        <c:noMultiLvlLbl val="0"/>
      </c:catAx>
      <c:valAx>
        <c:axId val="373849455"/>
        <c:scaling>
          <c:orientation val="minMax"/>
        </c:scaling>
        <c:delete val="1"/>
        <c:axPos val="b"/>
        <c:numFmt formatCode="0" sourceLinked="1"/>
        <c:majorTickMark val="none"/>
        <c:minorTickMark val="none"/>
        <c:tickLblPos val="nextTo"/>
        <c:crossAx val="37385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DF2A1AB2-6DC2-4AF2-AF6E-2C2F297F67DA}">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DF2A1AB2-6DC2-4AF2-AF6E-2C2F297F67DA}">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 Design'!A1"/><Relationship Id="rId2" Type="http://schemas.openxmlformats.org/officeDocument/2006/relationships/image" Target="../media/image1.png"/><Relationship Id="rId16" Type="http://schemas.openxmlformats.org/officeDocument/2006/relationships/image" Target="../media/image6.png"/><Relationship Id="rId1" Type="http://schemas.openxmlformats.org/officeDocument/2006/relationships/chart" Target="../charts/chart9.xml"/><Relationship Id="rId6" Type="http://schemas.openxmlformats.org/officeDocument/2006/relationships/chart" Target="../charts/chart10.xml"/><Relationship Id="rId11" Type="http://schemas.microsoft.com/office/2014/relationships/chartEx" Target="../charts/chartEx2.xml"/><Relationship Id="rId5" Type="http://schemas.openxmlformats.org/officeDocument/2006/relationships/image" Target="../media/image4.png"/><Relationship Id="rId15" Type="http://schemas.openxmlformats.org/officeDocument/2006/relationships/hyperlink" Target="#'BlinkIT Grocery Data'!A1"/><Relationship Id="rId10" Type="http://schemas.openxmlformats.org/officeDocument/2006/relationships/chart" Target="../charts/chart14.xml"/><Relationship Id="rId4" Type="http://schemas.openxmlformats.org/officeDocument/2006/relationships/image" Target="../media/image3.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6</xdr:col>
      <xdr:colOff>27940</xdr:colOff>
      <xdr:row>3</xdr:row>
      <xdr:rowOff>172720</xdr:rowOff>
    </xdr:from>
    <xdr:ext cx="1963420" cy="1310639"/>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7C88E1E-33DD-CB74-E379-ED821306168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530340" y="863600"/>
              <a:ext cx="196342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0</xdr:colOff>
      <xdr:row>15</xdr:row>
      <xdr:rowOff>13426</xdr:rowOff>
    </xdr:from>
    <xdr:to>
      <xdr:col>2</xdr:col>
      <xdr:colOff>629920</xdr:colOff>
      <xdr:row>22</xdr:row>
      <xdr:rowOff>182880</xdr:rowOff>
    </xdr:to>
    <xdr:graphicFrame macro="">
      <xdr:nvGraphicFramePr>
        <xdr:cNvPr id="3" name="Chart 2">
          <a:extLst>
            <a:ext uri="{FF2B5EF4-FFF2-40B4-BE49-F238E27FC236}">
              <a16:creationId xmlns:a16="http://schemas.microsoft.com/office/drawing/2014/main" id="{C0908174-AF3D-725F-C4D3-0CCE3CE1C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10160</xdr:rowOff>
    </xdr:from>
    <xdr:to>
      <xdr:col>3</xdr:col>
      <xdr:colOff>314960</xdr:colOff>
      <xdr:row>41</xdr:row>
      <xdr:rowOff>152400</xdr:rowOff>
    </xdr:to>
    <xdr:graphicFrame macro="">
      <xdr:nvGraphicFramePr>
        <xdr:cNvPr id="7" name="Chart 6">
          <a:extLst>
            <a:ext uri="{FF2B5EF4-FFF2-40B4-BE49-F238E27FC236}">
              <a16:creationId xmlns:a16="http://schemas.microsoft.com/office/drawing/2014/main" id="{C91F9B2A-C928-CA9B-F43D-7DEC92D53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45</xdr:row>
      <xdr:rowOff>10160</xdr:rowOff>
    </xdr:from>
    <xdr:to>
      <xdr:col>5</xdr:col>
      <xdr:colOff>711200</xdr:colOff>
      <xdr:row>61</xdr:row>
      <xdr:rowOff>193040</xdr:rowOff>
    </xdr:to>
    <xdr:graphicFrame macro="">
      <xdr:nvGraphicFramePr>
        <xdr:cNvPr id="8" name="Chart 7">
          <a:extLst>
            <a:ext uri="{FF2B5EF4-FFF2-40B4-BE49-F238E27FC236}">
              <a16:creationId xmlns:a16="http://schemas.microsoft.com/office/drawing/2014/main" id="{8DC93FB1-272D-310A-3625-F5D3D4DAA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81280</xdr:colOff>
      <xdr:row>67</xdr:row>
      <xdr:rowOff>10160</xdr:rowOff>
    </xdr:from>
    <xdr:to>
      <xdr:col>5</xdr:col>
      <xdr:colOff>0</xdr:colOff>
      <xdr:row>76</xdr:row>
      <xdr:rowOff>193040</xdr:rowOff>
    </xdr:to>
    <xdr:graphicFrame macro="">
      <xdr:nvGraphicFramePr>
        <xdr:cNvPr id="9" name="Chart 8">
          <a:extLst>
            <a:ext uri="{FF2B5EF4-FFF2-40B4-BE49-F238E27FC236}">
              <a16:creationId xmlns:a16="http://schemas.microsoft.com/office/drawing/2014/main" id="{437AD2AC-08F4-6015-D9F2-080507DFD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81280</xdr:colOff>
      <xdr:row>81</xdr:row>
      <xdr:rowOff>81280</xdr:rowOff>
    </xdr:from>
    <xdr:to>
      <xdr:col>3</xdr:col>
      <xdr:colOff>1127760</xdr:colOff>
      <xdr:row>88</xdr:row>
      <xdr:rowOff>111760</xdr:rowOff>
    </xdr:to>
    <xdr:graphicFrame macro="">
      <xdr:nvGraphicFramePr>
        <xdr:cNvPr id="10" name="Chart 9">
          <a:extLst>
            <a:ext uri="{FF2B5EF4-FFF2-40B4-BE49-F238E27FC236}">
              <a16:creationId xmlns:a16="http://schemas.microsoft.com/office/drawing/2014/main" id="{488B9A64-2E6F-AFAF-2C0B-35C055BFE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203200</xdr:colOff>
      <xdr:row>96</xdr:row>
      <xdr:rowOff>162560</xdr:rowOff>
    </xdr:from>
    <xdr:to>
      <xdr:col>4</xdr:col>
      <xdr:colOff>284480</xdr:colOff>
      <xdr:row>108</xdr:row>
      <xdr:rowOff>111760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A76499C4-E8FB-3978-940F-F599E0A805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58620" y="19707860"/>
              <a:ext cx="3670300" cy="2326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111760</xdr:colOff>
      <xdr:row>113</xdr:row>
      <xdr:rowOff>10160</xdr:rowOff>
    </xdr:from>
    <xdr:to>
      <xdr:col>3</xdr:col>
      <xdr:colOff>1026160</xdr:colOff>
      <xdr:row>119</xdr:row>
      <xdr:rowOff>0</xdr:rowOff>
    </xdr:to>
    <xdr:graphicFrame macro="">
      <xdr:nvGraphicFramePr>
        <xdr:cNvPr id="12" name="Chart 11">
          <a:extLst>
            <a:ext uri="{FF2B5EF4-FFF2-40B4-BE49-F238E27FC236}">
              <a16:creationId xmlns:a16="http://schemas.microsoft.com/office/drawing/2014/main" id="{072A256C-A231-5FD0-76D9-D838F3594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91440</xdr:colOff>
      <xdr:row>120</xdr:row>
      <xdr:rowOff>10160</xdr:rowOff>
    </xdr:from>
    <xdr:to>
      <xdr:col>3</xdr:col>
      <xdr:colOff>1036320</xdr:colOff>
      <xdr:row>125</xdr:row>
      <xdr:rowOff>142240</xdr:rowOff>
    </xdr:to>
    <xdr:graphicFrame macro="">
      <xdr:nvGraphicFramePr>
        <xdr:cNvPr id="13" name="Chart 12">
          <a:extLst>
            <a:ext uri="{FF2B5EF4-FFF2-40B4-BE49-F238E27FC236}">
              <a16:creationId xmlns:a16="http://schemas.microsoft.com/office/drawing/2014/main" id="{23730CC6-A50B-566E-9664-08B97329E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81280</xdr:colOff>
      <xdr:row>126</xdr:row>
      <xdr:rowOff>193040</xdr:rowOff>
    </xdr:from>
    <xdr:to>
      <xdr:col>3</xdr:col>
      <xdr:colOff>1026160</xdr:colOff>
      <xdr:row>133</xdr:row>
      <xdr:rowOff>101600</xdr:rowOff>
    </xdr:to>
    <xdr:graphicFrame macro="">
      <xdr:nvGraphicFramePr>
        <xdr:cNvPr id="4" name="Chart 3">
          <a:extLst>
            <a:ext uri="{FF2B5EF4-FFF2-40B4-BE49-F238E27FC236}">
              <a16:creationId xmlns:a16="http://schemas.microsoft.com/office/drawing/2014/main" id="{4FED6E38-E0AE-2C66-C540-708739D29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20320</xdr:colOff>
      <xdr:row>10</xdr:row>
      <xdr:rowOff>139701</xdr:rowOff>
    </xdr:from>
    <xdr:to>
      <xdr:col>8</xdr:col>
      <xdr:colOff>660400</xdr:colOff>
      <xdr:row>16</xdr:row>
      <xdr:rowOff>182881</xdr:rowOff>
    </xdr:to>
    <mc:AlternateContent xmlns:mc="http://schemas.openxmlformats.org/markup-compatibility/2006" xmlns:a14="http://schemas.microsoft.com/office/drawing/2010/main">
      <mc:Choice Requires="a14">
        <xdr:graphicFrame macro="">
          <xdr:nvGraphicFramePr>
            <xdr:cNvPr id="5" name="Outlet Location Type">
              <a:extLst>
                <a:ext uri="{FF2B5EF4-FFF2-40B4-BE49-F238E27FC236}">
                  <a16:creationId xmlns:a16="http://schemas.microsoft.com/office/drawing/2014/main" id="{734E05A6-E065-EAA8-A654-F44F6584BB0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522720" y="2252981"/>
              <a:ext cx="1981200" cy="1292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xdr:colOff>
      <xdr:row>17</xdr:row>
      <xdr:rowOff>99060</xdr:rowOff>
    </xdr:from>
    <xdr:to>
      <xdr:col>8</xdr:col>
      <xdr:colOff>629920</xdr:colOff>
      <xdr:row>30</xdr:row>
      <xdr:rowOff>91440</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1D932040-848A-E16A-C9BC-C031C326F13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532880" y="3665220"/>
              <a:ext cx="1940560" cy="266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258536</xdr:colOff>
      <xdr:row>1</xdr:row>
      <xdr:rowOff>39009</xdr:rowOff>
    </xdr:from>
    <xdr:to>
      <xdr:col>24</xdr:col>
      <xdr:colOff>0</xdr:colOff>
      <xdr:row>38</xdr:row>
      <xdr:rowOff>190501</xdr:rowOff>
    </xdr:to>
    <xdr:sp macro="" textlink="">
      <xdr:nvSpPr>
        <xdr:cNvPr id="70" name="Rectangle: Rounded Corners 69">
          <a:extLst>
            <a:ext uri="{FF2B5EF4-FFF2-40B4-BE49-F238E27FC236}">
              <a16:creationId xmlns:a16="http://schemas.microsoft.com/office/drawing/2014/main" id="{BF67A6EA-8A1F-4429-BD86-65626AE90818}"/>
            </a:ext>
          </a:extLst>
        </xdr:cNvPr>
        <xdr:cNvSpPr/>
      </xdr:nvSpPr>
      <xdr:spPr>
        <a:xfrm>
          <a:off x="9593036" y="243116"/>
          <a:ext cx="6408964" cy="8247742"/>
        </a:xfrm>
        <a:prstGeom prst="roundRect">
          <a:avLst>
            <a:gd name="adj" fmla="val 0"/>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204110</xdr:colOff>
      <xdr:row>26</xdr:row>
      <xdr:rowOff>27215</xdr:rowOff>
    </xdr:from>
    <xdr:to>
      <xdr:col>18</xdr:col>
      <xdr:colOff>136072</xdr:colOff>
      <xdr:row>38</xdr:row>
      <xdr:rowOff>1</xdr:rowOff>
    </xdr:to>
    <xdr:graphicFrame macro="">
      <xdr:nvGraphicFramePr>
        <xdr:cNvPr id="66" name="Chart 65">
          <a:extLst>
            <a:ext uri="{FF2B5EF4-FFF2-40B4-BE49-F238E27FC236}">
              <a16:creationId xmlns:a16="http://schemas.microsoft.com/office/drawing/2014/main" id="{77CB1183-E5B3-4E6B-A394-D87ADBA3A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108858</xdr:colOff>
      <xdr:row>0</xdr:row>
      <xdr:rowOff>38100</xdr:rowOff>
    </xdr:from>
    <xdr:to>
      <xdr:col>24</xdr:col>
      <xdr:colOff>231322</xdr:colOff>
      <xdr:row>39</xdr:row>
      <xdr:rowOff>163286</xdr:rowOff>
    </xdr:to>
    <xdr:sp macro="" textlink="">
      <xdr:nvSpPr>
        <xdr:cNvPr id="2" name="Rectangle 1">
          <a:extLst>
            <a:ext uri="{FF2B5EF4-FFF2-40B4-BE49-F238E27FC236}">
              <a16:creationId xmlns:a16="http://schemas.microsoft.com/office/drawing/2014/main" id="{4F1EA6C9-71C1-CA4B-D7D0-E96D98C793B2}"/>
            </a:ext>
          </a:extLst>
        </xdr:cNvPr>
        <xdr:cNvSpPr/>
      </xdr:nvSpPr>
      <xdr:spPr>
        <a:xfrm>
          <a:off x="1442358" y="38100"/>
          <a:ext cx="14790964" cy="8588829"/>
        </a:xfrm>
        <a:prstGeom prst="rect">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278114</xdr:colOff>
      <xdr:row>1</xdr:row>
      <xdr:rowOff>30867</xdr:rowOff>
    </xdr:from>
    <xdr:to>
      <xdr:col>5</xdr:col>
      <xdr:colOff>444499</xdr:colOff>
      <xdr:row>38</xdr:row>
      <xdr:rowOff>177803</xdr:rowOff>
    </xdr:to>
    <xdr:sp macro="" textlink="">
      <xdr:nvSpPr>
        <xdr:cNvPr id="4" name="Rectangle: Top Corners Rounded 3">
          <a:extLst>
            <a:ext uri="{FF2B5EF4-FFF2-40B4-BE49-F238E27FC236}">
              <a16:creationId xmlns:a16="http://schemas.microsoft.com/office/drawing/2014/main" id="{7A7F54EB-F028-ABBF-11DE-1AD819BF4CF2}"/>
            </a:ext>
          </a:extLst>
        </xdr:cNvPr>
        <xdr:cNvSpPr/>
      </xdr:nvSpPr>
      <xdr:spPr>
        <a:xfrm rot="5400000">
          <a:off x="-1115511" y="2973892"/>
          <a:ext cx="7665336" cy="218568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241300</xdr:colOff>
      <xdr:row>1</xdr:row>
      <xdr:rowOff>38100</xdr:rowOff>
    </xdr:from>
    <xdr:to>
      <xdr:col>5</xdr:col>
      <xdr:colOff>317500</xdr:colOff>
      <xdr:row>5</xdr:row>
      <xdr:rowOff>25400</xdr:rowOff>
    </xdr:to>
    <xdr:sp macro="" textlink="">
      <xdr:nvSpPr>
        <xdr:cNvPr id="5" name="TextBox 4">
          <a:extLst>
            <a:ext uri="{FF2B5EF4-FFF2-40B4-BE49-F238E27FC236}">
              <a16:creationId xmlns:a16="http://schemas.microsoft.com/office/drawing/2014/main" id="{2B744771-C5FC-0797-2198-CA6274C36F55}"/>
            </a:ext>
          </a:extLst>
        </xdr:cNvPr>
        <xdr:cNvSpPr txBox="1"/>
      </xdr:nvSpPr>
      <xdr:spPr>
        <a:xfrm>
          <a:off x="1587500" y="241300"/>
          <a:ext cx="20955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387350</xdr:colOff>
      <xdr:row>4</xdr:row>
      <xdr:rowOff>88900</xdr:rowOff>
    </xdr:from>
    <xdr:to>
      <xdr:col>5</xdr:col>
      <xdr:colOff>228600</xdr:colOff>
      <xdr:row>5</xdr:row>
      <xdr:rowOff>177800</xdr:rowOff>
    </xdr:to>
    <xdr:sp macro="" textlink="">
      <xdr:nvSpPr>
        <xdr:cNvPr id="6" name="TextBox 5">
          <a:extLst>
            <a:ext uri="{FF2B5EF4-FFF2-40B4-BE49-F238E27FC236}">
              <a16:creationId xmlns:a16="http://schemas.microsoft.com/office/drawing/2014/main" id="{D54A9C84-027F-6726-40B8-550F08B27DAA}"/>
            </a:ext>
          </a:extLst>
        </xdr:cNvPr>
        <xdr:cNvSpPr txBox="1"/>
      </xdr:nvSpPr>
      <xdr:spPr>
        <a:xfrm>
          <a:off x="1733550" y="901700"/>
          <a:ext cx="18605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rPr>
            <a:t>India's</a:t>
          </a:r>
          <a:r>
            <a:rPr lang="en-IN" sz="1200" b="1" baseline="0">
              <a:latin typeface="Aptos Display" panose="020B0004020202020204" pitchFamily="34" charset="0"/>
            </a:rPr>
            <a:t> Last Minute App</a:t>
          </a:r>
          <a:endParaRPr lang="en-IN" sz="1200" b="1">
            <a:latin typeface="Aptos Display" panose="020B0004020202020204" pitchFamily="34" charset="0"/>
          </a:endParaRPr>
        </a:p>
      </xdr:txBody>
    </xdr:sp>
    <xdr:clientData/>
  </xdr:twoCellAnchor>
  <xdr:twoCellAnchor>
    <xdr:from>
      <xdr:col>5</xdr:col>
      <xdr:colOff>609600</xdr:colOff>
      <xdr:row>1</xdr:row>
      <xdr:rowOff>50800</xdr:rowOff>
    </xdr:from>
    <xdr:to>
      <xdr:col>14</xdr:col>
      <xdr:colOff>157900</xdr:colOff>
      <xdr:row>9</xdr:row>
      <xdr:rowOff>634850</xdr:rowOff>
    </xdr:to>
    <xdr:grpSp>
      <xdr:nvGrpSpPr>
        <xdr:cNvPr id="11" name="Group 10">
          <a:extLst>
            <a:ext uri="{FF2B5EF4-FFF2-40B4-BE49-F238E27FC236}">
              <a16:creationId xmlns:a16="http://schemas.microsoft.com/office/drawing/2014/main" id="{4CCB9024-41CB-7DF6-9D50-6D0CA2304AD4}"/>
            </a:ext>
          </a:extLst>
        </xdr:cNvPr>
        <xdr:cNvGrpSpPr/>
      </xdr:nvGrpSpPr>
      <xdr:grpSpPr>
        <a:xfrm>
          <a:off x="3943350" y="254907"/>
          <a:ext cx="5549050" cy="2216907"/>
          <a:chOff x="3975100" y="254000"/>
          <a:chExt cx="5606200" cy="2209650"/>
        </a:xfrm>
      </xdr:grpSpPr>
      <xdr:sp macro="" textlink="">
        <xdr:nvSpPr>
          <xdr:cNvPr id="7" name="Rectangle: Rounded Corners 6">
            <a:extLst>
              <a:ext uri="{FF2B5EF4-FFF2-40B4-BE49-F238E27FC236}">
                <a16:creationId xmlns:a16="http://schemas.microsoft.com/office/drawing/2014/main" id="{02B13459-256B-BE79-C160-A95B9DF86728}"/>
              </a:ext>
            </a:extLst>
          </xdr:cNvPr>
          <xdr:cNvSpPr/>
        </xdr:nvSpPr>
        <xdr:spPr>
          <a:xfrm>
            <a:off x="3975100" y="254000"/>
            <a:ext cx="2736000" cy="1047600"/>
          </a:xfrm>
          <a:prstGeom prst="roundRect">
            <a:avLst>
              <a:gd name="adj" fmla="val 0"/>
            </a:avLst>
          </a:prstGeom>
          <a:gradFill>
            <a:gsLst>
              <a:gs pos="33000">
                <a:srgbClr val="D5C972"/>
              </a:gs>
              <a:gs pos="0">
                <a:srgbClr val="FFD200"/>
              </a:gs>
              <a:gs pos="100000">
                <a:schemeClr val="accent6">
                  <a:lumMod val="75000"/>
                  <a:alpha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37796EE-9235-4141-9860-AB1494A11E63}"/>
              </a:ext>
            </a:extLst>
          </xdr:cNvPr>
          <xdr:cNvSpPr/>
        </xdr:nvSpPr>
        <xdr:spPr>
          <a:xfrm>
            <a:off x="6845300" y="254000"/>
            <a:ext cx="2736000" cy="10476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E8FAFD07-5D50-428E-9518-9EF6A3B57C41}"/>
              </a:ext>
            </a:extLst>
          </xdr:cNvPr>
          <xdr:cNvSpPr/>
        </xdr:nvSpPr>
        <xdr:spPr>
          <a:xfrm>
            <a:off x="3975100" y="1416050"/>
            <a:ext cx="2736000" cy="10476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C54E0504-FA3A-47BA-8CB0-9D123D17D215}"/>
              </a:ext>
            </a:extLst>
          </xdr:cNvPr>
          <xdr:cNvSpPr/>
        </xdr:nvSpPr>
        <xdr:spPr>
          <a:xfrm>
            <a:off x="6845300" y="1416050"/>
            <a:ext cx="2736000" cy="10476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25400</xdr:colOff>
      <xdr:row>1</xdr:row>
      <xdr:rowOff>95250</xdr:rowOff>
    </xdr:from>
    <xdr:to>
      <xdr:col>8</xdr:col>
      <xdr:colOff>203200</xdr:colOff>
      <xdr:row>3</xdr:row>
      <xdr:rowOff>69850</xdr:rowOff>
    </xdr:to>
    <xdr:sp macro="" textlink="'Sheet Design'!A8">
      <xdr:nvSpPr>
        <xdr:cNvPr id="13" name="TextBox 12">
          <a:extLst>
            <a:ext uri="{FF2B5EF4-FFF2-40B4-BE49-F238E27FC236}">
              <a16:creationId xmlns:a16="http://schemas.microsoft.com/office/drawing/2014/main" id="{5099C707-B903-CB2A-43E5-5C0EF2B4733A}"/>
            </a:ext>
          </a:extLst>
        </xdr:cNvPr>
        <xdr:cNvSpPr txBox="1"/>
      </xdr:nvSpPr>
      <xdr:spPr>
        <a:xfrm>
          <a:off x="4064000" y="298450"/>
          <a:ext cx="1524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BEA801-E05B-40C2-A5DC-3E1AC3D73C3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412750</xdr:colOff>
      <xdr:row>3</xdr:row>
      <xdr:rowOff>133350</xdr:rowOff>
    </xdr:from>
    <xdr:to>
      <xdr:col>8</xdr:col>
      <xdr:colOff>165100</xdr:colOff>
      <xdr:row>5</xdr:row>
      <xdr:rowOff>25400</xdr:rowOff>
    </xdr:to>
    <xdr:sp macro="" textlink="">
      <xdr:nvSpPr>
        <xdr:cNvPr id="14" name="TextBox 13">
          <a:extLst>
            <a:ext uri="{FF2B5EF4-FFF2-40B4-BE49-F238E27FC236}">
              <a16:creationId xmlns:a16="http://schemas.microsoft.com/office/drawing/2014/main" id="{2C0D7617-CD53-DC18-DFA4-FEE3283FBAB3}"/>
            </a:ext>
          </a:extLst>
        </xdr:cNvPr>
        <xdr:cNvSpPr txBox="1"/>
      </xdr:nvSpPr>
      <xdr:spPr>
        <a:xfrm>
          <a:off x="4451350" y="742950"/>
          <a:ext cx="10985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101600</xdr:colOff>
      <xdr:row>1</xdr:row>
      <xdr:rowOff>95250</xdr:rowOff>
    </xdr:from>
    <xdr:to>
      <xdr:col>12</xdr:col>
      <xdr:colOff>279400</xdr:colOff>
      <xdr:row>3</xdr:row>
      <xdr:rowOff>69850</xdr:rowOff>
    </xdr:to>
    <xdr:sp macro="" textlink="'Sheet Design'!B8">
      <xdr:nvSpPr>
        <xdr:cNvPr id="15" name="TextBox 14">
          <a:extLst>
            <a:ext uri="{FF2B5EF4-FFF2-40B4-BE49-F238E27FC236}">
              <a16:creationId xmlns:a16="http://schemas.microsoft.com/office/drawing/2014/main" id="{771DA44C-E357-45BD-91C7-4C79D24B03A6}"/>
            </a:ext>
          </a:extLst>
        </xdr:cNvPr>
        <xdr:cNvSpPr txBox="1"/>
      </xdr:nvSpPr>
      <xdr:spPr>
        <a:xfrm>
          <a:off x="6832600" y="298450"/>
          <a:ext cx="1524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A6A0F0-74D8-408F-ADE0-11718A32223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425450</xdr:colOff>
      <xdr:row>3</xdr:row>
      <xdr:rowOff>82550</xdr:rowOff>
    </xdr:from>
    <xdr:to>
      <xdr:col>11</xdr:col>
      <xdr:colOff>647700</xdr:colOff>
      <xdr:row>4</xdr:row>
      <xdr:rowOff>190500</xdr:rowOff>
    </xdr:to>
    <xdr:sp macro="" textlink="">
      <xdr:nvSpPr>
        <xdr:cNvPr id="16" name="TextBox 15">
          <a:extLst>
            <a:ext uri="{FF2B5EF4-FFF2-40B4-BE49-F238E27FC236}">
              <a16:creationId xmlns:a16="http://schemas.microsoft.com/office/drawing/2014/main" id="{BFAD4A00-3C56-49DD-947B-B3093477457A}"/>
            </a:ext>
          </a:extLst>
        </xdr:cNvPr>
        <xdr:cNvSpPr txBox="1"/>
      </xdr:nvSpPr>
      <xdr:spPr>
        <a:xfrm>
          <a:off x="7156450" y="692150"/>
          <a:ext cx="8953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AVG </a:t>
          </a:r>
          <a:r>
            <a:rPr lang="en-IN" sz="1100" baseline="0">
              <a:solidFill>
                <a:schemeClr val="dk1"/>
              </a:solidFill>
              <a:latin typeface="Segoe UI Semibold" panose="020B0702040204020203" pitchFamily="34" charset="0"/>
              <a:ea typeface="+mn-ea"/>
              <a:cs typeface="Segoe UI Semibold" panose="020B0702040204020203" pitchFamily="34" charset="0"/>
            </a:rPr>
            <a:t>SALES</a:t>
          </a:r>
        </a:p>
      </xdr:txBody>
    </xdr:sp>
    <xdr:clientData/>
  </xdr:twoCellAnchor>
  <xdr:twoCellAnchor>
    <xdr:from>
      <xdr:col>5</xdr:col>
      <xdr:colOff>635000</xdr:colOff>
      <xdr:row>7</xdr:row>
      <xdr:rowOff>57150</xdr:rowOff>
    </xdr:from>
    <xdr:to>
      <xdr:col>8</xdr:col>
      <xdr:colOff>139700</xdr:colOff>
      <xdr:row>9</xdr:row>
      <xdr:rowOff>31750</xdr:rowOff>
    </xdr:to>
    <xdr:sp macro="" textlink="'Sheet Design'!D8">
      <xdr:nvSpPr>
        <xdr:cNvPr id="17" name="TextBox 16">
          <a:extLst>
            <a:ext uri="{FF2B5EF4-FFF2-40B4-BE49-F238E27FC236}">
              <a16:creationId xmlns:a16="http://schemas.microsoft.com/office/drawing/2014/main" id="{4A0FA7F6-0459-488A-820A-316019A357BE}"/>
            </a:ext>
          </a:extLst>
        </xdr:cNvPr>
        <xdr:cNvSpPr txBox="1"/>
      </xdr:nvSpPr>
      <xdr:spPr>
        <a:xfrm>
          <a:off x="4000500" y="1479550"/>
          <a:ext cx="1524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66A63D-7B44-4E95-B47D-F8D34C0449F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133350</xdr:colOff>
      <xdr:row>9</xdr:row>
      <xdr:rowOff>57150</xdr:rowOff>
    </xdr:from>
    <xdr:to>
      <xdr:col>7</xdr:col>
      <xdr:colOff>520700</xdr:colOff>
      <xdr:row>9</xdr:row>
      <xdr:rowOff>330200</xdr:rowOff>
    </xdr:to>
    <xdr:sp macro="" textlink="">
      <xdr:nvSpPr>
        <xdr:cNvPr id="20" name="TextBox 19">
          <a:extLst>
            <a:ext uri="{FF2B5EF4-FFF2-40B4-BE49-F238E27FC236}">
              <a16:creationId xmlns:a16="http://schemas.microsoft.com/office/drawing/2014/main" id="{7715A1BE-7A6E-4E26-B6BB-E14589433585}"/>
            </a:ext>
          </a:extLst>
        </xdr:cNvPr>
        <xdr:cNvSpPr txBox="1"/>
      </xdr:nvSpPr>
      <xdr:spPr>
        <a:xfrm>
          <a:off x="4171950" y="1885950"/>
          <a:ext cx="10604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12700</xdr:colOff>
      <xdr:row>7</xdr:row>
      <xdr:rowOff>57150</xdr:rowOff>
    </xdr:from>
    <xdr:to>
      <xdr:col>12</xdr:col>
      <xdr:colOff>190500</xdr:colOff>
      <xdr:row>9</xdr:row>
      <xdr:rowOff>31750</xdr:rowOff>
    </xdr:to>
    <xdr:sp macro="" textlink="'Sheet Design'!C8">
      <xdr:nvSpPr>
        <xdr:cNvPr id="21" name="TextBox 20">
          <a:extLst>
            <a:ext uri="{FF2B5EF4-FFF2-40B4-BE49-F238E27FC236}">
              <a16:creationId xmlns:a16="http://schemas.microsoft.com/office/drawing/2014/main" id="{029B9728-F0B1-415B-BEC1-1E20049FC2E5}"/>
            </a:ext>
          </a:extLst>
        </xdr:cNvPr>
        <xdr:cNvSpPr txBox="1"/>
      </xdr:nvSpPr>
      <xdr:spPr>
        <a:xfrm>
          <a:off x="6743700" y="1479550"/>
          <a:ext cx="1524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CC4AA7-1FEE-4B57-A757-47B92E7D316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285750</xdr:colOff>
      <xdr:row>9</xdr:row>
      <xdr:rowOff>95250</xdr:rowOff>
    </xdr:from>
    <xdr:to>
      <xdr:col>12</xdr:col>
      <xdr:colOff>0</xdr:colOff>
      <xdr:row>9</xdr:row>
      <xdr:rowOff>368300</xdr:rowOff>
    </xdr:to>
    <xdr:sp macro="" textlink="">
      <xdr:nvSpPr>
        <xdr:cNvPr id="22" name="TextBox 21">
          <a:extLst>
            <a:ext uri="{FF2B5EF4-FFF2-40B4-BE49-F238E27FC236}">
              <a16:creationId xmlns:a16="http://schemas.microsoft.com/office/drawing/2014/main" id="{DE01F905-645B-4146-9D73-BF7D6935F835}"/>
            </a:ext>
          </a:extLst>
        </xdr:cNvPr>
        <xdr:cNvSpPr txBox="1"/>
      </xdr:nvSpPr>
      <xdr:spPr>
        <a:xfrm>
          <a:off x="7016750" y="1924050"/>
          <a:ext cx="10604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AVG RATING</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263964</xdr:colOff>
      <xdr:row>1</xdr:row>
      <xdr:rowOff>127000</xdr:rowOff>
    </xdr:from>
    <xdr:to>
      <xdr:col>14</xdr:col>
      <xdr:colOff>132079</xdr:colOff>
      <xdr:row>3</xdr:row>
      <xdr:rowOff>101600</xdr:rowOff>
    </xdr:to>
    <xdr:pic>
      <xdr:nvPicPr>
        <xdr:cNvPr id="23" name="Picture 22">
          <a:extLst>
            <a:ext uri="{FF2B5EF4-FFF2-40B4-BE49-F238E27FC236}">
              <a16:creationId xmlns:a16="http://schemas.microsoft.com/office/drawing/2014/main" id="{802D9D4B-BC0A-2214-6C3F-9F1FA2994D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14264" y="330200"/>
          <a:ext cx="54121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221084</xdr:colOff>
      <xdr:row>7</xdr:row>
      <xdr:rowOff>38100</xdr:rowOff>
    </xdr:from>
    <xdr:to>
      <xdr:col>9</xdr:col>
      <xdr:colOff>635315</xdr:colOff>
      <xdr:row>9</xdr:row>
      <xdr:rowOff>38101</xdr:rowOff>
    </xdr:to>
    <xdr:pic>
      <xdr:nvPicPr>
        <xdr:cNvPr id="24" name="Picture 23">
          <a:extLst>
            <a:ext uri="{FF2B5EF4-FFF2-40B4-BE49-F238E27FC236}">
              <a16:creationId xmlns:a16="http://schemas.microsoft.com/office/drawing/2014/main" id="{587FA1CA-B634-7344-581F-0AB4EC5CA20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78984" y="1460500"/>
          <a:ext cx="414231" cy="406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160056</xdr:colOff>
      <xdr:row>1</xdr:row>
      <xdr:rowOff>76200</xdr:rowOff>
    </xdr:from>
    <xdr:to>
      <xdr:col>9</xdr:col>
      <xdr:colOff>656964</xdr:colOff>
      <xdr:row>3</xdr:row>
      <xdr:rowOff>25399</xdr:rowOff>
    </xdr:to>
    <xdr:pic>
      <xdr:nvPicPr>
        <xdr:cNvPr id="25" name="Picture 24">
          <a:extLst>
            <a:ext uri="{FF2B5EF4-FFF2-40B4-BE49-F238E27FC236}">
              <a16:creationId xmlns:a16="http://schemas.microsoft.com/office/drawing/2014/main" id="{8B56921D-DF0B-F348-212A-2E5475A7538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17956" y="279400"/>
          <a:ext cx="496908" cy="355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357452</xdr:colOff>
      <xdr:row>7</xdr:row>
      <xdr:rowOff>11619</xdr:rowOff>
    </xdr:from>
    <xdr:to>
      <xdr:col>14</xdr:col>
      <xdr:colOff>127000</xdr:colOff>
      <xdr:row>9</xdr:row>
      <xdr:rowOff>57285</xdr:rowOff>
    </xdr:to>
    <xdr:pic>
      <xdr:nvPicPr>
        <xdr:cNvPr id="26" name="Picture 25">
          <a:extLst>
            <a:ext uri="{FF2B5EF4-FFF2-40B4-BE49-F238E27FC236}">
              <a16:creationId xmlns:a16="http://schemas.microsoft.com/office/drawing/2014/main" id="{7BABB709-A5CE-0231-BB67-D78EF324B16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107752" y="1434019"/>
          <a:ext cx="442648" cy="452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647700</xdr:colOff>
      <xdr:row>10</xdr:row>
      <xdr:rowOff>63500</xdr:rowOff>
    </xdr:from>
    <xdr:to>
      <xdr:col>14</xdr:col>
      <xdr:colOff>152400</xdr:colOff>
      <xdr:row>38</xdr:row>
      <xdr:rowOff>177800</xdr:rowOff>
    </xdr:to>
    <xdr:sp macro="" textlink="">
      <xdr:nvSpPr>
        <xdr:cNvPr id="27" name="Rectangle: Rounded Corners 26">
          <a:extLst>
            <a:ext uri="{FF2B5EF4-FFF2-40B4-BE49-F238E27FC236}">
              <a16:creationId xmlns:a16="http://schemas.microsoft.com/office/drawing/2014/main" id="{BACC1647-97FA-4AC0-B2FC-367BBD438363}"/>
            </a:ext>
          </a:extLst>
        </xdr:cNvPr>
        <xdr:cNvSpPr/>
      </xdr:nvSpPr>
      <xdr:spPr>
        <a:xfrm>
          <a:off x="3981450" y="2567214"/>
          <a:ext cx="5505450" cy="5829300"/>
        </a:xfrm>
        <a:prstGeom prst="roundRect">
          <a:avLst>
            <a:gd name="adj" fmla="val 0"/>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38099</xdr:colOff>
      <xdr:row>12</xdr:row>
      <xdr:rowOff>12700</xdr:rowOff>
    </xdr:from>
    <xdr:to>
      <xdr:col>10</xdr:col>
      <xdr:colOff>13607</xdr:colOff>
      <xdr:row>23</xdr:row>
      <xdr:rowOff>163286</xdr:rowOff>
    </xdr:to>
    <xdr:graphicFrame macro="">
      <xdr:nvGraphicFramePr>
        <xdr:cNvPr id="28" name="Chart 27">
          <a:extLst>
            <a:ext uri="{FF2B5EF4-FFF2-40B4-BE49-F238E27FC236}">
              <a16:creationId xmlns:a16="http://schemas.microsoft.com/office/drawing/2014/main" id="{23A1723B-2D77-45E8-BCD3-1D0535AD4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21770</xdr:colOff>
      <xdr:row>10</xdr:row>
      <xdr:rowOff>56243</xdr:rowOff>
    </xdr:from>
    <xdr:to>
      <xdr:col>7</xdr:col>
      <xdr:colOff>571499</xdr:colOff>
      <xdr:row>11</xdr:row>
      <xdr:rowOff>81643</xdr:rowOff>
    </xdr:to>
    <xdr:sp macro="" textlink="">
      <xdr:nvSpPr>
        <xdr:cNvPr id="29" name="TextBox 28">
          <a:extLst>
            <a:ext uri="{FF2B5EF4-FFF2-40B4-BE49-F238E27FC236}">
              <a16:creationId xmlns:a16="http://schemas.microsoft.com/office/drawing/2014/main" id="{B78EE9C0-9146-499F-94D0-C3165C6BE602}"/>
            </a:ext>
          </a:extLst>
        </xdr:cNvPr>
        <xdr:cNvSpPr txBox="1"/>
      </xdr:nvSpPr>
      <xdr:spPr>
        <a:xfrm>
          <a:off x="4022270" y="2559957"/>
          <a:ext cx="1216479" cy="229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cs typeface="Segoe UI Semibold" panose="020B0702040204020203" pitchFamily="34" charset="0"/>
            </a:rPr>
            <a:t>FAT CONTENT</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255814</xdr:colOff>
      <xdr:row>1</xdr:row>
      <xdr:rowOff>27215</xdr:rowOff>
    </xdr:from>
    <xdr:to>
      <xdr:col>23</xdr:col>
      <xdr:colOff>639536</xdr:colOff>
      <xdr:row>38</xdr:row>
      <xdr:rowOff>176894</xdr:rowOff>
    </xdr:to>
    <xdr:sp macro="" textlink="">
      <xdr:nvSpPr>
        <xdr:cNvPr id="43" name="Rectangle: Rounded Corners 42">
          <a:extLst>
            <a:ext uri="{FF2B5EF4-FFF2-40B4-BE49-F238E27FC236}">
              <a16:creationId xmlns:a16="http://schemas.microsoft.com/office/drawing/2014/main" id="{F6AE3070-ACE5-4D9C-84A8-C0A487ECF097}"/>
            </a:ext>
          </a:extLst>
        </xdr:cNvPr>
        <xdr:cNvSpPr/>
      </xdr:nvSpPr>
      <xdr:spPr>
        <a:xfrm>
          <a:off x="9590314" y="231322"/>
          <a:ext cx="6384472" cy="8205108"/>
        </a:xfrm>
        <a:prstGeom prst="roundRect">
          <a:avLst>
            <a:gd name="adj"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64050</xdr:colOff>
      <xdr:row>10</xdr:row>
      <xdr:rowOff>63500</xdr:rowOff>
    </xdr:from>
    <xdr:to>
      <xdr:col>10</xdr:col>
      <xdr:colOff>64050</xdr:colOff>
      <xdr:row>38</xdr:row>
      <xdr:rowOff>177800</xdr:rowOff>
    </xdr:to>
    <xdr:cxnSp macro="">
      <xdr:nvCxnSpPr>
        <xdr:cNvPr id="31" name="Straight Connector 30">
          <a:extLst>
            <a:ext uri="{FF2B5EF4-FFF2-40B4-BE49-F238E27FC236}">
              <a16:creationId xmlns:a16="http://schemas.microsoft.com/office/drawing/2014/main" id="{6F0ED2ED-5914-A264-C397-66DA0956B52C}"/>
            </a:ext>
          </a:extLst>
        </xdr:cNvPr>
        <xdr:cNvCxnSpPr>
          <a:stCxn id="27" idx="0"/>
          <a:endCxn id="27" idx="2"/>
        </xdr:cNvCxnSpPr>
      </xdr:nvCxnSpPr>
      <xdr:spPr>
        <a:xfrm>
          <a:off x="6784050" y="2517500"/>
          <a:ext cx="0" cy="5658300"/>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647700</xdr:colOff>
      <xdr:row>24</xdr:row>
      <xdr:rowOff>120650</xdr:rowOff>
    </xdr:from>
    <xdr:to>
      <xdr:col>10</xdr:col>
      <xdr:colOff>54429</xdr:colOff>
      <xdr:row>24</xdr:row>
      <xdr:rowOff>122465</xdr:rowOff>
    </xdr:to>
    <xdr:cxnSp macro="">
      <xdr:nvCxnSpPr>
        <xdr:cNvPr id="33" name="Straight Connector 32">
          <a:extLst>
            <a:ext uri="{FF2B5EF4-FFF2-40B4-BE49-F238E27FC236}">
              <a16:creationId xmlns:a16="http://schemas.microsoft.com/office/drawing/2014/main" id="{4BEB1E1B-0A51-4F65-9755-86D937357A6E}"/>
            </a:ext>
          </a:extLst>
        </xdr:cNvPr>
        <xdr:cNvCxnSpPr>
          <a:cxnSpLocks/>
          <a:endCxn id="27" idx="1"/>
        </xdr:cNvCxnSpPr>
      </xdr:nvCxnSpPr>
      <xdr:spPr>
        <a:xfrm flipH="1" flipV="1">
          <a:off x="3981450" y="5481864"/>
          <a:ext cx="2740479" cy="181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24</xdr:row>
      <xdr:rowOff>176894</xdr:rowOff>
    </xdr:from>
    <xdr:to>
      <xdr:col>7</xdr:col>
      <xdr:colOff>598713</xdr:colOff>
      <xdr:row>26</xdr:row>
      <xdr:rowOff>13607</xdr:rowOff>
    </xdr:to>
    <xdr:sp macro="" textlink="">
      <xdr:nvSpPr>
        <xdr:cNvPr id="35" name="TextBox 34">
          <a:extLst>
            <a:ext uri="{FF2B5EF4-FFF2-40B4-BE49-F238E27FC236}">
              <a16:creationId xmlns:a16="http://schemas.microsoft.com/office/drawing/2014/main" id="{A3BE23E0-04B0-466C-B837-41DA2C086BA1}"/>
            </a:ext>
          </a:extLst>
        </xdr:cNvPr>
        <xdr:cNvSpPr txBox="1"/>
      </xdr:nvSpPr>
      <xdr:spPr>
        <a:xfrm>
          <a:off x="4000500" y="5538108"/>
          <a:ext cx="1265463"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cs typeface="Segoe UI Semibold" panose="020B0702040204020203" pitchFamily="34" charset="0"/>
            </a:rPr>
            <a:t>FAT BY OUTLET</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6</xdr:col>
      <xdr:colOff>13607</xdr:colOff>
      <xdr:row>26</xdr:row>
      <xdr:rowOff>54427</xdr:rowOff>
    </xdr:from>
    <xdr:to>
      <xdr:col>10</xdr:col>
      <xdr:colOff>40821</xdr:colOff>
      <xdr:row>38</xdr:row>
      <xdr:rowOff>81643</xdr:rowOff>
    </xdr:to>
    <xdr:graphicFrame macro="">
      <xdr:nvGraphicFramePr>
        <xdr:cNvPr id="36" name="Chart 35">
          <a:extLst>
            <a:ext uri="{FF2B5EF4-FFF2-40B4-BE49-F238E27FC236}">
              <a16:creationId xmlns:a16="http://schemas.microsoft.com/office/drawing/2014/main" id="{BCE68B86-7D02-4AC7-A4A6-7758DFF36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65314</xdr:colOff>
      <xdr:row>10</xdr:row>
      <xdr:rowOff>18143</xdr:rowOff>
    </xdr:from>
    <xdr:to>
      <xdr:col>11</xdr:col>
      <xdr:colOff>381000</xdr:colOff>
      <xdr:row>11</xdr:row>
      <xdr:rowOff>68036</xdr:rowOff>
    </xdr:to>
    <xdr:sp macro="" textlink="">
      <xdr:nvSpPr>
        <xdr:cNvPr id="39" name="TextBox 38">
          <a:extLst>
            <a:ext uri="{FF2B5EF4-FFF2-40B4-BE49-F238E27FC236}">
              <a16:creationId xmlns:a16="http://schemas.microsoft.com/office/drawing/2014/main" id="{9AB567A8-E20A-4195-9DAE-9EFD9E14EE75}"/>
            </a:ext>
          </a:extLst>
        </xdr:cNvPr>
        <xdr:cNvSpPr txBox="1"/>
      </xdr:nvSpPr>
      <xdr:spPr>
        <a:xfrm>
          <a:off x="6732814" y="2521857"/>
          <a:ext cx="982436"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cs typeface="Segoe UI Semibold" panose="020B0702040204020203" pitchFamily="34" charset="0"/>
            </a:rPr>
            <a:t>ITEM TYPE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103413</xdr:colOff>
      <xdr:row>11</xdr:row>
      <xdr:rowOff>77106</xdr:rowOff>
    </xdr:from>
    <xdr:to>
      <xdr:col>14</xdr:col>
      <xdr:colOff>149678</xdr:colOff>
      <xdr:row>38</xdr:row>
      <xdr:rowOff>163284</xdr:rowOff>
    </xdr:to>
    <xdr:graphicFrame macro="">
      <xdr:nvGraphicFramePr>
        <xdr:cNvPr id="40" name="Chart 39">
          <a:extLst>
            <a:ext uri="{FF2B5EF4-FFF2-40B4-BE49-F238E27FC236}">
              <a16:creationId xmlns:a16="http://schemas.microsoft.com/office/drawing/2014/main" id="{C5F463FE-1881-455B-800B-26632DB27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340177</xdr:colOff>
      <xdr:row>2</xdr:row>
      <xdr:rowOff>13610</xdr:rowOff>
    </xdr:from>
    <xdr:to>
      <xdr:col>23</xdr:col>
      <xdr:colOff>530678</xdr:colOff>
      <xdr:row>9</xdr:row>
      <xdr:rowOff>618860</xdr:rowOff>
    </xdr:to>
    <xdr:graphicFrame macro="">
      <xdr:nvGraphicFramePr>
        <xdr:cNvPr id="41" name="Chart 40">
          <a:extLst>
            <a:ext uri="{FF2B5EF4-FFF2-40B4-BE49-F238E27FC236}">
              <a16:creationId xmlns:a16="http://schemas.microsoft.com/office/drawing/2014/main" id="{C59E99B7-DD20-4FBC-9D5E-0E14BB309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435428</xdr:colOff>
      <xdr:row>1</xdr:row>
      <xdr:rowOff>7258</xdr:rowOff>
    </xdr:from>
    <xdr:to>
      <xdr:col>17</xdr:col>
      <xdr:colOff>408214</xdr:colOff>
      <xdr:row>2</xdr:row>
      <xdr:rowOff>95251</xdr:rowOff>
    </xdr:to>
    <xdr:sp macro="" textlink="">
      <xdr:nvSpPr>
        <xdr:cNvPr id="45" name="TextBox 44">
          <a:extLst>
            <a:ext uri="{FF2B5EF4-FFF2-40B4-BE49-F238E27FC236}">
              <a16:creationId xmlns:a16="http://schemas.microsoft.com/office/drawing/2014/main" id="{437517FB-4EC7-45EC-B24C-143281DD75EB}"/>
            </a:ext>
          </a:extLst>
        </xdr:cNvPr>
        <xdr:cNvSpPr txBox="1"/>
      </xdr:nvSpPr>
      <xdr:spPr>
        <a:xfrm>
          <a:off x="9769928" y="211365"/>
          <a:ext cx="1973036"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cs typeface="Segoe UI Semibold" panose="020B0702040204020203" pitchFamily="34" charset="0"/>
            </a:rPr>
            <a:t>OUTLET ESTTABLISHMEN</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242207</xdr:colOff>
      <xdr:row>10</xdr:row>
      <xdr:rowOff>27215</xdr:rowOff>
    </xdr:from>
    <xdr:to>
      <xdr:col>23</xdr:col>
      <xdr:colOff>639536</xdr:colOff>
      <xdr:row>10</xdr:row>
      <xdr:rowOff>41728</xdr:rowOff>
    </xdr:to>
    <xdr:cxnSp macro="">
      <xdr:nvCxnSpPr>
        <xdr:cNvPr id="52" name="Straight Connector 51">
          <a:extLst>
            <a:ext uri="{FF2B5EF4-FFF2-40B4-BE49-F238E27FC236}">
              <a16:creationId xmlns:a16="http://schemas.microsoft.com/office/drawing/2014/main" id="{D88400C6-9B39-4127-84B5-7D10A088CB0F}"/>
            </a:ext>
          </a:extLst>
        </xdr:cNvPr>
        <xdr:cNvCxnSpPr>
          <a:cxnSpLocks/>
        </xdr:cNvCxnSpPr>
      </xdr:nvCxnSpPr>
      <xdr:spPr>
        <a:xfrm flipH="1">
          <a:off x="9576707" y="2530929"/>
          <a:ext cx="6398079" cy="14513"/>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285749</xdr:colOff>
      <xdr:row>10</xdr:row>
      <xdr:rowOff>75292</xdr:rowOff>
    </xdr:from>
    <xdr:to>
      <xdr:col>16</xdr:col>
      <xdr:colOff>54428</xdr:colOff>
      <xdr:row>11</xdr:row>
      <xdr:rowOff>149678</xdr:rowOff>
    </xdr:to>
    <xdr:sp macro="" textlink="">
      <xdr:nvSpPr>
        <xdr:cNvPr id="54" name="TextBox 53">
          <a:extLst>
            <a:ext uri="{FF2B5EF4-FFF2-40B4-BE49-F238E27FC236}">
              <a16:creationId xmlns:a16="http://schemas.microsoft.com/office/drawing/2014/main" id="{BC4FD052-E508-4FCA-BFCC-802AF85BF3DC}"/>
            </a:ext>
          </a:extLst>
        </xdr:cNvPr>
        <xdr:cNvSpPr txBox="1"/>
      </xdr:nvSpPr>
      <xdr:spPr>
        <a:xfrm>
          <a:off x="9620249" y="2579006"/>
          <a:ext cx="1102179" cy="278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cs typeface="Segoe UI Semibold" panose="020B0702040204020203" pitchFamily="34" charset="0"/>
            </a:rPr>
            <a:t>OUTLET SIZE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228599</xdr:colOff>
      <xdr:row>11</xdr:row>
      <xdr:rowOff>149680</xdr:rowOff>
    </xdr:from>
    <xdr:to>
      <xdr:col>19</xdr:col>
      <xdr:colOff>244928</xdr:colOff>
      <xdr:row>24</xdr:row>
      <xdr:rowOff>27215</xdr:rowOff>
    </xdr:to>
    <xdr:graphicFrame macro="">
      <xdr:nvGraphicFramePr>
        <xdr:cNvPr id="55" name="Chart 54">
          <a:extLst>
            <a:ext uri="{FF2B5EF4-FFF2-40B4-BE49-F238E27FC236}">
              <a16:creationId xmlns:a16="http://schemas.microsoft.com/office/drawing/2014/main" id="{8F2CA262-0DEF-4BE6-AF84-3AB074975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272143</xdr:colOff>
      <xdr:row>24</xdr:row>
      <xdr:rowOff>179615</xdr:rowOff>
    </xdr:from>
    <xdr:to>
      <xdr:col>24</xdr:col>
      <xdr:colOff>2722</xdr:colOff>
      <xdr:row>24</xdr:row>
      <xdr:rowOff>194128</xdr:rowOff>
    </xdr:to>
    <xdr:cxnSp macro="">
      <xdr:nvCxnSpPr>
        <xdr:cNvPr id="56" name="Straight Connector 55">
          <a:extLst>
            <a:ext uri="{FF2B5EF4-FFF2-40B4-BE49-F238E27FC236}">
              <a16:creationId xmlns:a16="http://schemas.microsoft.com/office/drawing/2014/main" id="{E6A2A3CE-11EF-44D8-A671-75C9EC8C4E24}"/>
            </a:ext>
          </a:extLst>
        </xdr:cNvPr>
        <xdr:cNvCxnSpPr>
          <a:cxnSpLocks/>
        </xdr:cNvCxnSpPr>
      </xdr:nvCxnSpPr>
      <xdr:spPr>
        <a:xfrm flipH="1">
          <a:off x="9606643" y="5540829"/>
          <a:ext cx="6398079" cy="14513"/>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285750</xdr:colOff>
      <xdr:row>10</xdr:row>
      <xdr:rowOff>13607</xdr:rowOff>
    </xdr:from>
    <xdr:to>
      <xdr:col>19</xdr:col>
      <xdr:colOff>312964</xdr:colOff>
      <xdr:row>24</xdr:row>
      <xdr:rowOff>163286</xdr:rowOff>
    </xdr:to>
    <xdr:cxnSp macro="">
      <xdr:nvCxnSpPr>
        <xdr:cNvPr id="57" name="Straight Connector 56">
          <a:extLst>
            <a:ext uri="{FF2B5EF4-FFF2-40B4-BE49-F238E27FC236}">
              <a16:creationId xmlns:a16="http://schemas.microsoft.com/office/drawing/2014/main" id="{604EADE8-C1DB-43FC-A276-190CB9C801CE}"/>
            </a:ext>
          </a:extLst>
        </xdr:cNvPr>
        <xdr:cNvCxnSpPr>
          <a:cxnSpLocks/>
        </xdr:cNvCxnSpPr>
      </xdr:nvCxnSpPr>
      <xdr:spPr>
        <a:xfrm flipH="1" flipV="1">
          <a:off x="12954000" y="2517321"/>
          <a:ext cx="27214" cy="3007179"/>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299357</xdr:colOff>
      <xdr:row>12</xdr:row>
      <xdr:rowOff>0</xdr:rowOff>
    </xdr:from>
    <xdr:to>
      <xdr:col>23</xdr:col>
      <xdr:colOff>585107</xdr:colOff>
      <xdr:row>24</xdr:row>
      <xdr:rowOff>40822</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96F4FD67-360B-45A5-A69E-3703FC09EF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3039997" y="2849880"/>
              <a:ext cx="2967990" cy="24182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302078</xdr:colOff>
      <xdr:row>10</xdr:row>
      <xdr:rowOff>37192</xdr:rowOff>
    </xdr:from>
    <xdr:to>
      <xdr:col>21</xdr:col>
      <xdr:colOff>449036</xdr:colOff>
      <xdr:row>11</xdr:row>
      <xdr:rowOff>95250</xdr:rowOff>
    </xdr:to>
    <xdr:sp macro="" textlink="">
      <xdr:nvSpPr>
        <xdr:cNvPr id="65" name="TextBox 64">
          <a:extLst>
            <a:ext uri="{FF2B5EF4-FFF2-40B4-BE49-F238E27FC236}">
              <a16:creationId xmlns:a16="http://schemas.microsoft.com/office/drawing/2014/main" id="{8B33FE92-DC79-4C33-BAA6-C64DE7DD0C9B}"/>
            </a:ext>
          </a:extLst>
        </xdr:cNvPr>
        <xdr:cNvSpPr txBox="1"/>
      </xdr:nvSpPr>
      <xdr:spPr>
        <a:xfrm>
          <a:off x="12970328" y="2540906"/>
          <a:ext cx="1480458" cy="262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cs typeface="Segoe UI Semibold" panose="020B0702040204020203" pitchFamily="34" charset="0"/>
            </a:rPr>
            <a:t>OUTLET LOCATON</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234042</xdr:colOff>
      <xdr:row>25</xdr:row>
      <xdr:rowOff>23586</xdr:rowOff>
    </xdr:from>
    <xdr:to>
      <xdr:col>16</xdr:col>
      <xdr:colOff>40821</xdr:colOff>
      <xdr:row>26</xdr:row>
      <xdr:rowOff>108858</xdr:rowOff>
    </xdr:to>
    <xdr:sp macro="" textlink="">
      <xdr:nvSpPr>
        <xdr:cNvPr id="69" name="TextBox 68">
          <a:extLst>
            <a:ext uri="{FF2B5EF4-FFF2-40B4-BE49-F238E27FC236}">
              <a16:creationId xmlns:a16="http://schemas.microsoft.com/office/drawing/2014/main" id="{E80B83D2-365F-4FA4-BF49-1CAF6AF6A9E8}"/>
            </a:ext>
          </a:extLst>
        </xdr:cNvPr>
        <xdr:cNvSpPr txBox="1"/>
      </xdr:nvSpPr>
      <xdr:spPr>
        <a:xfrm>
          <a:off x="9568542" y="5588907"/>
          <a:ext cx="1140279" cy="28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cs typeface="Segoe UI Semibold" panose="020B0702040204020203" pitchFamily="34" charset="0"/>
            </a:rPr>
            <a:t>OUTLET TYPE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18</xdr:col>
      <xdr:colOff>68036</xdr:colOff>
      <xdr:row>26</xdr:row>
      <xdr:rowOff>68035</xdr:rowOff>
    </xdr:from>
    <xdr:to>
      <xdr:col>21</xdr:col>
      <xdr:colOff>149679</xdr:colOff>
      <xdr:row>38</xdr:row>
      <xdr:rowOff>40822</xdr:rowOff>
    </xdr:to>
    <xdr:graphicFrame macro="">
      <xdr:nvGraphicFramePr>
        <xdr:cNvPr id="71" name="Chart 70">
          <a:extLst>
            <a:ext uri="{FF2B5EF4-FFF2-40B4-BE49-F238E27FC236}">
              <a16:creationId xmlns:a16="http://schemas.microsoft.com/office/drawing/2014/main" id="{4B97AD4A-71A9-4571-AA81-315ED6E85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465364</xdr:colOff>
      <xdr:row>37</xdr:row>
      <xdr:rowOff>78013</xdr:rowOff>
    </xdr:from>
    <xdr:to>
      <xdr:col>17</xdr:col>
      <xdr:colOff>81644</xdr:colOff>
      <xdr:row>38</xdr:row>
      <xdr:rowOff>163286</xdr:rowOff>
    </xdr:to>
    <xdr:sp macro="" textlink="">
      <xdr:nvSpPr>
        <xdr:cNvPr id="3" name="TextBox 2">
          <a:extLst>
            <a:ext uri="{FF2B5EF4-FFF2-40B4-BE49-F238E27FC236}">
              <a16:creationId xmlns:a16="http://schemas.microsoft.com/office/drawing/2014/main" id="{6251382A-9C81-4F7A-A507-C8C04180995C}"/>
            </a:ext>
          </a:extLst>
        </xdr:cNvPr>
        <xdr:cNvSpPr txBox="1"/>
      </xdr:nvSpPr>
      <xdr:spPr>
        <a:xfrm>
          <a:off x="10466614" y="8174263"/>
          <a:ext cx="949780" cy="28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accent1"/>
              </a:solidFill>
              <a:latin typeface="Segoe UI Semibold" panose="020B0702040204020203" pitchFamily="34" charset="0"/>
              <a:cs typeface="Segoe UI Semibold" panose="020B0702040204020203" pitchFamily="34" charset="0"/>
            </a:rPr>
            <a:t>Total Sales</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427264</xdr:colOff>
      <xdr:row>37</xdr:row>
      <xdr:rowOff>67128</xdr:rowOff>
    </xdr:from>
    <xdr:to>
      <xdr:col>20</xdr:col>
      <xdr:colOff>43544</xdr:colOff>
      <xdr:row>38</xdr:row>
      <xdr:rowOff>152401</xdr:rowOff>
    </xdr:to>
    <xdr:sp macro="" textlink="">
      <xdr:nvSpPr>
        <xdr:cNvPr id="18" name="TextBox 17">
          <a:extLst>
            <a:ext uri="{FF2B5EF4-FFF2-40B4-BE49-F238E27FC236}">
              <a16:creationId xmlns:a16="http://schemas.microsoft.com/office/drawing/2014/main" id="{D6400032-4402-4785-8183-248B33D1C463}"/>
            </a:ext>
          </a:extLst>
        </xdr:cNvPr>
        <xdr:cNvSpPr txBox="1"/>
      </xdr:nvSpPr>
      <xdr:spPr>
        <a:xfrm>
          <a:off x="12428764" y="8163378"/>
          <a:ext cx="949780" cy="28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accent1"/>
              </a:solidFill>
              <a:latin typeface="Segoe UI Semibold" panose="020B0702040204020203" pitchFamily="34" charset="0"/>
              <a:cs typeface="Segoe UI Semibold" panose="020B0702040204020203" pitchFamily="34" charset="0"/>
            </a:rPr>
            <a:t>Avg Sales</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552450</xdr:colOff>
      <xdr:row>37</xdr:row>
      <xdr:rowOff>83456</xdr:rowOff>
    </xdr:from>
    <xdr:to>
      <xdr:col>23</xdr:col>
      <xdr:colOff>168730</xdr:colOff>
      <xdr:row>38</xdr:row>
      <xdr:rowOff>168729</xdr:rowOff>
    </xdr:to>
    <xdr:sp macro="" textlink="">
      <xdr:nvSpPr>
        <xdr:cNvPr id="19" name="TextBox 18">
          <a:extLst>
            <a:ext uri="{FF2B5EF4-FFF2-40B4-BE49-F238E27FC236}">
              <a16:creationId xmlns:a16="http://schemas.microsoft.com/office/drawing/2014/main" id="{3FC7EC91-55FC-46A7-922A-9330FA4E797D}"/>
            </a:ext>
          </a:extLst>
        </xdr:cNvPr>
        <xdr:cNvSpPr txBox="1"/>
      </xdr:nvSpPr>
      <xdr:spPr>
        <a:xfrm>
          <a:off x="14554200" y="8179706"/>
          <a:ext cx="949780" cy="28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accent1"/>
              </a:solidFill>
              <a:latin typeface="Segoe UI Semibold" panose="020B0702040204020203" pitchFamily="34" charset="0"/>
              <a:cs typeface="Segoe UI Semibold" panose="020B0702040204020203" pitchFamily="34" charset="0"/>
            </a:rPr>
            <a:t>No of Item</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122463</xdr:colOff>
      <xdr:row>25</xdr:row>
      <xdr:rowOff>188688</xdr:rowOff>
    </xdr:from>
    <xdr:to>
      <xdr:col>23</xdr:col>
      <xdr:colOff>544286</xdr:colOff>
      <xdr:row>37</xdr:row>
      <xdr:rowOff>176893</xdr:rowOff>
    </xdr:to>
    <xdr:graphicFrame macro="">
      <xdr:nvGraphicFramePr>
        <xdr:cNvPr id="30" name="Chart 29">
          <a:extLst>
            <a:ext uri="{FF2B5EF4-FFF2-40B4-BE49-F238E27FC236}">
              <a16:creationId xmlns:a16="http://schemas.microsoft.com/office/drawing/2014/main" id="{10F1116C-E3BF-4996-AA9F-F7E266386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503465</xdr:colOff>
      <xdr:row>6</xdr:row>
      <xdr:rowOff>66675</xdr:rowOff>
    </xdr:from>
    <xdr:to>
      <xdr:col>5</xdr:col>
      <xdr:colOff>244929</xdr:colOff>
      <xdr:row>7</xdr:row>
      <xdr:rowOff>136071</xdr:rowOff>
    </xdr:to>
    <xdr:grpSp>
      <xdr:nvGrpSpPr>
        <xdr:cNvPr id="42" name="Group 41">
          <a:extLst>
            <a:ext uri="{FF2B5EF4-FFF2-40B4-BE49-F238E27FC236}">
              <a16:creationId xmlns:a16="http://schemas.microsoft.com/office/drawing/2014/main" id="{89930E33-D1A0-4D66-4EF2-43973173C8CB}"/>
            </a:ext>
          </a:extLst>
        </xdr:cNvPr>
        <xdr:cNvGrpSpPr/>
      </xdr:nvGrpSpPr>
      <xdr:grpSpPr>
        <a:xfrm>
          <a:off x="1836965" y="1291318"/>
          <a:ext cx="1741714" cy="273503"/>
          <a:chOff x="1836965" y="1291318"/>
          <a:chExt cx="1673678" cy="273504"/>
        </a:xfrm>
      </xdr:grpSpPr>
      <xdr:pic>
        <xdr:nvPicPr>
          <xdr:cNvPr id="34" name="Picture 33">
            <a:extLst>
              <a:ext uri="{FF2B5EF4-FFF2-40B4-BE49-F238E27FC236}">
                <a16:creationId xmlns:a16="http://schemas.microsoft.com/office/drawing/2014/main" id="{7A0D1968-A1FB-3A8A-8EB7-321DB5EA219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836965" y="1319891"/>
            <a:ext cx="369016" cy="2313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7" name="TextBox 36">
            <a:extLst>
              <a:ext uri="{FF2B5EF4-FFF2-40B4-BE49-F238E27FC236}">
                <a16:creationId xmlns:a16="http://schemas.microsoft.com/office/drawing/2014/main" id="{3B430FC4-EFD1-7308-A4FF-C30D5216E835}"/>
              </a:ext>
            </a:extLst>
          </xdr:cNvPr>
          <xdr:cNvSpPr txBox="1"/>
        </xdr:nvSpPr>
        <xdr:spPr>
          <a:xfrm>
            <a:off x="2204357" y="1291318"/>
            <a:ext cx="1306286" cy="273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latin typeface="Aptos Display" panose="020B0004020202020204" pitchFamily="34" charset="0"/>
              </a:rPr>
              <a:t>FILTER</a:t>
            </a:r>
            <a:r>
              <a:rPr lang="en-IN" sz="1400" b="1" baseline="0">
                <a:solidFill>
                  <a:schemeClr val="accent6">
                    <a:lumMod val="75000"/>
                  </a:schemeClr>
                </a:solidFill>
                <a:latin typeface="Aptos Display" panose="020B0004020202020204" pitchFamily="34" charset="0"/>
              </a:rPr>
              <a:t> PANEL</a:t>
            </a:r>
            <a:endParaRPr lang="en-IN" sz="1400" b="1">
              <a:solidFill>
                <a:schemeClr val="accent6">
                  <a:lumMod val="75000"/>
                </a:schemeClr>
              </a:solidFill>
              <a:latin typeface="Aptos Display" panose="020B0004020202020204" pitchFamily="34" charset="0"/>
            </a:endParaRPr>
          </a:p>
        </xdr:txBody>
      </xdr:sp>
    </xdr:grpSp>
    <xdr:clientData/>
  </xdr:twoCellAnchor>
  <xdr:oneCellAnchor>
    <xdr:from>
      <xdr:col>2</xdr:col>
      <xdr:colOff>372457</xdr:colOff>
      <xdr:row>8</xdr:row>
      <xdr:rowOff>70781</xdr:rowOff>
    </xdr:from>
    <xdr:ext cx="1995186" cy="1317148"/>
    <mc:AlternateContent xmlns:mc="http://schemas.openxmlformats.org/markup-compatibility/2006" xmlns:a14="http://schemas.microsoft.com/office/drawing/2010/main">
      <mc:Choice Requires="a14">
        <xdr:graphicFrame macro="">
          <xdr:nvGraphicFramePr>
            <xdr:cNvPr id="32" name="Outlet Size 2">
              <a:extLst>
                <a:ext uri="{FF2B5EF4-FFF2-40B4-BE49-F238E27FC236}">
                  <a16:creationId xmlns:a16="http://schemas.microsoft.com/office/drawing/2014/main" id="{6EFE32F9-CA7D-475F-9611-C1A11C6F6CA5}"/>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705957" y="1703638"/>
              <a:ext cx="1995186" cy="1317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2</xdr:col>
      <xdr:colOff>345242</xdr:colOff>
      <xdr:row>13</xdr:row>
      <xdr:rowOff>2745</xdr:rowOff>
    </xdr:from>
    <xdr:to>
      <xdr:col>5</xdr:col>
      <xdr:colOff>353785</xdr:colOff>
      <xdr:row>19</xdr:row>
      <xdr:rowOff>54428</xdr:rowOff>
    </xdr:to>
    <mc:AlternateContent xmlns:mc="http://schemas.openxmlformats.org/markup-compatibility/2006" xmlns:a14="http://schemas.microsoft.com/office/drawing/2010/main">
      <mc:Choice Requires="a14">
        <xdr:graphicFrame macro="">
          <xdr:nvGraphicFramePr>
            <xdr:cNvPr id="38" name="Outlet Location Type 1">
              <a:extLst>
                <a:ext uri="{FF2B5EF4-FFF2-40B4-BE49-F238E27FC236}">
                  <a16:creationId xmlns:a16="http://schemas.microsoft.com/office/drawing/2014/main" id="{00E3F9F0-B4F7-4767-9034-CE07D6B2B06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78742" y="3118781"/>
              <a:ext cx="2008793" cy="1276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358849</xdr:colOff>
      <xdr:row>19</xdr:row>
      <xdr:rowOff>111602</xdr:rowOff>
    </xdr:from>
    <xdr:to>
      <xdr:col>5</xdr:col>
      <xdr:colOff>326570</xdr:colOff>
      <xdr:row>32</xdr:row>
      <xdr:rowOff>27215</xdr:rowOff>
    </xdr:to>
    <mc:AlternateContent xmlns:mc="http://schemas.openxmlformats.org/markup-compatibility/2006" xmlns:a14="http://schemas.microsoft.com/office/drawing/2010/main">
      <mc:Choice Requires="a14">
        <xdr:graphicFrame macro="">
          <xdr:nvGraphicFramePr>
            <xdr:cNvPr id="44" name="Item Type 1">
              <a:extLst>
                <a:ext uri="{FF2B5EF4-FFF2-40B4-BE49-F238E27FC236}">
                  <a16:creationId xmlns:a16="http://schemas.microsoft.com/office/drawing/2014/main" id="{97100A9B-7C69-4DE8-BC93-37C0EB4836D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92349" y="4452281"/>
              <a:ext cx="1967971" cy="2650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168728</xdr:colOff>
      <xdr:row>33</xdr:row>
      <xdr:rowOff>108858</xdr:rowOff>
    </xdr:from>
    <xdr:to>
      <xdr:col>5</xdr:col>
      <xdr:colOff>205467</xdr:colOff>
      <xdr:row>36</xdr:row>
      <xdr:rowOff>136071</xdr:rowOff>
    </xdr:to>
    <xdr:pic>
      <xdr:nvPicPr>
        <xdr:cNvPr id="46" name="Picture 45">
          <a:hlinkClick xmlns:r="http://schemas.openxmlformats.org/officeDocument/2006/relationships" r:id="rId15"/>
          <a:extLst>
            <a:ext uri="{FF2B5EF4-FFF2-40B4-BE49-F238E27FC236}">
              <a16:creationId xmlns:a16="http://schemas.microsoft.com/office/drawing/2014/main" id="{CE0474A8-DE50-9832-DF4C-0EBB040ECA0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835728" y="7388679"/>
          <a:ext cx="703489" cy="639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421820</xdr:colOff>
      <xdr:row>33</xdr:row>
      <xdr:rowOff>27215</xdr:rowOff>
    </xdr:from>
    <xdr:to>
      <xdr:col>3</xdr:col>
      <xdr:colOff>491242</xdr:colOff>
      <xdr:row>36</xdr:row>
      <xdr:rowOff>176923</xdr:rowOff>
    </xdr:to>
    <xdr:pic>
      <xdr:nvPicPr>
        <xdr:cNvPr id="47" name="Picture 46">
          <a:hlinkClick xmlns:r="http://schemas.openxmlformats.org/officeDocument/2006/relationships" r:id="rId17"/>
          <a:extLst>
            <a:ext uri="{FF2B5EF4-FFF2-40B4-BE49-F238E27FC236}">
              <a16:creationId xmlns:a16="http://schemas.microsoft.com/office/drawing/2014/main" id="{9423BE71-36AB-CFE0-B9F7-25A0C7D6540F}"/>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755320" y="7307036"/>
          <a:ext cx="736172" cy="762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Pocchi" refreshedDate="45971.472825925928" createdVersion="8" refreshedVersion="8" minRefreshableVersion="3" recordCount="8523" xr:uid="{CA990696-A091-42CC-AD25-783FEB7341BC}">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79974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7C4AC9-61E9-4761-9A87-BC6E10B709B2}"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82:B8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4">
    <format dxfId="13">
      <pivotArea type="all" dataOnly="0" outline="0" fieldPosition="0"/>
    </format>
    <format dxfId="12">
      <pivotArea outline="0" collapsedLevelsAreSubtotals="1" fieldPosition="0"/>
    </format>
    <format dxfId="11">
      <pivotArea field="0" type="button" dataOnly="0" labelOnly="1" outline="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4"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1"/>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 chart="29" format="1">
      <pivotArea type="data" outline="0" fieldPosition="0">
        <references count="2">
          <reference field="4294967294" count="1" selected="0">
            <x v="0"/>
          </reference>
          <reference field="7" count="1" selected="0">
            <x v="0"/>
          </reference>
        </references>
      </pivotArea>
    </chartFormat>
    <chartFormat chart="29" format="2">
      <pivotArea type="data" outline="0" fieldPosition="0">
        <references count="2">
          <reference field="4294967294" count="1" selected="0">
            <x v="0"/>
          </reference>
          <reference field="7" count="1" selected="0">
            <x v="1"/>
          </reference>
        </references>
      </pivotArea>
    </chartFormat>
    <chartFormat chart="2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96ECE7-1D4A-413A-9ABD-25B794E63F3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8:C32"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5">
    <format dxfId="28">
      <pivotArea type="all" dataOnly="0" outline="0" fieldPosition="0"/>
    </format>
    <format dxfId="27">
      <pivotArea outline="0" collapsedLevelsAreSubtotals="1" fieldPosition="0"/>
    </format>
    <format dxfId="26">
      <pivotArea field="0" type="button" dataOnly="0" labelOnly="1" outline="0" axis="axisCol"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axis="axisValues"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0" type="button" dataOnly="0" labelOnly="1" outline="0" axis="axisCol" fieldPosition="0"/>
    </format>
    <format dxfId="17">
      <pivotArea type="topRight" dataOnly="0" labelOnly="1" outline="0" fieldPosition="0"/>
    </format>
    <format dxfId="16">
      <pivotArea field="6" type="button" dataOnly="0" labelOnly="1" outline="0" axis="axisRow" fieldPosition="0"/>
    </format>
    <format dxfId="15">
      <pivotArea dataOnly="0" labelOnly="1" fieldPosition="0">
        <references count="1">
          <reference field="6" count="0"/>
        </references>
      </pivotArea>
    </format>
    <format dxfId="14">
      <pivotArea dataOnly="0" labelOnly="1" fieldPosition="0">
        <references count="1">
          <reference field="0" count="0"/>
        </references>
      </pivotArea>
    </format>
  </formats>
  <chartFormats count="17">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4" format="6">
      <pivotArea type="data" outline="0" fieldPosition="0">
        <references count="3">
          <reference field="4294967294" count="1" selected="0">
            <x v="0"/>
          </reference>
          <reference field="0" count="1" selected="0">
            <x v="1"/>
          </reference>
          <reference field="6" count="1" selected="0">
            <x v="1"/>
          </reference>
        </references>
      </pivotArea>
    </chartFormat>
    <chartFormat chart="14" format="7"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35B99-D60C-4BAA-A90D-C0D754C7AB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2" fld="11" subtotal="average" baseField="0" baseItem="1"/>
    <dataField name="Average of Rating" fld="12" subtotal="average" baseField="0" baseItem="3"/>
    <dataField name="Number of Items" fld="1" subtotal="count" baseField="0" baseItem="3"/>
  </dataFields>
  <formats count="3">
    <format dxfId="31">
      <pivotArea type="all" dataOnly="0" outline="0" fieldPosition="0"/>
    </format>
    <format dxfId="30">
      <pivotArea outline="0" collapsedLevelsAreSubtotals="1" fieldPosition="0"/>
    </format>
    <format dxfId="2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2C83DA-CC81-4B8C-9B52-F3E2F3F0CB58}"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121:B12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8"/>
  </dataFields>
  <formats count="13">
    <format dxfId="44">
      <pivotArea type="all" dataOnly="0" outline="0" fieldPosition="0"/>
    </format>
    <format dxfId="43">
      <pivotArea outline="0" collapsedLevelsAreSubtotals="1" fieldPosition="0"/>
    </format>
    <format dxfId="42">
      <pivotArea field="0" type="button" dataOnly="0" labelOnly="1" outline="0"/>
    </format>
    <format dxfId="41">
      <pivotArea dataOnly="0" labelOnly="1" grandRow="1" outline="0" fieldPosition="0"/>
    </format>
    <format dxfId="40">
      <pivotArea outline="0" collapsedLevelsAreSubtotals="1" fieldPosition="0"/>
    </format>
    <format dxfId="39">
      <pivotArea type="all" dataOnly="0" outline="0" fieldPosition="0"/>
    </format>
    <format dxfId="38">
      <pivotArea field="6" type="button" dataOnly="0" labelOnly="1" outline="0"/>
    </format>
    <format dxfId="37">
      <pivotArea outline="0" fieldPosition="0">
        <references count="1">
          <reference field="4294967294" count="1">
            <x v="0"/>
          </reference>
        </references>
      </pivotArea>
    </format>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outline="0" axis="axisValues" fieldPosition="0"/>
    </format>
  </formats>
  <chartFormats count="11">
    <chartFormat chart="43"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8" count="1" selected="0">
            <x v="2"/>
          </reference>
        </references>
      </pivotArea>
    </chartFormat>
    <chartFormat chart="47"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EDDC49-F189-4CD0-81DC-EB83E3408BCE}"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3:B9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9">
    <format dxfId="63">
      <pivotArea type="all" dataOnly="0" outline="0" fieldPosition="0"/>
    </format>
    <format dxfId="62">
      <pivotArea outline="0" collapsedLevelsAreSubtotals="1" fieldPosition="0"/>
    </format>
    <format dxfId="61">
      <pivotArea field="0" type="button" dataOnly="0" labelOnly="1" outline="0"/>
    </format>
    <format dxfId="60">
      <pivotArea dataOnly="0" labelOnly="1" grandRow="1" outline="0"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4" type="button" dataOnly="0" labelOnly="1" outline="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7" type="button" dataOnly="0" labelOnly="1" outline="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6" type="button" dataOnly="0" labelOnly="1" outline="0" axis="axisRow" fieldPosition="0"/>
    </format>
    <format dxfId="47">
      <pivotArea dataOnly="0" labelOnly="1" fieldPosition="0">
        <references count="1">
          <reference field="6" count="0"/>
        </references>
      </pivotArea>
    </format>
    <format dxfId="46">
      <pivotArea dataOnly="0" labelOnly="1" outline="0" axis="axisValues" fieldPosition="0"/>
    </format>
    <format dxfId="4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D3390A-4E23-4985-AD0B-CC945DC05EF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9">
  <location ref="A128:B13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 Sales" fld="11" subtotal="count" baseField="8" baseItem="0" numFmtId="1"/>
  </dataFields>
  <formats count="13">
    <format dxfId="76">
      <pivotArea type="all" dataOnly="0" outline="0" fieldPosition="0"/>
    </format>
    <format dxfId="75">
      <pivotArea outline="0" collapsedLevelsAreSubtotals="1" fieldPosition="0"/>
    </format>
    <format dxfId="74">
      <pivotArea field="0" type="button" dataOnly="0" labelOnly="1" outline="0"/>
    </format>
    <format dxfId="73">
      <pivotArea dataOnly="0" labelOnly="1" grandRow="1" outline="0" fieldPosition="0"/>
    </format>
    <format dxfId="72">
      <pivotArea outline="0" collapsedLevelsAreSubtotals="1" fieldPosition="0"/>
    </format>
    <format dxfId="71">
      <pivotArea type="all" dataOnly="0" outline="0" fieldPosition="0"/>
    </format>
    <format dxfId="70">
      <pivotArea field="6" type="button" dataOnly="0" labelOnly="1" outline="0"/>
    </format>
    <format dxfId="69">
      <pivotArea outline="0" fieldPosition="0">
        <references count="1">
          <reference field="4294967294" count="1">
            <x v="0"/>
          </reference>
        </references>
      </pivotArea>
    </format>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outline="0" axis="axisValues" fieldPosition="0"/>
    </format>
  </formats>
  <chartFormats count="13">
    <chartFormat chart="43"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8" count="1" selected="0">
            <x v="2"/>
          </reference>
        </references>
      </pivotArea>
    </chartFormat>
    <chartFormat chart="47"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559623-5A77-4ED5-8F37-6135FEA3321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68:B7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0">
    <format dxfId="86">
      <pivotArea type="all" dataOnly="0" outline="0" fieldPosition="0"/>
    </format>
    <format dxfId="85">
      <pivotArea outline="0" collapsedLevelsAreSubtotals="1" fieldPosition="0"/>
    </format>
    <format dxfId="84">
      <pivotArea field="0" type="button" dataOnly="0" labelOnly="1" outline="0"/>
    </format>
    <format dxfId="83">
      <pivotArea dataOnly="0" labelOnly="1" grandRow="1"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4" type="button" dataOnly="0" labelOnly="1" outline="0" axis="axisRow" fieldPosition="0"/>
    </format>
    <format dxfId="78">
      <pivotArea dataOnly="0" labelOnly="1" fieldPosition="0">
        <references count="1">
          <reference field="4" count="0"/>
        </references>
      </pivotArea>
    </format>
    <format dxfId="7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 chart="24" format="8">
      <pivotArea type="data" outline="0" fieldPosition="0">
        <references count="2">
          <reference field="4294967294" count="1" selected="0">
            <x v="0"/>
          </reference>
          <reference field="4" count="1" selected="0">
            <x v="5"/>
          </reference>
        </references>
      </pivotArea>
    </chartFormat>
    <chartFormat chart="24" format="9">
      <pivotArea type="data" outline="0" fieldPosition="0">
        <references count="2">
          <reference field="4294967294" count="1" selected="0">
            <x v="0"/>
          </reference>
          <reference field="4" count="1" selected="0">
            <x v="6"/>
          </reference>
        </references>
      </pivotArea>
    </chartFormat>
    <chartFormat chart="24" format="10">
      <pivotArea type="data" outline="0" fieldPosition="0">
        <references count="2">
          <reference field="4294967294" count="1" selected="0">
            <x v="0"/>
          </reference>
          <reference field="4" count="1" selected="0">
            <x v="7"/>
          </reference>
        </references>
      </pivotArea>
    </chartFormat>
    <chartFormat chart="2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DB8BDC-B564-4406-AD42-561482E3733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2">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axis="axisValues"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0" type="button" dataOnly="0" labelOnly="1" outline="0" axis="axisRow" fieldPosition="0"/>
    </format>
    <format dxfId="88">
      <pivotArea dataOnly="0" labelOnly="1" fieldPosition="0">
        <references count="1">
          <reference field="0" count="0"/>
        </references>
      </pivotArea>
    </format>
    <format dxfId="8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C2A0C7-4AD2-4454-8688-65B02212C8BA}"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14:B118"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0">
    <format dxfId="108">
      <pivotArea type="all" dataOnly="0" outline="0" fieldPosition="0"/>
    </format>
    <format dxfId="107">
      <pivotArea outline="0" collapsedLevelsAreSubtotals="1" fieldPosition="0"/>
    </format>
    <format dxfId="106">
      <pivotArea field="0" type="button" dataOnly="0" labelOnly="1" outline="0"/>
    </format>
    <format dxfId="105">
      <pivotArea dataOnly="0" labelOnly="1" grandRow="1"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field="8" type="button" dataOnly="0" labelOnly="1" outline="0" axis="axisRow" fieldPosition="0"/>
    </format>
    <format dxfId="100">
      <pivotArea dataOnly="0" labelOnly="1" fieldPosition="0">
        <references count="1">
          <reference field="8" count="0"/>
        </references>
      </pivotArea>
    </format>
    <format dxfId="9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37"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617E8E-4838-4E9E-901B-7E8F5B00F5A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46:B6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1">
    <format dxfId="119">
      <pivotArea type="all" dataOnly="0" outline="0" fieldPosition="0"/>
    </format>
    <format dxfId="118">
      <pivotArea outline="0" collapsedLevelsAreSubtotals="1" fieldPosition="0"/>
    </format>
    <format dxfId="117">
      <pivotArea field="0" type="button" dataOnly="0" labelOnly="1" outline="0"/>
    </format>
    <format dxfId="116">
      <pivotArea dataOnly="0" labelOnly="1" grandRow="1" outline="0" fieldPosition="0"/>
    </format>
    <format dxfId="115">
      <pivotArea dataOnly="0" labelOnly="1" outline="0" axis="axisValues"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field="3" type="button" dataOnly="0" labelOnly="1" outline="0" axis="axisRow" fieldPosition="0"/>
    </format>
    <format dxfId="110">
      <pivotArea dataOnly="0" labelOnly="1" fieldPosition="0">
        <references count="1">
          <reference field="3" count="0"/>
        </references>
      </pivotArea>
    </format>
    <format dxfId="10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64FA7DA-EB3B-4A2B-A890-98BC3D878776}" sourceName="Outlet Size">
  <pivotTables>
    <pivotTable tabId="3" name="PivotTable2"/>
    <pivotTable tabId="3" name="PivotTable3"/>
    <pivotTable tabId="3" name="PivotTable5"/>
    <pivotTable tabId="3" name="PivotTable9"/>
    <pivotTable tabId="3" name="PivotTable10"/>
    <pivotTable tabId="3" name="PivotTable11"/>
    <pivotTable tabId="3" name="PivotTable12"/>
    <pivotTable tabId="3" name="PivotTable13"/>
    <pivotTable tabId="3" name="PivotTable14"/>
    <pivotTable tabId="3" name="PivotTable1"/>
  </pivotTables>
  <data>
    <tabular pivotCacheId="37997492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9A228B1-E92D-4EBC-80D9-86AED7EC9BEB}" sourceName="Outlet Location Type">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9"/>
  </pivotTables>
  <data>
    <tabular pivotCacheId="37997492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39D2102-7D15-48F3-918B-BB078F30DFA5}" sourceName="Item Type">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9"/>
  </pivotTables>
  <data>
    <tabular pivotCacheId="37997492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09C1865-226E-4AD4-B05E-525307D6BDD7}" cache="Slicer_Outlet_Size" caption="Outlet Size" rowHeight="260350"/>
  <slicer name="Outlet Location Type" xr10:uid="{73C3C55A-8369-4E6E-9933-A02857FF9031}" cache="Slicer_Outlet_Location_Type" caption="Outlet Location Type" rowHeight="260350"/>
  <slicer name="Item Type" xr10:uid="{1BE430FF-0324-4A16-932E-A3348CC0BAC0}"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46F7C905-6E7F-42E7-B54C-2B519B9AE46E}" cache="Slicer_Outlet_Size" caption="Outlet Size" style="Blinkit Analysis" rowHeight="260350"/>
  <slicer name="Outlet Location Type 1" xr10:uid="{7F638762-4D12-4FDF-B50E-2CFC17C50DC5}" cache="Slicer_Outlet_Location_Type" caption="Outlet Location" style="Blinkit Analysis" rowHeight="260350"/>
  <slicer name="Item Type 1" xr10:uid="{2F26BC1F-EF58-433F-9115-52E825535EAD}"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84774BCD-36CA-4176-B872-588796A56394}"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39A3D-DED8-4617-8360-89582D5B18C4}">
  <dimension ref="A1:I136"/>
  <sheetViews>
    <sheetView zoomScale="75" workbookViewId="0">
      <selection activeCell="J16" sqref="J16"/>
    </sheetView>
  </sheetViews>
  <sheetFormatPr defaultRowHeight="15.6" x14ac:dyDescent="0.3"/>
  <cols>
    <col min="1" max="1" width="19.09765625" bestFit="1" customWidth="1"/>
    <col min="2" max="2" width="16.296875" bestFit="1" customWidth="1"/>
    <col min="3" max="3" width="15.69921875" bestFit="1" customWidth="1"/>
    <col min="4" max="4" width="15.09765625" bestFit="1" customWidth="1"/>
    <col min="6" max="6" width="10.3984375" customWidth="1"/>
  </cols>
  <sheetData>
    <row r="1" spans="1:9" ht="15" customHeight="1" thickBot="1" x14ac:dyDescent="0.35"/>
    <row r="2" spans="1:9" ht="20.399999999999999" customHeight="1" thickBot="1" x14ac:dyDescent="0.4">
      <c r="A2" s="47" t="s">
        <v>1619</v>
      </c>
      <c r="B2" s="45"/>
      <c r="C2" s="45"/>
      <c r="D2" s="46"/>
    </row>
    <row r="3" spans="1:9" ht="18.600000000000001" thickBot="1" x14ac:dyDescent="0.4">
      <c r="A3" s="8" t="s">
        <v>1610</v>
      </c>
      <c r="B3" s="9" t="s">
        <v>1611</v>
      </c>
      <c r="C3" s="9" t="s">
        <v>1613</v>
      </c>
      <c r="D3" s="10" t="s">
        <v>1614</v>
      </c>
      <c r="G3" s="47" t="s">
        <v>1633</v>
      </c>
      <c r="H3" s="45"/>
      <c r="I3" s="46"/>
    </row>
    <row r="4" spans="1:9" ht="16.2" thickBot="1" x14ac:dyDescent="0.35">
      <c r="A4" s="8">
        <v>1201681.4928000034</v>
      </c>
      <c r="B4" s="9">
        <v>140.99278338613203</v>
      </c>
      <c r="C4" s="9">
        <v>3.9658570925731196</v>
      </c>
      <c r="D4" s="10">
        <v>8523</v>
      </c>
      <c r="G4" s="2"/>
      <c r="I4" s="3"/>
    </row>
    <row r="5" spans="1:9" x14ac:dyDescent="0.3">
      <c r="A5" s="2"/>
      <c r="D5" s="3"/>
      <c r="G5" s="2"/>
      <c r="I5" s="3"/>
    </row>
    <row r="6" spans="1:9" x14ac:dyDescent="0.3">
      <c r="A6" s="2"/>
      <c r="D6" s="3"/>
      <c r="G6" s="2"/>
      <c r="I6" s="3"/>
    </row>
    <row r="7" spans="1:9" x14ac:dyDescent="0.3">
      <c r="A7" s="2" t="s">
        <v>1615</v>
      </c>
      <c r="B7" t="s">
        <v>1616</v>
      </c>
      <c r="C7" t="s">
        <v>1617</v>
      </c>
      <c r="D7" s="3" t="s">
        <v>1618</v>
      </c>
      <c r="G7" s="2"/>
      <c r="I7" s="3"/>
    </row>
    <row r="8" spans="1:9" ht="16.2" thickBot="1" x14ac:dyDescent="0.35">
      <c r="A8" s="11">
        <f>GETPIVOTDATA("Sum of Total Sales",$A$3)</f>
        <v>1201681.4928000034</v>
      </c>
      <c r="B8" s="4">
        <f>GETPIVOTDATA("Average of Total Sales2",$A$3)</f>
        <v>140.99278338613203</v>
      </c>
      <c r="C8" s="5">
        <f>GETPIVOTDATA("Average of Rating",$A$3)</f>
        <v>3.9658570925731196</v>
      </c>
      <c r="D8" s="6">
        <f>GETPIVOTDATA("Number of Items",$A$3)</f>
        <v>8523</v>
      </c>
      <c r="G8" s="2"/>
      <c r="I8" s="3"/>
    </row>
    <row r="9" spans="1:9" x14ac:dyDescent="0.3">
      <c r="G9" s="2"/>
      <c r="I9" s="3"/>
    </row>
    <row r="10" spans="1:9" ht="16.2" thickBot="1" x14ac:dyDescent="0.35">
      <c r="G10" s="2"/>
      <c r="I10" s="3"/>
    </row>
    <row r="11" spans="1:9" ht="18.600000000000001" thickBot="1" x14ac:dyDescent="0.4">
      <c r="A11" s="47" t="s">
        <v>1621</v>
      </c>
      <c r="B11" s="45"/>
      <c r="C11" s="45"/>
      <c r="D11" s="46"/>
      <c r="G11" s="2"/>
      <c r="I11" s="3"/>
    </row>
    <row r="12" spans="1:9" ht="16.2" thickBot="1" x14ac:dyDescent="0.35">
      <c r="A12" s="15" t="s">
        <v>1620</v>
      </c>
      <c r="B12" s="17" t="s">
        <v>1610</v>
      </c>
      <c r="D12" s="3"/>
      <c r="G12" s="2"/>
      <c r="I12" s="3"/>
    </row>
    <row r="13" spans="1:9" x14ac:dyDescent="0.3">
      <c r="A13" s="16" t="s">
        <v>17</v>
      </c>
      <c r="B13" s="18">
        <v>776319.68840000057</v>
      </c>
      <c r="D13" s="3"/>
      <c r="G13" s="2"/>
      <c r="I13" s="3"/>
    </row>
    <row r="14" spans="1:9" ht="16.2" thickBot="1" x14ac:dyDescent="0.35">
      <c r="A14" s="12" t="s">
        <v>10</v>
      </c>
      <c r="B14" s="19">
        <v>425361.8043999995</v>
      </c>
      <c r="D14" s="3"/>
      <c r="F14" s="44"/>
      <c r="G14" s="2"/>
      <c r="I14" s="3"/>
    </row>
    <row r="15" spans="1:9" x14ac:dyDescent="0.3">
      <c r="A15" s="2"/>
      <c r="D15" s="3"/>
      <c r="G15" s="2"/>
      <c r="I15" s="3"/>
    </row>
    <row r="16" spans="1:9" x14ac:dyDescent="0.3">
      <c r="A16" s="2"/>
      <c r="D16" s="3"/>
      <c r="G16" s="2"/>
      <c r="I16" s="3"/>
    </row>
    <row r="17" spans="1:9" x14ac:dyDescent="0.3">
      <c r="A17" s="2"/>
      <c r="D17" s="3"/>
      <c r="G17" s="2"/>
      <c r="I17" s="3"/>
    </row>
    <row r="18" spans="1:9" x14ac:dyDescent="0.3">
      <c r="A18" s="2"/>
      <c r="D18" s="3"/>
      <c r="G18" s="2"/>
      <c r="I18" s="3"/>
    </row>
    <row r="19" spans="1:9" x14ac:dyDescent="0.3">
      <c r="A19" s="2"/>
      <c r="D19" s="3"/>
      <c r="G19" s="2"/>
      <c r="I19" s="3"/>
    </row>
    <row r="20" spans="1:9" x14ac:dyDescent="0.3">
      <c r="A20" s="2"/>
      <c r="D20" s="3"/>
      <c r="G20" s="2"/>
      <c r="I20" s="3"/>
    </row>
    <row r="21" spans="1:9" x14ac:dyDescent="0.3">
      <c r="A21" s="2"/>
      <c r="D21" s="3"/>
      <c r="G21" s="2"/>
      <c r="I21" s="3"/>
    </row>
    <row r="22" spans="1:9" x14ac:dyDescent="0.3">
      <c r="A22" s="2"/>
      <c r="D22" s="3"/>
      <c r="G22" s="2"/>
      <c r="I22" s="3"/>
    </row>
    <row r="23" spans="1:9" x14ac:dyDescent="0.3">
      <c r="A23" s="2"/>
      <c r="D23" s="3"/>
      <c r="G23" s="2"/>
      <c r="I23" s="3"/>
    </row>
    <row r="24" spans="1:9" ht="16.2" thickBot="1" x14ac:dyDescent="0.35">
      <c r="A24" s="13"/>
      <c r="B24" s="14"/>
      <c r="C24" s="14"/>
      <c r="D24" s="6"/>
      <c r="G24" s="2"/>
      <c r="I24" s="3"/>
    </row>
    <row r="25" spans="1:9" x14ac:dyDescent="0.3">
      <c r="G25" s="2"/>
      <c r="I25" s="3"/>
    </row>
    <row r="26" spans="1:9" ht="16.2" thickBot="1" x14ac:dyDescent="0.35">
      <c r="G26" s="2"/>
      <c r="I26" s="3"/>
    </row>
    <row r="27" spans="1:9" ht="18.600000000000001" thickBot="1" x14ac:dyDescent="0.4">
      <c r="A27" s="47" t="s">
        <v>1624</v>
      </c>
      <c r="B27" s="45"/>
      <c r="C27" s="45"/>
      <c r="D27" s="46"/>
      <c r="G27" s="2"/>
      <c r="I27" s="3"/>
    </row>
    <row r="28" spans="1:9" ht="16.2" thickBot="1" x14ac:dyDescent="0.35">
      <c r="A28" s="15" t="s">
        <v>1610</v>
      </c>
      <c r="B28" s="15" t="s">
        <v>1623</v>
      </c>
      <c r="C28" s="17"/>
      <c r="D28" s="3"/>
      <c r="G28" s="2"/>
      <c r="I28" s="3"/>
    </row>
    <row r="29" spans="1:9" ht="16.2" thickBot="1" x14ac:dyDescent="0.35">
      <c r="A29" s="30" t="s">
        <v>1620</v>
      </c>
      <c r="B29" s="8" t="s">
        <v>10</v>
      </c>
      <c r="C29" s="10" t="s">
        <v>17</v>
      </c>
      <c r="D29" s="3"/>
      <c r="G29" s="2"/>
      <c r="I29" s="3"/>
    </row>
    <row r="30" spans="1:9" x14ac:dyDescent="0.3">
      <c r="A30" s="29" t="s">
        <v>14</v>
      </c>
      <c r="B30" s="24">
        <v>121349.89940000001</v>
      </c>
      <c r="C30" s="25">
        <v>215047.9126000001</v>
      </c>
      <c r="D30" s="3"/>
      <c r="G30" s="2"/>
      <c r="I30" s="3"/>
    </row>
    <row r="31" spans="1:9" ht="16.2" thickBot="1" x14ac:dyDescent="0.35">
      <c r="A31" s="29" t="s">
        <v>34</v>
      </c>
      <c r="B31" s="26">
        <v>138685.86819999994</v>
      </c>
      <c r="C31" s="21">
        <v>254464.77940000014</v>
      </c>
      <c r="D31" s="3"/>
      <c r="G31" s="13"/>
      <c r="H31" s="14"/>
      <c r="I31" s="6"/>
    </row>
    <row r="32" spans="1:9" ht="16.2" thickBot="1" x14ac:dyDescent="0.35">
      <c r="A32" s="12" t="s">
        <v>21</v>
      </c>
      <c r="B32" s="27">
        <v>165326.0368</v>
      </c>
      <c r="C32" s="22">
        <v>306806.99640000012</v>
      </c>
      <c r="D32" s="3"/>
    </row>
    <row r="33" spans="1:6" x14ac:dyDescent="0.3">
      <c r="A33" s="2"/>
      <c r="D33" s="3"/>
    </row>
    <row r="34" spans="1:6" x14ac:dyDescent="0.3">
      <c r="A34" s="2"/>
      <c r="D34" s="3"/>
    </row>
    <row r="35" spans="1:6" x14ac:dyDescent="0.3">
      <c r="A35" s="2"/>
      <c r="D35" s="3"/>
    </row>
    <row r="36" spans="1:6" x14ac:dyDescent="0.3">
      <c r="A36" s="2"/>
      <c r="D36" s="3"/>
    </row>
    <row r="37" spans="1:6" x14ac:dyDescent="0.3">
      <c r="A37" s="2"/>
      <c r="D37" s="3"/>
    </row>
    <row r="38" spans="1:6" x14ac:dyDescent="0.3">
      <c r="A38" s="2"/>
      <c r="D38" s="3"/>
    </row>
    <row r="39" spans="1:6" x14ac:dyDescent="0.3">
      <c r="A39" s="2"/>
      <c r="D39" s="3"/>
    </row>
    <row r="40" spans="1:6" x14ac:dyDescent="0.3">
      <c r="A40" s="2"/>
      <c r="D40" s="3"/>
    </row>
    <row r="41" spans="1:6" x14ac:dyDescent="0.3">
      <c r="A41" s="2"/>
      <c r="D41" s="3"/>
    </row>
    <row r="42" spans="1:6" ht="16.2" thickBot="1" x14ac:dyDescent="0.35">
      <c r="A42" s="13"/>
      <c r="B42" s="14"/>
      <c r="C42" s="14"/>
      <c r="D42" s="6"/>
    </row>
    <row r="44" spans="1:6" ht="16.2" thickBot="1" x14ac:dyDescent="0.35"/>
    <row r="45" spans="1:6" ht="18.600000000000001" thickBot="1" x14ac:dyDescent="0.4">
      <c r="A45" s="47" t="s">
        <v>1622</v>
      </c>
      <c r="B45" s="45"/>
      <c r="C45" s="45"/>
      <c r="D45" s="45"/>
      <c r="E45" s="45"/>
      <c r="F45" s="46"/>
    </row>
    <row r="46" spans="1:6" ht="16.2" thickBot="1" x14ac:dyDescent="0.35">
      <c r="A46" s="15" t="s">
        <v>1620</v>
      </c>
      <c r="B46" s="17" t="s">
        <v>1610</v>
      </c>
      <c r="F46" s="3"/>
    </row>
    <row r="47" spans="1:6" x14ac:dyDescent="0.3">
      <c r="A47" s="29" t="s">
        <v>153</v>
      </c>
      <c r="B47" s="18">
        <v>9077.869999999999</v>
      </c>
      <c r="F47" s="3"/>
    </row>
    <row r="48" spans="1:6" x14ac:dyDescent="0.3">
      <c r="A48" s="29" t="s">
        <v>74</v>
      </c>
      <c r="B48" s="23">
        <v>15596.696600000001</v>
      </c>
      <c r="F48" s="3"/>
    </row>
    <row r="49" spans="1:6" x14ac:dyDescent="0.3">
      <c r="A49" s="29" t="s">
        <v>159</v>
      </c>
      <c r="B49" s="23">
        <v>21880.027399999992</v>
      </c>
      <c r="F49" s="3"/>
    </row>
    <row r="50" spans="1:6" x14ac:dyDescent="0.3">
      <c r="A50" s="29" t="s">
        <v>64</v>
      </c>
      <c r="B50" s="23">
        <v>22451.891599999999</v>
      </c>
      <c r="F50" s="3"/>
    </row>
    <row r="51" spans="1:6" x14ac:dyDescent="0.3">
      <c r="A51" s="29" t="s">
        <v>61</v>
      </c>
      <c r="B51" s="23">
        <v>29334.680599999996</v>
      </c>
      <c r="F51" s="3"/>
    </row>
    <row r="52" spans="1:6" x14ac:dyDescent="0.3">
      <c r="A52" s="29" t="s">
        <v>57</v>
      </c>
      <c r="B52" s="23">
        <v>35379.119800000015</v>
      </c>
      <c r="F52" s="3"/>
    </row>
    <row r="53" spans="1:6" x14ac:dyDescent="0.3">
      <c r="A53" s="29" t="s">
        <v>32</v>
      </c>
      <c r="B53" s="23">
        <v>58514.166999999987</v>
      </c>
      <c r="F53" s="3"/>
    </row>
    <row r="54" spans="1:6" x14ac:dyDescent="0.3">
      <c r="A54" s="29" t="s">
        <v>54</v>
      </c>
      <c r="B54" s="23">
        <v>59449.863799999992</v>
      </c>
      <c r="F54" s="3"/>
    </row>
    <row r="55" spans="1:6" x14ac:dyDescent="0.3">
      <c r="A55" s="29" t="s">
        <v>19</v>
      </c>
      <c r="B55" s="23">
        <v>68025.838800000012</v>
      </c>
      <c r="F55" s="3"/>
    </row>
    <row r="56" spans="1:6" x14ac:dyDescent="0.3">
      <c r="A56" s="29" t="s">
        <v>95</v>
      </c>
      <c r="B56" s="23">
        <v>81894.736400000009</v>
      </c>
      <c r="F56" s="3"/>
    </row>
    <row r="57" spans="1:6" x14ac:dyDescent="0.3">
      <c r="A57" s="29" t="s">
        <v>28</v>
      </c>
      <c r="B57" s="23">
        <v>90706.728999999992</v>
      </c>
      <c r="F57" s="3"/>
    </row>
    <row r="58" spans="1:6" x14ac:dyDescent="0.3">
      <c r="A58" s="29" t="s">
        <v>67</v>
      </c>
      <c r="B58" s="23">
        <v>101276.46159999995</v>
      </c>
      <c r="F58" s="3"/>
    </row>
    <row r="59" spans="1:6" x14ac:dyDescent="0.3">
      <c r="A59" s="29" t="s">
        <v>24</v>
      </c>
      <c r="B59" s="23">
        <v>118558.88140000009</v>
      </c>
      <c r="F59" s="3"/>
    </row>
    <row r="60" spans="1:6" x14ac:dyDescent="0.3">
      <c r="A60" s="29" t="s">
        <v>42</v>
      </c>
      <c r="B60" s="23">
        <v>135976.52539999998</v>
      </c>
      <c r="F60" s="3"/>
    </row>
    <row r="61" spans="1:6" x14ac:dyDescent="0.3">
      <c r="A61" s="29" t="s">
        <v>48</v>
      </c>
      <c r="B61" s="23">
        <v>175433.92240000021</v>
      </c>
      <c r="F61" s="3"/>
    </row>
    <row r="62" spans="1:6" ht="16.2" thickBot="1" x14ac:dyDescent="0.35">
      <c r="A62" s="12" t="s">
        <v>12</v>
      </c>
      <c r="B62" s="19">
        <v>178124.08099999995</v>
      </c>
      <c r="F62" s="3"/>
    </row>
    <row r="63" spans="1:6" ht="16.2" thickBot="1" x14ac:dyDescent="0.35">
      <c r="A63" s="13"/>
      <c r="B63" s="14"/>
      <c r="C63" s="14"/>
      <c r="D63" s="14"/>
      <c r="E63" s="14"/>
      <c r="F63" s="6"/>
    </row>
    <row r="66" spans="1:6" ht="16.2" thickBot="1" x14ac:dyDescent="0.35"/>
    <row r="67" spans="1:6" ht="18.600000000000001" thickBot="1" x14ac:dyDescent="0.4">
      <c r="A67" s="47" t="s">
        <v>1625</v>
      </c>
      <c r="B67" s="45"/>
      <c r="C67" s="45"/>
      <c r="D67" s="45"/>
      <c r="E67" s="7"/>
      <c r="F67" s="20"/>
    </row>
    <row r="68" spans="1:6" ht="16.2" thickBot="1" x14ac:dyDescent="0.35">
      <c r="A68" s="15" t="s">
        <v>1620</v>
      </c>
      <c r="B68" s="17" t="s">
        <v>1610</v>
      </c>
      <c r="F68" s="3"/>
    </row>
    <row r="69" spans="1:6" x14ac:dyDescent="0.3">
      <c r="A69" s="16">
        <v>2011</v>
      </c>
      <c r="B69" s="18">
        <v>78131.566599999976</v>
      </c>
      <c r="F69" s="3"/>
    </row>
    <row r="70" spans="1:6" x14ac:dyDescent="0.3">
      <c r="A70" s="29">
        <v>2012</v>
      </c>
      <c r="B70" s="23">
        <v>130476.85979999998</v>
      </c>
      <c r="F70" s="3"/>
    </row>
    <row r="71" spans="1:6" x14ac:dyDescent="0.3">
      <c r="A71" s="29">
        <v>2014</v>
      </c>
      <c r="B71" s="23">
        <v>131809.01560000007</v>
      </c>
      <c r="F71" s="3"/>
    </row>
    <row r="72" spans="1:6" x14ac:dyDescent="0.3">
      <c r="A72" s="29">
        <v>2015</v>
      </c>
      <c r="B72" s="23">
        <v>130942.78019999999</v>
      </c>
      <c r="F72" s="3"/>
    </row>
    <row r="73" spans="1:6" x14ac:dyDescent="0.3">
      <c r="A73" s="29">
        <v>2016</v>
      </c>
      <c r="B73" s="23">
        <v>132113.36980000007</v>
      </c>
      <c r="F73" s="3"/>
    </row>
    <row r="74" spans="1:6" x14ac:dyDescent="0.3">
      <c r="A74" s="29">
        <v>2017</v>
      </c>
      <c r="B74" s="23">
        <v>133103.90699999989</v>
      </c>
      <c r="F74" s="3"/>
    </row>
    <row r="75" spans="1:6" x14ac:dyDescent="0.3">
      <c r="A75" s="29">
        <v>2018</v>
      </c>
      <c r="B75" s="23">
        <v>204522.25700000025</v>
      </c>
      <c r="F75" s="3"/>
    </row>
    <row r="76" spans="1:6" x14ac:dyDescent="0.3">
      <c r="A76" s="29">
        <v>2020</v>
      </c>
      <c r="B76" s="23">
        <v>129103.96039999987</v>
      </c>
      <c r="F76" s="3"/>
    </row>
    <row r="77" spans="1:6" ht="16.2" thickBot="1" x14ac:dyDescent="0.35">
      <c r="A77" s="12">
        <v>2022</v>
      </c>
      <c r="B77" s="19">
        <v>131477.77639999994</v>
      </c>
      <c r="F77" s="3"/>
    </row>
    <row r="78" spans="1:6" ht="16.2" thickBot="1" x14ac:dyDescent="0.35">
      <c r="A78" s="13"/>
      <c r="B78" s="14"/>
      <c r="C78" s="14"/>
      <c r="D78" s="14"/>
      <c r="E78" s="14"/>
      <c r="F78" s="6"/>
    </row>
    <row r="80" spans="1:6" ht="16.2" thickBot="1" x14ac:dyDescent="0.35"/>
    <row r="81" spans="1:6" ht="18.600000000000001" thickBot="1" x14ac:dyDescent="0.4">
      <c r="A81" s="47" t="s">
        <v>1626</v>
      </c>
      <c r="B81" s="45"/>
      <c r="C81" s="45"/>
      <c r="D81" s="46"/>
    </row>
    <row r="82" spans="1:6" ht="16.2" thickBot="1" x14ac:dyDescent="0.35">
      <c r="A82" s="15" t="s">
        <v>1620</v>
      </c>
      <c r="B82" s="17" t="s">
        <v>1610</v>
      </c>
      <c r="D82" s="3"/>
    </row>
    <row r="83" spans="1:6" x14ac:dyDescent="0.3">
      <c r="A83" s="29" t="s">
        <v>30</v>
      </c>
      <c r="B83" s="18">
        <v>248991.58600000024</v>
      </c>
      <c r="D83" s="3"/>
    </row>
    <row r="84" spans="1:6" x14ac:dyDescent="0.3">
      <c r="A84" s="29" t="s">
        <v>15</v>
      </c>
      <c r="B84" s="23">
        <v>507895.7363999993</v>
      </c>
      <c r="D84" s="3"/>
    </row>
    <row r="85" spans="1:6" ht="16.2" thickBot="1" x14ac:dyDescent="0.35">
      <c r="A85" s="12" t="s">
        <v>26</v>
      </c>
      <c r="B85" s="19">
        <v>444794.17039999936</v>
      </c>
      <c r="D85" s="3"/>
    </row>
    <row r="86" spans="1:6" x14ac:dyDescent="0.3">
      <c r="A86" s="2"/>
      <c r="D86" s="3"/>
    </row>
    <row r="87" spans="1:6" x14ac:dyDescent="0.3">
      <c r="A87" s="2"/>
      <c r="D87" s="3"/>
    </row>
    <row r="88" spans="1:6" x14ac:dyDescent="0.3">
      <c r="A88" s="2"/>
      <c r="D88" s="3"/>
    </row>
    <row r="89" spans="1:6" ht="16.2" thickBot="1" x14ac:dyDescent="0.35">
      <c r="A89" s="13"/>
      <c r="B89" s="14"/>
      <c r="C89" s="14"/>
      <c r="D89" s="6"/>
    </row>
    <row r="91" spans="1:6" ht="16.2" thickBot="1" x14ac:dyDescent="0.35"/>
    <row r="92" spans="1:6" ht="18.600000000000001" thickBot="1" x14ac:dyDescent="0.4">
      <c r="A92" s="47" t="s">
        <v>1629</v>
      </c>
      <c r="B92" s="45"/>
      <c r="C92" s="45"/>
      <c r="D92" s="45"/>
      <c r="E92" s="36"/>
      <c r="F92" s="20"/>
    </row>
    <row r="93" spans="1:6" ht="16.2" thickBot="1" x14ac:dyDescent="0.35">
      <c r="A93" s="15" t="s">
        <v>1620</v>
      </c>
      <c r="B93" s="17" t="s">
        <v>1610</v>
      </c>
      <c r="D93" s="31" t="s">
        <v>1627</v>
      </c>
      <c r="E93" s="31" t="s">
        <v>1628</v>
      </c>
      <c r="F93" s="3"/>
    </row>
    <row r="94" spans="1:6" x14ac:dyDescent="0.3">
      <c r="A94" s="16" t="s">
        <v>21</v>
      </c>
      <c r="B94" s="18">
        <v>472133.03319999954</v>
      </c>
      <c r="D94" s="32" t="str">
        <f>A94</f>
        <v>Tier 3</v>
      </c>
      <c r="E94" s="33">
        <f>GETPIVOTDATA("Total Sales",$A$93,"Outlet Location Type",A94)</f>
        <v>472133.03319999954</v>
      </c>
      <c r="F94" s="3"/>
    </row>
    <row r="95" spans="1:6" x14ac:dyDescent="0.3">
      <c r="A95" s="29" t="s">
        <v>34</v>
      </c>
      <c r="B95" s="23">
        <v>393150.64759999956</v>
      </c>
      <c r="D95" s="32" t="str">
        <f>A95</f>
        <v>Tier 2</v>
      </c>
      <c r="E95" s="33">
        <f>GETPIVOTDATA("Total Sales",$A$93,"Outlet Location Type",A95)</f>
        <v>393150.64759999956</v>
      </c>
      <c r="F95" s="3"/>
    </row>
    <row r="96" spans="1:6" ht="16.2" thickBot="1" x14ac:dyDescent="0.35">
      <c r="A96" s="12" t="s">
        <v>14</v>
      </c>
      <c r="B96" s="19">
        <v>336397.81199999945</v>
      </c>
      <c r="D96" s="34" t="str">
        <f>A96</f>
        <v>Tier 1</v>
      </c>
      <c r="E96" s="35">
        <f>GETPIVOTDATA("Total Sales",$A$93,"Outlet Location Type",A96)</f>
        <v>336397.81199999945</v>
      </c>
      <c r="F96" s="3"/>
    </row>
    <row r="97" spans="1:6" x14ac:dyDescent="0.3">
      <c r="A97" s="2"/>
      <c r="F97" s="3"/>
    </row>
    <row r="98" spans="1:6" x14ac:dyDescent="0.3">
      <c r="A98" s="2"/>
      <c r="F98" s="3"/>
    </row>
    <row r="99" spans="1:6" x14ac:dyDescent="0.3">
      <c r="A99" s="2"/>
      <c r="F99" s="3"/>
    </row>
    <row r="100" spans="1:6" x14ac:dyDescent="0.3">
      <c r="A100" s="2"/>
      <c r="F100" s="3"/>
    </row>
    <row r="101" spans="1:6" x14ac:dyDescent="0.3">
      <c r="A101" s="2"/>
      <c r="F101" s="3"/>
    </row>
    <row r="102" spans="1:6" x14ac:dyDescent="0.3">
      <c r="A102" s="2"/>
      <c r="F102" s="3"/>
    </row>
    <row r="103" spans="1:6" x14ac:dyDescent="0.3">
      <c r="A103" s="2"/>
      <c r="F103" s="3"/>
    </row>
    <row r="104" spans="1:6" x14ac:dyDescent="0.3">
      <c r="A104" s="2"/>
      <c r="F104" s="3"/>
    </row>
    <row r="105" spans="1:6" x14ac:dyDescent="0.3">
      <c r="A105" s="2"/>
      <c r="F105" s="3"/>
    </row>
    <row r="106" spans="1:6" x14ac:dyDescent="0.3">
      <c r="A106" s="2"/>
      <c r="F106" s="3"/>
    </row>
    <row r="107" spans="1:6" x14ac:dyDescent="0.3">
      <c r="A107" s="2"/>
      <c r="F107" s="3"/>
    </row>
    <row r="108" spans="1:6" x14ac:dyDescent="0.3">
      <c r="A108" s="2"/>
      <c r="F108" s="3"/>
    </row>
    <row r="109" spans="1:6" ht="16.2" thickBot="1" x14ac:dyDescent="0.35">
      <c r="A109" s="13"/>
      <c r="B109" s="14"/>
      <c r="C109" s="14"/>
      <c r="D109" s="14"/>
      <c r="E109" s="14"/>
      <c r="F109" s="6"/>
    </row>
    <row r="111" spans="1:6" ht="16.2" thickBot="1" x14ac:dyDescent="0.35"/>
    <row r="112" spans="1:6" ht="18" x14ac:dyDescent="0.35">
      <c r="A112" s="47" t="s">
        <v>1632</v>
      </c>
      <c r="B112" s="45"/>
      <c r="C112" s="45"/>
      <c r="D112" s="45"/>
      <c r="E112" s="20"/>
    </row>
    <row r="113" spans="1:6" ht="16.2" thickBot="1" x14ac:dyDescent="0.35">
      <c r="A113" s="2"/>
      <c r="E113" s="3"/>
    </row>
    <row r="114" spans="1:6" ht="16.2" thickBot="1" x14ac:dyDescent="0.35">
      <c r="A114" s="15" t="s">
        <v>1620</v>
      </c>
      <c r="B114" s="17" t="s">
        <v>1610</v>
      </c>
      <c r="E114" s="3"/>
    </row>
    <row r="115" spans="1:6" x14ac:dyDescent="0.3">
      <c r="A115" s="16" t="s">
        <v>40</v>
      </c>
      <c r="B115" s="18">
        <v>151939.149</v>
      </c>
      <c r="E115" s="3"/>
    </row>
    <row r="116" spans="1:6" x14ac:dyDescent="0.3">
      <c r="A116" s="29" t="s">
        <v>46</v>
      </c>
      <c r="B116" s="23">
        <v>130714.67460000006</v>
      </c>
      <c r="E116" s="3"/>
      <c r="F116" s="43"/>
    </row>
    <row r="117" spans="1:6" x14ac:dyDescent="0.3">
      <c r="A117" s="29" t="s">
        <v>22</v>
      </c>
      <c r="B117" s="23">
        <v>131477.77639999994</v>
      </c>
      <c r="E117" s="3"/>
    </row>
    <row r="118" spans="1:6" ht="16.2" thickBot="1" x14ac:dyDescent="0.35">
      <c r="A118" s="12" t="s">
        <v>16</v>
      </c>
      <c r="B118" s="19">
        <v>787549.89280000131</v>
      </c>
      <c r="E118" s="3"/>
    </row>
    <row r="119" spans="1:6" x14ac:dyDescent="0.3">
      <c r="A119" s="2"/>
      <c r="E119" s="3"/>
    </row>
    <row r="120" spans="1:6" ht="16.2" thickBot="1" x14ac:dyDescent="0.35">
      <c r="A120" s="2"/>
      <c r="E120" s="3"/>
    </row>
    <row r="121" spans="1:6" ht="16.2" thickBot="1" x14ac:dyDescent="0.35">
      <c r="A121" s="15" t="s">
        <v>1620</v>
      </c>
      <c r="B121" s="17" t="s">
        <v>1630</v>
      </c>
      <c r="E121" s="3"/>
    </row>
    <row r="122" spans="1:6" x14ac:dyDescent="0.3">
      <c r="A122" s="16" t="s">
        <v>40</v>
      </c>
      <c r="B122" s="37">
        <v>140.29468975069253</v>
      </c>
      <c r="E122" s="3"/>
    </row>
    <row r="123" spans="1:6" x14ac:dyDescent="0.3">
      <c r="A123" s="29" t="s">
        <v>46</v>
      </c>
      <c r="B123" s="38">
        <v>139.80179101604284</v>
      </c>
      <c r="E123" s="3"/>
    </row>
    <row r="124" spans="1:6" x14ac:dyDescent="0.3">
      <c r="A124" s="29" t="s">
        <v>22</v>
      </c>
      <c r="B124" s="38">
        <v>141.67863836206891</v>
      </c>
      <c r="E124" s="3"/>
    </row>
    <row r="125" spans="1:6" ht="16.2" thickBot="1" x14ac:dyDescent="0.35">
      <c r="A125" s="12" t="s">
        <v>16</v>
      </c>
      <c r="B125" s="39">
        <v>141.21389506903375</v>
      </c>
      <c r="E125" s="3"/>
    </row>
    <row r="126" spans="1:6" x14ac:dyDescent="0.3">
      <c r="A126" s="2"/>
      <c r="E126" s="3"/>
    </row>
    <row r="127" spans="1:6" ht="16.2" thickBot="1" x14ac:dyDescent="0.35">
      <c r="A127" s="2"/>
      <c r="E127" s="3"/>
    </row>
    <row r="128" spans="1:6" ht="16.2" thickBot="1" x14ac:dyDescent="0.35">
      <c r="A128" s="15" t="s">
        <v>1620</v>
      </c>
      <c r="B128" s="17" t="s">
        <v>1631</v>
      </c>
      <c r="E128" s="3"/>
    </row>
    <row r="129" spans="1:5" x14ac:dyDescent="0.3">
      <c r="A129" s="16" t="s">
        <v>40</v>
      </c>
      <c r="B129" s="40">
        <v>1083</v>
      </c>
      <c r="E129" s="3"/>
    </row>
    <row r="130" spans="1:5" x14ac:dyDescent="0.3">
      <c r="A130" s="29" t="s">
        <v>46</v>
      </c>
      <c r="B130" s="41">
        <v>935</v>
      </c>
      <c r="E130" s="3"/>
    </row>
    <row r="131" spans="1:5" x14ac:dyDescent="0.3">
      <c r="A131" s="29" t="s">
        <v>22</v>
      </c>
      <c r="B131" s="41">
        <v>928</v>
      </c>
      <c r="E131" s="3"/>
    </row>
    <row r="132" spans="1:5" ht="16.2" thickBot="1" x14ac:dyDescent="0.35">
      <c r="A132" s="12" t="s">
        <v>16</v>
      </c>
      <c r="B132" s="42">
        <v>5577</v>
      </c>
      <c r="E132" s="3"/>
    </row>
    <row r="133" spans="1:5" x14ac:dyDescent="0.3">
      <c r="A133" s="2"/>
      <c r="E133" s="3"/>
    </row>
    <row r="134" spans="1:5" x14ac:dyDescent="0.3">
      <c r="A134" s="2"/>
      <c r="E134" s="3"/>
    </row>
    <row r="135" spans="1:5" x14ac:dyDescent="0.3">
      <c r="A135" s="2"/>
      <c r="E135" s="3"/>
    </row>
    <row r="136" spans="1:5" ht="16.2" thickBot="1" x14ac:dyDescent="0.35">
      <c r="A136" s="13"/>
      <c r="B136" s="14"/>
      <c r="C136" s="14"/>
      <c r="D136" s="14"/>
      <c r="E136" s="6"/>
    </row>
  </sheetData>
  <mergeCells count="10">
    <mergeCell ref="A112:D112"/>
    <mergeCell ref="A81:D81"/>
    <mergeCell ref="A92:D92"/>
    <mergeCell ref="A45:D45"/>
    <mergeCell ref="E45:F45"/>
    <mergeCell ref="A67:D67"/>
    <mergeCell ref="G3:I3"/>
    <mergeCell ref="A2:D2"/>
    <mergeCell ref="A11:D11"/>
    <mergeCell ref="A27:D2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956E-DFA6-4CF8-8BD6-BB130A5FBEA8}">
  <dimension ref="M10:AB31"/>
  <sheetViews>
    <sheetView showGridLines="0" zoomScale="56" zoomScaleNormal="60" workbookViewId="0">
      <selection activeCell="AA28" sqref="AA28"/>
    </sheetView>
  </sheetViews>
  <sheetFormatPr defaultRowHeight="15.6" x14ac:dyDescent="0.3"/>
  <sheetData>
    <row r="10" spans="13:13" ht="52.8" x14ac:dyDescent="0.3">
      <c r="M10" s="1"/>
    </row>
    <row r="27" spans="17:28" ht="19.2" x14ac:dyDescent="0.45">
      <c r="Q27" s="28"/>
    </row>
    <row r="31" spans="17:28" ht="19.2" x14ac:dyDescent="0.45">
      <c r="AB31"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topLeftCell="G1" workbookViewId="0">
      <selection activeCell="E2" sqref="E2"/>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1608</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Tejas Pocchi</cp:lastModifiedBy>
  <dcterms:created xsi:type="dcterms:W3CDTF">2024-06-23T13:11:17Z</dcterms:created>
  <dcterms:modified xsi:type="dcterms:W3CDTF">2025-11-10T16:57:33Z</dcterms:modified>
</cp:coreProperties>
</file>