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eswaraRaoCKshema\Desktop\POC COST ANALYSIS\"/>
    </mc:Choice>
  </mc:AlternateContent>
  <xr:revisionPtr revIDLastSave="0" documentId="13_ncr:1_{1757E190-70C0-4202-AF04-4784720FEEDF}" xr6:coauthVersionLast="47" xr6:coauthVersionMax="47" xr10:uidLastSave="{00000000-0000-0000-0000-000000000000}"/>
  <bookViews>
    <workbookView xWindow="-120" yWindow="-120" windowWidth="20730" windowHeight="11160" xr2:uid="{F34A080F-8441-4CF9-9130-167F8882BDA0}"/>
  </bookViews>
  <sheets>
    <sheet name="UAT Cost Analysis" sheetId="5" r:id="rId1"/>
    <sheet name="DEV Cost Analysis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6" l="1"/>
  <c r="I5" i="6"/>
  <c r="I4" i="6"/>
  <c r="I19" i="5"/>
  <c r="I22" i="5"/>
  <c r="I5" i="5"/>
  <c r="I4" i="5"/>
</calcChain>
</file>

<file path=xl/sharedStrings.xml><?xml version="1.0" encoding="utf-8"?>
<sst xmlns="http://schemas.openxmlformats.org/spreadsheetml/2006/main" count="263" uniqueCount="81">
  <si>
    <t>Region</t>
  </si>
  <si>
    <t>Tier</t>
  </si>
  <si>
    <t>Application Gateway</t>
  </si>
  <si>
    <t>S.No</t>
  </si>
  <si>
    <t>Central India</t>
  </si>
  <si>
    <t>Monthly Cost</t>
  </si>
  <si>
    <t>Standard V2</t>
  </si>
  <si>
    <t xml:space="preserve">OS </t>
  </si>
  <si>
    <t xml:space="preserve">Linux </t>
  </si>
  <si>
    <t xml:space="preserve">Type </t>
  </si>
  <si>
    <t>Ubuntu</t>
  </si>
  <si>
    <t>NAT Gateway</t>
  </si>
  <si>
    <t xml:space="preserve">Block Blob Storage </t>
  </si>
  <si>
    <t>Standard</t>
  </si>
  <si>
    <t>General purpose v2</t>
  </si>
  <si>
    <t>Access Tier</t>
  </si>
  <si>
    <t>Hot</t>
  </si>
  <si>
    <t>Redundancy</t>
  </si>
  <si>
    <t>GRS</t>
  </si>
  <si>
    <t>Virtual Machines</t>
  </si>
  <si>
    <t>Instance series and Configuration</t>
  </si>
  <si>
    <t>Resourse Types</t>
  </si>
  <si>
    <t>Configurations</t>
  </si>
  <si>
    <t>Storage Accounts</t>
  </si>
  <si>
    <t>Type</t>
  </si>
  <si>
    <t>Performance</t>
  </si>
  <si>
    <t xml:space="preserve">Storage Account </t>
  </si>
  <si>
    <t>Azure Load Testing</t>
  </si>
  <si>
    <t>Key Vault</t>
  </si>
  <si>
    <t>D4s V3-4cpu,16gb, 32gb memeory (POC)</t>
  </si>
  <si>
    <t>Standard D2s v3 (2 vcpus, 8 GiB memory) (Ops)</t>
  </si>
  <si>
    <t>Cost Per hr</t>
  </si>
  <si>
    <t>No of VMs Using</t>
  </si>
  <si>
    <t>Standard D2as v4</t>
  </si>
  <si>
    <t xml:space="preserve">Windows </t>
  </si>
  <si>
    <t>Windows 10 Pro</t>
  </si>
  <si>
    <t>VMSS</t>
  </si>
  <si>
    <t>Standard_D4ds_v4 (2 instances)</t>
  </si>
  <si>
    <t>No of Instances</t>
  </si>
  <si>
    <t>2 (Min)</t>
  </si>
  <si>
    <t>Not applicable</t>
  </si>
  <si>
    <r>
      <rPr>
        <b/>
        <sz val="11"/>
        <color theme="1"/>
        <rFont val="Museo Sans 500"/>
      </rPr>
      <t>Remarks</t>
    </r>
    <r>
      <rPr>
        <sz val="11"/>
        <color theme="1"/>
        <rFont val="Museo Sans 500"/>
        <family val="2"/>
      </rPr>
      <t xml:space="preserve"> : Each capacity unit is composed of at most: 1 compute unit or 2,500 persistent connections or 2.22-Mbps throughput. If any one of these metrics are exceeded, then another n capacity unit(s) are necessary, even if the other two metrics do not exceed this single capacity unit’s limits.</t>
    </r>
  </si>
  <si>
    <t>WAF V2</t>
  </si>
  <si>
    <t xml:space="preserve">Virtual network/subnet </t>
  </si>
  <si>
    <t xml:space="preserve">Uat01-vnet/Uat01-apg </t>
  </si>
  <si>
    <t>-</t>
  </si>
  <si>
    <t>Public Ips</t>
  </si>
  <si>
    <t>Regional</t>
  </si>
  <si>
    <t>Cost Per IP</t>
  </si>
  <si>
    <t>No of IPs</t>
  </si>
  <si>
    <t>No of Gateways</t>
  </si>
  <si>
    <t>Standard_D2ds_v4 (2 vCores, 8 GiB memory, 3200 max iops)</t>
  </si>
  <si>
    <t>Azure Database for PostgreSQL flexible server</t>
  </si>
  <si>
    <t>General Purpose</t>
  </si>
  <si>
    <t>Storage</t>
  </si>
  <si>
    <t>64 GiB</t>
  </si>
  <si>
    <t>Cost Per Gib</t>
  </si>
  <si>
    <r>
      <rPr>
        <b/>
        <sz val="11"/>
        <color theme="1"/>
        <rFont val="Museo Sans 500"/>
      </rPr>
      <t>Remarks</t>
    </r>
    <r>
      <rPr>
        <sz val="11"/>
        <color theme="1"/>
        <rFont val="Museo Sans 500"/>
        <family val="2"/>
      </rPr>
      <t xml:space="preserve"> : Per GiB Exta storage </t>
    </r>
    <r>
      <rPr>
        <sz val="11"/>
        <color theme="1"/>
        <rFont val="Museo Sans 500"/>
      </rPr>
      <t>₹</t>
    </r>
    <r>
      <rPr>
        <sz val="11"/>
        <color theme="1"/>
        <rFont val="Museo Sans 500"/>
        <family val="2"/>
      </rPr>
      <t>11</t>
    </r>
  </si>
  <si>
    <t>Total Monthly Forecast Cost</t>
  </si>
  <si>
    <t>Private End Point</t>
  </si>
  <si>
    <t>No of End Points</t>
  </si>
  <si>
    <t>DEV Environment Resourse Cost Break-Up</t>
  </si>
  <si>
    <t>UAT Environment Resourse Cost Break-Up</t>
  </si>
  <si>
    <t>vnet01/aapgw-01</t>
  </si>
  <si>
    <t>D2ds_v4, 2 vCores, 8 GiB RAM, 64 storage, 1000 IOPS</t>
  </si>
  <si>
    <t>DevOps</t>
  </si>
  <si>
    <t>ADO</t>
  </si>
  <si>
    <t>Type of Licences</t>
  </si>
  <si>
    <t>Basic</t>
  </si>
  <si>
    <t>Cost Per User</t>
  </si>
  <si>
    <t>Upto 5 Users free &amp; (More than 5 Users - 500 per Uesr)</t>
  </si>
  <si>
    <t>No of Users</t>
  </si>
  <si>
    <t>Basic + Test Plans</t>
  </si>
  <si>
    <t>4266.93 per User</t>
  </si>
  <si>
    <t>Parllel Job</t>
  </si>
  <si>
    <t>3282 per Job</t>
  </si>
  <si>
    <t>17582.36 + 10000 (Extra)</t>
  </si>
  <si>
    <r>
      <rPr>
        <b/>
        <sz val="11"/>
        <color theme="1"/>
        <rFont val="Museo Sans 500"/>
      </rPr>
      <t>Remarks</t>
    </r>
    <r>
      <rPr>
        <sz val="11"/>
        <color theme="1"/>
        <rFont val="Museo Sans 500"/>
        <family val="2"/>
      </rPr>
      <t xml:space="preserve"> : Based on Data It may increase</t>
    </r>
  </si>
  <si>
    <t>31000 + 100000 (Extra)</t>
  </si>
  <si>
    <t>10 (Max) (auto sclae)</t>
  </si>
  <si>
    <r>
      <t>(Based on the usage) Total Monthly Forecast Cost may vary from</t>
    </r>
    <r>
      <rPr>
        <b/>
        <sz val="14"/>
        <color theme="1"/>
        <rFont val="Museo Sans 500"/>
      </rPr>
      <t xml:space="preserve"> ₹ 111578.53</t>
    </r>
    <r>
      <rPr>
        <sz val="14"/>
        <color theme="1"/>
        <rFont val="Museo Sans 500"/>
      </rPr>
      <t xml:space="preserve"> to </t>
    </r>
    <r>
      <rPr>
        <b/>
        <sz val="14"/>
        <color theme="1"/>
        <rFont val="Museo Sans 500"/>
      </rPr>
      <t xml:space="preserve"> ₹ 2690542.21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</si>
</sst>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1"/>
      <color theme="1"/>
      <name val="Museo Sans 500"/>
      <family val="2"/>
    </font>
    <font>
      <b/>
      <sz val="11"/>
      <color theme="1"/>
      <name val="Museo Sans 500"/>
    </font>
    <font>
      <sz val="11"/>
      <color theme="1"/>
      <name val="Museo Sans 500"/>
    </font>
    <font>
      <b/>
      <sz val="12"/>
      <color theme="1"/>
      <name val="Museo Sans 500"/>
    </font>
    <font>
      <b/>
      <sz val="13"/>
      <color theme="1"/>
      <name val="Museo Sans 500"/>
    </font>
    <font>
      <b/>
      <sz val="14"/>
      <color theme="1"/>
      <name val="Museo Sans 500"/>
    </font>
    <font>
      <sz val="14"/>
      <color theme="1"/>
      <name val="Museo Sans 500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64" fontId="0" fillId="0" borderId="0" xfId="0" applyNumberFormat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EB53-DC60-4827-A8A7-E4EE76EF2A54}">
  <dimension ref="A1:P38"/>
  <sheetViews>
    <sheetView tabSelected="1" zoomScale="85" zoomScaleNormal="85" workbookViewId="0">
      <selection activeCell="A29" sqref="A29:H29"/>
    </sheetView>
  </sheetViews>
  <sheetFormatPr defaultRowHeight="15" x14ac:dyDescent="0.25"/>
  <cols>
    <col min="1" max="1" width="7.21875" customWidth="1"/>
    <col min="2" max="2" width="18.77734375" customWidth="1"/>
    <col min="3" max="3" width="31.77734375" customWidth="1"/>
    <col min="4" max="4" width="20.44140625" bestFit="1" customWidth="1"/>
    <col min="5" max="5" width="19.109375" bestFit="1" customWidth="1"/>
    <col min="6" max="8" width="21.33203125" customWidth="1"/>
    <col min="9" max="9" width="20.77734375" customWidth="1"/>
    <col min="10" max="10" width="15" customWidth="1"/>
    <col min="11" max="11" width="17.44140625" customWidth="1"/>
    <col min="12" max="12" width="16.44140625" customWidth="1"/>
    <col min="13" max="13" width="9.77734375" bestFit="1" customWidth="1"/>
    <col min="14" max="14" width="13.77734375" customWidth="1"/>
  </cols>
  <sheetData>
    <row r="1" spans="1:14" ht="30" customHeight="1" x14ac:dyDescent="0.25">
      <c r="A1" s="32" t="s">
        <v>62</v>
      </c>
      <c r="B1" s="32"/>
      <c r="C1" s="32"/>
      <c r="D1" s="32"/>
      <c r="E1" s="32"/>
      <c r="F1" s="32"/>
      <c r="G1" s="32"/>
      <c r="H1" s="32"/>
      <c r="I1" s="32"/>
      <c r="J1" s="2"/>
      <c r="K1" s="2"/>
      <c r="L1" s="2"/>
      <c r="M1" s="2"/>
      <c r="N1" s="2"/>
    </row>
    <row r="2" spans="1:14" ht="15.75" x14ac:dyDescent="0.25">
      <c r="A2" s="8" t="s">
        <v>3</v>
      </c>
      <c r="B2" s="8" t="s">
        <v>21</v>
      </c>
      <c r="C2" s="33" t="s">
        <v>22</v>
      </c>
      <c r="D2" s="33"/>
      <c r="E2" s="33"/>
      <c r="F2" s="33"/>
      <c r="G2" s="33"/>
      <c r="H2" s="33"/>
      <c r="I2" s="33"/>
      <c r="J2" s="2"/>
      <c r="K2" s="2"/>
      <c r="L2" s="2"/>
      <c r="M2" s="2"/>
      <c r="N2" s="2"/>
    </row>
    <row r="3" spans="1:14" x14ac:dyDescent="0.25">
      <c r="A3" s="25">
        <v>1</v>
      </c>
      <c r="B3" s="25" t="s">
        <v>19</v>
      </c>
      <c r="C3" s="3" t="s">
        <v>20</v>
      </c>
      <c r="D3" s="3" t="s">
        <v>0</v>
      </c>
      <c r="E3" s="3" t="s">
        <v>7</v>
      </c>
      <c r="F3" s="3" t="s">
        <v>9</v>
      </c>
      <c r="G3" s="3" t="s">
        <v>31</v>
      </c>
      <c r="H3" s="3" t="s">
        <v>32</v>
      </c>
      <c r="I3" s="4" t="s">
        <v>5</v>
      </c>
      <c r="J3" s="2"/>
      <c r="K3" s="2"/>
      <c r="L3" s="2"/>
      <c r="M3" s="2"/>
      <c r="N3" s="2"/>
    </row>
    <row r="4" spans="1:14" x14ac:dyDescent="0.25">
      <c r="A4" s="25"/>
      <c r="B4" s="25"/>
      <c r="C4" s="7" t="s">
        <v>33</v>
      </c>
      <c r="D4" s="1" t="s">
        <v>4</v>
      </c>
      <c r="E4" s="1" t="s">
        <v>34</v>
      </c>
      <c r="F4" s="1" t="s">
        <v>35</v>
      </c>
      <c r="G4" s="1">
        <v>13.49</v>
      </c>
      <c r="H4" s="1">
        <v>1</v>
      </c>
      <c r="I4" s="6">
        <f t="shared" ref="I4:I5" si="0">G4*H4*24*31</f>
        <v>10036.56</v>
      </c>
      <c r="J4" s="2"/>
      <c r="L4" s="2"/>
      <c r="M4" s="2"/>
      <c r="N4" s="2"/>
    </row>
    <row r="5" spans="1:14" ht="30" x14ac:dyDescent="0.25">
      <c r="A5" s="25"/>
      <c r="B5" s="25"/>
      <c r="C5" s="7" t="s">
        <v>30</v>
      </c>
      <c r="D5" s="1" t="s">
        <v>4</v>
      </c>
      <c r="E5" s="1" t="s">
        <v>8</v>
      </c>
      <c r="F5" s="1" t="s">
        <v>10</v>
      </c>
      <c r="G5" s="1">
        <v>8.6159999999999997</v>
      </c>
      <c r="H5" s="1">
        <v>2</v>
      </c>
      <c r="I5" s="6">
        <f t="shared" si="0"/>
        <v>12820.608</v>
      </c>
      <c r="J5" s="2"/>
      <c r="L5" s="2"/>
      <c r="M5" s="2"/>
      <c r="N5" s="2"/>
    </row>
    <row r="6" spans="1:14" ht="18.75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"/>
      <c r="K6" s="2"/>
      <c r="L6" s="2"/>
      <c r="M6" s="2"/>
      <c r="N6" s="2"/>
    </row>
    <row r="7" spans="1:14" x14ac:dyDescent="0.25">
      <c r="A7" s="25">
        <v>2</v>
      </c>
      <c r="B7" s="25" t="s">
        <v>36</v>
      </c>
      <c r="C7" s="3" t="s">
        <v>20</v>
      </c>
      <c r="D7" s="3" t="s">
        <v>0</v>
      </c>
      <c r="E7" s="3" t="s">
        <v>7</v>
      </c>
      <c r="F7" s="3" t="s">
        <v>9</v>
      </c>
      <c r="G7" s="3" t="s">
        <v>31</v>
      </c>
      <c r="H7" s="3" t="s">
        <v>38</v>
      </c>
      <c r="I7" s="4" t="s">
        <v>5</v>
      </c>
      <c r="J7" s="2"/>
      <c r="K7" s="2"/>
      <c r="L7" s="2"/>
      <c r="M7" s="2"/>
      <c r="N7" s="2"/>
    </row>
    <row r="8" spans="1:14" ht="24" customHeight="1" x14ac:dyDescent="0.25">
      <c r="A8" s="25"/>
      <c r="B8" s="25"/>
      <c r="C8" s="7" t="s">
        <v>37</v>
      </c>
      <c r="D8" s="1" t="s">
        <v>4</v>
      </c>
      <c r="E8" s="1" t="s">
        <v>8</v>
      </c>
      <c r="F8" s="1" t="s">
        <v>10</v>
      </c>
      <c r="G8" s="1">
        <v>20.021999999999998</v>
      </c>
      <c r="H8" s="1" t="s">
        <v>39</v>
      </c>
      <c r="I8" s="6">
        <v>29792.736000000001</v>
      </c>
      <c r="J8" s="2"/>
      <c r="K8" s="2"/>
      <c r="L8" s="2"/>
      <c r="M8" s="2"/>
      <c r="N8" s="2"/>
    </row>
    <row r="9" spans="1:14" x14ac:dyDescent="0.25">
      <c r="A9" s="25"/>
      <c r="B9" s="25"/>
      <c r="C9" s="9"/>
      <c r="D9" s="9"/>
      <c r="E9" s="9"/>
      <c r="F9" s="9"/>
      <c r="G9" s="1">
        <v>20.021999999999998</v>
      </c>
      <c r="H9" s="1" t="s">
        <v>79</v>
      </c>
      <c r="I9" s="6">
        <v>148963.68</v>
      </c>
      <c r="J9" s="10"/>
      <c r="K9" s="11"/>
      <c r="L9" s="2"/>
      <c r="M9" s="2"/>
      <c r="N9" s="2"/>
    </row>
    <row r="10" spans="1:14" ht="18.75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"/>
      <c r="K10" s="2"/>
      <c r="L10" s="2"/>
      <c r="M10" s="2"/>
      <c r="N10" s="2"/>
    </row>
    <row r="11" spans="1:14" x14ac:dyDescent="0.25">
      <c r="A11" s="25">
        <v>3</v>
      </c>
      <c r="B11" s="25" t="s">
        <v>2</v>
      </c>
      <c r="C11" s="3" t="s">
        <v>1</v>
      </c>
      <c r="D11" s="3" t="s">
        <v>0</v>
      </c>
      <c r="E11" s="3" t="s">
        <v>43</v>
      </c>
      <c r="F11" s="3" t="s">
        <v>9</v>
      </c>
      <c r="G11" s="3" t="s">
        <v>31</v>
      </c>
      <c r="H11" s="3" t="s">
        <v>50</v>
      </c>
      <c r="I11" s="4" t="s">
        <v>5</v>
      </c>
      <c r="J11" s="2"/>
      <c r="K11" s="2"/>
      <c r="L11" s="2"/>
      <c r="M11" s="2"/>
      <c r="N11" s="2"/>
    </row>
    <row r="12" spans="1:14" ht="24" customHeight="1" x14ac:dyDescent="0.25">
      <c r="A12" s="25"/>
      <c r="B12" s="25"/>
      <c r="C12" s="7" t="s">
        <v>42</v>
      </c>
      <c r="D12" s="1" t="s">
        <v>4</v>
      </c>
      <c r="E12" s="1" t="s">
        <v>44</v>
      </c>
      <c r="F12" s="1" t="s">
        <v>45</v>
      </c>
      <c r="G12" s="1" t="s">
        <v>40</v>
      </c>
      <c r="H12" s="1">
        <v>1</v>
      </c>
      <c r="I12" s="30" t="s">
        <v>78</v>
      </c>
      <c r="J12" s="2"/>
      <c r="K12" s="2"/>
      <c r="L12" s="2"/>
      <c r="M12" s="2"/>
      <c r="N12" s="2"/>
    </row>
    <row r="13" spans="1:14" ht="33.75" customHeight="1" x14ac:dyDescent="0.25">
      <c r="A13" s="25"/>
      <c r="B13" s="25"/>
      <c r="C13" s="28" t="s">
        <v>41</v>
      </c>
      <c r="D13" s="29"/>
      <c r="E13" s="29"/>
      <c r="F13" s="29"/>
      <c r="G13" s="29"/>
      <c r="H13" s="29"/>
      <c r="I13" s="30"/>
      <c r="J13" s="10"/>
      <c r="K13" s="2"/>
      <c r="L13" s="2"/>
      <c r="M13" s="2"/>
      <c r="N13" s="2"/>
    </row>
    <row r="14" spans="1:14" ht="21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"/>
      <c r="K14" s="2"/>
      <c r="L14" s="2"/>
      <c r="M14" s="2"/>
      <c r="N14" s="2"/>
    </row>
    <row r="15" spans="1:14" x14ac:dyDescent="0.25">
      <c r="A15" s="25">
        <v>4</v>
      </c>
      <c r="B15" s="25" t="s">
        <v>46</v>
      </c>
      <c r="C15" s="3" t="s">
        <v>24</v>
      </c>
      <c r="D15" s="3" t="s">
        <v>0</v>
      </c>
      <c r="E15" s="3" t="s">
        <v>1</v>
      </c>
      <c r="F15" s="3" t="s">
        <v>9</v>
      </c>
      <c r="G15" s="3" t="s">
        <v>48</v>
      </c>
      <c r="H15" s="3" t="s">
        <v>49</v>
      </c>
      <c r="I15" s="4" t="s">
        <v>5</v>
      </c>
      <c r="J15" s="2"/>
      <c r="K15" s="2"/>
      <c r="L15" s="2"/>
      <c r="M15" s="2"/>
      <c r="N15" s="2"/>
    </row>
    <row r="16" spans="1:14" ht="24" customHeight="1" x14ac:dyDescent="0.25">
      <c r="A16" s="25"/>
      <c r="B16" s="25"/>
      <c r="C16" s="7" t="s">
        <v>13</v>
      </c>
      <c r="D16" s="1" t="s">
        <v>4</v>
      </c>
      <c r="E16" s="1" t="s">
        <v>47</v>
      </c>
      <c r="F16" s="1" t="s">
        <v>45</v>
      </c>
      <c r="G16" s="1">
        <v>300</v>
      </c>
      <c r="H16" s="1">
        <v>5</v>
      </c>
      <c r="I16" s="6">
        <v>1500</v>
      </c>
      <c r="J16" s="2"/>
      <c r="K16" s="11"/>
      <c r="L16" s="2"/>
      <c r="M16" s="2"/>
      <c r="N16" s="2"/>
    </row>
    <row r="17" spans="1:16" ht="18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"/>
      <c r="K17" s="2"/>
      <c r="L17" s="2"/>
      <c r="M17" s="2"/>
      <c r="N17" s="2"/>
    </row>
    <row r="18" spans="1:16" x14ac:dyDescent="0.25">
      <c r="A18" s="25">
        <v>5</v>
      </c>
      <c r="B18" s="25" t="s">
        <v>59</v>
      </c>
      <c r="C18" s="3" t="s">
        <v>24</v>
      </c>
      <c r="D18" s="3" t="s">
        <v>0</v>
      </c>
      <c r="E18" s="3" t="s">
        <v>1</v>
      </c>
      <c r="F18" s="3" t="s">
        <v>9</v>
      </c>
      <c r="G18" s="3" t="s">
        <v>31</v>
      </c>
      <c r="H18" s="3" t="s">
        <v>60</v>
      </c>
      <c r="I18" s="4" t="s">
        <v>5</v>
      </c>
      <c r="J18" s="2"/>
      <c r="K18" s="2"/>
      <c r="L18" s="2"/>
      <c r="M18" s="2"/>
      <c r="N18" s="2"/>
    </row>
    <row r="19" spans="1:16" ht="24" customHeight="1" x14ac:dyDescent="0.25">
      <c r="A19" s="25"/>
      <c r="B19" s="25"/>
      <c r="C19" s="7" t="s">
        <v>45</v>
      </c>
      <c r="D19" s="1" t="s">
        <v>4</v>
      </c>
      <c r="E19" s="1" t="s">
        <v>45</v>
      </c>
      <c r="F19" s="1" t="s">
        <v>45</v>
      </c>
      <c r="G19" s="1">
        <v>0.82099999999999995</v>
      </c>
      <c r="H19" s="1">
        <v>1</v>
      </c>
      <c r="I19" s="6">
        <f>G19*24*31</f>
        <v>610.82400000000007</v>
      </c>
      <c r="J19" s="2"/>
      <c r="K19" s="2"/>
      <c r="L19" s="2"/>
      <c r="M19" s="2"/>
      <c r="N19" s="2"/>
    </row>
    <row r="20" spans="1:16" ht="20.25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"/>
      <c r="K20" s="2"/>
      <c r="L20" s="2"/>
      <c r="M20" s="2"/>
      <c r="N20" s="2"/>
    </row>
    <row r="21" spans="1:16" ht="14.25" customHeight="1" x14ac:dyDescent="0.25">
      <c r="A21" s="25">
        <v>6</v>
      </c>
      <c r="B21" s="27" t="s">
        <v>52</v>
      </c>
      <c r="C21" s="3" t="s">
        <v>20</v>
      </c>
      <c r="D21" s="3" t="s">
        <v>0</v>
      </c>
      <c r="E21" s="3" t="s">
        <v>1</v>
      </c>
      <c r="F21" s="3" t="s">
        <v>54</v>
      </c>
      <c r="G21" s="3" t="s">
        <v>56</v>
      </c>
      <c r="H21" s="3" t="s">
        <v>32</v>
      </c>
      <c r="I21" s="4" t="s">
        <v>5</v>
      </c>
      <c r="J21" s="2"/>
      <c r="K21" s="2"/>
      <c r="L21" s="2"/>
      <c r="M21" s="2"/>
      <c r="N21" s="2"/>
    </row>
    <row r="22" spans="1:16" ht="32.25" customHeight="1" x14ac:dyDescent="0.25">
      <c r="A22" s="25"/>
      <c r="B22" s="27"/>
      <c r="C22" s="7" t="s">
        <v>51</v>
      </c>
      <c r="D22" s="1" t="s">
        <v>4</v>
      </c>
      <c r="E22" s="1" t="s">
        <v>53</v>
      </c>
      <c r="F22" s="1" t="s">
        <v>55</v>
      </c>
      <c r="G22" s="1">
        <v>20.5961</v>
      </c>
      <c r="H22" s="1">
        <v>1</v>
      </c>
      <c r="I22" s="30">
        <f>G22*32*24</f>
        <v>15817.8048</v>
      </c>
      <c r="J22" s="2"/>
      <c r="K22" s="2"/>
      <c r="L22" s="2"/>
      <c r="M22" s="2"/>
      <c r="N22" s="2"/>
    </row>
    <row r="23" spans="1:16" ht="22.5" customHeight="1" x14ac:dyDescent="0.25">
      <c r="A23" s="25"/>
      <c r="B23" s="27"/>
      <c r="C23" s="28" t="s">
        <v>57</v>
      </c>
      <c r="D23" s="29"/>
      <c r="E23" s="29"/>
      <c r="F23" s="29"/>
      <c r="G23" s="29"/>
      <c r="H23" s="29"/>
      <c r="I23" s="30"/>
      <c r="J23" s="2"/>
      <c r="K23" s="2"/>
      <c r="L23" s="2"/>
      <c r="M23" s="2"/>
      <c r="N23" s="2"/>
    </row>
    <row r="24" spans="1:16" ht="16.5" customHeight="1" x14ac:dyDescent="0.25">
      <c r="A24" s="31"/>
      <c r="B24" s="31"/>
      <c r="C24" s="31"/>
      <c r="D24" s="31"/>
      <c r="E24" s="31"/>
      <c r="F24" s="31"/>
      <c r="G24" s="31"/>
      <c r="H24" s="31"/>
      <c r="I24" s="31"/>
    </row>
    <row r="25" spans="1:16" x14ac:dyDescent="0.25">
      <c r="A25" s="25">
        <v>7</v>
      </c>
      <c r="B25" s="27" t="s">
        <v>23</v>
      </c>
      <c r="C25" s="3" t="s">
        <v>24</v>
      </c>
      <c r="D25" s="3" t="s">
        <v>25</v>
      </c>
      <c r="E25" s="3" t="s">
        <v>0</v>
      </c>
      <c r="F25" s="3" t="s">
        <v>26</v>
      </c>
      <c r="G25" s="3" t="s">
        <v>15</v>
      </c>
      <c r="H25" s="3" t="s">
        <v>17</v>
      </c>
      <c r="I25" s="4" t="s">
        <v>5</v>
      </c>
      <c r="J25" s="12"/>
      <c r="K25" s="12"/>
      <c r="L25" s="12"/>
      <c r="M25" s="12"/>
      <c r="N25" s="12"/>
      <c r="O25" s="12"/>
    </row>
    <row r="26" spans="1:16" x14ac:dyDescent="0.25">
      <c r="A26" s="25"/>
      <c r="B26" s="27"/>
      <c r="C26" s="1" t="s">
        <v>12</v>
      </c>
      <c r="D26" s="1" t="s">
        <v>13</v>
      </c>
      <c r="E26" s="1" t="s">
        <v>4</v>
      </c>
      <c r="F26" s="1" t="s">
        <v>14</v>
      </c>
      <c r="G26" s="1" t="s">
        <v>16</v>
      </c>
      <c r="H26" s="1" t="s">
        <v>18</v>
      </c>
      <c r="I26" s="30">
        <v>5000</v>
      </c>
      <c r="J26" s="13"/>
      <c r="K26" s="13"/>
      <c r="L26" s="13"/>
      <c r="M26" s="13"/>
      <c r="N26" s="13"/>
      <c r="O26" s="13"/>
    </row>
    <row r="27" spans="1:16" x14ac:dyDescent="0.25">
      <c r="A27" s="25"/>
      <c r="B27" s="27"/>
      <c r="C27" s="28" t="s">
        <v>77</v>
      </c>
      <c r="D27" s="29"/>
      <c r="E27" s="29"/>
      <c r="F27" s="29"/>
      <c r="G27" s="29"/>
      <c r="H27" s="29"/>
      <c r="I27" s="30"/>
      <c r="J27" s="13"/>
      <c r="K27" s="13"/>
      <c r="L27" s="13"/>
      <c r="M27" s="13"/>
      <c r="N27" s="13"/>
      <c r="O27" s="13"/>
    </row>
    <row r="28" spans="1:16" ht="20.2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14"/>
      <c r="K28" s="14"/>
      <c r="L28" s="14"/>
      <c r="M28" s="14"/>
      <c r="N28" s="14"/>
      <c r="O28" s="14"/>
      <c r="P28" s="14"/>
    </row>
    <row r="29" spans="1:16" ht="23.25" customHeight="1" x14ac:dyDescent="0.25">
      <c r="A29" s="26" t="s">
        <v>58</v>
      </c>
      <c r="B29" s="26"/>
      <c r="C29" s="26"/>
      <c r="D29" s="26"/>
      <c r="E29" s="26"/>
      <c r="F29" s="26"/>
      <c r="G29" s="26"/>
      <c r="H29" s="26"/>
      <c r="I29" s="15">
        <v>111578.53</v>
      </c>
      <c r="K29" s="21"/>
    </row>
    <row r="30" spans="1:16" ht="24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</row>
    <row r="31" spans="1:16" x14ac:dyDescent="0.25">
      <c r="C31" s="2"/>
    </row>
    <row r="32" spans="1:16" ht="23.25" customHeight="1" x14ac:dyDescent="0.25">
      <c r="A32" s="22" t="s">
        <v>80</v>
      </c>
      <c r="B32" s="23"/>
      <c r="C32" s="23"/>
      <c r="D32" s="23"/>
      <c r="E32" s="23"/>
      <c r="F32" s="23"/>
      <c r="G32" s="23"/>
      <c r="H32" s="23"/>
      <c r="I32" s="24"/>
      <c r="K32" s="21"/>
    </row>
    <row r="33" spans="3:12" x14ac:dyDescent="0.25">
      <c r="C33" s="2"/>
    </row>
    <row r="34" spans="3:12" x14ac:dyDescent="0.25">
      <c r="C34" s="2"/>
      <c r="L34" s="11"/>
    </row>
    <row r="35" spans="3:12" x14ac:dyDescent="0.25">
      <c r="C35" s="2"/>
      <c r="L35" s="11"/>
    </row>
    <row r="36" spans="3:12" x14ac:dyDescent="0.25">
      <c r="C36" s="2"/>
    </row>
    <row r="37" spans="3:12" x14ac:dyDescent="0.25">
      <c r="C37" s="2"/>
    </row>
    <row r="38" spans="3:12" x14ac:dyDescent="0.25">
      <c r="C38" s="5"/>
    </row>
  </sheetData>
  <mergeCells count="32">
    <mergeCell ref="A6:I6"/>
    <mergeCell ref="A1:I1"/>
    <mergeCell ref="C2:I2"/>
    <mergeCell ref="A3:A5"/>
    <mergeCell ref="B3:B5"/>
    <mergeCell ref="A7:A9"/>
    <mergeCell ref="B7:B9"/>
    <mergeCell ref="A11:A13"/>
    <mergeCell ref="A10:I10"/>
    <mergeCell ref="A20:I20"/>
    <mergeCell ref="A18:A19"/>
    <mergeCell ref="B11:B13"/>
    <mergeCell ref="A14:I14"/>
    <mergeCell ref="C13:H13"/>
    <mergeCell ref="I12:I13"/>
    <mergeCell ref="A15:A16"/>
    <mergeCell ref="B15:B16"/>
    <mergeCell ref="B18:B19"/>
    <mergeCell ref="A17:I17"/>
    <mergeCell ref="A32:I32"/>
    <mergeCell ref="A28:I28"/>
    <mergeCell ref="A29:H29"/>
    <mergeCell ref="A30:I30"/>
    <mergeCell ref="A21:A23"/>
    <mergeCell ref="B21:B23"/>
    <mergeCell ref="C23:H23"/>
    <mergeCell ref="I22:I23"/>
    <mergeCell ref="A24:I24"/>
    <mergeCell ref="C27:H27"/>
    <mergeCell ref="A25:A27"/>
    <mergeCell ref="B25:B27"/>
    <mergeCell ref="I26:I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8904-DCE5-4161-A8D0-CCC215A1A268}">
  <dimension ref="A1:P54"/>
  <sheetViews>
    <sheetView topLeftCell="A19" zoomScale="85" zoomScaleNormal="85" workbookViewId="0">
      <selection activeCell="C31" sqref="A31:XFD34"/>
    </sheetView>
  </sheetViews>
  <sheetFormatPr defaultRowHeight="15" x14ac:dyDescent="0.25"/>
  <cols>
    <col min="1" max="1" width="7.21875" customWidth="1"/>
    <col min="2" max="2" width="18.77734375" customWidth="1"/>
    <col min="3" max="3" width="31.77734375" customWidth="1"/>
    <col min="4" max="4" width="20.44140625" bestFit="1" customWidth="1"/>
    <col min="5" max="5" width="19.109375" bestFit="1" customWidth="1"/>
    <col min="6" max="8" width="21.33203125" customWidth="1"/>
    <col min="9" max="9" width="20.77734375" customWidth="1"/>
    <col min="10" max="10" width="15" customWidth="1"/>
    <col min="11" max="11" width="17.44140625" customWidth="1"/>
    <col min="12" max="12" width="16.44140625" customWidth="1"/>
    <col min="13" max="13" width="9.77734375" bestFit="1" customWidth="1"/>
    <col min="14" max="14" width="13.77734375" customWidth="1"/>
  </cols>
  <sheetData>
    <row r="1" spans="1:14" ht="30" customHeight="1" x14ac:dyDescent="0.25">
      <c r="A1" s="32" t="s">
        <v>61</v>
      </c>
      <c r="B1" s="32"/>
      <c r="C1" s="32"/>
      <c r="D1" s="32"/>
      <c r="E1" s="32"/>
      <c r="F1" s="32"/>
      <c r="G1" s="32"/>
      <c r="H1" s="32"/>
      <c r="I1" s="32"/>
      <c r="J1" s="2"/>
      <c r="K1" s="2"/>
      <c r="L1" s="2"/>
      <c r="M1" s="2"/>
      <c r="N1" s="2"/>
    </row>
    <row r="2" spans="1:14" ht="15.75" x14ac:dyDescent="0.25">
      <c r="A2" s="8" t="s">
        <v>3</v>
      </c>
      <c r="B2" s="8" t="s">
        <v>21</v>
      </c>
      <c r="C2" s="33" t="s">
        <v>22</v>
      </c>
      <c r="D2" s="33"/>
      <c r="E2" s="33"/>
      <c r="F2" s="33"/>
      <c r="G2" s="33"/>
      <c r="H2" s="33"/>
      <c r="I2" s="33"/>
      <c r="J2" s="2"/>
      <c r="K2" s="2"/>
      <c r="L2" s="2"/>
      <c r="M2" s="2"/>
      <c r="N2" s="2"/>
    </row>
    <row r="3" spans="1:14" x14ac:dyDescent="0.25">
      <c r="A3" s="25">
        <v>1</v>
      </c>
      <c r="B3" s="25" t="s">
        <v>19</v>
      </c>
      <c r="C3" s="3" t="s">
        <v>20</v>
      </c>
      <c r="D3" s="3" t="s">
        <v>0</v>
      </c>
      <c r="E3" s="3" t="s">
        <v>7</v>
      </c>
      <c r="F3" s="3" t="s">
        <v>9</v>
      </c>
      <c r="G3" s="3" t="s">
        <v>31</v>
      </c>
      <c r="H3" s="3" t="s">
        <v>32</v>
      </c>
      <c r="I3" s="4" t="s">
        <v>5</v>
      </c>
      <c r="J3" s="2"/>
      <c r="K3" s="2"/>
      <c r="L3" s="2"/>
      <c r="M3" s="2"/>
      <c r="N3" s="2"/>
    </row>
    <row r="4" spans="1:14" ht="30" x14ac:dyDescent="0.25">
      <c r="A4" s="25"/>
      <c r="B4" s="25"/>
      <c r="C4" s="7" t="s">
        <v>29</v>
      </c>
      <c r="D4" s="1" t="s">
        <v>4</v>
      </c>
      <c r="E4" s="1" t="s">
        <v>8</v>
      </c>
      <c r="F4" s="1" t="s">
        <v>10</v>
      </c>
      <c r="G4" s="1">
        <v>17.231999999999999</v>
      </c>
      <c r="H4" s="1">
        <v>1</v>
      </c>
      <c r="I4" s="6">
        <f t="shared" ref="I4:I5" si="0">G4*H4*24*31</f>
        <v>12820.608</v>
      </c>
      <c r="J4" s="2"/>
      <c r="L4" s="2"/>
      <c r="M4" s="2"/>
      <c r="N4" s="2"/>
    </row>
    <row r="5" spans="1:14" ht="30" x14ac:dyDescent="0.25">
      <c r="A5" s="25"/>
      <c r="B5" s="25"/>
      <c r="C5" s="7" t="s">
        <v>30</v>
      </c>
      <c r="D5" s="1" t="s">
        <v>4</v>
      </c>
      <c r="E5" s="1" t="s">
        <v>8</v>
      </c>
      <c r="F5" s="1" t="s">
        <v>10</v>
      </c>
      <c r="G5" s="1">
        <v>8.6159999999999997</v>
      </c>
      <c r="H5" s="1">
        <v>1</v>
      </c>
      <c r="I5" s="6">
        <f t="shared" si="0"/>
        <v>6410.3040000000001</v>
      </c>
      <c r="J5" s="2"/>
      <c r="L5" s="2"/>
      <c r="M5" s="2"/>
      <c r="N5" s="2"/>
    </row>
    <row r="6" spans="1:14" ht="21.75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"/>
      <c r="K6" s="2"/>
      <c r="L6" s="2"/>
      <c r="M6" s="2"/>
      <c r="N6" s="2"/>
    </row>
    <row r="7" spans="1:14" x14ac:dyDescent="0.25">
      <c r="A7" s="25">
        <v>2</v>
      </c>
      <c r="B7" s="25" t="s">
        <v>11</v>
      </c>
      <c r="C7" s="3" t="s">
        <v>1</v>
      </c>
      <c r="D7" s="3" t="s">
        <v>0</v>
      </c>
      <c r="E7" s="3" t="s">
        <v>43</v>
      </c>
      <c r="F7" s="3" t="s">
        <v>9</v>
      </c>
      <c r="G7" s="3" t="s">
        <v>31</v>
      </c>
      <c r="H7" s="3" t="s">
        <v>38</v>
      </c>
      <c r="I7" s="4" t="s">
        <v>5</v>
      </c>
      <c r="J7" s="2"/>
      <c r="K7" s="2"/>
      <c r="L7" s="2"/>
      <c r="M7" s="2"/>
      <c r="N7" s="2"/>
    </row>
    <row r="8" spans="1:14" ht="24" customHeight="1" x14ac:dyDescent="0.25">
      <c r="A8" s="25"/>
      <c r="B8" s="25"/>
      <c r="C8" s="7" t="s">
        <v>45</v>
      </c>
      <c r="D8" s="1" t="s">
        <v>45</v>
      </c>
      <c r="E8" s="1" t="s">
        <v>45</v>
      </c>
      <c r="F8" s="1" t="s">
        <v>45</v>
      </c>
      <c r="G8" s="1" t="s">
        <v>45</v>
      </c>
      <c r="H8" s="1" t="s">
        <v>45</v>
      </c>
      <c r="I8" s="6">
        <v>2747.25</v>
      </c>
      <c r="J8" s="2"/>
      <c r="K8" s="2"/>
      <c r="L8" s="2"/>
      <c r="M8" s="2"/>
      <c r="N8" s="2"/>
    </row>
    <row r="9" spans="1:14" ht="18.75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"/>
      <c r="K9" s="2"/>
      <c r="L9" s="2"/>
      <c r="M9" s="2"/>
      <c r="N9" s="2"/>
    </row>
    <row r="10" spans="1:14" x14ac:dyDescent="0.25">
      <c r="A10" s="25">
        <v>3</v>
      </c>
      <c r="B10" s="25" t="s">
        <v>2</v>
      </c>
      <c r="C10" s="3" t="s">
        <v>1</v>
      </c>
      <c r="D10" s="3" t="s">
        <v>0</v>
      </c>
      <c r="E10" s="3" t="s">
        <v>43</v>
      </c>
      <c r="F10" s="3" t="s">
        <v>9</v>
      </c>
      <c r="G10" s="3" t="s">
        <v>31</v>
      </c>
      <c r="H10" s="3" t="s">
        <v>50</v>
      </c>
      <c r="I10" s="4" t="s">
        <v>5</v>
      </c>
      <c r="J10" s="2"/>
      <c r="K10" s="11"/>
      <c r="L10" s="2"/>
      <c r="M10" s="2"/>
      <c r="N10" s="2"/>
    </row>
    <row r="11" spans="1:14" ht="24" customHeight="1" x14ac:dyDescent="0.25">
      <c r="A11" s="25"/>
      <c r="B11" s="25"/>
      <c r="C11" s="7" t="s">
        <v>6</v>
      </c>
      <c r="D11" s="1" t="s">
        <v>4</v>
      </c>
      <c r="E11" s="1" t="s">
        <v>63</v>
      </c>
      <c r="F11" s="1" t="s">
        <v>45</v>
      </c>
      <c r="G11" s="1" t="s">
        <v>40</v>
      </c>
      <c r="H11" s="1">
        <v>1</v>
      </c>
      <c r="I11" s="34" t="s">
        <v>76</v>
      </c>
      <c r="J11" s="2"/>
      <c r="K11" s="2"/>
      <c r="L11" s="2"/>
      <c r="M11" s="2"/>
      <c r="N11" s="2"/>
    </row>
    <row r="12" spans="1:14" ht="33.75" customHeight="1" x14ac:dyDescent="0.25">
      <c r="A12" s="25"/>
      <c r="B12" s="25"/>
      <c r="C12" s="28" t="s">
        <v>41</v>
      </c>
      <c r="D12" s="29"/>
      <c r="E12" s="29"/>
      <c r="F12" s="29"/>
      <c r="G12" s="29"/>
      <c r="H12" s="29"/>
      <c r="I12" s="34"/>
      <c r="J12" s="10"/>
      <c r="K12" s="2"/>
      <c r="L12" s="2"/>
      <c r="M12" s="2"/>
      <c r="N12" s="2"/>
    </row>
    <row r="13" spans="1:14" ht="21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"/>
      <c r="K13" s="2"/>
      <c r="L13" s="2"/>
      <c r="M13" s="2"/>
      <c r="N13" s="2"/>
    </row>
    <row r="14" spans="1:14" x14ac:dyDescent="0.25">
      <c r="A14" s="25">
        <v>4</v>
      </c>
      <c r="B14" s="25" t="s">
        <v>46</v>
      </c>
      <c r="C14" s="3" t="s">
        <v>24</v>
      </c>
      <c r="D14" s="3" t="s">
        <v>0</v>
      </c>
      <c r="E14" s="3" t="s">
        <v>1</v>
      </c>
      <c r="F14" s="3" t="s">
        <v>9</v>
      </c>
      <c r="G14" s="3" t="s">
        <v>48</v>
      </c>
      <c r="H14" s="3" t="s">
        <v>49</v>
      </c>
      <c r="I14" s="4" t="s">
        <v>5</v>
      </c>
      <c r="J14" s="2"/>
      <c r="K14" s="2"/>
      <c r="L14" s="2"/>
      <c r="M14" s="2"/>
      <c r="N14" s="2"/>
    </row>
    <row r="15" spans="1:14" ht="24" customHeight="1" x14ac:dyDescent="0.25">
      <c r="A15" s="25"/>
      <c r="B15" s="25"/>
      <c r="C15" s="7" t="s">
        <v>13</v>
      </c>
      <c r="D15" s="1" t="s">
        <v>4</v>
      </c>
      <c r="E15" s="1" t="s">
        <v>47</v>
      </c>
      <c r="F15" s="1" t="s">
        <v>45</v>
      </c>
      <c r="G15" s="1">
        <v>300</v>
      </c>
      <c r="H15" s="1">
        <v>4</v>
      </c>
      <c r="I15" s="6">
        <v>1200</v>
      </c>
      <c r="J15" s="2"/>
      <c r="K15" s="11"/>
      <c r="L15" s="2"/>
      <c r="M15" s="2"/>
      <c r="N15" s="2"/>
    </row>
    <row r="16" spans="1:14" ht="18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"/>
      <c r="K16" s="2"/>
      <c r="L16" s="2"/>
      <c r="M16" s="2"/>
      <c r="N16" s="2"/>
    </row>
    <row r="17" spans="1:15" x14ac:dyDescent="0.25">
      <c r="A17" s="25">
        <v>5</v>
      </c>
      <c r="B17" s="25" t="s">
        <v>27</v>
      </c>
      <c r="C17" s="3" t="s">
        <v>24</v>
      </c>
      <c r="D17" s="3" t="s">
        <v>0</v>
      </c>
      <c r="E17" s="3" t="s">
        <v>1</v>
      </c>
      <c r="F17" s="3" t="s">
        <v>9</v>
      </c>
      <c r="G17" s="3" t="s">
        <v>31</v>
      </c>
      <c r="H17" s="3" t="s">
        <v>60</v>
      </c>
      <c r="I17" s="4" t="s">
        <v>5</v>
      </c>
      <c r="J17" s="2"/>
      <c r="K17" s="2"/>
      <c r="L17" s="2"/>
      <c r="M17" s="2"/>
      <c r="N17" s="2"/>
    </row>
    <row r="18" spans="1:15" ht="24" customHeight="1" x14ac:dyDescent="0.25">
      <c r="A18" s="25"/>
      <c r="B18" s="25"/>
      <c r="C18" s="7" t="s">
        <v>45</v>
      </c>
      <c r="D18" s="1" t="s">
        <v>4</v>
      </c>
      <c r="E18" s="1" t="s">
        <v>45</v>
      </c>
      <c r="F18" s="1" t="s">
        <v>45</v>
      </c>
      <c r="G18" s="1" t="s">
        <v>45</v>
      </c>
      <c r="H18" s="1" t="s">
        <v>45</v>
      </c>
      <c r="I18" s="6">
        <v>820.56</v>
      </c>
      <c r="J18" s="2"/>
      <c r="K18" s="2"/>
      <c r="L18" s="2"/>
      <c r="M18" s="2"/>
      <c r="N18" s="2"/>
    </row>
    <row r="19" spans="1:15" ht="18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"/>
      <c r="K19" s="2"/>
      <c r="L19" s="2"/>
      <c r="M19" s="2"/>
      <c r="N19" s="2"/>
    </row>
    <row r="20" spans="1:15" x14ac:dyDescent="0.25">
      <c r="A20" s="25">
        <v>6</v>
      </c>
      <c r="B20" s="25" t="s">
        <v>28</v>
      </c>
      <c r="C20" s="3" t="s">
        <v>24</v>
      </c>
      <c r="D20" s="3" t="s">
        <v>0</v>
      </c>
      <c r="E20" s="3" t="s">
        <v>1</v>
      </c>
      <c r="F20" s="3" t="s">
        <v>9</v>
      </c>
      <c r="G20" s="3" t="s">
        <v>31</v>
      </c>
      <c r="H20" s="3" t="s">
        <v>60</v>
      </c>
      <c r="I20" s="4" t="s">
        <v>5</v>
      </c>
      <c r="J20" s="2"/>
      <c r="K20" s="2"/>
      <c r="L20" s="2"/>
      <c r="M20" s="2"/>
      <c r="N20" s="2"/>
    </row>
    <row r="21" spans="1:15" ht="24" customHeight="1" x14ac:dyDescent="0.25">
      <c r="A21" s="25"/>
      <c r="B21" s="25"/>
      <c r="C21" s="7" t="s">
        <v>45</v>
      </c>
      <c r="D21" s="1" t="s">
        <v>4</v>
      </c>
      <c r="E21" s="1" t="s">
        <v>45</v>
      </c>
      <c r="F21" s="1" t="s">
        <v>45</v>
      </c>
      <c r="G21" s="1" t="s">
        <v>45</v>
      </c>
      <c r="H21" s="1" t="s">
        <v>45</v>
      </c>
      <c r="I21" s="6">
        <v>2000</v>
      </c>
      <c r="J21" s="2"/>
      <c r="K21" s="2"/>
      <c r="L21" s="2"/>
      <c r="M21" s="2"/>
      <c r="N21" s="2"/>
    </row>
    <row r="22" spans="1:15" ht="18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"/>
      <c r="K22" s="2"/>
      <c r="L22" s="2"/>
      <c r="M22" s="2"/>
      <c r="N22" s="2"/>
    </row>
    <row r="23" spans="1:15" ht="14.25" customHeight="1" x14ac:dyDescent="0.25">
      <c r="A23" s="25">
        <v>7</v>
      </c>
      <c r="B23" s="27" t="s">
        <v>52</v>
      </c>
      <c r="C23" s="3" t="s">
        <v>20</v>
      </c>
      <c r="D23" s="3" t="s">
        <v>0</v>
      </c>
      <c r="E23" s="3" t="s">
        <v>1</v>
      </c>
      <c r="F23" s="3" t="s">
        <v>54</v>
      </c>
      <c r="G23" s="3" t="s">
        <v>56</v>
      </c>
      <c r="H23" s="3" t="s">
        <v>32</v>
      </c>
      <c r="I23" s="4" t="s">
        <v>5</v>
      </c>
      <c r="J23" s="2"/>
      <c r="K23" s="2"/>
      <c r="L23" s="2"/>
      <c r="M23" s="2"/>
      <c r="N23" s="2"/>
    </row>
    <row r="24" spans="1:15" ht="32.25" customHeight="1" x14ac:dyDescent="0.25">
      <c r="A24" s="25"/>
      <c r="B24" s="27"/>
      <c r="C24" s="7" t="s">
        <v>64</v>
      </c>
      <c r="D24" s="1" t="s">
        <v>4</v>
      </c>
      <c r="E24" s="1" t="s">
        <v>53</v>
      </c>
      <c r="F24" s="1" t="s">
        <v>55</v>
      </c>
      <c r="G24" s="1">
        <v>20.5961</v>
      </c>
      <c r="H24" s="1">
        <v>1</v>
      </c>
      <c r="I24" s="30">
        <f>G24*32*24</f>
        <v>15817.8048</v>
      </c>
      <c r="J24" s="2"/>
      <c r="K24" s="2"/>
      <c r="L24" s="2"/>
      <c r="M24" s="2"/>
      <c r="N24" s="2"/>
    </row>
    <row r="25" spans="1:15" ht="22.5" customHeight="1" x14ac:dyDescent="0.25">
      <c r="A25" s="25"/>
      <c r="B25" s="27"/>
      <c r="C25" s="28" t="s">
        <v>57</v>
      </c>
      <c r="D25" s="29"/>
      <c r="E25" s="29"/>
      <c r="F25" s="29"/>
      <c r="G25" s="29"/>
      <c r="H25" s="29"/>
      <c r="I25" s="30"/>
      <c r="J25" s="2"/>
      <c r="K25" s="2"/>
      <c r="L25" s="2"/>
      <c r="M25" s="2"/>
      <c r="N25" s="2"/>
    </row>
    <row r="26" spans="1:15" ht="16.5" customHeight="1" x14ac:dyDescent="0.25">
      <c r="A26" s="31"/>
      <c r="B26" s="31"/>
      <c r="C26" s="31"/>
      <c r="D26" s="31"/>
      <c r="E26" s="31"/>
      <c r="F26" s="31"/>
      <c r="G26" s="31"/>
      <c r="H26" s="31"/>
      <c r="I26" s="31"/>
    </row>
    <row r="27" spans="1:15" x14ac:dyDescent="0.25">
      <c r="A27" s="25">
        <v>7</v>
      </c>
      <c r="B27" s="27" t="s">
        <v>23</v>
      </c>
      <c r="C27" s="3" t="s">
        <v>24</v>
      </c>
      <c r="D27" s="3" t="s">
        <v>25</v>
      </c>
      <c r="E27" s="3" t="s">
        <v>0</v>
      </c>
      <c r="F27" s="3" t="s">
        <v>26</v>
      </c>
      <c r="G27" s="3" t="s">
        <v>15</v>
      </c>
      <c r="H27" s="3" t="s">
        <v>17</v>
      </c>
      <c r="I27" s="4" t="s">
        <v>5</v>
      </c>
      <c r="J27" s="12"/>
      <c r="K27" s="12"/>
      <c r="L27" s="12"/>
      <c r="M27" s="12"/>
      <c r="N27" s="12"/>
      <c r="O27" s="12"/>
    </row>
    <row r="28" spans="1:15" x14ac:dyDescent="0.25">
      <c r="A28" s="25"/>
      <c r="B28" s="27"/>
      <c r="C28" s="1" t="s">
        <v>12</v>
      </c>
      <c r="D28" s="1" t="s">
        <v>13</v>
      </c>
      <c r="E28" s="1" t="s">
        <v>4</v>
      </c>
      <c r="F28" s="1" t="s">
        <v>14</v>
      </c>
      <c r="G28" s="1" t="s">
        <v>16</v>
      </c>
      <c r="H28" s="1" t="s">
        <v>18</v>
      </c>
      <c r="I28" s="30">
        <v>5000</v>
      </c>
      <c r="J28" s="13"/>
      <c r="K28" s="13"/>
      <c r="L28" s="13"/>
      <c r="M28" s="13"/>
      <c r="N28" s="13"/>
      <c r="O28" s="13"/>
    </row>
    <row r="29" spans="1:15" ht="26.25" customHeight="1" x14ac:dyDescent="0.25">
      <c r="A29" s="25"/>
      <c r="B29" s="27"/>
      <c r="C29" s="28" t="s">
        <v>77</v>
      </c>
      <c r="D29" s="29"/>
      <c r="E29" s="29"/>
      <c r="F29" s="29"/>
      <c r="G29" s="29"/>
      <c r="H29" s="29"/>
      <c r="I29" s="30"/>
      <c r="J29" s="13"/>
      <c r="K29" s="13"/>
      <c r="L29" s="13"/>
      <c r="M29" s="13"/>
      <c r="N29" s="13"/>
      <c r="O29" s="13"/>
    </row>
    <row r="30" spans="1:15" ht="18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"/>
      <c r="K30" s="2"/>
      <c r="L30" s="2"/>
      <c r="M30" s="2"/>
      <c r="N30" s="2"/>
    </row>
    <row r="31" spans="1:15" x14ac:dyDescent="0.25">
      <c r="A31" s="25">
        <v>9</v>
      </c>
      <c r="B31" s="25" t="s">
        <v>65</v>
      </c>
      <c r="C31" s="3" t="s">
        <v>24</v>
      </c>
      <c r="D31" s="3" t="s">
        <v>0</v>
      </c>
      <c r="E31" s="3" t="s">
        <v>1</v>
      </c>
      <c r="F31" s="3" t="s">
        <v>67</v>
      </c>
      <c r="G31" s="3" t="s">
        <v>69</v>
      </c>
      <c r="H31" s="3" t="s">
        <v>71</v>
      </c>
      <c r="I31" s="4" t="s">
        <v>5</v>
      </c>
      <c r="J31" s="2"/>
      <c r="K31" s="2"/>
      <c r="L31" s="2"/>
      <c r="M31" s="2"/>
      <c r="N31" s="2"/>
    </row>
    <row r="32" spans="1:15" ht="45" x14ac:dyDescent="0.25">
      <c r="A32" s="25"/>
      <c r="B32" s="25"/>
      <c r="C32" s="27" t="s">
        <v>66</v>
      </c>
      <c r="D32" s="25" t="s">
        <v>4</v>
      </c>
      <c r="E32" s="25" t="s">
        <v>45</v>
      </c>
      <c r="F32" s="1" t="s">
        <v>68</v>
      </c>
      <c r="G32" s="7" t="s">
        <v>70</v>
      </c>
      <c r="H32" s="1">
        <v>20</v>
      </c>
      <c r="I32" s="30">
        <v>59233.3</v>
      </c>
      <c r="J32" s="2"/>
      <c r="K32" s="2"/>
      <c r="L32" s="2"/>
      <c r="M32" s="2"/>
      <c r="N32" s="2"/>
    </row>
    <row r="33" spans="1:16" ht="24" customHeight="1" x14ac:dyDescent="0.25">
      <c r="A33" s="25"/>
      <c r="B33" s="25"/>
      <c r="C33" s="27"/>
      <c r="D33" s="25"/>
      <c r="E33" s="25"/>
      <c r="F33" s="1" t="s">
        <v>72</v>
      </c>
      <c r="G33" s="1" t="s">
        <v>73</v>
      </c>
      <c r="H33" s="1">
        <v>10</v>
      </c>
      <c r="I33" s="30"/>
      <c r="J33" s="2"/>
      <c r="K33" s="2"/>
      <c r="L33" s="2"/>
      <c r="M33" s="2"/>
      <c r="N33" s="2"/>
    </row>
    <row r="34" spans="1:16" ht="24" customHeight="1" x14ac:dyDescent="0.25">
      <c r="A34" s="25"/>
      <c r="B34" s="25"/>
      <c r="C34" s="27"/>
      <c r="D34" s="25"/>
      <c r="E34" s="25"/>
      <c r="F34" s="1" t="s">
        <v>74</v>
      </c>
      <c r="G34" s="1" t="s">
        <v>75</v>
      </c>
      <c r="H34" s="1">
        <v>2</v>
      </c>
      <c r="I34" s="30"/>
      <c r="J34" s="2"/>
      <c r="K34" s="2"/>
      <c r="L34" s="2"/>
      <c r="M34" s="2"/>
      <c r="N34" s="2"/>
    </row>
    <row r="35" spans="1:16" ht="20.2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"/>
      <c r="K35" s="2"/>
      <c r="L35" s="2"/>
      <c r="M35" s="2"/>
      <c r="N35" s="2"/>
    </row>
    <row r="36" spans="1:16" ht="20.2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14"/>
      <c r="K36" s="14"/>
      <c r="L36" s="14"/>
      <c r="M36" s="14"/>
      <c r="N36" s="14"/>
      <c r="O36" s="14"/>
      <c r="P36" s="14"/>
    </row>
    <row r="37" spans="1:16" ht="23.25" customHeight="1" x14ac:dyDescent="0.25">
      <c r="A37" s="26" t="s">
        <v>58</v>
      </c>
      <c r="B37" s="26"/>
      <c r="C37" s="26"/>
      <c r="D37" s="26"/>
      <c r="E37" s="26"/>
      <c r="F37" s="26"/>
      <c r="G37" s="26"/>
      <c r="H37" s="26"/>
      <c r="I37" s="15">
        <v>124632</v>
      </c>
    </row>
    <row r="38" spans="1:16" ht="24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</row>
    <row r="39" spans="1:16" x14ac:dyDescent="0.25">
      <c r="C39" s="2"/>
    </row>
    <row r="40" spans="1:16" x14ac:dyDescent="0.25">
      <c r="C40" s="2"/>
    </row>
    <row r="41" spans="1:16" x14ac:dyDescent="0.25">
      <c r="C41" s="2"/>
    </row>
    <row r="42" spans="1:16" x14ac:dyDescent="0.25">
      <c r="C42" s="35"/>
      <c r="D42" s="35"/>
      <c r="E42" s="35"/>
      <c r="F42" s="35"/>
      <c r="L42" s="11"/>
    </row>
    <row r="43" spans="1:16" x14ac:dyDescent="0.25">
      <c r="C43" s="2"/>
      <c r="D43" s="12"/>
      <c r="E43" s="12"/>
      <c r="F43" s="12"/>
      <c r="L43" s="11"/>
    </row>
    <row r="44" spans="1:16" x14ac:dyDescent="0.25">
      <c r="C44" s="2"/>
      <c r="D44" s="12"/>
      <c r="E44" s="12"/>
      <c r="F44" s="16"/>
    </row>
    <row r="45" spans="1:16" x14ac:dyDescent="0.25">
      <c r="C45" s="5"/>
      <c r="D45" s="12"/>
      <c r="E45" s="17"/>
      <c r="F45" s="18"/>
    </row>
    <row r="46" spans="1:16" x14ac:dyDescent="0.25">
      <c r="C46" s="2"/>
      <c r="D46" s="12"/>
      <c r="E46" s="17"/>
      <c r="F46" s="18"/>
    </row>
    <row r="47" spans="1:16" x14ac:dyDescent="0.25">
      <c r="D47" s="12"/>
      <c r="E47" s="17"/>
      <c r="F47" s="18"/>
    </row>
    <row r="48" spans="1:16" x14ac:dyDescent="0.25">
      <c r="D48" s="12"/>
      <c r="E48" s="17"/>
      <c r="F48" s="18"/>
    </row>
    <row r="49" spans="4:6" x14ac:dyDescent="0.25">
      <c r="D49" s="12"/>
      <c r="E49" s="17"/>
      <c r="F49" s="18"/>
    </row>
    <row r="50" spans="4:6" x14ac:dyDescent="0.25">
      <c r="D50" s="12"/>
      <c r="E50" s="17"/>
      <c r="F50" s="19"/>
    </row>
    <row r="51" spans="4:6" x14ac:dyDescent="0.25">
      <c r="D51" s="12"/>
      <c r="E51" s="17"/>
      <c r="F51" s="19"/>
    </row>
    <row r="52" spans="4:6" x14ac:dyDescent="0.25">
      <c r="D52" s="12"/>
      <c r="E52" s="17"/>
      <c r="F52" s="19"/>
    </row>
    <row r="53" spans="4:6" x14ac:dyDescent="0.25">
      <c r="D53" s="12"/>
      <c r="E53" s="17"/>
      <c r="F53" s="18"/>
    </row>
    <row r="54" spans="4:6" x14ac:dyDescent="0.25">
      <c r="D54" s="2"/>
      <c r="E54" s="2"/>
      <c r="F54" s="20"/>
    </row>
  </sheetData>
  <mergeCells count="43">
    <mergeCell ref="D32:D34"/>
    <mergeCell ref="E32:E34"/>
    <mergeCell ref="I32:I34"/>
    <mergeCell ref="C42:F42"/>
    <mergeCell ref="A27:A29"/>
    <mergeCell ref="B27:B29"/>
    <mergeCell ref="I28:I29"/>
    <mergeCell ref="C29:H29"/>
    <mergeCell ref="A30:I30"/>
    <mergeCell ref="A36:I36"/>
    <mergeCell ref="A37:H37"/>
    <mergeCell ref="A38:I38"/>
    <mergeCell ref="A35:I35"/>
    <mergeCell ref="B31:B34"/>
    <mergeCell ref="A31:A34"/>
    <mergeCell ref="C32:C34"/>
    <mergeCell ref="A26:I26"/>
    <mergeCell ref="A14:A15"/>
    <mergeCell ref="B14:B15"/>
    <mergeCell ref="A16:I16"/>
    <mergeCell ref="A17:A18"/>
    <mergeCell ref="B17:B18"/>
    <mergeCell ref="A20:A21"/>
    <mergeCell ref="B20:B21"/>
    <mergeCell ref="A19:I19"/>
    <mergeCell ref="A22:I22"/>
    <mergeCell ref="A23:A25"/>
    <mergeCell ref="B23:B25"/>
    <mergeCell ref="I24:I25"/>
    <mergeCell ref="C25:H25"/>
    <mergeCell ref="A13:I13"/>
    <mergeCell ref="A1:I1"/>
    <mergeCell ref="C2:I2"/>
    <mergeCell ref="A3:A5"/>
    <mergeCell ref="B3:B5"/>
    <mergeCell ref="A6:I6"/>
    <mergeCell ref="A7:A8"/>
    <mergeCell ref="B7:B8"/>
    <mergeCell ref="A9:I9"/>
    <mergeCell ref="A10:A12"/>
    <mergeCell ref="B10:B12"/>
    <mergeCell ref="I11:I12"/>
    <mergeCell ref="C12:H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EF50-E6D5-4356-90B0-EC8144D546FB}">
  <dimension ref="A3:N33"/>
  <sheetViews>
    <sheetView topLeftCell="A13" workbookViewId="0">
      <selection activeCell="D20" sqref="D20:E22"/>
    </sheetView>
  </sheetViews>
  <sheetFormatPr defaultRowHeight="15" x14ac:dyDescent="0.25"/>
  <cols>
    <col min="1" max="3" width="8.77734375" customWidth="1"/>
    <col min="4" max="4" width="10.88671875" bestFit="1" customWidth="1"/>
    <col min="5" max="5" width="8.77734375" customWidth="1"/>
    <col min="6" max="6" width="15" bestFit="1" customWidth="1"/>
    <col min="7" max="7" width="21.6640625" customWidth="1"/>
    <col min="8" max="8" width="12.6640625" customWidth="1"/>
    <col min="9" max="9" width="12.77734375" customWidth="1"/>
  </cols>
  <sheetData>
    <row r="3" spans="1:14" x14ac:dyDescent="0.25">
      <c r="A3" s="25">
        <v>9</v>
      </c>
      <c r="B3" s="25" t="s">
        <v>65</v>
      </c>
      <c r="C3" s="3" t="s">
        <v>24</v>
      </c>
      <c r="D3" s="3" t="s">
        <v>0</v>
      </c>
      <c r="E3" s="3" t="s">
        <v>1</v>
      </c>
      <c r="F3" s="3" t="s">
        <v>67</v>
      </c>
      <c r="G3" s="3" t="s">
        <v>69</v>
      </c>
      <c r="H3" s="3" t="s">
        <v>71</v>
      </c>
      <c r="I3" s="4" t="s">
        <v>5</v>
      </c>
      <c r="J3" s="2"/>
      <c r="K3" s="2"/>
      <c r="L3" s="2"/>
      <c r="M3" s="2"/>
      <c r="N3" s="2"/>
    </row>
    <row r="4" spans="1:14" ht="45" x14ac:dyDescent="0.25">
      <c r="A4" s="25"/>
      <c r="B4" s="25"/>
      <c r="C4" s="27" t="s">
        <v>66</v>
      </c>
      <c r="D4" s="25" t="s">
        <v>4</v>
      </c>
      <c r="E4" s="25" t="s">
        <v>45</v>
      </c>
      <c r="F4" s="1" t="s">
        <v>68</v>
      </c>
      <c r="G4" s="7" t="s">
        <v>70</v>
      </c>
      <c r="H4" s="1">
        <v>20</v>
      </c>
      <c r="I4" s="30">
        <v>59233.3</v>
      </c>
      <c r="J4" s="2"/>
      <c r="K4" s="2"/>
      <c r="L4" s="2"/>
      <c r="M4" s="2"/>
      <c r="N4" s="2"/>
    </row>
    <row r="5" spans="1:14" ht="24" customHeight="1" x14ac:dyDescent="0.25">
      <c r="A5" s="25"/>
      <c r="B5" s="25"/>
      <c r="C5" s="27"/>
      <c r="D5" s="25"/>
      <c r="E5" s="25"/>
      <c r="F5" s="1" t="s">
        <v>72</v>
      </c>
      <c r="G5" s="1" t="s">
        <v>73</v>
      </c>
      <c r="H5" s="1">
        <v>10</v>
      </c>
      <c r="I5" s="30"/>
      <c r="J5" s="2"/>
      <c r="K5" s="2"/>
      <c r="L5" s="2"/>
      <c r="M5" s="2"/>
      <c r="N5" s="2"/>
    </row>
    <row r="6" spans="1:14" ht="24" customHeight="1" x14ac:dyDescent="0.25">
      <c r="A6" s="25"/>
      <c r="B6" s="25"/>
      <c r="C6" s="27"/>
      <c r="D6" s="25"/>
      <c r="E6" s="25"/>
      <c r="F6" s="1" t="s">
        <v>74</v>
      </c>
      <c r="G6" s="1" t="s">
        <v>75</v>
      </c>
      <c r="H6" s="1">
        <v>2</v>
      </c>
      <c r="I6" s="30"/>
      <c r="J6" s="2"/>
      <c r="K6" s="2"/>
      <c r="L6" s="2"/>
      <c r="M6" s="2"/>
      <c r="N6" s="2"/>
    </row>
    <row r="9" spans="1:14" x14ac:dyDescent="0.25">
      <c r="A9" s="25">
        <v>9</v>
      </c>
      <c r="B9" s="25"/>
      <c r="C9" s="1" t="s">
        <v>24</v>
      </c>
      <c r="D9" s="1" t="s">
        <v>0</v>
      </c>
      <c r="E9" s="1" t="s">
        <v>1</v>
      </c>
      <c r="F9" s="1" t="s">
        <v>67</v>
      </c>
      <c r="G9" s="1" t="s">
        <v>69</v>
      </c>
      <c r="H9" s="1" t="s">
        <v>71</v>
      </c>
      <c r="I9" s="1" t="s">
        <v>5</v>
      </c>
    </row>
    <row r="10" spans="1:14" ht="45" x14ac:dyDescent="0.25">
      <c r="A10" s="25"/>
      <c r="B10" s="25"/>
      <c r="C10" s="25"/>
      <c r="D10" s="25"/>
      <c r="E10" s="25"/>
      <c r="F10" s="1"/>
      <c r="G10" s="7" t="s">
        <v>70</v>
      </c>
      <c r="H10" s="1"/>
      <c r="I10" s="25"/>
    </row>
    <row r="11" spans="1:14" x14ac:dyDescent="0.25">
      <c r="A11" s="25"/>
      <c r="B11" s="25"/>
      <c r="C11" s="25"/>
      <c r="D11" s="25"/>
      <c r="E11" s="25"/>
      <c r="F11" s="1"/>
      <c r="G11" s="36"/>
      <c r="H11" s="1"/>
      <c r="I11" s="25"/>
    </row>
    <row r="12" spans="1:14" x14ac:dyDescent="0.25">
      <c r="A12" s="25"/>
      <c r="B12" s="25"/>
      <c r="C12" s="25"/>
      <c r="D12" s="25"/>
      <c r="E12" s="25"/>
      <c r="F12" s="1"/>
      <c r="G12" s="36"/>
      <c r="H12" s="1"/>
      <c r="I12" s="25"/>
    </row>
    <row r="13" spans="1:14" x14ac:dyDescent="0.25">
      <c r="A13" s="25"/>
      <c r="B13" s="25"/>
      <c r="C13" s="25"/>
      <c r="D13" s="25"/>
      <c r="E13" s="25"/>
      <c r="F13" s="1"/>
      <c r="G13" s="36"/>
      <c r="H13" s="1"/>
      <c r="I13" s="25"/>
    </row>
    <row r="14" spans="1:14" x14ac:dyDescent="0.25">
      <c r="A14" s="25"/>
      <c r="B14" s="25"/>
      <c r="C14" s="25"/>
      <c r="D14" s="25"/>
      <c r="E14" s="25"/>
      <c r="F14" s="1"/>
      <c r="G14" s="1"/>
      <c r="H14" s="1"/>
      <c r="I14" s="25"/>
    </row>
    <row r="15" spans="1:14" s="38" customFormat="1" x14ac:dyDescent="0.25">
      <c r="A15" s="37"/>
      <c r="B15" s="37"/>
      <c r="C15" s="37"/>
      <c r="D15" s="37"/>
      <c r="E15" s="37"/>
      <c r="F15" s="37"/>
      <c r="G15" s="37"/>
      <c r="H15" s="37"/>
      <c r="I15" s="37"/>
    </row>
    <row r="18" spans="1:1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8"/>
      <c r="K18" s="38"/>
    </row>
    <row r="19" spans="1:11" x14ac:dyDescent="0.25">
      <c r="A19" s="36"/>
      <c r="B19" s="36"/>
      <c r="C19" s="36"/>
      <c r="D19" s="39"/>
      <c r="E19" s="36"/>
      <c r="F19" s="36"/>
      <c r="G19" s="36"/>
      <c r="H19" s="36"/>
      <c r="I19" s="36"/>
      <c r="J19" s="38"/>
      <c r="K19" s="38"/>
    </row>
    <row r="20" spans="1:11" x14ac:dyDescent="0.25">
      <c r="A20" s="36"/>
      <c r="B20" s="36"/>
      <c r="C20" s="36"/>
      <c r="D20" s="40"/>
      <c r="E20" s="41"/>
      <c r="F20" s="36"/>
      <c r="G20" s="36"/>
      <c r="H20" s="36"/>
      <c r="I20" s="36"/>
      <c r="J20" s="38"/>
      <c r="K20" s="38"/>
    </row>
    <row r="21" spans="1:11" x14ac:dyDescent="0.25">
      <c r="A21" s="36"/>
      <c r="B21" s="36"/>
      <c r="C21" s="36"/>
      <c r="D21" s="42"/>
      <c r="E21" s="43"/>
      <c r="F21" s="36"/>
      <c r="G21" s="36"/>
      <c r="H21" s="36"/>
      <c r="I21" s="36"/>
      <c r="J21" s="38"/>
      <c r="K21" s="38"/>
    </row>
    <row r="22" spans="1:11" x14ac:dyDescent="0.25">
      <c r="A22" s="36"/>
      <c r="B22" s="36"/>
      <c r="C22" s="36"/>
      <c r="D22" s="44"/>
      <c r="E22" s="45"/>
      <c r="F22" s="36"/>
      <c r="G22" s="36"/>
      <c r="H22" s="39"/>
      <c r="I22" s="36"/>
      <c r="J22" s="38"/>
      <c r="K22" s="38"/>
    </row>
    <row r="23" spans="1:11" x14ac:dyDescent="0.25">
      <c r="A23" s="36"/>
      <c r="B23" s="36"/>
      <c r="C23" s="36"/>
      <c r="D23" s="39"/>
      <c r="E23" s="36"/>
      <c r="F23" s="36"/>
      <c r="G23" s="36"/>
      <c r="H23" s="36"/>
      <c r="I23" s="36"/>
      <c r="J23" s="38"/>
      <c r="K23" s="38"/>
    </row>
    <row r="24" spans="1:11" x14ac:dyDescent="0.25">
      <c r="A24" s="36"/>
      <c r="B24" s="36"/>
      <c r="C24" s="36"/>
      <c r="D24" s="39"/>
      <c r="E24" s="36"/>
      <c r="F24" s="36"/>
      <c r="G24" s="36"/>
      <c r="H24" s="36"/>
      <c r="I24" s="36"/>
      <c r="J24" s="38"/>
      <c r="K24" s="38"/>
    </row>
    <row r="25" spans="1:11" x14ac:dyDescent="0.25">
      <c r="A25" s="36"/>
      <c r="B25" s="36"/>
      <c r="C25" s="36"/>
      <c r="D25" s="39"/>
      <c r="E25" s="36"/>
      <c r="F25" s="36"/>
      <c r="G25" s="36"/>
      <c r="H25" s="36"/>
      <c r="I25" s="36"/>
      <c r="J25" s="38"/>
      <c r="K25" s="38"/>
    </row>
    <row r="26" spans="1:1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8"/>
      <c r="K26" s="38"/>
    </row>
    <row r="27" spans="1:1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</row>
    <row r="28" spans="1:11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</row>
    <row r="29" spans="1:1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spans="1:11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</row>
    <row r="31" spans="1:11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</row>
    <row r="32" spans="1:11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3" spans="1:1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</row>
  </sheetData>
  <mergeCells count="13">
    <mergeCell ref="A18:I18"/>
    <mergeCell ref="I10:I14"/>
    <mergeCell ref="A9:A14"/>
    <mergeCell ref="B9:B14"/>
    <mergeCell ref="C10:C14"/>
    <mergeCell ref="D10:D14"/>
    <mergeCell ref="E10:E14"/>
    <mergeCell ref="A3:A6"/>
    <mergeCell ref="B3:B6"/>
    <mergeCell ref="C4:C6"/>
    <mergeCell ref="D4:D6"/>
    <mergeCell ref="E4:E6"/>
    <mergeCell ref="I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UAT Cost Analysis</vt:lpstr>
      <vt:lpstr>DEV Cost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Tejeswara Rao C :: Kshema</dc:creator>
  <cp:lastModifiedBy>Tejeswara Rao C :: Kshema</cp:lastModifiedBy>
  <dcterms:created xsi:type="dcterms:W3CDTF">2023-07-21T05:41:59Z</dcterms:created>
  <dcterms:modified xsi:type="dcterms:W3CDTF">2023-07-28T09:37:57Z</dcterms:modified>
</cp:coreProperties>
</file>