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hesis ADC code and benchmark\6 Axis Calibration\"/>
    </mc:Choice>
  </mc:AlternateContent>
  <xr:revisionPtr revIDLastSave="0" documentId="13_ncr:1_{AE21D26F-8686-47C4-87D0-998874115900}" xr6:coauthVersionLast="47" xr6:coauthVersionMax="47" xr10:uidLastSave="{00000000-0000-0000-0000-000000000000}"/>
  <bookViews>
    <workbookView xWindow="4350" yWindow="1410" windowWidth="55515" windowHeight="15345" xr2:uid="{00000000-000D-0000-FFFF-FFFF00000000}"/>
  </bookViews>
  <sheets>
    <sheet name="load_cell_calibration_data_up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" i="1" l="1"/>
  <c r="AS5" i="1"/>
  <c r="AS3" i="1"/>
  <c r="AS2" i="1"/>
  <c r="AQ25" i="1"/>
  <c r="AQ24" i="1"/>
  <c r="AQ21" i="1"/>
  <c r="AQ20" i="1"/>
  <c r="H72" i="1"/>
  <c r="H71" i="1"/>
  <c r="H70" i="1"/>
  <c r="H69" i="1"/>
  <c r="H68" i="1"/>
  <c r="H67" i="1"/>
  <c r="H66" i="1"/>
  <c r="H65" i="1"/>
  <c r="H64" i="1"/>
  <c r="H63" i="1"/>
  <c r="H60" i="1"/>
  <c r="H59" i="1"/>
  <c r="H58" i="1"/>
  <c r="H57" i="1"/>
  <c r="H56" i="1"/>
  <c r="H55" i="1"/>
  <c r="H54" i="1"/>
  <c r="H53" i="1"/>
  <c r="H52" i="1"/>
  <c r="H51" i="1"/>
  <c r="H4" i="1"/>
  <c r="H5" i="1"/>
  <c r="H6" i="1"/>
  <c r="H7" i="1"/>
  <c r="H8" i="1"/>
  <c r="H9" i="1"/>
  <c r="H10" i="1"/>
  <c r="H11" i="1"/>
  <c r="H48" i="1"/>
  <c r="H47" i="1"/>
  <c r="H46" i="1"/>
  <c r="H45" i="1"/>
  <c r="H44" i="1"/>
  <c r="H43" i="1"/>
  <c r="H42" i="1"/>
  <c r="H41" i="1"/>
  <c r="H40" i="1"/>
  <c r="H39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0" i="1"/>
  <c r="H21" i="1"/>
  <c r="H19" i="1"/>
  <c r="H18" i="1"/>
  <c r="H17" i="1"/>
  <c r="H16" i="1"/>
  <c r="H15" i="1"/>
  <c r="H12" i="1"/>
</calcChain>
</file>

<file path=xl/sharedStrings.xml><?xml version="1.0" encoding="utf-8"?>
<sst xmlns="http://schemas.openxmlformats.org/spreadsheetml/2006/main" count="64" uniqueCount="24">
  <si>
    <t>Fx</t>
  </si>
  <si>
    <t>Fy</t>
  </si>
  <si>
    <t>Fz</t>
  </si>
  <si>
    <t>Mx</t>
  </si>
  <si>
    <t>My</t>
  </si>
  <si>
    <t>Mz</t>
  </si>
  <si>
    <t>Weight (g)</t>
  </si>
  <si>
    <t>Expected Fy (N)</t>
  </si>
  <si>
    <t>Expected Mx (Nm)</t>
  </si>
  <si>
    <t>torque on the x axis</t>
  </si>
  <si>
    <t>force on the y axis</t>
  </si>
  <si>
    <t>force on the x axis</t>
  </si>
  <si>
    <t>Expected Fx (N)</t>
  </si>
  <si>
    <t>torque on the y axis</t>
  </si>
  <si>
    <t>Expected My (Nm)</t>
  </si>
  <si>
    <t>torque on the z</t>
  </si>
  <si>
    <t>Expected Mz (Nm)</t>
  </si>
  <si>
    <t>known_Fx</t>
  </si>
  <si>
    <t>known_Fy</t>
  </si>
  <si>
    <t>known_Fz</t>
  </si>
  <si>
    <t>Known_Mx</t>
  </si>
  <si>
    <t>Known_My</t>
  </si>
  <si>
    <t>known_Mz</t>
  </si>
  <si>
    <t>Force on the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</si>
</sst>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2"/>
  <sheetViews>
    <sheetView tabSelected="1" zoomScale="115" zoomScaleNormal="115" workbookViewId="0">
      <selection activeCell="K17" sqref="K17:P18"/>
    </sheetView>
  </sheetViews>
  <sheetFormatPr defaultRowHeight="15" x14ac:dyDescent="0.25"/>
  <cols>
    <col min="7" max="7" width="9.85546875" bestFit="1" customWidth="1"/>
    <col min="8" max="8" width="18.85546875" bestFit="1" customWidth="1"/>
    <col min="17" max="17" width="9.85546875" bestFit="1" customWidth="1"/>
    <col min="18" max="18" width="18.85546875" bestFit="1" customWidth="1"/>
  </cols>
  <sheetData>
    <row r="1" spans="1:45" x14ac:dyDescent="0.25">
      <c r="A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>
        <v>-2.5999999999999999E-2</v>
      </c>
      <c r="L2">
        <v>-4.9000000000000002E-2</v>
      </c>
      <c r="M2">
        <v>1.2999999999999999E-2</v>
      </c>
      <c r="N2">
        <v>1E-3</v>
      </c>
      <c r="O2">
        <v>2E-3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L2">
        <v>0.107</v>
      </c>
      <c r="AM2">
        <v>3.91</v>
      </c>
      <c r="AN2">
        <v>-7.3999999999999996E-2</v>
      </c>
      <c r="AO2">
        <v>-9.2999999999999999E-2</v>
      </c>
      <c r="AP2">
        <v>0</v>
      </c>
      <c r="AQ2">
        <v>-2.1999999999999999E-2</v>
      </c>
      <c r="AR2">
        <v>400</v>
      </c>
      <c r="AS2">
        <f t="shared" ref="AS2:AS3" si="0" xml:space="preserve"> AR2 * 9.81/1000</f>
        <v>3.9239999999999999</v>
      </c>
    </row>
    <row r="3" spans="1:45" x14ac:dyDescent="0.25">
      <c r="A3">
        <v>-2.5999999999999999E-2</v>
      </c>
      <c r="B3">
        <v>-4.9000000000000002E-2</v>
      </c>
      <c r="C3">
        <v>1.2999999999999999E-2</v>
      </c>
      <c r="D3">
        <v>1E-3</v>
      </c>
      <c r="E3">
        <v>2E-3</v>
      </c>
      <c r="F3">
        <v>2E-3</v>
      </c>
      <c r="G3">
        <v>0</v>
      </c>
      <c r="H3">
        <v>0</v>
      </c>
      <c r="K3">
        <v>-6.0000000000000001E-3</v>
      </c>
      <c r="L3">
        <v>0.56299999999999994</v>
      </c>
      <c r="M3">
        <v>0</v>
      </c>
      <c r="N3">
        <v>-0.01</v>
      </c>
      <c r="O3">
        <v>2E-3</v>
      </c>
      <c r="P3">
        <v>-2E-3</v>
      </c>
      <c r="Q3">
        <v>0</v>
      </c>
      <c r="R3">
        <v>0.58860000000000001</v>
      </c>
      <c r="S3">
        <v>0</v>
      </c>
      <c r="T3">
        <v>0</v>
      </c>
      <c r="U3">
        <v>0</v>
      </c>
      <c r="V3">
        <v>0</v>
      </c>
      <c r="AL3">
        <v>0.18</v>
      </c>
      <c r="AM3">
        <v>6.7309999999999999</v>
      </c>
      <c r="AN3">
        <v>-0.129</v>
      </c>
      <c r="AO3">
        <v>-0.156</v>
      </c>
      <c r="AP3">
        <v>0</v>
      </c>
      <c r="AQ3">
        <v>-3.6999999999999998E-2</v>
      </c>
      <c r="AR3">
        <v>685</v>
      </c>
      <c r="AS3">
        <f t="shared" si="0"/>
        <v>6.7198500000000001</v>
      </c>
    </row>
    <row r="4" spans="1:45" x14ac:dyDescent="0.25">
      <c r="A4">
        <v>-6.0000000000000001E-3</v>
      </c>
      <c r="B4">
        <v>0.56299999999999994</v>
      </c>
      <c r="C4">
        <v>0</v>
      </c>
      <c r="D4">
        <v>-0.01</v>
      </c>
      <c r="E4">
        <v>2E-3</v>
      </c>
      <c r="F4">
        <v>-2E-3</v>
      </c>
      <c r="G4">
        <v>60</v>
      </c>
      <c r="H4">
        <f xml:space="preserve"> G4 * 9.81/1000</f>
        <v>0.58860000000000001</v>
      </c>
      <c r="K4">
        <v>4.2000000000000003E-2</v>
      </c>
      <c r="L4">
        <v>2.04</v>
      </c>
      <c r="M4">
        <v>-3.1E-2</v>
      </c>
      <c r="N4">
        <v>-4.4999999999999998E-2</v>
      </c>
      <c r="O4">
        <v>2E-3</v>
      </c>
      <c r="P4">
        <v>-1.0999999999999999E-2</v>
      </c>
      <c r="Q4">
        <v>0</v>
      </c>
      <c r="R4">
        <v>2.01105</v>
      </c>
      <c r="S4">
        <v>0</v>
      </c>
      <c r="T4">
        <v>0</v>
      </c>
      <c r="U4">
        <v>0</v>
      </c>
      <c r="V4">
        <v>0</v>
      </c>
    </row>
    <row r="5" spans="1:45" x14ac:dyDescent="0.25">
      <c r="A5">
        <v>4.2000000000000003E-2</v>
      </c>
      <c r="B5">
        <v>2.04</v>
      </c>
      <c r="C5">
        <v>-3.1E-2</v>
      </c>
      <c r="D5">
        <v>-4.4999999999999998E-2</v>
      </c>
      <c r="E5">
        <v>2E-3</v>
      </c>
      <c r="F5">
        <v>-1.0999999999999999E-2</v>
      </c>
      <c r="G5">
        <v>205</v>
      </c>
      <c r="H5">
        <f t="shared" ref="H5:H12" si="1" xml:space="preserve"> G5 * 9.81/1000</f>
        <v>2.01105</v>
      </c>
      <c r="K5">
        <v>1.4999999999999999E-2</v>
      </c>
      <c r="L5">
        <v>1.43</v>
      </c>
      <c r="M5">
        <v>-1.7999999999999999E-2</v>
      </c>
      <c r="N5">
        <v>-2.9000000000000001E-2</v>
      </c>
      <c r="O5">
        <v>1E-3</v>
      </c>
      <c r="P5">
        <v>-2E-3</v>
      </c>
      <c r="Q5">
        <v>0</v>
      </c>
      <c r="R5">
        <v>1.42245</v>
      </c>
      <c r="S5">
        <v>0</v>
      </c>
      <c r="T5">
        <v>0</v>
      </c>
      <c r="U5">
        <v>0</v>
      </c>
      <c r="V5">
        <v>0</v>
      </c>
      <c r="AL5">
        <v>0.14699999999999999</v>
      </c>
      <c r="AM5">
        <v>3.8690000000000002</v>
      </c>
      <c r="AN5">
        <v>-0.33600000000000002</v>
      </c>
      <c r="AO5">
        <v>-1.04</v>
      </c>
      <c r="AP5">
        <v>1.6E-2</v>
      </c>
      <c r="AQ5">
        <v>-0.06</v>
      </c>
      <c r="AR5">
        <v>400</v>
      </c>
      <c r="AS5">
        <f t="shared" ref="AS5:AS6" si="2" xml:space="preserve"> AR5 * 9.81/1000</f>
        <v>3.9239999999999999</v>
      </c>
    </row>
    <row r="6" spans="1:45" x14ac:dyDescent="0.25">
      <c r="A6">
        <v>1.4999999999999999E-2</v>
      </c>
      <c r="B6">
        <v>1.43</v>
      </c>
      <c r="C6">
        <v>-1.7999999999999999E-2</v>
      </c>
      <c r="D6">
        <v>-2.9000000000000001E-2</v>
      </c>
      <c r="E6">
        <v>1E-3</v>
      </c>
      <c r="F6">
        <v>-2E-3</v>
      </c>
      <c r="G6">
        <v>145</v>
      </c>
      <c r="H6">
        <f t="shared" si="1"/>
        <v>1.42245</v>
      </c>
      <c r="K6">
        <v>5.5E-2</v>
      </c>
      <c r="L6">
        <v>2.7719999999999998</v>
      </c>
      <c r="M6">
        <v>-4.8000000000000001E-2</v>
      </c>
      <c r="N6">
        <v>-5.8999999999999997E-2</v>
      </c>
      <c r="O6">
        <v>0</v>
      </c>
      <c r="P6">
        <v>-2E-3</v>
      </c>
      <c r="Q6">
        <v>0</v>
      </c>
      <c r="R6">
        <v>2.7958500000000002</v>
      </c>
      <c r="S6">
        <v>0</v>
      </c>
      <c r="T6">
        <v>0</v>
      </c>
      <c r="U6">
        <v>0</v>
      </c>
      <c r="V6">
        <v>0</v>
      </c>
      <c r="AL6">
        <v>9.1999999999999998E-2</v>
      </c>
      <c r="AM6">
        <v>6.633</v>
      </c>
      <c r="AN6">
        <v>-0.22700000000000001</v>
      </c>
      <c r="AO6">
        <v>-0.61</v>
      </c>
      <c r="AP6">
        <v>8.0000000000000002E-3</v>
      </c>
      <c r="AQ6">
        <v>-3.7999999999999999E-2</v>
      </c>
      <c r="AR6">
        <v>685</v>
      </c>
      <c r="AS6">
        <f t="shared" si="2"/>
        <v>6.7198500000000001</v>
      </c>
    </row>
    <row r="7" spans="1:45" x14ac:dyDescent="0.25">
      <c r="A7">
        <v>5.5E-2</v>
      </c>
      <c r="B7">
        <v>2.7719999999999998</v>
      </c>
      <c r="C7">
        <v>-4.8000000000000001E-2</v>
      </c>
      <c r="D7">
        <v>-5.8999999999999997E-2</v>
      </c>
      <c r="E7">
        <v>0</v>
      </c>
      <c r="F7">
        <v>-2E-3</v>
      </c>
      <c r="G7">
        <v>285</v>
      </c>
      <c r="H7">
        <f t="shared" si="1"/>
        <v>2.7958500000000002</v>
      </c>
      <c r="K7">
        <v>0.107</v>
      </c>
      <c r="L7">
        <v>3.91</v>
      </c>
      <c r="M7">
        <v>-7.3999999999999996E-2</v>
      </c>
      <c r="N7">
        <v>-9.2999999999999999E-2</v>
      </c>
      <c r="O7">
        <v>0</v>
      </c>
      <c r="P7">
        <v>-2.1999999999999999E-2</v>
      </c>
      <c r="Q7">
        <v>0</v>
      </c>
      <c r="R7">
        <v>3.9239999999999999</v>
      </c>
      <c r="S7">
        <v>0</v>
      </c>
      <c r="T7">
        <v>0</v>
      </c>
      <c r="U7">
        <v>0</v>
      </c>
      <c r="V7">
        <v>0</v>
      </c>
    </row>
    <row r="8" spans="1:45" x14ac:dyDescent="0.25">
      <c r="A8">
        <v>0.107</v>
      </c>
      <c r="B8">
        <v>3.91</v>
      </c>
      <c r="C8">
        <v>-7.3999999999999996E-2</v>
      </c>
      <c r="D8">
        <v>-9.2999999999999999E-2</v>
      </c>
      <c r="E8">
        <v>0</v>
      </c>
      <c r="F8">
        <v>-2.1999999999999999E-2</v>
      </c>
      <c r="G8">
        <v>400</v>
      </c>
      <c r="H8">
        <f t="shared" si="1"/>
        <v>3.9239999999999999</v>
      </c>
      <c r="K8">
        <v>0.18</v>
      </c>
      <c r="L8">
        <v>6.7309999999999999</v>
      </c>
      <c r="M8">
        <v>-0.129</v>
      </c>
      <c r="N8">
        <v>-0.156</v>
      </c>
      <c r="O8">
        <v>0</v>
      </c>
      <c r="P8">
        <v>-3.6999999999999998E-2</v>
      </c>
      <c r="Q8">
        <v>0</v>
      </c>
      <c r="R8">
        <v>6.7198500000000001</v>
      </c>
      <c r="S8">
        <v>0</v>
      </c>
      <c r="T8">
        <v>0</v>
      </c>
      <c r="U8">
        <v>0</v>
      </c>
      <c r="V8">
        <v>0</v>
      </c>
      <c r="AL8">
        <v>-4.9000000000000002E-2</v>
      </c>
      <c r="AM8">
        <v>7.0000000000000001E-3</v>
      </c>
    </row>
    <row r="9" spans="1:45" x14ac:dyDescent="0.25">
      <c r="A9">
        <v>0.18</v>
      </c>
      <c r="B9">
        <v>6.7309999999999999</v>
      </c>
      <c r="C9">
        <v>-0.129</v>
      </c>
      <c r="D9">
        <v>-0.156</v>
      </c>
      <c r="E9">
        <v>0</v>
      </c>
      <c r="F9">
        <v>-3.6999999999999998E-2</v>
      </c>
      <c r="G9">
        <v>685</v>
      </c>
      <c r="H9">
        <f t="shared" si="1"/>
        <v>6.7198500000000001</v>
      </c>
      <c r="K9">
        <v>0.30099999999999999</v>
      </c>
      <c r="L9">
        <v>11.36</v>
      </c>
      <c r="M9">
        <v>-0.22</v>
      </c>
      <c r="N9">
        <v>-0.25800000000000001</v>
      </c>
      <c r="O9">
        <v>-1E-3</v>
      </c>
      <c r="P9">
        <v>-6.2E-2</v>
      </c>
      <c r="Q9">
        <v>0</v>
      </c>
      <c r="R9">
        <v>11.330550000000001</v>
      </c>
      <c r="S9">
        <v>0</v>
      </c>
      <c r="T9">
        <v>0</v>
      </c>
      <c r="U9">
        <v>0</v>
      </c>
      <c r="V9">
        <v>0</v>
      </c>
      <c r="AL9">
        <v>0.56299999999999994</v>
      </c>
      <c r="AM9">
        <v>0.60799999999999998</v>
      </c>
    </row>
    <row r="10" spans="1:45" x14ac:dyDescent="0.25">
      <c r="A10">
        <v>0.30099999999999999</v>
      </c>
      <c r="B10">
        <v>11.36</v>
      </c>
      <c r="C10">
        <v>-0.22</v>
      </c>
      <c r="D10">
        <v>-0.25800000000000001</v>
      </c>
      <c r="E10">
        <v>-1E-3</v>
      </c>
      <c r="F10">
        <v>-6.2E-2</v>
      </c>
      <c r="G10">
        <v>1155</v>
      </c>
      <c r="H10">
        <f t="shared" si="1"/>
        <v>11.330550000000001</v>
      </c>
      <c r="K10">
        <v>0.45300000000000001</v>
      </c>
      <c r="L10">
        <v>15.925000000000001</v>
      </c>
      <c r="M10">
        <v>-0.28299999999999997</v>
      </c>
      <c r="N10">
        <v>-0.36199999999999999</v>
      </c>
      <c r="O10">
        <v>-1E-3</v>
      </c>
      <c r="P10">
        <v>-8.8999999999999996E-2</v>
      </c>
      <c r="Q10">
        <v>0</v>
      </c>
      <c r="R10">
        <v>15.892200000000001</v>
      </c>
      <c r="S10">
        <v>0</v>
      </c>
      <c r="T10">
        <v>0</v>
      </c>
      <c r="U10">
        <v>0</v>
      </c>
      <c r="V10">
        <v>0</v>
      </c>
      <c r="AL10">
        <v>2.04</v>
      </c>
      <c r="AM10">
        <v>2.0550000000000002</v>
      </c>
    </row>
    <row r="11" spans="1:45" x14ac:dyDescent="0.25">
      <c r="A11">
        <v>0.45300000000000001</v>
      </c>
      <c r="B11">
        <v>15.925000000000001</v>
      </c>
      <c r="C11">
        <v>-0.28299999999999997</v>
      </c>
      <c r="D11">
        <v>-0.36199999999999999</v>
      </c>
      <c r="E11">
        <v>-1E-3</v>
      </c>
      <c r="F11">
        <v>-8.8999999999999996E-2</v>
      </c>
      <c r="G11">
        <v>1620</v>
      </c>
      <c r="H11">
        <f t="shared" si="1"/>
        <v>15.892200000000001</v>
      </c>
      <c r="K11">
        <v>0.59399999999999997</v>
      </c>
      <c r="L11">
        <v>21.731999999999999</v>
      </c>
      <c r="M11">
        <v>-0.36299999999999999</v>
      </c>
      <c r="N11">
        <v>-0.48299999999999998</v>
      </c>
      <c r="O11">
        <v>-3.0000000000000001E-3</v>
      </c>
      <c r="P11">
        <v>-0.11600000000000001</v>
      </c>
      <c r="Q11">
        <v>0</v>
      </c>
      <c r="R11">
        <v>21.680100000000003</v>
      </c>
      <c r="S11">
        <v>0</v>
      </c>
      <c r="T11">
        <v>0</v>
      </c>
      <c r="U11">
        <v>0</v>
      </c>
      <c r="V11">
        <v>0</v>
      </c>
      <c r="AL11">
        <v>1.43</v>
      </c>
      <c r="AM11">
        <v>1.458</v>
      </c>
    </row>
    <row r="12" spans="1:45" x14ac:dyDescent="0.25">
      <c r="A12">
        <v>0.59399999999999997</v>
      </c>
      <c r="B12">
        <v>21.731999999999999</v>
      </c>
      <c r="C12">
        <v>-0.36299999999999999</v>
      </c>
      <c r="D12">
        <v>-0.48299999999999998</v>
      </c>
      <c r="E12">
        <v>-3.0000000000000001E-3</v>
      </c>
      <c r="F12">
        <v>-0.11600000000000001</v>
      </c>
      <c r="G12">
        <v>2210</v>
      </c>
      <c r="H12">
        <f t="shared" si="1"/>
        <v>21.680100000000003</v>
      </c>
      <c r="K12">
        <v>2.5999999999999999E-2</v>
      </c>
      <c r="L12">
        <v>7.0000000000000001E-3</v>
      </c>
      <c r="M12">
        <v>-7.5999999999999998E-2</v>
      </c>
      <c r="N12">
        <v>1E-3</v>
      </c>
      <c r="O12">
        <v>0</v>
      </c>
      <c r="P12">
        <v>-5.0000000000000001E-3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AL12">
        <v>2.7719999999999998</v>
      </c>
      <c r="AM12">
        <v>2.7679999999999998</v>
      </c>
    </row>
    <row r="13" spans="1:45" x14ac:dyDescent="0.25">
      <c r="A13" t="s">
        <v>9</v>
      </c>
      <c r="K13">
        <v>4.8000000000000001E-2</v>
      </c>
      <c r="L13">
        <v>0.60799999999999998</v>
      </c>
      <c r="M13">
        <v>-0.107</v>
      </c>
      <c r="N13">
        <v>-9.2999999999999999E-2</v>
      </c>
      <c r="O13">
        <v>2E-3</v>
      </c>
      <c r="P13">
        <v>-1.2E-2</v>
      </c>
      <c r="Q13">
        <v>0</v>
      </c>
      <c r="R13">
        <v>0.58860000000000001</v>
      </c>
      <c r="S13">
        <v>0</v>
      </c>
      <c r="T13">
        <v>-8.8289999999999993E-2</v>
      </c>
      <c r="U13">
        <v>0</v>
      </c>
      <c r="V13">
        <v>0</v>
      </c>
      <c r="AL13">
        <v>3.91</v>
      </c>
      <c r="AM13">
        <v>6.633</v>
      </c>
    </row>
    <row r="14" spans="1:4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8</v>
      </c>
      <c r="K14">
        <v>7.1999999999999995E-2</v>
      </c>
      <c r="L14">
        <v>2.0550000000000002</v>
      </c>
      <c r="M14">
        <v>-0.16600000000000001</v>
      </c>
      <c r="N14">
        <v>-0.32</v>
      </c>
      <c r="O14">
        <v>5.0000000000000001E-3</v>
      </c>
      <c r="P14">
        <v>-2.5999999999999999E-2</v>
      </c>
      <c r="Q14">
        <v>0</v>
      </c>
      <c r="R14">
        <v>2.01105</v>
      </c>
      <c r="S14">
        <v>0</v>
      </c>
      <c r="T14">
        <v>-0.30165749999999997</v>
      </c>
      <c r="U14">
        <v>0</v>
      </c>
      <c r="V14">
        <v>0</v>
      </c>
      <c r="AL14">
        <v>6.7309999999999999</v>
      </c>
      <c r="AM14">
        <v>3.8690000000000002</v>
      </c>
    </row>
    <row r="15" spans="1:45" x14ac:dyDescent="0.25">
      <c r="A15">
        <v>2.5999999999999999E-2</v>
      </c>
      <c r="B15">
        <v>7.0000000000000001E-3</v>
      </c>
      <c r="C15">
        <v>-7.5999999999999998E-2</v>
      </c>
      <c r="D15">
        <v>1E-3</v>
      </c>
      <c r="E15">
        <v>0</v>
      </c>
      <c r="F15">
        <v>-5.0000000000000001E-3</v>
      </c>
      <c r="G15">
        <v>0</v>
      </c>
      <c r="H15">
        <f>(G15*9.81/1000)*0.15</f>
        <v>0</v>
      </c>
      <c r="I15">
        <v>0</v>
      </c>
      <c r="K15">
        <v>5.7000000000000002E-2</v>
      </c>
      <c r="L15">
        <v>1.458</v>
      </c>
      <c r="M15">
        <v>-0.13900000000000001</v>
      </c>
      <c r="N15">
        <v>-0.22800000000000001</v>
      </c>
      <c r="O15">
        <v>3.0000000000000001E-3</v>
      </c>
      <c r="P15">
        <v>-2.1000000000000001E-2</v>
      </c>
      <c r="Q15">
        <v>0</v>
      </c>
      <c r="R15">
        <v>1.42245</v>
      </c>
      <c r="S15">
        <v>0</v>
      </c>
      <c r="T15">
        <v>-0.21336749999999999</v>
      </c>
      <c r="U15">
        <v>0</v>
      </c>
      <c r="V15">
        <v>0</v>
      </c>
      <c r="AL15">
        <v>11.36</v>
      </c>
      <c r="AM15">
        <v>11.183999999999999</v>
      </c>
    </row>
    <row r="16" spans="1:45" x14ac:dyDescent="0.25">
      <c r="A16">
        <v>4.8000000000000001E-2</v>
      </c>
      <c r="B16">
        <v>0.60799999999999998</v>
      </c>
      <c r="C16">
        <v>-0.107</v>
      </c>
      <c r="D16">
        <v>-9.2999999999999999E-2</v>
      </c>
      <c r="E16">
        <v>2E-3</v>
      </c>
      <c r="F16">
        <v>-1.2E-2</v>
      </c>
      <c r="G16">
        <v>-60</v>
      </c>
      <c r="H16">
        <f t="shared" ref="H16:H24" si="3">(G16*9.81/1000)*0.15</f>
        <v>-8.8289999999999993E-2</v>
      </c>
      <c r="I16">
        <v>0.58860000000000001</v>
      </c>
      <c r="K16">
        <v>9.4E-2</v>
      </c>
      <c r="L16">
        <v>2.7679999999999998</v>
      </c>
      <c r="M16">
        <v>-0.20200000000000001</v>
      </c>
      <c r="N16">
        <v>-0.433</v>
      </c>
      <c r="O16">
        <v>7.0000000000000001E-3</v>
      </c>
      <c r="P16">
        <v>-3.1E-2</v>
      </c>
      <c r="Q16">
        <v>0</v>
      </c>
      <c r="R16">
        <v>2.7958500000000002</v>
      </c>
      <c r="S16">
        <v>0</v>
      </c>
      <c r="T16">
        <v>-0.41937750000000001</v>
      </c>
      <c r="U16">
        <v>0</v>
      </c>
      <c r="V16">
        <v>0</v>
      </c>
      <c r="AL16">
        <v>15.925000000000001</v>
      </c>
      <c r="AM16">
        <v>15.688000000000001</v>
      </c>
    </row>
    <row r="17" spans="1:43" x14ac:dyDescent="0.25">
      <c r="A17">
        <v>7.1999999999999995E-2</v>
      </c>
      <c r="B17">
        <v>2.0550000000000002</v>
      </c>
      <c r="C17">
        <v>-0.16600000000000001</v>
      </c>
      <c r="D17">
        <v>-0.32</v>
      </c>
      <c r="E17">
        <v>5.0000000000000001E-3</v>
      </c>
      <c r="F17">
        <v>-2.5999999999999999E-2</v>
      </c>
      <c r="G17">
        <v>-205</v>
      </c>
      <c r="H17">
        <f t="shared" si="3"/>
        <v>-0.30165749999999997</v>
      </c>
      <c r="I17">
        <v>2.01105</v>
      </c>
      <c r="K17">
        <v>9.1999999999999998E-2</v>
      </c>
      <c r="L17">
        <v>3.8690000000000002</v>
      </c>
      <c r="M17">
        <v>-0.22700000000000001</v>
      </c>
      <c r="N17">
        <v>-0.61</v>
      </c>
      <c r="O17">
        <v>8.0000000000000002E-3</v>
      </c>
      <c r="P17">
        <v>-3.7999999999999999E-2</v>
      </c>
      <c r="Q17">
        <v>0</v>
      </c>
      <c r="R17">
        <v>3.9239999999999999</v>
      </c>
      <c r="S17">
        <v>0</v>
      </c>
      <c r="T17">
        <v>-1.0079775</v>
      </c>
      <c r="U17">
        <v>0</v>
      </c>
      <c r="V17">
        <v>0</v>
      </c>
      <c r="AL17">
        <v>21.731999999999999</v>
      </c>
      <c r="AM17">
        <v>21.417999999999999</v>
      </c>
    </row>
    <row r="18" spans="1:43" x14ac:dyDescent="0.25">
      <c r="A18">
        <v>5.7000000000000002E-2</v>
      </c>
      <c r="B18">
        <v>1.458</v>
      </c>
      <c r="C18">
        <v>-0.13900000000000001</v>
      </c>
      <c r="D18">
        <v>-0.22800000000000001</v>
      </c>
      <c r="E18">
        <v>3.0000000000000001E-3</v>
      </c>
      <c r="F18">
        <v>-2.1000000000000001E-2</v>
      </c>
      <c r="G18">
        <v>-145</v>
      </c>
      <c r="H18">
        <f t="shared" si="3"/>
        <v>-0.21336749999999999</v>
      </c>
      <c r="I18">
        <v>1.42245</v>
      </c>
      <c r="K18">
        <v>0.14699999999999999</v>
      </c>
      <c r="L18">
        <v>6.633</v>
      </c>
      <c r="M18">
        <v>-0.33600000000000002</v>
      </c>
      <c r="N18">
        <v>-1.04</v>
      </c>
      <c r="O18">
        <v>1.6E-2</v>
      </c>
      <c r="P18">
        <v>-0.06</v>
      </c>
      <c r="Q18">
        <v>0</v>
      </c>
      <c r="R18">
        <v>6.7198500000000001</v>
      </c>
      <c r="S18">
        <v>0</v>
      </c>
      <c r="T18">
        <v>-0.58860000000000001</v>
      </c>
      <c r="U18">
        <v>0</v>
      </c>
      <c r="V18">
        <v>0</v>
      </c>
    </row>
    <row r="19" spans="1:43" x14ac:dyDescent="0.25">
      <c r="A19">
        <v>9.4E-2</v>
      </c>
      <c r="B19">
        <v>2.7679999999999998</v>
      </c>
      <c r="C19">
        <v>-0.20200000000000001</v>
      </c>
      <c r="D19">
        <v>-0.433</v>
      </c>
      <c r="E19">
        <v>7.0000000000000001E-3</v>
      </c>
      <c r="F19">
        <v>-3.1E-2</v>
      </c>
      <c r="G19">
        <v>-285</v>
      </c>
      <c r="H19">
        <f t="shared" si="3"/>
        <v>-0.41937750000000001</v>
      </c>
      <c r="I19">
        <v>2.7958500000000002</v>
      </c>
      <c r="K19">
        <v>0.223</v>
      </c>
      <c r="L19">
        <v>11.183999999999999</v>
      </c>
      <c r="M19">
        <v>-0.46700000000000003</v>
      </c>
      <c r="N19">
        <v>-1.7490000000000001</v>
      </c>
      <c r="O19">
        <v>2.5999999999999999E-2</v>
      </c>
      <c r="P19">
        <v>-9.0999999999999998E-2</v>
      </c>
      <c r="Q19">
        <v>0</v>
      </c>
      <c r="R19">
        <v>11.330550000000001</v>
      </c>
      <c r="S19">
        <v>0</v>
      </c>
      <c r="T19">
        <v>-1.6995825</v>
      </c>
      <c r="U19">
        <v>0</v>
      </c>
      <c r="V19">
        <v>0</v>
      </c>
    </row>
    <row r="20" spans="1:43" x14ac:dyDescent="0.25">
      <c r="A20">
        <v>9.1999999999999998E-2</v>
      </c>
      <c r="B20">
        <v>3.8690000000000002</v>
      </c>
      <c r="C20">
        <v>-0.22700000000000001</v>
      </c>
      <c r="D20">
        <v>-0.61</v>
      </c>
      <c r="E20">
        <v>8.0000000000000002E-3</v>
      </c>
      <c r="F20">
        <v>-3.7999999999999999E-2</v>
      </c>
      <c r="G20">
        <v>-400</v>
      </c>
      <c r="H20">
        <f>(G20*9.81/1000)*0.15</f>
        <v>-0.58860000000000001</v>
      </c>
      <c r="I20">
        <v>3.9239999999999999</v>
      </c>
      <c r="K20">
        <v>0.20799999999999999</v>
      </c>
      <c r="L20">
        <v>15.688000000000001</v>
      </c>
      <c r="M20">
        <v>-0.53100000000000003</v>
      </c>
      <c r="N20">
        <v>-2.4319999999999999</v>
      </c>
      <c r="O20">
        <v>0.03</v>
      </c>
      <c r="P20">
        <v>-0.114</v>
      </c>
      <c r="Q20">
        <v>0</v>
      </c>
      <c r="R20">
        <v>15.892200000000001</v>
      </c>
      <c r="S20">
        <v>0</v>
      </c>
      <c r="T20">
        <v>-2.3838300000000001</v>
      </c>
      <c r="U20">
        <v>0</v>
      </c>
      <c r="V20">
        <v>0</v>
      </c>
      <c r="AJ20">
        <v>0.107</v>
      </c>
      <c r="AK20">
        <v>3.91</v>
      </c>
      <c r="AL20">
        <v>-7.3999999999999996E-2</v>
      </c>
      <c r="AM20">
        <v>-9.2999999999999999E-2</v>
      </c>
      <c r="AN20">
        <v>0</v>
      </c>
      <c r="AO20">
        <v>-2.1999999999999999E-2</v>
      </c>
      <c r="AP20">
        <v>400</v>
      </c>
      <c r="AQ20">
        <f t="shared" ref="AQ20:AQ21" si="4" xml:space="preserve"> AP20 * 9.81/1000</f>
        <v>3.9239999999999999</v>
      </c>
    </row>
    <row r="21" spans="1:43" x14ac:dyDescent="0.25">
      <c r="A21">
        <v>0.14699999999999999</v>
      </c>
      <c r="B21">
        <v>6.633</v>
      </c>
      <c r="C21">
        <v>-0.33600000000000002</v>
      </c>
      <c r="D21">
        <v>-1.04</v>
      </c>
      <c r="E21">
        <v>1.6E-2</v>
      </c>
      <c r="F21">
        <v>-0.06</v>
      </c>
      <c r="G21">
        <v>-685</v>
      </c>
      <c r="H21">
        <f>(G21*9.81/1000)*0.15</f>
        <v>-1.0079775</v>
      </c>
      <c r="I21">
        <v>6.7198500000000001</v>
      </c>
      <c r="K21">
        <v>0.191</v>
      </c>
      <c r="L21">
        <v>21.417999999999999</v>
      </c>
      <c r="M21">
        <v>-0.58399999999999996</v>
      </c>
      <c r="N21">
        <v>-3.2879999999999998</v>
      </c>
      <c r="O21">
        <v>2.7E-2</v>
      </c>
      <c r="P21">
        <v>-0.13700000000000001</v>
      </c>
      <c r="Q21">
        <v>0</v>
      </c>
      <c r="R21">
        <v>21.680100000000003</v>
      </c>
      <c r="S21">
        <v>0</v>
      </c>
      <c r="T21">
        <v>-3.2520150000000005</v>
      </c>
      <c r="U21">
        <v>0</v>
      </c>
      <c r="V21">
        <v>0</v>
      </c>
      <c r="AJ21">
        <v>0.18</v>
      </c>
      <c r="AK21">
        <v>6.7309999999999999</v>
      </c>
      <c r="AL21">
        <v>-0.129</v>
      </c>
      <c r="AM21">
        <v>-0.156</v>
      </c>
      <c r="AN21">
        <v>0</v>
      </c>
      <c r="AO21">
        <v>-3.6999999999999998E-2</v>
      </c>
      <c r="AP21">
        <v>685</v>
      </c>
      <c r="AQ21">
        <f t="shared" si="4"/>
        <v>6.7198500000000001</v>
      </c>
    </row>
    <row r="22" spans="1:43" x14ac:dyDescent="0.25">
      <c r="A22">
        <v>0.223</v>
      </c>
      <c r="B22">
        <v>11.183999999999999</v>
      </c>
      <c r="C22">
        <v>-0.46700000000000003</v>
      </c>
      <c r="D22">
        <v>-1.7490000000000001</v>
      </c>
      <c r="E22">
        <v>2.5999999999999999E-2</v>
      </c>
      <c r="F22">
        <v>-9.0999999999999998E-2</v>
      </c>
      <c r="G22">
        <v>-1155</v>
      </c>
      <c r="H22">
        <f t="shared" si="3"/>
        <v>-1.6995825</v>
      </c>
      <c r="I22">
        <v>11.330550000000001</v>
      </c>
      <c r="K22">
        <v>3.7999999999999999E-2</v>
      </c>
      <c r="L22">
        <v>-1.7999999999999999E-2</v>
      </c>
      <c r="M22">
        <v>2.3E-2</v>
      </c>
      <c r="N22">
        <v>-1E-3</v>
      </c>
      <c r="O22">
        <v>0</v>
      </c>
      <c r="P22">
        <v>7.0000000000000001E-3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43" x14ac:dyDescent="0.25">
      <c r="A23">
        <v>0.20799999999999999</v>
      </c>
      <c r="B23">
        <v>15.688000000000001</v>
      </c>
      <c r="C23">
        <v>-0.53100000000000003</v>
      </c>
      <c r="D23">
        <v>-2.4319999999999999</v>
      </c>
      <c r="E23">
        <v>0.03</v>
      </c>
      <c r="F23">
        <v>-0.114</v>
      </c>
      <c r="G23">
        <v>-1620</v>
      </c>
      <c r="H23">
        <f t="shared" si="3"/>
        <v>-2.3838300000000001</v>
      </c>
      <c r="I23">
        <v>15.892200000000001</v>
      </c>
      <c r="K23">
        <v>-0.57499999999999996</v>
      </c>
      <c r="L23">
        <v>1.4999999999999999E-2</v>
      </c>
      <c r="M23">
        <v>3.3000000000000002E-2</v>
      </c>
      <c r="N23">
        <v>0</v>
      </c>
      <c r="O23">
        <v>-1.2999999999999999E-2</v>
      </c>
      <c r="P23">
        <v>1.4E-2</v>
      </c>
      <c r="Q23">
        <v>-0.58860000000000001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43" x14ac:dyDescent="0.25">
      <c r="A24">
        <v>0.191</v>
      </c>
      <c r="B24">
        <v>21.417999999999999</v>
      </c>
      <c r="C24">
        <v>-0.58399999999999996</v>
      </c>
      <c r="D24">
        <v>-3.2879999999999998</v>
      </c>
      <c r="E24">
        <v>2.7E-2</v>
      </c>
      <c r="F24">
        <v>-0.13700000000000001</v>
      </c>
      <c r="G24">
        <v>-2210</v>
      </c>
      <c r="H24">
        <f t="shared" si="3"/>
        <v>-3.2520150000000005</v>
      </c>
      <c r="I24">
        <v>21.680100000000003</v>
      </c>
      <c r="K24">
        <v>-2.0409999999999999</v>
      </c>
      <c r="L24">
        <v>2E-3</v>
      </c>
      <c r="M24">
        <v>5.6000000000000001E-2</v>
      </c>
      <c r="N24">
        <v>0</v>
      </c>
      <c r="O24">
        <v>-4.3999999999999997E-2</v>
      </c>
      <c r="P24">
        <v>2.8000000000000001E-2</v>
      </c>
      <c r="Q24">
        <v>-2.01105</v>
      </c>
      <c r="R24">
        <v>0</v>
      </c>
      <c r="S24">
        <v>0</v>
      </c>
      <c r="T24">
        <v>0</v>
      </c>
      <c r="U24">
        <v>0</v>
      </c>
      <c r="V24">
        <v>0</v>
      </c>
      <c r="AJ24">
        <v>0.14699999999999999</v>
      </c>
      <c r="AK24">
        <v>6.633</v>
      </c>
      <c r="AL24">
        <v>-0.33600000000000002</v>
      </c>
      <c r="AM24">
        <v>-1.04</v>
      </c>
      <c r="AN24">
        <v>1.6E-2</v>
      </c>
      <c r="AO24">
        <v>-0.06</v>
      </c>
      <c r="AP24">
        <v>-685</v>
      </c>
      <c r="AQ24">
        <f t="shared" ref="AQ24:AQ25" si="5">(AP24*9.81/1000)*0.15</f>
        <v>-1.0079775</v>
      </c>
    </row>
    <row r="25" spans="1:43" x14ac:dyDescent="0.25">
      <c r="A25" t="s">
        <v>11</v>
      </c>
      <c r="K25">
        <v>-1.4379999999999999</v>
      </c>
      <c r="L25">
        <v>1.4999999999999999E-2</v>
      </c>
      <c r="M25">
        <v>3.6999999999999998E-2</v>
      </c>
      <c r="N25">
        <v>0</v>
      </c>
      <c r="O25">
        <v>-2.9000000000000001E-2</v>
      </c>
      <c r="P25">
        <v>1.7000000000000001E-2</v>
      </c>
      <c r="Q25">
        <v>-1.42245</v>
      </c>
      <c r="R25">
        <v>0</v>
      </c>
      <c r="S25">
        <v>0</v>
      </c>
      <c r="T25">
        <v>0</v>
      </c>
      <c r="U25">
        <v>0</v>
      </c>
      <c r="V25">
        <v>0</v>
      </c>
      <c r="AJ25">
        <v>9.1999999999999998E-2</v>
      </c>
      <c r="AK25">
        <v>3.8690000000000002</v>
      </c>
      <c r="AL25">
        <v>-0.22700000000000001</v>
      </c>
      <c r="AM25">
        <v>-0.61</v>
      </c>
      <c r="AN25">
        <v>8.0000000000000002E-3</v>
      </c>
      <c r="AO25">
        <v>-3.7999999999999999E-2</v>
      </c>
      <c r="AP25">
        <v>-400</v>
      </c>
      <c r="AQ25">
        <f t="shared" si="5"/>
        <v>-0.58860000000000001</v>
      </c>
    </row>
    <row r="26" spans="1:43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12</v>
      </c>
      <c r="K26">
        <v>-2.7850000000000001</v>
      </c>
      <c r="L26">
        <v>3.1E-2</v>
      </c>
      <c r="M26">
        <v>6.4000000000000001E-2</v>
      </c>
      <c r="N26">
        <v>0</v>
      </c>
      <c r="O26">
        <v>-5.2999999999999999E-2</v>
      </c>
      <c r="P26">
        <v>2.3E-2</v>
      </c>
      <c r="Q26">
        <v>-2.7958500000000002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43" x14ac:dyDescent="0.25">
      <c r="A27">
        <v>3.7999999999999999E-2</v>
      </c>
      <c r="B27">
        <v>-1.7999999999999999E-2</v>
      </c>
      <c r="C27">
        <v>2.3E-2</v>
      </c>
      <c r="D27">
        <v>-1E-3</v>
      </c>
      <c r="E27">
        <v>0</v>
      </c>
      <c r="F27">
        <v>7.0000000000000001E-3</v>
      </c>
      <c r="G27">
        <v>0</v>
      </c>
      <c r="H27">
        <f>G27*9.81/1000</f>
        <v>0</v>
      </c>
      <c r="K27">
        <v>-3.9209999999999998</v>
      </c>
      <c r="L27">
        <v>3.5999999999999997E-2</v>
      </c>
      <c r="M27">
        <v>0.08</v>
      </c>
      <c r="N27">
        <v>0</v>
      </c>
      <c r="O27">
        <v>-7.2999999999999995E-2</v>
      </c>
      <c r="P27">
        <v>0.03</v>
      </c>
      <c r="Q27">
        <v>-3.9239999999999999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43" x14ac:dyDescent="0.25">
      <c r="A28">
        <v>-0.57499999999999996</v>
      </c>
      <c r="B28">
        <v>1.4999999999999999E-2</v>
      </c>
      <c r="C28">
        <v>3.3000000000000002E-2</v>
      </c>
      <c r="D28">
        <v>0</v>
      </c>
      <c r="E28">
        <v>-1.2999999999999999E-2</v>
      </c>
      <c r="F28">
        <v>1.4E-2</v>
      </c>
      <c r="G28">
        <v>-60</v>
      </c>
      <c r="H28">
        <f t="shared" ref="H28:H36" si="6">G28*9.81/1000</f>
        <v>-0.58860000000000001</v>
      </c>
      <c r="K28">
        <v>-6.7430000000000003</v>
      </c>
      <c r="L28">
        <v>7.6999999999999999E-2</v>
      </c>
      <c r="M28">
        <v>0.13500000000000001</v>
      </c>
      <c r="N28">
        <v>-2E-3</v>
      </c>
      <c r="O28">
        <v>-0.12</v>
      </c>
      <c r="P28">
        <v>4.9000000000000002E-2</v>
      </c>
      <c r="Q28">
        <v>-6.7198500000000001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43" x14ac:dyDescent="0.25">
      <c r="A29">
        <v>-2.0409999999999999</v>
      </c>
      <c r="B29">
        <v>2E-3</v>
      </c>
      <c r="C29">
        <v>5.6000000000000001E-2</v>
      </c>
      <c r="D29">
        <v>0</v>
      </c>
      <c r="E29">
        <v>-4.3999999999999997E-2</v>
      </c>
      <c r="F29">
        <v>2.8000000000000001E-2</v>
      </c>
      <c r="G29">
        <v>-205</v>
      </c>
      <c r="H29">
        <f t="shared" si="6"/>
        <v>-2.01105</v>
      </c>
      <c r="K29">
        <v>-11.39</v>
      </c>
      <c r="L29">
        <v>9.5000000000000001E-2</v>
      </c>
      <c r="M29">
        <v>0.247</v>
      </c>
      <c r="N29">
        <v>-4.0000000000000001E-3</v>
      </c>
      <c r="O29">
        <v>-0.21</v>
      </c>
      <c r="P29">
        <v>6.8000000000000005E-2</v>
      </c>
      <c r="Q29">
        <v>-11.330550000000001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43" x14ac:dyDescent="0.25">
      <c r="A30">
        <v>-1.4379999999999999</v>
      </c>
      <c r="B30">
        <v>1.4999999999999999E-2</v>
      </c>
      <c r="C30">
        <v>3.6999999999999998E-2</v>
      </c>
      <c r="D30">
        <v>0</v>
      </c>
      <c r="E30">
        <v>-2.9000000000000001E-2</v>
      </c>
      <c r="F30">
        <v>1.7000000000000001E-2</v>
      </c>
      <c r="G30">
        <v>-145</v>
      </c>
      <c r="H30">
        <f t="shared" si="6"/>
        <v>-1.42245</v>
      </c>
      <c r="K30">
        <v>-16.006</v>
      </c>
      <c r="L30">
        <v>0.14899999999999999</v>
      </c>
      <c r="M30">
        <v>0.34599999999999997</v>
      </c>
      <c r="N30">
        <v>-7.0000000000000001E-3</v>
      </c>
      <c r="O30">
        <v>-0.29599999999999999</v>
      </c>
      <c r="P30">
        <v>9.2999999999999999E-2</v>
      </c>
      <c r="Q30">
        <v>-15.892200000000001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43" x14ac:dyDescent="0.25">
      <c r="A31">
        <v>-2.7850000000000001</v>
      </c>
      <c r="B31">
        <v>3.1E-2</v>
      </c>
      <c r="C31">
        <v>6.4000000000000001E-2</v>
      </c>
      <c r="D31">
        <v>0</v>
      </c>
      <c r="E31">
        <v>-5.2999999999999999E-2</v>
      </c>
      <c r="F31">
        <v>2.3E-2</v>
      </c>
      <c r="G31">
        <v>-285</v>
      </c>
      <c r="H31">
        <f t="shared" si="6"/>
        <v>-2.7958500000000002</v>
      </c>
      <c r="K31">
        <v>-21.867000000000001</v>
      </c>
      <c r="L31">
        <v>0.21</v>
      </c>
      <c r="M31">
        <v>0.52500000000000002</v>
      </c>
      <c r="N31">
        <v>-0.01</v>
      </c>
      <c r="O31">
        <v>-0.41</v>
      </c>
      <c r="P31">
        <v>0.11899999999999999</v>
      </c>
      <c r="Q31">
        <v>-21.680100000000003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43" x14ac:dyDescent="0.25">
      <c r="A32">
        <v>-3.9209999999999998</v>
      </c>
      <c r="B32">
        <v>3.5999999999999997E-2</v>
      </c>
      <c r="C32">
        <v>0.08</v>
      </c>
      <c r="D32">
        <v>0</v>
      </c>
      <c r="E32">
        <v>-7.2999999999999995E-2</v>
      </c>
      <c r="F32">
        <v>0.03</v>
      </c>
      <c r="G32">
        <v>-400</v>
      </c>
      <c r="H32">
        <f t="shared" si="6"/>
        <v>-3.9239999999999999</v>
      </c>
      <c r="K32">
        <v>-5.8999999999999997E-2</v>
      </c>
      <c r="L32">
        <v>-2E-3</v>
      </c>
      <c r="M32">
        <v>-3.3000000000000002E-2</v>
      </c>
      <c r="N32">
        <v>0</v>
      </c>
      <c r="O32">
        <v>0</v>
      </c>
      <c r="P32">
        <v>3.0000000000000001E-3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8" x14ac:dyDescent="0.25">
      <c r="A33">
        <v>-6.7430000000000003</v>
      </c>
      <c r="B33">
        <v>7.6999999999999999E-2</v>
      </c>
      <c r="C33">
        <v>0.13500000000000001</v>
      </c>
      <c r="D33">
        <v>-2E-3</v>
      </c>
      <c r="E33">
        <v>-0.12</v>
      </c>
      <c r="F33">
        <v>4.9000000000000002E-2</v>
      </c>
      <c r="G33">
        <v>-685</v>
      </c>
      <c r="H33">
        <f t="shared" si="6"/>
        <v>-6.7198500000000001</v>
      </c>
      <c r="K33">
        <v>-0.69299999999999995</v>
      </c>
      <c r="L33">
        <v>-5.0000000000000001E-3</v>
      </c>
      <c r="M33">
        <v>2.5999999999999999E-2</v>
      </c>
      <c r="N33">
        <v>0</v>
      </c>
      <c r="O33">
        <v>-9.2999999999999999E-2</v>
      </c>
      <c r="P33">
        <v>1.2E-2</v>
      </c>
      <c r="Q33">
        <v>-0.58860000000000001</v>
      </c>
      <c r="R33">
        <v>0</v>
      </c>
      <c r="S33">
        <v>0</v>
      </c>
      <c r="T33">
        <v>0</v>
      </c>
      <c r="U33">
        <v>-8.8289999999999993E-2</v>
      </c>
      <c r="V33">
        <v>0</v>
      </c>
    </row>
    <row r="34" spans="1:28" x14ac:dyDescent="0.25">
      <c r="A34">
        <v>-11.39</v>
      </c>
      <c r="B34">
        <v>9.5000000000000001E-2</v>
      </c>
      <c r="C34">
        <v>0.247</v>
      </c>
      <c r="D34">
        <v>-4.0000000000000001E-3</v>
      </c>
      <c r="E34">
        <v>-0.21</v>
      </c>
      <c r="F34">
        <v>6.8000000000000005E-2</v>
      </c>
      <c r="G34">
        <v>-1155</v>
      </c>
      <c r="H34">
        <f t="shared" si="6"/>
        <v>-11.330550000000001</v>
      </c>
      <c r="K34">
        <v>-2.2530000000000001</v>
      </c>
      <c r="L34">
        <v>0</v>
      </c>
      <c r="M34">
        <v>0.14899999999999999</v>
      </c>
      <c r="N34">
        <v>-1E-3</v>
      </c>
      <c r="O34">
        <v>-0.315</v>
      </c>
      <c r="P34">
        <v>3.4000000000000002E-2</v>
      </c>
      <c r="Q34">
        <v>-2.01105</v>
      </c>
      <c r="R34">
        <v>0</v>
      </c>
      <c r="S34">
        <v>0</v>
      </c>
      <c r="T34">
        <v>0</v>
      </c>
      <c r="U34">
        <v>-0.30165749999999997</v>
      </c>
      <c r="V34">
        <v>0</v>
      </c>
    </row>
    <row r="35" spans="1:28" x14ac:dyDescent="0.25">
      <c r="A35">
        <v>-16.006</v>
      </c>
      <c r="B35">
        <v>0.14899999999999999</v>
      </c>
      <c r="C35">
        <v>0.34599999999999997</v>
      </c>
      <c r="D35">
        <v>-7.0000000000000001E-3</v>
      </c>
      <c r="E35">
        <v>-0.29599999999999999</v>
      </c>
      <c r="F35">
        <v>9.2999999999999999E-2</v>
      </c>
      <c r="G35">
        <v>-1620</v>
      </c>
      <c r="H35">
        <f t="shared" si="6"/>
        <v>-15.892200000000001</v>
      </c>
      <c r="K35">
        <v>-1.6120000000000001</v>
      </c>
      <c r="L35">
        <v>-8.9999999999999993E-3</v>
      </c>
      <c r="M35">
        <v>0.104</v>
      </c>
      <c r="N35">
        <v>0</v>
      </c>
      <c r="O35">
        <v>-0.22500000000000001</v>
      </c>
      <c r="P35">
        <v>0.02</v>
      </c>
      <c r="Q35">
        <v>-1.42245</v>
      </c>
      <c r="R35">
        <v>0</v>
      </c>
      <c r="S35">
        <v>0</v>
      </c>
      <c r="T35">
        <v>0</v>
      </c>
      <c r="U35">
        <v>-0.21336749999999999</v>
      </c>
      <c r="V35">
        <v>0</v>
      </c>
    </row>
    <row r="36" spans="1:28" x14ac:dyDescent="0.25">
      <c r="A36">
        <v>-21.867000000000001</v>
      </c>
      <c r="B36">
        <v>0.21</v>
      </c>
      <c r="C36">
        <v>0.52500000000000002</v>
      </c>
      <c r="D36">
        <v>-0.01</v>
      </c>
      <c r="E36">
        <v>-0.41</v>
      </c>
      <c r="F36">
        <v>0.11899999999999999</v>
      </c>
      <c r="G36">
        <v>-2210</v>
      </c>
      <c r="H36">
        <f t="shared" si="6"/>
        <v>-21.680100000000003</v>
      </c>
      <c r="K36">
        <v>-3.0219999999999998</v>
      </c>
      <c r="L36">
        <v>1.2E-2</v>
      </c>
      <c r="M36">
        <v>0.22500000000000001</v>
      </c>
      <c r="N36">
        <v>-2E-3</v>
      </c>
      <c r="O36">
        <v>-0.42399999999999999</v>
      </c>
      <c r="P36">
        <v>4.1000000000000002E-2</v>
      </c>
      <c r="Q36">
        <v>-2.7958500000000002</v>
      </c>
      <c r="R36">
        <v>0</v>
      </c>
      <c r="S36">
        <v>0</v>
      </c>
      <c r="T36">
        <v>0</v>
      </c>
      <c r="U36">
        <v>-0.41937750000000001</v>
      </c>
      <c r="V36">
        <v>0</v>
      </c>
    </row>
    <row r="37" spans="1:28" x14ac:dyDescent="0.25">
      <c r="A37" t="s">
        <v>13</v>
      </c>
      <c r="K37">
        <v>-4.2039999999999997</v>
      </c>
      <c r="L37">
        <v>-6.0000000000000001E-3</v>
      </c>
      <c r="M37">
        <v>0.32800000000000001</v>
      </c>
      <c r="N37">
        <v>-2E-3</v>
      </c>
      <c r="O37">
        <v>-0.59099999999999997</v>
      </c>
      <c r="P37">
        <v>5.5E-2</v>
      </c>
      <c r="Q37">
        <v>-3.9239999999999999</v>
      </c>
      <c r="R37">
        <v>0</v>
      </c>
      <c r="S37">
        <v>0</v>
      </c>
      <c r="T37">
        <v>0</v>
      </c>
      <c r="U37">
        <v>-0.58860000000000001</v>
      </c>
      <c r="V37">
        <v>0</v>
      </c>
    </row>
    <row r="38" spans="1:28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14</v>
      </c>
      <c r="K38">
        <v>-7.1669999999999998</v>
      </c>
      <c r="L38">
        <v>2.3E-2</v>
      </c>
      <c r="M38">
        <v>0.59899999999999998</v>
      </c>
      <c r="N38">
        <v>-2E-3</v>
      </c>
      <c r="O38">
        <v>-1.01</v>
      </c>
      <c r="P38">
        <v>8.6999999999999994E-2</v>
      </c>
      <c r="Q38">
        <v>-6.7198500000000001</v>
      </c>
      <c r="R38">
        <v>0</v>
      </c>
      <c r="S38">
        <v>0</v>
      </c>
      <c r="T38">
        <v>0</v>
      </c>
      <c r="U38">
        <v>-1.0079775</v>
      </c>
      <c r="V38">
        <v>0</v>
      </c>
    </row>
    <row r="39" spans="1:28" x14ac:dyDescent="0.25">
      <c r="A39">
        <v>-5.8999999999999997E-2</v>
      </c>
      <c r="B39">
        <v>-2E-3</v>
      </c>
      <c r="C39">
        <v>-3.3000000000000002E-2</v>
      </c>
      <c r="D39">
        <v>0</v>
      </c>
      <c r="E39">
        <v>0</v>
      </c>
      <c r="F39">
        <v>3.0000000000000001E-3</v>
      </c>
      <c r="G39">
        <v>0</v>
      </c>
      <c r="H39">
        <f>G39*9.81/1000*0.15</f>
        <v>0</v>
      </c>
      <c r="K39">
        <v>-12.025</v>
      </c>
      <c r="L39">
        <v>3.1E-2</v>
      </c>
      <c r="M39">
        <v>1.0960000000000001</v>
      </c>
      <c r="N39">
        <v>8.0000000000000002E-3</v>
      </c>
      <c r="O39">
        <v>-1.6930000000000001</v>
      </c>
      <c r="P39">
        <v>0.14299999999999999</v>
      </c>
      <c r="Q39">
        <v>-11.330550000000001</v>
      </c>
      <c r="R39">
        <v>0</v>
      </c>
      <c r="S39">
        <v>0</v>
      </c>
      <c r="T39">
        <v>0</v>
      </c>
      <c r="U39">
        <v>-1.6995825</v>
      </c>
      <c r="V39">
        <v>0</v>
      </c>
    </row>
    <row r="40" spans="1:28" x14ac:dyDescent="0.25">
      <c r="A40">
        <v>-0.69299999999999995</v>
      </c>
      <c r="B40">
        <v>-5.0000000000000001E-3</v>
      </c>
      <c r="C40">
        <v>2.5999999999999999E-2</v>
      </c>
      <c r="D40">
        <v>0</v>
      </c>
      <c r="E40">
        <v>-9.2999999999999999E-2</v>
      </c>
      <c r="F40">
        <v>1.2E-2</v>
      </c>
      <c r="G40">
        <v>-60</v>
      </c>
      <c r="H40">
        <f t="shared" ref="H40:H48" si="7">G40*9.81/1000*0.15</f>
        <v>-8.8289999999999993E-2</v>
      </c>
      <c r="K40">
        <v>-16.817</v>
      </c>
      <c r="L40">
        <v>0.06</v>
      </c>
      <c r="M40">
        <v>1.599</v>
      </c>
      <c r="N40">
        <v>1.4E-2</v>
      </c>
      <c r="O40">
        <v>-2.363</v>
      </c>
      <c r="P40">
        <v>0.19400000000000001</v>
      </c>
      <c r="Q40">
        <v>-15.892200000000001</v>
      </c>
      <c r="R40">
        <v>0</v>
      </c>
      <c r="S40">
        <v>0</v>
      </c>
      <c r="T40">
        <v>0</v>
      </c>
      <c r="U40">
        <v>-2.3838300000000001</v>
      </c>
      <c r="V40">
        <v>0</v>
      </c>
    </row>
    <row r="41" spans="1:28" x14ac:dyDescent="0.25">
      <c r="A41">
        <v>-2.2530000000000001</v>
      </c>
      <c r="B41">
        <v>0</v>
      </c>
      <c r="C41">
        <v>0.14899999999999999</v>
      </c>
      <c r="D41">
        <v>-1E-3</v>
      </c>
      <c r="E41">
        <v>-0.315</v>
      </c>
      <c r="F41">
        <v>3.4000000000000002E-2</v>
      </c>
      <c r="G41">
        <v>-205</v>
      </c>
      <c r="H41">
        <f t="shared" si="7"/>
        <v>-0.30165749999999997</v>
      </c>
      <c r="K41">
        <v>-22.891999999999999</v>
      </c>
      <c r="L41">
        <v>0.106</v>
      </c>
      <c r="M41">
        <v>2.2360000000000002</v>
      </c>
      <c r="N41">
        <v>2.1999999999999999E-2</v>
      </c>
      <c r="O41">
        <v>-3.2120000000000002</v>
      </c>
      <c r="P41">
        <v>0.25800000000000001</v>
      </c>
      <c r="Q41">
        <v>-21.680100000000003</v>
      </c>
      <c r="R41">
        <v>0</v>
      </c>
      <c r="S41">
        <v>0</v>
      </c>
      <c r="T41">
        <v>0</v>
      </c>
      <c r="U41">
        <v>-3.2520150000000005</v>
      </c>
      <c r="V41">
        <v>0</v>
      </c>
    </row>
    <row r="42" spans="1:28" x14ac:dyDescent="0.25">
      <c r="A42">
        <v>-1.6120000000000001</v>
      </c>
      <c r="B42">
        <v>-8.9999999999999993E-3</v>
      </c>
      <c r="C42">
        <v>0.104</v>
      </c>
      <c r="D42">
        <v>0</v>
      </c>
      <c r="E42">
        <v>-0.22500000000000001</v>
      </c>
      <c r="F42">
        <v>0.02</v>
      </c>
      <c r="G42">
        <v>-145</v>
      </c>
      <c r="H42">
        <f t="shared" si="7"/>
        <v>-0.21336749999999999</v>
      </c>
      <c r="K42">
        <v>4.0000000000000001E-3</v>
      </c>
      <c r="L42">
        <v>-5.8999999999999997E-2</v>
      </c>
      <c r="M42">
        <v>3.3000000000000002E-2</v>
      </c>
      <c r="N42">
        <v>1E-3</v>
      </c>
      <c r="O42">
        <v>0</v>
      </c>
      <c r="P42">
        <v>-3.0000000000000001E-3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8" x14ac:dyDescent="0.25">
      <c r="A43">
        <v>-3.0219999999999998</v>
      </c>
      <c r="B43">
        <v>1.2E-2</v>
      </c>
      <c r="C43">
        <v>0.22500000000000001</v>
      </c>
      <c r="D43">
        <v>-2E-3</v>
      </c>
      <c r="E43">
        <v>-0.42399999999999999</v>
      </c>
      <c r="F43">
        <v>4.1000000000000002E-2</v>
      </c>
      <c r="G43">
        <v>-285</v>
      </c>
      <c r="H43">
        <f t="shared" si="7"/>
        <v>-0.41937750000000001</v>
      </c>
      <c r="K43">
        <v>-0.59899999999999998</v>
      </c>
      <c r="L43">
        <v>-6.5000000000000002E-2</v>
      </c>
      <c r="M43">
        <v>6.4000000000000001E-2</v>
      </c>
      <c r="N43">
        <v>2E-3</v>
      </c>
      <c r="O43">
        <v>-1.4E-2</v>
      </c>
      <c r="P43">
        <v>-9.6000000000000002E-2</v>
      </c>
      <c r="Q43">
        <v>-0.58860000000000001</v>
      </c>
      <c r="R43">
        <v>0</v>
      </c>
      <c r="S43">
        <v>0</v>
      </c>
      <c r="T43">
        <v>0</v>
      </c>
      <c r="U43">
        <v>0</v>
      </c>
      <c r="V43">
        <v>-8.8289999999999993E-2</v>
      </c>
      <c r="AB43">
        <v>-1</v>
      </c>
    </row>
    <row r="44" spans="1:28" x14ac:dyDescent="0.25">
      <c r="A44">
        <v>-4.2039999999999997</v>
      </c>
      <c r="B44">
        <v>-6.0000000000000001E-3</v>
      </c>
      <c r="C44">
        <v>0.32800000000000001</v>
      </c>
      <c r="D44">
        <v>-2E-3</v>
      </c>
      <c r="E44">
        <v>-0.59099999999999997</v>
      </c>
      <c r="F44">
        <v>5.5E-2</v>
      </c>
      <c r="G44">
        <v>-400</v>
      </c>
      <c r="H44">
        <f t="shared" si="7"/>
        <v>-0.58860000000000001</v>
      </c>
      <c r="K44">
        <v>-2.0910000000000002</v>
      </c>
      <c r="L44">
        <v>-9.7000000000000003E-2</v>
      </c>
      <c r="M44">
        <v>0.11700000000000001</v>
      </c>
      <c r="N44">
        <v>5.0000000000000001E-3</v>
      </c>
      <c r="O44">
        <v>-4.5999999999999999E-2</v>
      </c>
      <c r="P44">
        <v>-0.309</v>
      </c>
      <c r="Q44">
        <v>-2.01105</v>
      </c>
      <c r="R44">
        <v>0</v>
      </c>
      <c r="S44">
        <v>0</v>
      </c>
      <c r="T44">
        <v>0</v>
      </c>
      <c r="U44">
        <v>0</v>
      </c>
      <c r="V44">
        <v>-0.30165749999999997</v>
      </c>
    </row>
    <row r="45" spans="1:28" x14ac:dyDescent="0.25">
      <c r="A45">
        <v>-7.1669999999999998</v>
      </c>
      <c r="B45">
        <v>2.3E-2</v>
      </c>
      <c r="C45">
        <v>0.59899999999999998</v>
      </c>
      <c r="D45">
        <v>-2E-3</v>
      </c>
      <c r="E45">
        <v>-1.01</v>
      </c>
      <c r="F45">
        <v>8.6999999999999994E-2</v>
      </c>
      <c r="G45">
        <v>-685</v>
      </c>
      <c r="H45">
        <f t="shared" si="7"/>
        <v>-1.0079775</v>
      </c>
      <c r="K45">
        <v>-1.48</v>
      </c>
      <c r="L45">
        <v>-5.8000000000000003E-2</v>
      </c>
      <c r="M45">
        <v>0.1</v>
      </c>
      <c r="N45">
        <v>5.0000000000000001E-3</v>
      </c>
      <c r="O45">
        <v>-3.4000000000000002E-2</v>
      </c>
      <c r="P45">
        <v>-0.224</v>
      </c>
      <c r="Q45">
        <v>-1.42245</v>
      </c>
      <c r="R45">
        <v>0</v>
      </c>
      <c r="S45">
        <v>0</v>
      </c>
      <c r="T45">
        <v>0</v>
      </c>
      <c r="U45">
        <v>0</v>
      </c>
      <c r="V45">
        <v>-0.21336749999999999</v>
      </c>
    </row>
    <row r="46" spans="1:28" x14ac:dyDescent="0.25">
      <c r="A46">
        <v>-12.025</v>
      </c>
      <c r="B46">
        <v>3.1E-2</v>
      </c>
      <c r="C46">
        <v>1.0960000000000001</v>
      </c>
      <c r="D46">
        <v>8.0000000000000002E-3</v>
      </c>
      <c r="E46">
        <v>-1.6930000000000001</v>
      </c>
      <c r="F46">
        <v>0.14299999999999999</v>
      </c>
      <c r="G46">
        <v>-1155</v>
      </c>
      <c r="H46">
        <f t="shared" si="7"/>
        <v>-1.6995825</v>
      </c>
      <c r="K46">
        <v>-2.8260000000000001</v>
      </c>
      <c r="L46">
        <v>-8.4000000000000005E-2</v>
      </c>
      <c r="M46">
        <v>0.16200000000000001</v>
      </c>
      <c r="N46">
        <v>8.0000000000000002E-3</v>
      </c>
      <c r="O46">
        <v>-6.5000000000000002E-2</v>
      </c>
      <c r="P46">
        <v>-0.41499999999999998</v>
      </c>
      <c r="Q46">
        <v>-2.7958500000000002</v>
      </c>
      <c r="R46">
        <v>0</v>
      </c>
      <c r="S46">
        <v>0</v>
      </c>
      <c r="T46">
        <v>0</v>
      </c>
      <c r="U46">
        <v>0</v>
      </c>
      <c r="V46">
        <v>-0.41937750000000001</v>
      </c>
    </row>
    <row r="47" spans="1:28" x14ac:dyDescent="0.25">
      <c r="A47">
        <v>-16.817</v>
      </c>
      <c r="B47">
        <v>0.06</v>
      </c>
      <c r="C47">
        <v>1.599</v>
      </c>
      <c r="D47">
        <v>1.4E-2</v>
      </c>
      <c r="E47">
        <v>-2.363</v>
      </c>
      <c r="F47">
        <v>0.19400000000000001</v>
      </c>
      <c r="G47">
        <v>-1620</v>
      </c>
      <c r="H47">
        <f t="shared" si="7"/>
        <v>-2.3838300000000001</v>
      </c>
      <c r="K47">
        <v>-3.9630000000000001</v>
      </c>
      <c r="L47">
        <v>-0.09</v>
      </c>
      <c r="M47">
        <v>0.17899999999999999</v>
      </c>
      <c r="N47">
        <v>6.0000000000000001E-3</v>
      </c>
      <c r="O47">
        <v>-8.6999999999999994E-2</v>
      </c>
      <c r="P47">
        <v>-0.57499999999999996</v>
      </c>
      <c r="Q47">
        <v>-3.9239999999999999</v>
      </c>
      <c r="R47">
        <v>0</v>
      </c>
      <c r="S47">
        <v>0</v>
      </c>
      <c r="T47">
        <v>0</v>
      </c>
      <c r="U47">
        <v>0</v>
      </c>
      <c r="V47">
        <v>-0.58860000000000001</v>
      </c>
    </row>
    <row r="48" spans="1:28" x14ac:dyDescent="0.25">
      <c r="A48">
        <v>-22.891999999999999</v>
      </c>
      <c r="B48">
        <v>0.106</v>
      </c>
      <c r="C48">
        <v>2.2360000000000002</v>
      </c>
      <c r="D48">
        <v>2.1999999999999999E-2</v>
      </c>
      <c r="E48">
        <v>-3.2120000000000002</v>
      </c>
      <c r="F48">
        <v>0.25800000000000001</v>
      </c>
      <c r="G48">
        <v>-2210</v>
      </c>
      <c r="H48">
        <f t="shared" si="7"/>
        <v>-3.2520150000000005</v>
      </c>
      <c r="K48">
        <v>-6.7930000000000001</v>
      </c>
      <c r="L48">
        <v>-3.3000000000000002E-2</v>
      </c>
      <c r="M48">
        <v>0.24299999999999999</v>
      </c>
      <c r="N48">
        <v>7.0000000000000001E-3</v>
      </c>
      <c r="O48">
        <v>-0.13700000000000001</v>
      </c>
      <c r="P48">
        <v>-0.97399999999999998</v>
      </c>
      <c r="Q48">
        <v>-6.7198500000000001</v>
      </c>
      <c r="R48">
        <v>0</v>
      </c>
      <c r="S48">
        <v>0</v>
      </c>
      <c r="T48">
        <v>0</v>
      </c>
      <c r="U48">
        <v>0</v>
      </c>
      <c r="V48">
        <v>-1.0079775</v>
      </c>
    </row>
    <row r="49" spans="1:22" x14ac:dyDescent="0.25">
      <c r="A49" t="s">
        <v>15</v>
      </c>
      <c r="K49">
        <v>-11.446</v>
      </c>
      <c r="L49">
        <v>6.3E-2</v>
      </c>
      <c r="M49">
        <v>0.45800000000000002</v>
      </c>
      <c r="N49">
        <v>2.1000000000000001E-2</v>
      </c>
      <c r="O49">
        <v>-0.217</v>
      </c>
      <c r="P49">
        <v>-1.6259999999999999</v>
      </c>
      <c r="Q49">
        <v>-11.330550000000001</v>
      </c>
      <c r="R49">
        <v>0</v>
      </c>
      <c r="S49">
        <v>0</v>
      </c>
      <c r="T49">
        <v>0</v>
      </c>
      <c r="U49">
        <v>0</v>
      </c>
      <c r="V49">
        <v>-1.6995825</v>
      </c>
    </row>
    <row r="50" spans="1:22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16</v>
      </c>
      <c r="K50">
        <v>-16.053999999999998</v>
      </c>
      <c r="L50">
        <v>0.11600000000000001</v>
      </c>
      <c r="M50">
        <v>0.61399999999999999</v>
      </c>
      <c r="N50">
        <v>2.7E-2</v>
      </c>
      <c r="O50">
        <v>-0.309</v>
      </c>
      <c r="P50">
        <v>-2.2759999999999998</v>
      </c>
      <c r="Q50">
        <v>-15.892200000000001</v>
      </c>
      <c r="R50">
        <v>0</v>
      </c>
      <c r="S50">
        <v>0</v>
      </c>
      <c r="T50">
        <v>0</v>
      </c>
      <c r="U50">
        <v>0</v>
      </c>
      <c r="V50">
        <v>-2.3838300000000001</v>
      </c>
    </row>
    <row r="51" spans="1:22" x14ac:dyDescent="0.25">
      <c r="A51">
        <v>4.0000000000000001E-3</v>
      </c>
      <c r="B51">
        <v>-5.8999999999999997E-2</v>
      </c>
      <c r="C51">
        <v>3.3000000000000002E-2</v>
      </c>
      <c r="D51">
        <v>1E-3</v>
      </c>
      <c r="E51">
        <v>0</v>
      </c>
      <c r="F51">
        <v>-3.0000000000000001E-3</v>
      </c>
      <c r="G51">
        <v>0</v>
      </c>
      <c r="H51">
        <f>G51*9.81/1000*0.15</f>
        <v>0</v>
      </c>
      <c r="K51">
        <v>-21.870999999999999</v>
      </c>
      <c r="L51">
        <v>0.41199999999999998</v>
      </c>
      <c r="M51">
        <v>0.84899999999999998</v>
      </c>
      <c r="N51">
        <v>3.7999999999999999E-2</v>
      </c>
      <c r="O51">
        <v>-0.40699999999999997</v>
      </c>
      <c r="P51">
        <v>-3.0880000000000001</v>
      </c>
      <c r="Q51">
        <v>-21.680100000000003</v>
      </c>
      <c r="R51">
        <v>0</v>
      </c>
      <c r="S51">
        <v>0</v>
      </c>
      <c r="T51">
        <v>0</v>
      </c>
      <c r="U51">
        <v>0</v>
      </c>
      <c r="V51">
        <v>-3.2520150000000005</v>
      </c>
    </row>
    <row r="52" spans="1:22" x14ac:dyDescent="0.25">
      <c r="A52">
        <v>-0.59899999999999998</v>
      </c>
      <c r="B52">
        <v>-6.5000000000000002E-2</v>
      </c>
      <c r="C52">
        <v>6.4000000000000001E-2</v>
      </c>
      <c r="D52">
        <v>2E-3</v>
      </c>
      <c r="E52">
        <v>-1.4E-2</v>
      </c>
      <c r="F52">
        <v>-9.6000000000000002E-2</v>
      </c>
      <c r="G52">
        <v>-60</v>
      </c>
      <c r="H52">
        <f t="shared" ref="H52:H60" si="8">G52*9.81/1000*0.15</f>
        <v>-8.8289999999999993E-2</v>
      </c>
      <c r="K52">
        <v>-1.4E-2</v>
      </c>
      <c r="L52">
        <v>-1.2999999999999999E-2</v>
      </c>
      <c r="M52">
        <v>1.6E-2</v>
      </c>
      <c r="N52">
        <v>4.0000000000000001E-3</v>
      </c>
      <c r="O52">
        <v>-5.0000000000000001E-3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-2.0910000000000002</v>
      </c>
      <c r="B53">
        <v>-9.7000000000000003E-2</v>
      </c>
      <c r="C53">
        <v>0.11700000000000001</v>
      </c>
      <c r="D53">
        <v>5.0000000000000001E-3</v>
      </c>
      <c r="E53">
        <v>-4.5999999999999999E-2</v>
      </c>
      <c r="F53">
        <v>-0.309</v>
      </c>
      <c r="G53">
        <v>-205</v>
      </c>
      <c r="H53">
        <f t="shared" si="8"/>
        <v>-0.30165749999999997</v>
      </c>
      <c r="K53">
        <v>-3.2000000000000001E-2</v>
      </c>
      <c r="L53">
        <v>-2.5000000000000001E-2</v>
      </c>
      <c r="M53">
        <v>-0.57799999999999996</v>
      </c>
      <c r="N53">
        <v>3.0000000000000001E-3</v>
      </c>
      <c r="O53">
        <v>-8.9999999999999993E-3</v>
      </c>
      <c r="P53">
        <v>-1E-3</v>
      </c>
      <c r="Q53">
        <v>0</v>
      </c>
      <c r="R53">
        <v>0</v>
      </c>
      <c r="S53">
        <v>-0.58860000000000001</v>
      </c>
      <c r="T53">
        <v>0</v>
      </c>
      <c r="U53">
        <v>0</v>
      </c>
      <c r="V53">
        <v>0</v>
      </c>
    </row>
    <row r="54" spans="1:22" x14ac:dyDescent="0.25">
      <c r="A54">
        <v>-1.48</v>
      </c>
      <c r="B54">
        <v>-5.8000000000000003E-2</v>
      </c>
      <c r="C54">
        <v>0.1</v>
      </c>
      <c r="D54">
        <v>5.0000000000000001E-3</v>
      </c>
      <c r="E54">
        <v>-3.4000000000000002E-2</v>
      </c>
      <c r="F54">
        <v>-0.224</v>
      </c>
      <c r="G54">
        <v>-145</v>
      </c>
      <c r="H54">
        <f t="shared" si="8"/>
        <v>-0.21336749999999999</v>
      </c>
      <c r="K54">
        <v>-6.0999999999999999E-2</v>
      </c>
      <c r="L54">
        <v>-5.2999999999999999E-2</v>
      </c>
      <c r="M54">
        <v>-2.0510000000000002</v>
      </c>
      <c r="N54">
        <v>-0.01</v>
      </c>
      <c r="O54">
        <v>-2E-3</v>
      </c>
      <c r="P54">
        <v>-3.0000000000000001E-3</v>
      </c>
      <c r="Q54">
        <v>0</v>
      </c>
      <c r="R54">
        <v>0</v>
      </c>
      <c r="S54">
        <v>-2.01105</v>
      </c>
      <c r="T54">
        <v>0</v>
      </c>
      <c r="U54">
        <v>0</v>
      </c>
      <c r="V54">
        <v>0</v>
      </c>
    </row>
    <row r="55" spans="1:22" x14ac:dyDescent="0.25">
      <c r="A55">
        <v>-2.8260000000000001</v>
      </c>
      <c r="B55">
        <v>-8.4000000000000005E-2</v>
      </c>
      <c r="C55">
        <v>0.16200000000000001</v>
      </c>
      <c r="D55">
        <v>8.0000000000000002E-3</v>
      </c>
      <c r="E55">
        <v>-6.5000000000000002E-2</v>
      </c>
      <c r="F55">
        <v>-0.41499999999999998</v>
      </c>
      <c r="G55">
        <v>-285</v>
      </c>
      <c r="H55">
        <f t="shared" si="8"/>
        <v>-0.41937750000000001</v>
      </c>
      <c r="K55">
        <v>-5.8000000000000003E-2</v>
      </c>
      <c r="L55">
        <v>-4.3999999999999997E-2</v>
      </c>
      <c r="M55">
        <v>-1.444</v>
      </c>
      <c r="N55">
        <v>-2.3E-2</v>
      </c>
      <c r="O55">
        <v>-1.0999999999999999E-2</v>
      </c>
      <c r="P55">
        <v>-3.0000000000000001E-3</v>
      </c>
      <c r="Q55">
        <v>0</v>
      </c>
      <c r="R55">
        <v>0</v>
      </c>
      <c r="S55">
        <v>-1.42245</v>
      </c>
      <c r="T55">
        <v>0</v>
      </c>
      <c r="U55">
        <v>0</v>
      </c>
      <c r="V55">
        <v>0</v>
      </c>
    </row>
    <row r="56" spans="1:22" x14ac:dyDescent="0.25">
      <c r="A56">
        <v>-3.9630000000000001</v>
      </c>
      <c r="B56">
        <v>-0.09</v>
      </c>
      <c r="C56">
        <v>0.17899999999999999</v>
      </c>
      <c r="D56">
        <v>6.0000000000000001E-3</v>
      </c>
      <c r="E56">
        <v>-8.6999999999999994E-2</v>
      </c>
      <c r="F56">
        <v>-0.57499999999999996</v>
      </c>
      <c r="G56">
        <v>-400</v>
      </c>
      <c r="H56">
        <f t="shared" si="8"/>
        <v>-0.58860000000000001</v>
      </c>
      <c r="K56">
        <v>-6.9000000000000006E-2</v>
      </c>
      <c r="L56">
        <v>-6.8000000000000005E-2</v>
      </c>
      <c r="M56">
        <v>-2.7650000000000001</v>
      </c>
      <c r="N56">
        <v>2.8000000000000001E-2</v>
      </c>
      <c r="O56">
        <v>-3.1E-2</v>
      </c>
      <c r="P56">
        <v>0</v>
      </c>
      <c r="Q56">
        <v>0</v>
      </c>
      <c r="R56">
        <v>0</v>
      </c>
      <c r="S56">
        <v>-2.7958500000000002</v>
      </c>
      <c r="T56">
        <v>0</v>
      </c>
      <c r="U56">
        <v>0</v>
      </c>
      <c r="V56">
        <v>0</v>
      </c>
    </row>
    <row r="57" spans="1:22" x14ac:dyDescent="0.25">
      <c r="A57">
        <v>-6.7930000000000001</v>
      </c>
      <c r="B57">
        <v>-3.3000000000000002E-2</v>
      </c>
      <c r="C57">
        <v>0.24299999999999999</v>
      </c>
      <c r="D57">
        <v>7.0000000000000001E-3</v>
      </c>
      <c r="E57">
        <v>-0.13700000000000001</v>
      </c>
      <c r="F57">
        <v>-0.97399999999999998</v>
      </c>
      <c r="G57">
        <v>-685</v>
      </c>
      <c r="H57">
        <f t="shared" si="8"/>
        <v>-1.0079775</v>
      </c>
      <c r="K57">
        <v>-0.10100000000000001</v>
      </c>
      <c r="L57">
        <v>-9.5000000000000001E-2</v>
      </c>
      <c r="M57">
        <v>-3.8929999999999998</v>
      </c>
      <c r="N57">
        <v>-4.8000000000000001E-2</v>
      </c>
      <c r="O57">
        <v>-3.4000000000000002E-2</v>
      </c>
      <c r="P57">
        <v>-2E-3</v>
      </c>
      <c r="Q57">
        <v>0</v>
      </c>
      <c r="R57">
        <v>0</v>
      </c>
      <c r="S57">
        <v>-3.9239999999999999</v>
      </c>
      <c r="T57">
        <v>0</v>
      </c>
      <c r="U57">
        <v>0</v>
      </c>
      <c r="V57">
        <v>0</v>
      </c>
    </row>
    <row r="58" spans="1:22" x14ac:dyDescent="0.25">
      <c r="A58">
        <v>-11.446</v>
      </c>
      <c r="B58">
        <v>6.3E-2</v>
      </c>
      <c r="C58">
        <v>0.45800000000000002</v>
      </c>
      <c r="D58">
        <v>2.1000000000000001E-2</v>
      </c>
      <c r="E58">
        <v>-0.217</v>
      </c>
      <c r="F58">
        <v>-1.6259999999999999</v>
      </c>
      <c r="G58">
        <v>-1155</v>
      </c>
      <c r="H58">
        <f t="shared" si="8"/>
        <v>-1.6995825</v>
      </c>
      <c r="K58">
        <v>-0.13600000000000001</v>
      </c>
      <c r="L58">
        <v>-0.14000000000000001</v>
      </c>
      <c r="M58">
        <v>-6.7080000000000002</v>
      </c>
      <c r="N58">
        <v>-5.8000000000000003E-2</v>
      </c>
      <c r="O58">
        <v>-4.4999999999999998E-2</v>
      </c>
      <c r="P58">
        <v>-1E-3</v>
      </c>
      <c r="Q58">
        <v>0</v>
      </c>
      <c r="R58">
        <v>0</v>
      </c>
      <c r="S58">
        <v>-6.7198500000000001</v>
      </c>
      <c r="T58">
        <v>0</v>
      </c>
      <c r="U58">
        <v>0</v>
      </c>
      <c r="V58">
        <v>0</v>
      </c>
    </row>
    <row r="59" spans="1:22" x14ac:dyDescent="0.25">
      <c r="A59">
        <v>-16.053999999999998</v>
      </c>
      <c r="B59">
        <v>0.11600000000000001</v>
      </c>
      <c r="C59">
        <v>0.61399999999999999</v>
      </c>
      <c r="D59">
        <v>2.7E-2</v>
      </c>
      <c r="E59">
        <v>-0.309</v>
      </c>
      <c r="F59">
        <v>-2.2759999999999998</v>
      </c>
      <c r="G59">
        <v>-1620</v>
      </c>
      <c r="H59">
        <f t="shared" si="8"/>
        <v>-2.3838300000000001</v>
      </c>
      <c r="K59">
        <v>-0.153</v>
      </c>
      <c r="L59">
        <v>-0.19800000000000001</v>
      </c>
      <c r="M59">
        <v>-11.347</v>
      </c>
      <c r="N59">
        <v>-2.1999999999999999E-2</v>
      </c>
      <c r="O59">
        <v>-0.05</v>
      </c>
      <c r="P59">
        <v>2E-3</v>
      </c>
      <c r="Q59">
        <v>0</v>
      </c>
      <c r="R59">
        <v>0</v>
      </c>
      <c r="S59">
        <v>-11.330550000000001</v>
      </c>
      <c r="T59">
        <v>0</v>
      </c>
      <c r="U59">
        <v>0</v>
      </c>
      <c r="V59">
        <v>0</v>
      </c>
    </row>
    <row r="60" spans="1:22" x14ac:dyDescent="0.25">
      <c r="A60">
        <v>-21.870999999999999</v>
      </c>
      <c r="B60">
        <v>0.41199999999999998</v>
      </c>
      <c r="C60">
        <v>0.84899999999999998</v>
      </c>
      <c r="D60">
        <v>3.7999999999999999E-2</v>
      </c>
      <c r="E60">
        <v>-0.40699999999999997</v>
      </c>
      <c r="F60">
        <v>-3.0880000000000001</v>
      </c>
      <c r="G60">
        <v>-2210</v>
      </c>
      <c r="H60">
        <f t="shared" si="8"/>
        <v>-3.2520150000000005</v>
      </c>
      <c r="K60">
        <v>-0.19500000000000001</v>
      </c>
      <c r="L60">
        <v>-0.255</v>
      </c>
      <c r="M60">
        <v>-15.894</v>
      </c>
      <c r="N60">
        <v>2.9000000000000001E-2</v>
      </c>
      <c r="O60">
        <v>-0.128</v>
      </c>
      <c r="P60">
        <v>8.9999999999999993E-3</v>
      </c>
      <c r="Q60">
        <v>0</v>
      </c>
      <c r="R60">
        <v>0</v>
      </c>
      <c r="S60">
        <v>-15.892200000000001</v>
      </c>
      <c r="T60">
        <v>0</v>
      </c>
      <c r="U60">
        <v>0</v>
      </c>
      <c r="V60">
        <v>0</v>
      </c>
    </row>
    <row r="61" spans="1:22" x14ac:dyDescent="0.25">
      <c r="A61" t="s">
        <v>23</v>
      </c>
      <c r="K61">
        <v>-0.24299999999999999</v>
      </c>
      <c r="L61">
        <v>-0.32200000000000001</v>
      </c>
      <c r="M61">
        <v>-21.67</v>
      </c>
      <c r="N61">
        <v>7.6999999999999999E-2</v>
      </c>
      <c r="O61">
        <v>-0.21299999999999999</v>
      </c>
      <c r="P61">
        <v>1.6E-2</v>
      </c>
      <c r="Q61">
        <v>0</v>
      </c>
      <c r="R61">
        <v>0</v>
      </c>
      <c r="S61">
        <v>-21.680100000000003</v>
      </c>
      <c r="U61">
        <v>0</v>
      </c>
      <c r="V61">
        <v>0</v>
      </c>
    </row>
    <row r="62" spans="1:22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</row>
    <row r="63" spans="1:22" x14ac:dyDescent="0.25">
      <c r="A63">
        <v>-1.4E-2</v>
      </c>
      <c r="B63">
        <v>-1.2999999999999999E-2</v>
      </c>
      <c r="C63">
        <v>1.6E-2</v>
      </c>
      <c r="D63">
        <v>4.0000000000000001E-3</v>
      </c>
      <c r="E63">
        <v>-5.0000000000000001E-3</v>
      </c>
      <c r="F63">
        <v>0</v>
      </c>
      <c r="G63">
        <v>0</v>
      </c>
      <c r="H63">
        <f>G63*9.81/1000</f>
        <v>0</v>
      </c>
    </row>
    <row r="64" spans="1:22" x14ac:dyDescent="0.25">
      <c r="A64">
        <v>-3.2000000000000001E-2</v>
      </c>
      <c r="B64">
        <v>-2.5000000000000001E-2</v>
      </c>
      <c r="C64">
        <v>-0.57799999999999996</v>
      </c>
      <c r="D64">
        <v>3.0000000000000001E-3</v>
      </c>
      <c r="E64">
        <v>-8.9999999999999993E-3</v>
      </c>
      <c r="F64">
        <v>-1E-3</v>
      </c>
      <c r="G64">
        <v>60</v>
      </c>
      <c r="H64">
        <f t="shared" ref="H64:H72" si="9">G64*9.81/1000</f>
        <v>0.58860000000000001</v>
      </c>
    </row>
    <row r="65" spans="1:8" x14ac:dyDescent="0.25">
      <c r="A65">
        <v>-6.0999999999999999E-2</v>
      </c>
      <c r="B65">
        <v>-5.2999999999999999E-2</v>
      </c>
      <c r="C65">
        <v>-2.0510000000000002</v>
      </c>
      <c r="D65">
        <v>-0.01</v>
      </c>
      <c r="E65">
        <v>-2E-3</v>
      </c>
      <c r="F65">
        <v>-3.0000000000000001E-3</v>
      </c>
      <c r="G65">
        <v>205</v>
      </c>
      <c r="H65">
        <f t="shared" si="9"/>
        <v>2.01105</v>
      </c>
    </row>
    <row r="66" spans="1:8" x14ac:dyDescent="0.25">
      <c r="A66">
        <v>-5.8000000000000003E-2</v>
      </c>
      <c r="B66">
        <v>-4.3999999999999997E-2</v>
      </c>
      <c r="C66">
        <v>-1.444</v>
      </c>
      <c r="D66">
        <v>-2.3E-2</v>
      </c>
      <c r="E66">
        <v>-1.0999999999999999E-2</v>
      </c>
      <c r="F66">
        <v>-3.0000000000000001E-3</v>
      </c>
      <c r="G66">
        <v>145</v>
      </c>
      <c r="H66">
        <f t="shared" si="9"/>
        <v>1.42245</v>
      </c>
    </row>
    <row r="67" spans="1:8" x14ac:dyDescent="0.25">
      <c r="A67">
        <v>-6.9000000000000006E-2</v>
      </c>
      <c r="B67">
        <v>-6.8000000000000005E-2</v>
      </c>
      <c r="C67">
        <v>-2.7650000000000001</v>
      </c>
      <c r="D67">
        <v>2.8000000000000001E-2</v>
      </c>
      <c r="E67">
        <v>-3.1E-2</v>
      </c>
      <c r="F67">
        <v>0</v>
      </c>
      <c r="G67">
        <v>285</v>
      </c>
      <c r="H67">
        <f t="shared" si="9"/>
        <v>2.7958500000000002</v>
      </c>
    </row>
    <row r="68" spans="1:8" x14ac:dyDescent="0.25">
      <c r="A68">
        <v>-0.10100000000000001</v>
      </c>
      <c r="B68">
        <v>-9.5000000000000001E-2</v>
      </c>
      <c r="C68">
        <v>-3.8929999999999998</v>
      </c>
      <c r="D68">
        <v>-4.8000000000000001E-2</v>
      </c>
      <c r="E68">
        <v>-3.4000000000000002E-2</v>
      </c>
      <c r="F68">
        <v>-2E-3</v>
      </c>
      <c r="G68">
        <v>400</v>
      </c>
      <c r="H68">
        <f t="shared" si="9"/>
        <v>3.9239999999999999</v>
      </c>
    </row>
    <row r="69" spans="1:8" x14ac:dyDescent="0.25">
      <c r="A69">
        <v>-0.13600000000000001</v>
      </c>
      <c r="B69">
        <v>-0.14000000000000001</v>
      </c>
      <c r="C69">
        <v>-6.7080000000000002</v>
      </c>
      <c r="D69">
        <v>-5.8000000000000003E-2</v>
      </c>
      <c r="E69">
        <v>-4.4999999999999998E-2</v>
      </c>
      <c r="F69">
        <v>-1E-3</v>
      </c>
      <c r="G69">
        <v>685</v>
      </c>
      <c r="H69">
        <f t="shared" si="9"/>
        <v>6.7198500000000001</v>
      </c>
    </row>
    <row r="70" spans="1:8" x14ac:dyDescent="0.25">
      <c r="A70">
        <v>-0.153</v>
      </c>
      <c r="B70">
        <v>-0.19800000000000001</v>
      </c>
      <c r="C70">
        <v>-11.347</v>
      </c>
      <c r="D70">
        <v>-2.1999999999999999E-2</v>
      </c>
      <c r="E70">
        <v>-0.05</v>
      </c>
      <c r="F70">
        <v>2E-3</v>
      </c>
      <c r="G70">
        <v>1155</v>
      </c>
      <c r="H70">
        <f t="shared" si="9"/>
        <v>11.330550000000001</v>
      </c>
    </row>
    <row r="71" spans="1:8" x14ac:dyDescent="0.25">
      <c r="A71">
        <v>-0.19500000000000001</v>
      </c>
      <c r="B71">
        <v>-0.255</v>
      </c>
      <c r="C71">
        <v>-15.894</v>
      </c>
      <c r="D71">
        <v>2.9000000000000001E-2</v>
      </c>
      <c r="E71">
        <v>-0.128</v>
      </c>
      <c r="F71">
        <v>8.9999999999999993E-3</v>
      </c>
      <c r="G71">
        <v>1620</v>
      </c>
      <c r="H71">
        <f t="shared" si="9"/>
        <v>15.892200000000001</v>
      </c>
    </row>
    <row r="72" spans="1:8" x14ac:dyDescent="0.25">
      <c r="A72">
        <v>-0.24299999999999999</v>
      </c>
      <c r="B72">
        <v>-0.32200000000000001</v>
      </c>
      <c r="C72">
        <v>-21.67</v>
      </c>
      <c r="D72">
        <v>7.6999999999999999E-2</v>
      </c>
      <c r="E72">
        <v>-0.21299999999999999</v>
      </c>
      <c r="F72">
        <v>1.6E-2</v>
      </c>
      <c r="G72">
        <v>2210</v>
      </c>
      <c r="H72">
        <f t="shared" si="9"/>
        <v>21.680100000000003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load_cell_calibration_data_upda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</dc:creator>
  <cp:lastModifiedBy>Luis B</cp:lastModifiedBy>
  <dcterms:created xsi:type="dcterms:W3CDTF">2024-03-30T12:17:59Z</dcterms:created>
  <dcterms:modified xsi:type="dcterms:W3CDTF">2024-03-30T18:00:49Z</dcterms:modified>
</cp:coreProperties>
</file>