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projects\computation\DMwR\"/>
    </mc:Choice>
  </mc:AlternateContent>
  <bookViews>
    <workbookView xWindow="0" yWindow="0" windowWidth="15345" windowHeight="5130" activeTab="1"/>
  </bookViews>
  <sheets>
    <sheet name="raw data" sheetId="2" r:id="rId1"/>
    <sheet name="a1 predict" sheetId="1" r:id="rId2"/>
  </sheets>
  <definedNames>
    <definedName name="_xlnm._FilterDatabase" localSheetId="1" hidden="1">'a1 predict'!$A$6:$V$6</definedName>
    <definedName name="solver_adj" localSheetId="1" hidden="1">'a1 predict'!$E$5:$T$5</definedName>
    <definedName name="solver_cvg" localSheetId="1" hidden="1">0.0001</definedName>
    <definedName name="solver_drv" localSheetId="1" hidden="1">1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lhs1" localSheetId="1" hidden="1">'a1 predict'!$E$5:$T$5</definedName>
    <definedName name="solver_lhs2" localSheetId="1" hidden="1">'a1 predict'!$E$5:$T$5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'a1 predict'!$V$2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hs1" localSheetId="1" hidden="1">10</definedName>
    <definedName name="solver_rhs2" localSheetId="1" hidden="1">-10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0"/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7" i="1"/>
  <c r="V203" i="1" l="1"/>
  <c r="W203" i="1" s="1"/>
  <c r="V195" i="1"/>
  <c r="W195" i="1" s="1"/>
  <c r="V187" i="1"/>
  <c r="W187" i="1" s="1"/>
  <c r="V179" i="1"/>
  <c r="W179" i="1" s="1"/>
  <c r="V171" i="1"/>
  <c r="W171" i="1" s="1"/>
  <c r="V193" i="1"/>
  <c r="V169" i="1"/>
  <c r="V161" i="1"/>
  <c r="V137" i="1"/>
  <c r="V129" i="1"/>
  <c r="V105" i="1"/>
  <c r="V97" i="1"/>
  <c r="V89" i="1"/>
  <c r="V201" i="1"/>
  <c r="V185" i="1"/>
  <c r="V145" i="1"/>
  <c r="V121" i="1"/>
  <c r="V177" i="1"/>
  <c r="V153" i="1"/>
  <c r="V113" i="1"/>
  <c r="V198" i="1"/>
  <c r="V174" i="1"/>
  <c r="V150" i="1"/>
  <c r="V134" i="1"/>
  <c r="V126" i="1"/>
  <c r="V118" i="1"/>
  <c r="V110" i="1"/>
  <c r="V102" i="1"/>
  <c r="V94" i="1"/>
  <c r="V86" i="1"/>
  <c r="V78" i="1"/>
  <c r="V70" i="1"/>
  <c r="V62" i="1"/>
  <c r="V54" i="1"/>
  <c r="V46" i="1"/>
  <c r="V38" i="1"/>
  <c r="V30" i="1"/>
  <c r="V22" i="1"/>
  <c r="V14" i="1"/>
  <c r="V182" i="1"/>
  <c r="V158" i="1"/>
  <c r="V7" i="1"/>
  <c r="V189" i="1"/>
  <c r="V173" i="1"/>
  <c r="V165" i="1"/>
  <c r="V149" i="1"/>
  <c r="V133" i="1"/>
  <c r="V117" i="1"/>
  <c r="V101" i="1"/>
  <c r="V85" i="1"/>
  <c r="V69" i="1"/>
  <c r="V53" i="1"/>
  <c r="V45" i="1"/>
  <c r="V37" i="1"/>
  <c r="V21" i="1"/>
  <c r="V13" i="1"/>
  <c r="V199" i="1"/>
  <c r="V191" i="1"/>
  <c r="V183" i="1"/>
  <c r="V190" i="1"/>
  <c r="V166" i="1"/>
  <c r="V142" i="1"/>
  <c r="V197" i="1"/>
  <c r="V181" i="1"/>
  <c r="V157" i="1"/>
  <c r="V141" i="1"/>
  <c r="V125" i="1"/>
  <c r="V109" i="1"/>
  <c r="V93" i="1"/>
  <c r="V77" i="1"/>
  <c r="V61" i="1"/>
  <c r="V29" i="1"/>
  <c r="V163" i="1"/>
  <c r="V155" i="1"/>
  <c r="V147" i="1"/>
  <c r="V139" i="1"/>
  <c r="V131" i="1"/>
  <c r="V123" i="1"/>
  <c r="V115" i="1"/>
  <c r="V107" i="1"/>
  <c r="V99" i="1"/>
  <c r="V91" i="1"/>
  <c r="V83" i="1"/>
  <c r="V75" i="1"/>
  <c r="V67" i="1"/>
  <c r="V59" i="1"/>
  <c r="V51" i="1"/>
  <c r="V43" i="1"/>
  <c r="V35" i="1"/>
  <c r="V27" i="1"/>
  <c r="V19" i="1"/>
  <c r="V11" i="1"/>
  <c r="V178" i="1"/>
  <c r="V146" i="1"/>
  <c r="V130" i="1"/>
  <c r="V122" i="1"/>
  <c r="V114" i="1"/>
  <c r="V106" i="1"/>
  <c r="V98" i="1"/>
  <c r="V90" i="1"/>
  <c r="V82" i="1"/>
  <c r="V74" i="1"/>
  <c r="V66" i="1"/>
  <c r="V58" i="1"/>
  <c r="V50" i="1"/>
  <c r="V42" i="1"/>
  <c r="V34" i="1"/>
  <c r="V26" i="1"/>
  <c r="V18" i="1"/>
  <c r="V10" i="1"/>
  <c r="V196" i="1"/>
  <c r="V202" i="1"/>
  <c r="V170" i="1"/>
  <c r="V138" i="1"/>
  <c r="V81" i="1"/>
  <c r="V73" i="1"/>
  <c r="V65" i="1"/>
  <c r="V57" i="1"/>
  <c r="V49" i="1"/>
  <c r="V41" i="1"/>
  <c r="V33" i="1"/>
  <c r="V25" i="1"/>
  <c r="V17" i="1"/>
  <c r="V9" i="1"/>
  <c r="V186" i="1"/>
  <c r="V154" i="1"/>
  <c r="V200" i="1"/>
  <c r="V184" i="1"/>
  <c r="V168" i="1"/>
  <c r="V152" i="1"/>
  <c r="V136" i="1"/>
  <c r="V120" i="1"/>
  <c r="V104" i="1"/>
  <c r="V88" i="1"/>
  <c r="V72" i="1"/>
  <c r="V64" i="1"/>
  <c r="V48" i="1"/>
  <c r="V40" i="1"/>
  <c r="V32" i="1"/>
  <c r="V24" i="1"/>
  <c r="V16" i="1"/>
  <c r="V8" i="1"/>
  <c r="V188" i="1"/>
  <c r="V194" i="1"/>
  <c r="V162" i="1"/>
  <c r="V192" i="1"/>
  <c r="V176" i="1"/>
  <c r="V160" i="1"/>
  <c r="V144" i="1"/>
  <c r="V128" i="1"/>
  <c r="V112" i="1"/>
  <c r="V96" i="1"/>
  <c r="V80" i="1"/>
  <c r="V56" i="1"/>
  <c r="V175" i="1"/>
  <c r="V167" i="1"/>
  <c r="V159" i="1"/>
  <c r="V151" i="1"/>
  <c r="V143" i="1"/>
  <c r="V135" i="1"/>
  <c r="V127" i="1"/>
  <c r="V119" i="1"/>
  <c r="V111" i="1"/>
  <c r="V103" i="1"/>
  <c r="V95" i="1"/>
  <c r="V87" i="1"/>
  <c r="V79" i="1"/>
  <c r="V71" i="1"/>
  <c r="V63" i="1"/>
  <c r="V55" i="1"/>
  <c r="V47" i="1"/>
  <c r="V39" i="1"/>
  <c r="V31" i="1"/>
  <c r="V23" i="1"/>
  <c r="V15" i="1"/>
  <c r="V204" i="1"/>
  <c r="V180" i="1"/>
  <c r="V172" i="1"/>
  <c r="V164" i="1"/>
  <c r="V156" i="1"/>
  <c r="V148" i="1"/>
  <c r="V140" i="1"/>
  <c r="V132" i="1"/>
  <c r="V124" i="1"/>
  <c r="V116" i="1"/>
  <c r="V108" i="1"/>
  <c r="V100" i="1"/>
  <c r="V92" i="1"/>
  <c r="V84" i="1"/>
  <c r="V76" i="1"/>
  <c r="V68" i="1"/>
  <c r="V60" i="1"/>
  <c r="V52" i="1"/>
  <c r="V44" i="1"/>
  <c r="V36" i="1"/>
  <c r="V28" i="1"/>
  <c r="V20" i="1"/>
  <c r="V12" i="1"/>
  <c r="W20" i="1" l="1"/>
  <c r="W31" i="1"/>
  <c r="W92" i="1"/>
  <c r="W39" i="1"/>
  <c r="W36" i="1"/>
  <c r="W100" i="1"/>
  <c r="W164" i="1"/>
  <c r="W47" i="1"/>
  <c r="W111" i="1"/>
  <c r="W175" i="1"/>
  <c r="W176" i="1"/>
  <c r="W32" i="1"/>
  <c r="W136" i="1"/>
  <c r="W17" i="1"/>
  <c r="W81" i="1"/>
  <c r="W34" i="1"/>
  <c r="W98" i="1"/>
  <c r="W19" i="1"/>
  <c r="W83" i="1"/>
  <c r="W147" i="1"/>
  <c r="W141" i="1"/>
  <c r="W53" i="1"/>
  <c r="W173" i="1"/>
  <c r="W14" i="1"/>
  <c r="W78" i="1"/>
  <c r="W150" i="1"/>
  <c r="W177" i="1"/>
  <c r="W161" i="1"/>
  <c r="W108" i="1"/>
  <c r="W172" i="1"/>
  <c r="W55" i="1"/>
  <c r="W119" i="1"/>
  <c r="W56" i="1"/>
  <c r="W192" i="1"/>
  <c r="W40" i="1"/>
  <c r="W152" i="1"/>
  <c r="W25" i="1"/>
  <c r="W138" i="1"/>
  <c r="W42" i="1"/>
  <c r="W106" i="1"/>
  <c r="W27" i="1"/>
  <c r="W91" i="1"/>
  <c r="W155" i="1"/>
  <c r="W157" i="1"/>
  <c r="W183" i="1"/>
  <c r="W69" i="1"/>
  <c r="W189" i="1"/>
  <c r="W22" i="1"/>
  <c r="W86" i="1"/>
  <c r="W174" i="1"/>
  <c r="W169" i="1"/>
  <c r="W116" i="1"/>
  <c r="W127" i="1"/>
  <c r="W80" i="1"/>
  <c r="W162" i="1"/>
  <c r="W48" i="1"/>
  <c r="W168" i="1"/>
  <c r="W33" i="1"/>
  <c r="W170" i="1"/>
  <c r="W50" i="1"/>
  <c r="W114" i="1"/>
  <c r="W35" i="1"/>
  <c r="W99" i="1"/>
  <c r="W163" i="1"/>
  <c r="W29" i="1"/>
  <c r="W181" i="1"/>
  <c r="W191" i="1"/>
  <c r="W85" i="1"/>
  <c r="W7" i="1"/>
  <c r="W30" i="1"/>
  <c r="W94" i="1"/>
  <c r="W198" i="1"/>
  <c r="W193" i="1"/>
  <c r="W44" i="1"/>
  <c r="W180" i="1"/>
  <c r="W124" i="1"/>
  <c r="W71" i="1"/>
  <c r="W135" i="1"/>
  <c r="W96" i="1"/>
  <c r="W194" i="1"/>
  <c r="W64" i="1"/>
  <c r="W184" i="1"/>
  <c r="W41" i="1"/>
  <c r="W202" i="1"/>
  <c r="W58" i="1"/>
  <c r="W122" i="1"/>
  <c r="W43" i="1"/>
  <c r="W107" i="1"/>
  <c r="W61" i="1"/>
  <c r="W197" i="1"/>
  <c r="W199" i="1"/>
  <c r="W101" i="1"/>
  <c r="W158" i="1"/>
  <c r="W38" i="1"/>
  <c r="W102" i="1"/>
  <c r="W89" i="1"/>
  <c r="W52" i="1"/>
  <c r="W63" i="1"/>
  <c r="W60" i="1"/>
  <c r="W204" i="1"/>
  <c r="W68" i="1"/>
  <c r="W132" i="1"/>
  <c r="W15" i="1"/>
  <c r="W79" i="1"/>
  <c r="W143" i="1"/>
  <c r="W112" i="1"/>
  <c r="W188" i="1"/>
  <c r="W72" i="1"/>
  <c r="W200" i="1"/>
  <c r="W49" i="1"/>
  <c r="W196" i="1"/>
  <c r="W66" i="1"/>
  <c r="W130" i="1"/>
  <c r="W51" i="1"/>
  <c r="W115" i="1"/>
  <c r="W77" i="1"/>
  <c r="W142" i="1"/>
  <c r="W13" i="1"/>
  <c r="W117" i="1"/>
  <c r="W182" i="1"/>
  <c r="W46" i="1"/>
  <c r="W110" i="1"/>
  <c r="W121" i="1"/>
  <c r="W97" i="1"/>
  <c r="W12" i="1"/>
  <c r="W76" i="1"/>
  <c r="W140" i="1"/>
  <c r="W23" i="1"/>
  <c r="W87" i="1"/>
  <c r="W151" i="1"/>
  <c r="W128" i="1"/>
  <c r="W8" i="1"/>
  <c r="W88" i="1"/>
  <c r="W154" i="1"/>
  <c r="W57" i="1"/>
  <c r="W10" i="1"/>
  <c r="W74" i="1"/>
  <c r="W146" i="1"/>
  <c r="W59" i="1"/>
  <c r="W123" i="1"/>
  <c r="W93" i="1"/>
  <c r="W166" i="1"/>
  <c r="W21" i="1"/>
  <c r="W133" i="1"/>
  <c r="W54" i="1"/>
  <c r="W118" i="1"/>
  <c r="W145" i="1"/>
  <c r="W105" i="1"/>
  <c r="W148" i="1"/>
  <c r="W95" i="1"/>
  <c r="W159" i="1"/>
  <c r="W144" i="1"/>
  <c r="W16" i="1"/>
  <c r="W104" i="1"/>
  <c r="W186" i="1"/>
  <c r="W65" i="1"/>
  <c r="W18" i="1"/>
  <c r="W82" i="1"/>
  <c r="W178" i="1"/>
  <c r="W67" i="1"/>
  <c r="W131" i="1"/>
  <c r="W109" i="1"/>
  <c r="W190" i="1"/>
  <c r="W37" i="1"/>
  <c r="W149" i="1"/>
  <c r="W62" i="1"/>
  <c r="W126" i="1"/>
  <c r="W113" i="1"/>
  <c r="W185" i="1"/>
  <c r="W129" i="1"/>
  <c r="W84" i="1"/>
  <c r="W28" i="1"/>
  <c r="W156" i="1"/>
  <c r="W103" i="1"/>
  <c r="W167" i="1"/>
  <c r="W160" i="1"/>
  <c r="W24" i="1"/>
  <c r="W120" i="1"/>
  <c r="W9" i="1"/>
  <c r="W73" i="1"/>
  <c r="W26" i="1"/>
  <c r="W90" i="1"/>
  <c r="W11" i="1"/>
  <c r="W75" i="1"/>
  <c r="W139" i="1"/>
  <c r="W125" i="1"/>
  <c r="W45" i="1"/>
  <c r="W165" i="1"/>
  <c r="W70" i="1"/>
  <c r="W134" i="1"/>
  <c r="W153" i="1"/>
  <c r="W201" i="1"/>
  <c r="W137" i="1"/>
  <c r="V2" i="1" l="1"/>
</calcChain>
</file>

<file path=xl/sharedStrings.xml><?xml version="1.0" encoding="utf-8"?>
<sst xmlns="http://schemas.openxmlformats.org/spreadsheetml/2006/main" count="1246" uniqueCount="40">
  <si>
    <t>season</t>
  </si>
  <si>
    <t>size</t>
  </si>
  <si>
    <t>speed</t>
  </si>
  <si>
    <t>mxPH</t>
  </si>
  <si>
    <t>mnO2</t>
  </si>
  <si>
    <t>Cl</t>
  </si>
  <si>
    <t>NO3</t>
  </si>
  <si>
    <t>NH4</t>
  </si>
  <si>
    <t>oPO4</t>
  </si>
  <si>
    <t>PO4</t>
  </si>
  <si>
    <t>Chla</t>
  </si>
  <si>
    <t>a1</t>
  </si>
  <si>
    <t>a2</t>
  </si>
  <si>
    <t>a3</t>
  </si>
  <si>
    <t>a4</t>
  </si>
  <si>
    <t>a5</t>
  </si>
  <si>
    <t>a6</t>
  </si>
  <si>
    <t>a7</t>
  </si>
  <si>
    <t>winter</t>
  </si>
  <si>
    <t>small</t>
  </si>
  <si>
    <t>medium</t>
  </si>
  <si>
    <t>spring</t>
  </si>
  <si>
    <t>autumn</t>
  </si>
  <si>
    <t>high</t>
  </si>
  <si>
    <t>summer</t>
  </si>
  <si>
    <t>low</t>
  </si>
  <si>
    <t>large</t>
  </si>
  <si>
    <t>spring</t>
    <phoneticPr fontId="18"/>
  </si>
  <si>
    <t>summer</t>
    <phoneticPr fontId="18"/>
  </si>
  <si>
    <t>autumn</t>
    <phoneticPr fontId="18"/>
  </si>
  <si>
    <t>small</t>
    <phoneticPr fontId="18"/>
  </si>
  <si>
    <t>medium</t>
    <phoneticPr fontId="18"/>
  </si>
  <si>
    <t>slow</t>
    <phoneticPr fontId="18"/>
  </si>
  <si>
    <t>medium</t>
    <phoneticPr fontId="18"/>
  </si>
  <si>
    <t>a1 hat</t>
    <phoneticPr fontId="18"/>
  </si>
  <si>
    <t>Residual</t>
    <phoneticPr fontId="18"/>
  </si>
  <si>
    <t>Sum squared residual</t>
    <phoneticPr fontId="18"/>
  </si>
  <si>
    <t>Model Coefficiency</t>
    <phoneticPr fontId="18"/>
  </si>
  <si>
    <t>Intercept</t>
    <phoneticPr fontId="18"/>
  </si>
  <si>
    <t>Intercept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</si>
</sst>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9"/>
  <sheetViews>
    <sheetView zoomScale="70" zoomScaleNormal="70" workbookViewId="0">
      <pane ySplit="1" topLeftCell="A2" activePane="bottomLeft" state="frozen"/>
      <selection pane="bottomLeft" activeCell="O2" sqref="O2"/>
    </sheetView>
  </sheetViews>
  <sheetFormatPr defaultRowHeight="13.5" x14ac:dyDescent="0.15"/>
  <cols>
    <col min="1" max="1" width="4.625" bestFit="1" customWidth="1"/>
    <col min="2" max="2" width="8.125" bestFit="1" customWidth="1"/>
    <col min="3" max="3" width="8" bestFit="1" customWidth="1"/>
    <col min="4" max="4" width="10.875" customWidth="1"/>
    <col min="5" max="6" width="6.5" bestFit="1" customWidth="1"/>
    <col min="7" max="7" width="10.5" bestFit="1" customWidth="1"/>
    <col min="8" max="8" width="7.5" bestFit="1" customWidth="1"/>
    <col min="9" max="9" width="11.625" bestFit="1" customWidth="1"/>
    <col min="10" max="10" width="10.5" bestFit="1" customWidth="1"/>
    <col min="11" max="11" width="12.75" bestFit="1" customWidth="1"/>
    <col min="12" max="12" width="8.5" bestFit="1" customWidth="1"/>
    <col min="13" max="19" width="5.625" bestFit="1" customWidth="1"/>
  </cols>
  <sheetData>
    <row r="1" spans="1:19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15">
      <c r="A2">
        <v>1</v>
      </c>
      <c r="B2" t="s">
        <v>18</v>
      </c>
      <c r="C2" t="s">
        <v>19</v>
      </c>
      <c r="D2" t="s">
        <v>20</v>
      </c>
      <c r="E2">
        <v>8</v>
      </c>
      <c r="F2">
        <v>9.8000000000000007</v>
      </c>
      <c r="G2">
        <v>60.8</v>
      </c>
      <c r="H2">
        <v>6.2380000000000004</v>
      </c>
      <c r="I2">
        <v>578</v>
      </c>
      <c r="J2">
        <v>105</v>
      </c>
      <c r="K2">
        <v>170</v>
      </c>
      <c r="L2">
        <v>50</v>
      </c>
      <c r="M2">
        <v>0</v>
      </c>
      <c r="N2">
        <v>0</v>
      </c>
      <c r="O2">
        <v>0</v>
      </c>
      <c r="P2">
        <v>0</v>
      </c>
      <c r="Q2">
        <v>34.200000000000003</v>
      </c>
      <c r="R2">
        <v>8.3000000000000007</v>
      </c>
      <c r="S2">
        <v>0</v>
      </c>
    </row>
    <row r="3" spans="1:19" x14ac:dyDescent="0.15">
      <c r="A3">
        <v>2</v>
      </c>
      <c r="B3" t="s">
        <v>21</v>
      </c>
      <c r="C3" t="s">
        <v>19</v>
      </c>
      <c r="D3" t="s">
        <v>20</v>
      </c>
      <c r="E3">
        <v>8.35</v>
      </c>
      <c r="F3">
        <v>8</v>
      </c>
      <c r="G3">
        <v>57.75</v>
      </c>
      <c r="H3">
        <v>1.288</v>
      </c>
      <c r="I3">
        <v>370</v>
      </c>
      <c r="J3">
        <v>428.75</v>
      </c>
      <c r="K3">
        <v>558.75</v>
      </c>
      <c r="L3">
        <v>1.3</v>
      </c>
      <c r="M3">
        <v>1.4</v>
      </c>
      <c r="N3">
        <v>7.6</v>
      </c>
      <c r="O3">
        <v>4.8</v>
      </c>
      <c r="P3">
        <v>1.9</v>
      </c>
      <c r="Q3">
        <v>6.7</v>
      </c>
      <c r="R3">
        <v>0</v>
      </c>
      <c r="S3">
        <v>2.1</v>
      </c>
    </row>
    <row r="4" spans="1:19" x14ac:dyDescent="0.15">
      <c r="A4">
        <v>3</v>
      </c>
      <c r="B4" t="s">
        <v>22</v>
      </c>
      <c r="C4" t="s">
        <v>19</v>
      </c>
      <c r="D4" t="s">
        <v>20</v>
      </c>
      <c r="E4">
        <v>8.1</v>
      </c>
      <c r="F4">
        <v>11.4</v>
      </c>
      <c r="G4">
        <v>40.020000000000003</v>
      </c>
      <c r="H4">
        <v>5.33</v>
      </c>
      <c r="I4">
        <v>346.66699</v>
      </c>
      <c r="J4">
        <v>125.667</v>
      </c>
      <c r="K4">
        <v>187.05700999999999</v>
      </c>
      <c r="L4">
        <v>15.6</v>
      </c>
      <c r="M4">
        <v>3.3</v>
      </c>
      <c r="N4">
        <v>53.6</v>
      </c>
      <c r="O4">
        <v>1.9</v>
      </c>
      <c r="P4">
        <v>0</v>
      </c>
      <c r="Q4">
        <v>0</v>
      </c>
      <c r="R4">
        <v>0</v>
      </c>
      <c r="S4">
        <v>9.6999999999999993</v>
      </c>
    </row>
    <row r="5" spans="1:19" x14ac:dyDescent="0.15">
      <c r="A5">
        <v>4</v>
      </c>
      <c r="B5" t="s">
        <v>21</v>
      </c>
      <c r="C5" t="s">
        <v>19</v>
      </c>
      <c r="D5" t="s">
        <v>20</v>
      </c>
      <c r="E5">
        <v>8.07</v>
      </c>
      <c r="F5">
        <v>4.8</v>
      </c>
      <c r="G5">
        <v>77.364000000000004</v>
      </c>
      <c r="H5">
        <v>2.302</v>
      </c>
      <c r="I5">
        <v>98.182000000000002</v>
      </c>
      <c r="J5">
        <v>61.182000000000002</v>
      </c>
      <c r="K5">
        <v>138.69999999999999</v>
      </c>
      <c r="L5">
        <v>1.4</v>
      </c>
      <c r="M5">
        <v>3.1</v>
      </c>
      <c r="N5">
        <v>41</v>
      </c>
      <c r="O5">
        <v>18.899999999999999</v>
      </c>
      <c r="P5">
        <v>0</v>
      </c>
      <c r="Q5">
        <v>1.4</v>
      </c>
      <c r="R5">
        <v>0</v>
      </c>
      <c r="S5">
        <v>1.4</v>
      </c>
    </row>
    <row r="6" spans="1:19" x14ac:dyDescent="0.15">
      <c r="A6">
        <v>5</v>
      </c>
      <c r="B6" t="s">
        <v>22</v>
      </c>
      <c r="C6" t="s">
        <v>19</v>
      </c>
      <c r="D6" t="s">
        <v>20</v>
      </c>
      <c r="E6">
        <v>8.06</v>
      </c>
      <c r="F6">
        <v>9</v>
      </c>
      <c r="G6">
        <v>55.35</v>
      </c>
      <c r="H6">
        <v>10.416</v>
      </c>
      <c r="I6">
        <v>233.7</v>
      </c>
      <c r="J6">
        <v>58.222000000000001</v>
      </c>
      <c r="K6">
        <v>97.58</v>
      </c>
      <c r="L6">
        <v>10.5</v>
      </c>
      <c r="M6">
        <v>9.1999999999999993</v>
      </c>
      <c r="N6">
        <v>2.9</v>
      </c>
      <c r="O6">
        <v>7.5</v>
      </c>
      <c r="P6">
        <v>0</v>
      </c>
      <c r="Q6">
        <v>7.5</v>
      </c>
      <c r="R6">
        <v>4.0999999999999996</v>
      </c>
      <c r="S6">
        <v>1</v>
      </c>
    </row>
    <row r="7" spans="1:19" x14ac:dyDescent="0.15">
      <c r="A7">
        <v>6</v>
      </c>
      <c r="B7" t="s">
        <v>18</v>
      </c>
      <c r="C7" t="s">
        <v>19</v>
      </c>
      <c r="D7" t="s">
        <v>23</v>
      </c>
      <c r="E7">
        <v>8.25</v>
      </c>
      <c r="F7">
        <v>13.1</v>
      </c>
      <c r="G7">
        <v>65.75</v>
      </c>
      <c r="H7">
        <v>9.2479999999999993</v>
      </c>
      <c r="I7">
        <v>430</v>
      </c>
      <c r="J7">
        <v>18.25</v>
      </c>
      <c r="K7">
        <v>56.667000000000002</v>
      </c>
      <c r="L7">
        <v>28.4</v>
      </c>
      <c r="M7">
        <v>15.1</v>
      </c>
      <c r="N7">
        <v>14.6</v>
      </c>
      <c r="O7">
        <v>1.4</v>
      </c>
      <c r="P7">
        <v>0</v>
      </c>
      <c r="Q7">
        <v>22.5</v>
      </c>
      <c r="R7">
        <v>12.6</v>
      </c>
      <c r="S7">
        <v>2.9</v>
      </c>
    </row>
    <row r="8" spans="1:19" x14ac:dyDescent="0.15">
      <c r="A8">
        <v>7</v>
      </c>
      <c r="B8" t="s">
        <v>24</v>
      </c>
      <c r="C8" t="s">
        <v>19</v>
      </c>
      <c r="D8" t="s">
        <v>23</v>
      </c>
      <c r="E8">
        <v>8.15</v>
      </c>
      <c r="F8">
        <v>10.3</v>
      </c>
      <c r="G8">
        <v>73.25</v>
      </c>
      <c r="H8">
        <v>1.5349999999999999</v>
      </c>
      <c r="I8">
        <v>110</v>
      </c>
      <c r="J8">
        <v>61.25</v>
      </c>
      <c r="K8">
        <v>111.75</v>
      </c>
      <c r="L8">
        <v>3.2</v>
      </c>
      <c r="M8">
        <v>2.4</v>
      </c>
      <c r="N8">
        <v>1.2</v>
      </c>
      <c r="O8">
        <v>3.2</v>
      </c>
      <c r="P8">
        <v>3.9</v>
      </c>
      <c r="Q8">
        <v>5.8</v>
      </c>
      <c r="R8">
        <v>6.8</v>
      </c>
      <c r="S8">
        <v>0</v>
      </c>
    </row>
    <row r="9" spans="1:19" x14ac:dyDescent="0.15">
      <c r="A9">
        <v>8</v>
      </c>
      <c r="B9" t="s">
        <v>22</v>
      </c>
      <c r="C9" t="s">
        <v>19</v>
      </c>
      <c r="D9" t="s">
        <v>23</v>
      </c>
      <c r="E9">
        <v>8.0500000000000007</v>
      </c>
      <c r="F9">
        <v>10.6</v>
      </c>
      <c r="G9">
        <v>59.067</v>
      </c>
      <c r="H9">
        <v>4.99</v>
      </c>
      <c r="I9">
        <v>205.66701</v>
      </c>
      <c r="J9">
        <v>44.667000000000002</v>
      </c>
      <c r="K9">
        <v>77.433999999999997</v>
      </c>
      <c r="L9">
        <v>6.9</v>
      </c>
      <c r="M9">
        <v>18.2</v>
      </c>
      <c r="N9">
        <v>1.6</v>
      </c>
      <c r="O9">
        <v>0</v>
      </c>
      <c r="P9">
        <v>0</v>
      </c>
      <c r="Q9">
        <v>5.5</v>
      </c>
      <c r="R9">
        <v>8.6999999999999993</v>
      </c>
      <c r="S9">
        <v>0</v>
      </c>
    </row>
    <row r="10" spans="1:19" x14ac:dyDescent="0.15">
      <c r="A10">
        <v>9</v>
      </c>
      <c r="B10" t="s">
        <v>18</v>
      </c>
      <c r="C10" t="s">
        <v>19</v>
      </c>
      <c r="D10" t="s">
        <v>20</v>
      </c>
      <c r="E10">
        <v>8.6999999999999993</v>
      </c>
      <c r="F10">
        <v>3.4</v>
      </c>
      <c r="G10">
        <v>21.95</v>
      </c>
      <c r="H10">
        <v>0.88600000000000001</v>
      </c>
      <c r="I10">
        <v>102.75</v>
      </c>
      <c r="J10">
        <v>36.299999999999997</v>
      </c>
      <c r="K10">
        <v>71</v>
      </c>
      <c r="L10">
        <v>5.5439999999999996</v>
      </c>
      <c r="M10">
        <v>25.4</v>
      </c>
      <c r="N10">
        <v>5.4</v>
      </c>
      <c r="O10">
        <v>2.5</v>
      </c>
      <c r="P10">
        <v>0</v>
      </c>
      <c r="Q10">
        <v>0</v>
      </c>
      <c r="R10">
        <v>0</v>
      </c>
      <c r="S10">
        <v>0</v>
      </c>
    </row>
    <row r="11" spans="1:19" x14ac:dyDescent="0.15">
      <c r="A11">
        <v>10</v>
      </c>
      <c r="B11" t="s">
        <v>18</v>
      </c>
      <c r="C11" t="s">
        <v>19</v>
      </c>
      <c r="D11" t="s">
        <v>23</v>
      </c>
      <c r="E11">
        <v>7.93</v>
      </c>
      <c r="F11">
        <v>9.9</v>
      </c>
      <c r="G11">
        <v>8</v>
      </c>
      <c r="H11">
        <v>1.39</v>
      </c>
      <c r="I11">
        <v>5.8</v>
      </c>
      <c r="J11">
        <v>27.25</v>
      </c>
      <c r="K11">
        <v>46.6</v>
      </c>
      <c r="L11">
        <v>0.8</v>
      </c>
      <c r="M11">
        <v>17</v>
      </c>
      <c r="N11">
        <v>0</v>
      </c>
      <c r="O11">
        <v>0</v>
      </c>
      <c r="P11">
        <v>2.9</v>
      </c>
      <c r="Q11">
        <v>0</v>
      </c>
      <c r="R11">
        <v>0</v>
      </c>
      <c r="S11">
        <v>1.7</v>
      </c>
    </row>
    <row r="12" spans="1:19" x14ac:dyDescent="0.15">
      <c r="A12">
        <v>11</v>
      </c>
      <c r="B12" t="s">
        <v>21</v>
      </c>
      <c r="C12" t="s">
        <v>19</v>
      </c>
      <c r="D12" t="s">
        <v>23</v>
      </c>
      <c r="E12">
        <v>7.7</v>
      </c>
      <c r="F12">
        <v>10.199999999999999</v>
      </c>
      <c r="G12">
        <v>8</v>
      </c>
      <c r="H12">
        <v>1.5269999999999999</v>
      </c>
      <c r="I12">
        <v>21.571000000000002</v>
      </c>
      <c r="J12">
        <v>12.75</v>
      </c>
      <c r="K12">
        <v>20.75</v>
      </c>
      <c r="L12">
        <v>0.8</v>
      </c>
      <c r="M12">
        <v>16.600000000000001</v>
      </c>
      <c r="N12">
        <v>0</v>
      </c>
      <c r="O12">
        <v>0</v>
      </c>
      <c r="P12">
        <v>0</v>
      </c>
      <c r="Q12">
        <v>1.2</v>
      </c>
      <c r="R12">
        <v>0</v>
      </c>
      <c r="S12">
        <v>6</v>
      </c>
    </row>
    <row r="13" spans="1:19" x14ac:dyDescent="0.15">
      <c r="A13">
        <v>12</v>
      </c>
      <c r="B13" t="s">
        <v>24</v>
      </c>
      <c r="C13" t="s">
        <v>19</v>
      </c>
      <c r="D13" t="s">
        <v>23</v>
      </c>
      <c r="E13">
        <v>7.45</v>
      </c>
      <c r="F13">
        <v>11.7</v>
      </c>
      <c r="G13">
        <v>8.69</v>
      </c>
      <c r="H13">
        <v>1.5880000000000001</v>
      </c>
      <c r="I13">
        <v>18.428999999999998</v>
      </c>
      <c r="J13">
        <v>10.667</v>
      </c>
      <c r="K13">
        <v>19</v>
      </c>
      <c r="L13">
        <v>0.6</v>
      </c>
      <c r="M13">
        <v>32.1</v>
      </c>
      <c r="N13">
        <v>0</v>
      </c>
      <c r="O13">
        <v>0</v>
      </c>
      <c r="P13">
        <v>0</v>
      </c>
      <c r="Q13">
        <v>0</v>
      </c>
      <c r="R13">
        <v>0</v>
      </c>
      <c r="S13">
        <v>1.5</v>
      </c>
    </row>
    <row r="14" spans="1:19" x14ac:dyDescent="0.15">
      <c r="A14">
        <v>13</v>
      </c>
      <c r="B14" t="s">
        <v>18</v>
      </c>
      <c r="C14" t="s">
        <v>19</v>
      </c>
      <c r="D14" t="s">
        <v>23</v>
      </c>
      <c r="E14">
        <v>7.74</v>
      </c>
      <c r="F14">
        <v>9.6</v>
      </c>
      <c r="G14">
        <v>5</v>
      </c>
      <c r="H14">
        <v>1.2230000000000001</v>
      </c>
      <c r="I14">
        <v>27.286000000000001</v>
      </c>
      <c r="J14">
        <v>12</v>
      </c>
      <c r="K14">
        <v>17</v>
      </c>
      <c r="L14">
        <v>41</v>
      </c>
      <c r="M14">
        <v>43.5</v>
      </c>
      <c r="N14">
        <v>0</v>
      </c>
      <c r="O14">
        <v>2.1</v>
      </c>
      <c r="P14">
        <v>0</v>
      </c>
      <c r="Q14">
        <v>1.2</v>
      </c>
      <c r="R14">
        <v>0</v>
      </c>
      <c r="S14">
        <v>2.1</v>
      </c>
    </row>
    <row r="15" spans="1:19" x14ac:dyDescent="0.15">
      <c r="A15">
        <v>14</v>
      </c>
      <c r="B15" t="s">
        <v>24</v>
      </c>
      <c r="C15" t="s">
        <v>19</v>
      </c>
      <c r="D15" t="s">
        <v>23</v>
      </c>
      <c r="E15">
        <v>7.72</v>
      </c>
      <c r="F15">
        <v>11.8</v>
      </c>
      <c r="G15">
        <v>6.3</v>
      </c>
      <c r="H15">
        <v>1.47</v>
      </c>
      <c r="I15">
        <v>8</v>
      </c>
      <c r="J15">
        <v>16</v>
      </c>
      <c r="K15">
        <v>15</v>
      </c>
      <c r="L15">
        <v>0.5</v>
      </c>
      <c r="M15">
        <v>31.1</v>
      </c>
      <c r="N15">
        <v>1</v>
      </c>
      <c r="O15">
        <v>3.4</v>
      </c>
      <c r="P15">
        <v>0</v>
      </c>
      <c r="Q15">
        <v>1.9</v>
      </c>
      <c r="R15">
        <v>0</v>
      </c>
      <c r="S15">
        <v>4.0999999999999996</v>
      </c>
    </row>
    <row r="16" spans="1:19" x14ac:dyDescent="0.15">
      <c r="A16">
        <v>15</v>
      </c>
      <c r="B16" t="s">
        <v>18</v>
      </c>
      <c r="C16" t="s">
        <v>19</v>
      </c>
      <c r="D16" t="s">
        <v>23</v>
      </c>
      <c r="E16">
        <v>7.9</v>
      </c>
      <c r="F16">
        <v>9.6</v>
      </c>
      <c r="G16">
        <v>3</v>
      </c>
      <c r="H16">
        <v>1.448</v>
      </c>
      <c r="I16">
        <v>46.2</v>
      </c>
      <c r="J16">
        <v>13</v>
      </c>
      <c r="K16">
        <v>61.6</v>
      </c>
      <c r="L16">
        <v>0.3</v>
      </c>
      <c r="M16">
        <v>52.2</v>
      </c>
      <c r="N16">
        <v>5</v>
      </c>
      <c r="O16">
        <v>7.8</v>
      </c>
      <c r="P16">
        <v>0</v>
      </c>
      <c r="Q16">
        <v>4</v>
      </c>
      <c r="R16">
        <v>0</v>
      </c>
      <c r="S16">
        <v>0</v>
      </c>
    </row>
    <row r="17" spans="1:19" x14ac:dyDescent="0.15">
      <c r="A17">
        <v>16</v>
      </c>
      <c r="B17" t="s">
        <v>22</v>
      </c>
      <c r="C17" t="s">
        <v>19</v>
      </c>
      <c r="D17" t="s">
        <v>23</v>
      </c>
      <c r="E17">
        <v>7.55</v>
      </c>
      <c r="F17">
        <v>11.5</v>
      </c>
      <c r="G17">
        <v>4.7</v>
      </c>
      <c r="H17">
        <v>1.32</v>
      </c>
      <c r="I17">
        <v>14.75</v>
      </c>
      <c r="J17">
        <v>4.25</v>
      </c>
      <c r="K17">
        <v>98.25</v>
      </c>
      <c r="L17">
        <v>1.1000000000000001</v>
      </c>
      <c r="M17">
        <v>69.900000000000006</v>
      </c>
      <c r="N17">
        <v>0</v>
      </c>
      <c r="O17">
        <v>1.7</v>
      </c>
      <c r="P17">
        <v>0</v>
      </c>
      <c r="Q17">
        <v>0</v>
      </c>
      <c r="R17">
        <v>0</v>
      </c>
      <c r="S17">
        <v>0</v>
      </c>
    </row>
    <row r="18" spans="1:19" x14ac:dyDescent="0.15">
      <c r="A18">
        <v>17</v>
      </c>
      <c r="B18" t="s">
        <v>18</v>
      </c>
      <c r="C18" t="s">
        <v>19</v>
      </c>
      <c r="D18" t="s">
        <v>23</v>
      </c>
      <c r="E18">
        <v>7.78</v>
      </c>
      <c r="F18">
        <v>12</v>
      </c>
      <c r="G18">
        <v>7</v>
      </c>
      <c r="H18">
        <v>1.42</v>
      </c>
      <c r="I18">
        <v>34.332999999999998</v>
      </c>
      <c r="J18">
        <v>18.667000000000002</v>
      </c>
      <c r="K18">
        <v>50</v>
      </c>
      <c r="L18">
        <v>1.1000000000000001</v>
      </c>
      <c r="M18">
        <v>46.2</v>
      </c>
      <c r="N18">
        <v>0</v>
      </c>
      <c r="O18">
        <v>0</v>
      </c>
      <c r="P18">
        <v>1.2</v>
      </c>
      <c r="Q18">
        <v>0</v>
      </c>
      <c r="R18">
        <v>0</v>
      </c>
      <c r="S18">
        <v>0</v>
      </c>
    </row>
    <row r="19" spans="1:19" x14ac:dyDescent="0.15">
      <c r="A19">
        <v>18</v>
      </c>
      <c r="B19" t="s">
        <v>21</v>
      </c>
      <c r="C19" t="s">
        <v>19</v>
      </c>
      <c r="D19" t="s">
        <v>23</v>
      </c>
      <c r="E19">
        <v>7.61</v>
      </c>
      <c r="F19">
        <v>9.8000000000000007</v>
      </c>
      <c r="G19">
        <v>7</v>
      </c>
      <c r="H19">
        <v>1.4430000000000001</v>
      </c>
      <c r="I19">
        <v>31.332999999999998</v>
      </c>
      <c r="J19">
        <v>20</v>
      </c>
      <c r="K19">
        <v>57.832999999999998</v>
      </c>
      <c r="L19">
        <v>0.4</v>
      </c>
      <c r="M19">
        <v>31.8</v>
      </c>
      <c r="N19">
        <v>0</v>
      </c>
      <c r="O19">
        <v>3.1</v>
      </c>
      <c r="P19">
        <v>4.8</v>
      </c>
      <c r="Q19">
        <v>7.7</v>
      </c>
      <c r="R19">
        <v>1.4</v>
      </c>
      <c r="S19">
        <v>7.2</v>
      </c>
    </row>
    <row r="20" spans="1:19" x14ac:dyDescent="0.15">
      <c r="A20">
        <v>19</v>
      </c>
      <c r="B20" t="s">
        <v>24</v>
      </c>
      <c r="C20" t="s">
        <v>19</v>
      </c>
      <c r="D20" t="s">
        <v>23</v>
      </c>
      <c r="E20">
        <v>7.35</v>
      </c>
      <c r="F20">
        <v>10.4</v>
      </c>
      <c r="G20">
        <v>7</v>
      </c>
      <c r="H20">
        <v>1.718</v>
      </c>
      <c r="I20">
        <v>49</v>
      </c>
      <c r="J20">
        <v>41.5</v>
      </c>
      <c r="K20">
        <v>61.5</v>
      </c>
      <c r="L20">
        <v>0.8</v>
      </c>
      <c r="M20">
        <v>50.6</v>
      </c>
      <c r="N20">
        <v>0</v>
      </c>
      <c r="O20">
        <v>9.9</v>
      </c>
      <c r="P20">
        <v>4.3</v>
      </c>
      <c r="Q20">
        <v>3.6</v>
      </c>
      <c r="R20">
        <v>8.1999999999999993</v>
      </c>
      <c r="S20">
        <v>2.2000000000000002</v>
      </c>
    </row>
    <row r="21" spans="1:19" x14ac:dyDescent="0.15">
      <c r="A21">
        <v>20</v>
      </c>
      <c r="B21" t="s">
        <v>21</v>
      </c>
      <c r="C21" t="s">
        <v>19</v>
      </c>
      <c r="D21" t="s">
        <v>20</v>
      </c>
      <c r="E21">
        <v>7.79</v>
      </c>
      <c r="F21">
        <v>3.2</v>
      </c>
      <c r="G21">
        <v>64</v>
      </c>
      <c r="H21">
        <v>2.8220000000000001</v>
      </c>
      <c r="I21">
        <v>8777.5996099999993</v>
      </c>
      <c r="J21">
        <v>564.59997999999996</v>
      </c>
      <c r="K21">
        <v>771.59997999999996</v>
      </c>
      <c r="L21">
        <v>4.5</v>
      </c>
      <c r="M21">
        <v>0</v>
      </c>
      <c r="N21">
        <v>0</v>
      </c>
      <c r="O21">
        <v>0</v>
      </c>
      <c r="P21">
        <v>44.6</v>
      </c>
      <c r="Q21">
        <v>0</v>
      </c>
      <c r="R21">
        <v>0</v>
      </c>
      <c r="S21">
        <v>1.4</v>
      </c>
    </row>
    <row r="22" spans="1:19" x14ac:dyDescent="0.15">
      <c r="A22">
        <v>21</v>
      </c>
      <c r="B22" t="s">
        <v>18</v>
      </c>
      <c r="C22" t="s">
        <v>19</v>
      </c>
      <c r="D22" t="s">
        <v>20</v>
      </c>
      <c r="E22">
        <v>7.83</v>
      </c>
      <c r="F22">
        <v>10.7</v>
      </c>
      <c r="G22">
        <v>88</v>
      </c>
      <c r="H22">
        <v>4.8250000000000002</v>
      </c>
      <c r="I22">
        <v>1729</v>
      </c>
      <c r="J22">
        <v>467.5</v>
      </c>
      <c r="K22">
        <v>586</v>
      </c>
      <c r="L22">
        <v>16</v>
      </c>
      <c r="M22">
        <v>0</v>
      </c>
      <c r="N22">
        <v>0</v>
      </c>
      <c r="O22">
        <v>0</v>
      </c>
      <c r="P22">
        <v>6.8</v>
      </c>
      <c r="Q22">
        <v>6.1</v>
      </c>
      <c r="R22">
        <v>0</v>
      </c>
      <c r="S22">
        <v>0</v>
      </c>
    </row>
    <row r="23" spans="1:19" x14ac:dyDescent="0.15">
      <c r="A23">
        <v>22</v>
      </c>
      <c r="B23" t="s">
        <v>21</v>
      </c>
      <c r="C23" t="s">
        <v>19</v>
      </c>
      <c r="D23" t="s">
        <v>23</v>
      </c>
      <c r="E23">
        <v>7.2</v>
      </c>
      <c r="F23">
        <v>9.1999999999999993</v>
      </c>
      <c r="G23">
        <v>0.8</v>
      </c>
      <c r="H23">
        <v>0.64200000000000002</v>
      </c>
      <c r="I23">
        <v>81</v>
      </c>
      <c r="J23">
        <v>15.6</v>
      </c>
      <c r="K23">
        <v>18</v>
      </c>
      <c r="L23">
        <v>0.5</v>
      </c>
      <c r="M23">
        <v>15.5</v>
      </c>
      <c r="N23">
        <v>0</v>
      </c>
      <c r="O23">
        <v>0</v>
      </c>
      <c r="P23">
        <v>2.2999999999999998</v>
      </c>
      <c r="Q23">
        <v>0</v>
      </c>
      <c r="R23">
        <v>0</v>
      </c>
      <c r="S23">
        <v>0</v>
      </c>
    </row>
    <row r="24" spans="1:19" x14ac:dyDescent="0.15">
      <c r="A24">
        <v>23</v>
      </c>
      <c r="B24" t="s">
        <v>22</v>
      </c>
      <c r="C24" t="s">
        <v>19</v>
      </c>
      <c r="D24" t="s">
        <v>23</v>
      </c>
      <c r="E24">
        <v>7.75</v>
      </c>
      <c r="F24">
        <v>10.3</v>
      </c>
      <c r="G24">
        <v>32.92</v>
      </c>
      <c r="H24">
        <v>2.9420000000000002</v>
      </c>
      <c r="I24">
        <v>42</v>
      </c>
      <c r="J24">
        <v>16</v>
      </c>
      <c r="K24">
        <v>40</v>
      </c>
      <c r="L24">
        <v>7.6</v>
      </c>
      <c r="M24">
        <v>23.2</v>
      </c>
      <c r="N24">
        <v>0</v>
      </c>
      <c r="O24">
        <v>0</v>
      </c>
      <c r="P24">
        <v>0</v>
      </c>
      <c r="Q24">
        <v>27.6</v>
      </c>
      <c r="R24">
        <v>11.1</v>
      </c>
      <c r="S24">
        <v>0</v>
      </c>
    </row>
    <row r="25" spans="1:19" x14ac:dyDescent="0.15">
      <c r="A25">
        <v>24</v>
      </c>
      <c r="B25" t="s">
        <v>18</v>
      </c>
      <c r="C25" t="s">
        <v>19</v>
      </c>
      <c r="D25" t="s">
        <v>23</v>
      </c>
      <c r="E25">
        <v>7.62</v>
      </c>
      <c r="F25">
        <v>8.5</v>
      </c>
      <c r="G25">
        <v>11.867000000000001</v>
      </c>
      <c r="H25">
        <v>1.7150000000000001</v>
      </c>
      <c r="I25">
        <v>208.33299</v>
      </c>
      <c r="J25">
        <v>3</v>
      </c>
      <c r="K25">
        <v>27.5</v>
      </c>
      <c r="L25">
        <v>1.7</v>
      </c>
      <c r="M25">
        <v>74.2</v>
      </c>
      <c r="N25">
        <v>0</v>
      </c>
      <c r="O25">
        <v>0</v>
      </c>
      <c r="P25">
        <v>3.7</v>
      </c>
      <c r="Q25">
        <v>0</v>
      </c>
      <c r="R25">
        <v>0</v>
      </c>
      <c r="S25">
        <v>0</v>
      </c>
    </row>
    <row r="26" spans="1:19" x14ac:dyDescent="0.15">
      <c r="A26">
        <v>25</v>
      </c>
      <c r="B26" t="s">
        <v>21</v>
      </c>
      <c r="C26" t="s">
        <v>19</v>
      </c>
      <c r="D26" t="s">
        <v>23</v>
      </c>
      <c r="E26">
        <v>7.84</v>
      </c>
      <c r="F26">
        <v>9.4</v>
      </c>
      <c r="G26">
        <v>10.975</v>
      </c>
      <c r="H26">
        <v>1.51</v>
      </c>
      <c r="I26">
        <v>12.5</v>
      </c>
      <c r="J26">
        <v>3</v>
      </c>
      <c r="K26">
        <v>11.5</v>
      </c>
      <c r="L26">
        <v>1.5</v>
      </c>
      <c r="M26">
        <v>13</v>
      </c>
      <c r="N26">
        <v>8.6</v>
      </c>
      <c r="O26">
        <v>1.2</v>
      </c>
      <c r="P26">
        <v>3.5</v>
      </c>
      <c r="Q26">
        <v>1.2</v>
      </c>
      <c r="R26">
        <v>1.6</v>
      </c>
      <c r="S26">
        <v>1.9</v>
      </c>
    </row>
    <row r="27" spans="1:19" x14ac:dyDescent="0.15">
      <c r="A27">
        <v>26</v>
      </c>
      <c r="B27" t="s">
        <v>24</v>
      </c>
      <c r="C27" t="s">
        <v>19</v>
      </c>
      <c r="D27" t="s">
        <v>23</v>
      </c>
      <c r="E27">
        <v>7.77</v>
      </c>
      <c r="F27">
        <v>10.7</v>
      </c>
      <c r="G27">
        <v>12.536</v>
      </c>
      <c r="H27">
        <v>3.976</v>
      </c>
      <c r="I27">
        <v>58.5</v>
      </c>
      <c r="J27">
        <v>9</v>
      </c>
      <c r="K27">
        <v>44.136000000000003</v>
      </c>
      <c r="L27">
        <v>3</v>
      </c>
      <c r="M27">
        <v>4.0999999999999996</v>
      </c>
      <c r="N27">
        <v>0</v>
      </c>
      <c r="O27">
        <v>0</v>
      </c>
      <c r="P27">
        <v>0</v>
      </c>
      <c r="Q27">
        <v>9.1999999999999993</v>
      </c>
      <c r="R27">
        <v>10.1</v>
      </c>
      <c r="S27">
        <v>0</v>
      </c>
    </row>
    <row r="28" spans="1:19" x14ac:dyDescent="0.15">
      <c r="A28">
        <v>27</v>
      </c>
      <c r="B28" t="s">
        <v>18</v>
      </c>
      <c r="C28" t="s">
        <v>19</v>
      </c>
      <c r="D28" t="s">
        <v>23</v>
      </c>
      <c r="E28">
        <v>7.09</v>
      </c>
      <c r="F28">
        <v>8.4</v>
      </c>
      <c r="G28">
        <v>10.5</v>
      </c>
      <c r="H28">
        <v>1.5720000000000001</v>
      </c>
      <c r="I28">
        <v>28</v>
      </c>
      <c r="J28">
        <v>4</v>
      </c>
      <c r="K28">
        <v>13.6</v>
      </c>
      <c r="L28">
        <v>0.5</v>
      </c>
      <c r="M28">
        <v>29.7</v>
      </c>
      <c r="N28">
        <v>0</v>
      </c>
      <c r="O28">
        <v>0</v>
      </c>
      <c r="P28">
        <v>4.9000000000000004</v>
      </c>
      <c r="Q28">
        <v>0</v>
      </c>
      <c r="R28">
        <v>0</v>
      </c>
      <c r="S28">
        <v>0</v>
      </c>
    </row>
    <row r="29" spans="1:19" x14ac:dyDescent="0.15">
      <c r="A29">
        <v>28</v>
      </c>
      <c r="B29" t="s">
        <v>22</v>
      </c>
      <c r="C29" t="s">
        <v>19</v>
      </c>
      <c r="D29" t="s">
        <v>23</v>
      </c>
      <c r="E29">
        <v>6.8</v>
      </c>
      <c r="F29">
        <v>11.1</v>
      </c>
      <c r="G29">
        <v>9</v>
      </c>
      <c r="H29">
        <v>0.63</v>
      </c>
      <c r="I29">
        <v>20</v>
      </c>
      <c r="J29">
        <v>4</v>
      </c>
      <c r="K29">
        <v>30.334364367460601</v>
      </c>
      <c r="L29">
        <v>2.7</v>
      </c>
      <c r="M29">
        <v>30.3</v>
      </c>
      <c r="N29">
        <v>1.9</v>
      </c>
      <c r="O29">
        <v>0</v>
      </c>
      <c r="P29">
        <v>0</v>
      </c>
      <c r="Q29">
        <v>2.1</v>
      </c>
      <c r="R29">
        <v>1.4</v>
      </c>
      <c r="S29">
        <v>2.1</v>
      </c>
    </row>
    <row r="30" spans="1:19" x14ac:dyDescent="0.15">
      <c r="A30">
        <v>29</v>
      </c>
      <c r="B30" t="s">
        <v>18</v>
      </c>
      <c r="C30" t="s">
        <v>19</v>
      </c>
      <c r="D30" t="s">
        <v>23</v>
      </c>
      <c r="E30">
        <v>8</v>
      </c>
      <c r="F30">
        <v>9.8000000000000007</v>
      </c>
      <c r="G30">
        <v>16</v>
      </c>
      <c r="H30">
        <v>0.73</v>
      </c>
      <c r="I30">
        <v>20</v>
      </c>
      <c r="J30">
        <v>26</v>
      </c>
      <c r="K30">
        <v>45</v>
      </c>
      <c r="L30">
        <v>0.8</v>
      </c>
      <c r="M30">
        <v>17.100000000000001</v>
      </c>
      <c r="N30">
        <v>0</v>
      </c>
      <c r="O30">
        <v>19.600000000000001</v>
      </c>
      <c r="P30">
        <v>0</v>
      </c>
      <c r="Q30">
        <v>0</v>
      </c>
      <c r="R30">
        <v>0</v>
      </c>
      <c r="S30">
        <v>2.5</v>
      </c>
    </row>
    <row r="31" spans="1:19" x14ac:dyDescent="0.15">
      <c r="A31">
        <v>30</v>
      </c>
      <c r="B31" t="s">
        <v>21</v>
      </c>
      <c r="C31" t="s">
        <v>19</v>
      </c>
      <c r="D31" t="s">
        <v>23</v>
      </c>
      <c r="E31">
        <v>7.2</v>
      </c>
      <c r="F31">
        <v>11.3</v>
      </c>
      <c r="G31">
        <v>9</v>
      </c>
      <c r="H31">
        <v>0.23</v>
      </c>
      <c r="I31">
        <v>120</v>
      </c>
      <c r="J31">
        <v>12</v>
      </c>
      <c r="K31">
        <v>19</v>
      </c>
      <c r="L31">
        <v>0.5</v>
      </c>
      <c r="M31">
        <v>33.9</v>
      </c>
      <c r="N31">
        <v>1</v>
      </c>
      <c r="O31">
        <v>14.6</v>
      </c>
      <c r="P31">
        <v>0</v>
      </c>
      <c r="Q31">
        <v>0</v>
      </c>
      <c r="R31">
        <v>0</v>
      </c>
      <c r="S31">
        <v>0</v>
      </c>
    </row>
    <row r="32" spans="1:19" x14ac:dyDescent="0.15">
      <c r="A32">
        <v>31</v>
      </c>
      <c r="B32" t="s">
        <v>22</v>
      </c>
      <c r="C32" t="s">
        <v>19</v>
      </c>
      <c r="D32" t="s">
        <v>23</v>
      </c>
      <c r="E32">
        <v>7.4</v>
      </c>
      <c r="F32">
        <v>12.5</v>
      </c>
      <c r="G32">
        <v>13</v>
      </c>
      <c r="H32">
        <v>3.33</v>
      </c>
      <c r="I32">
        <v>60</v>
      </c>
      <c r="J32">
        <v>72</v>
      </c>
      <c r="K32">
        <v>142</v>
      </c>
      <c r="L32">
        <v>4.9000000000000004</v>
      </c>
      <c r="M32">
        <v>3.4</v>
      </c>
      <c r="N32">
        <v>16</v>
      </c>
      <c r="O32">
        <v>1.2</v>
      </c>
      <c r="P32">
        <v>0</v>
      </c>
      <c r="Q32">
        <v>15.3</v>
      </c>
      <c r="R32">
        <v>15.8</v>
      </c>
      <c r="S32">
        <v>0</v>
      </c>
    </row>
    <row r="33" spans="1:19" x14ac:dyDescent="0.15">
      <c r="A33">
        <v>32</v>
      </c>
      <c r="B33" t="s">
        <v>18</v>
      </c>
      <c r="C33" t="s">
        <v>19</v>
      </c>
      <c r="D33" t="s">
        <v>23</v>
      </c>
      <c r="E33">
        <v>8.1</v>
      </c>
      <c r="F33">
        <v>10.3</v>
      </c>
      <c r="G33">
        <v>26</v>
      </c>
      <c r="H33">
        <v>3.78</v>
      </c>
      <c r="I33">
        <v>60</v>
      </c>
      <c r="J33">
        <v>246</v>
      </c>
      <c r="K33">
        <v>304</v>
      </c>
      <c r="L33">
        <v>2.8</v>
      </c>
      <c r="M33">
        <v>6.9</v>
      </c>
      <c r="N33">
        <v>17.100000000000001</v>
      </c>
      <c r="O33">
        <v>20.2</v>
      </c>
      <c r="P33">
        <v>0</v>
      </c>
      <c r="Q33">
        <v>4</v>
      </c>
      <c r="R33">
        <v>0</v>
      </c>
      <c r="S33">
        <v>2.9</v>
      </c>
    </row>
    <row r="34" spans="1:19" x14ac:dyDescent="0.15">
      <c r="A34">
        <v>33</v>
      </c>
      <c r="B34" t="s">
        <v>24</v>
      </c>
      <c r="C34" t="s">
        <v>19</v>
      </c>
      <c r="D34" t="s">
        <v>23</v>
      </c>
      <c r="E34">
        <v>7.8</v>
      </c>
      <c r="F34">
        <v>11.3</v>
      </c>
      <c r="G34">
        <v>20.082999999999998</v>
      </c>
      <c r="H34">
        <v>3.02</v>
      </c>
      <c r="I34">
        <v>49.5</v>
      </c>
      <c r="J34">
        <v>53</v>
      </c>
      <c r="K34">
        <v>130.75</v>
      </c>
      <c r="L34">
        <v>5.8</v>
      </c>
      <c r="M34">
        <v>0</v>
      </c>
      <c r="N34">
        <v>8</v>
      </c>
      <c r="O34">
        <v>1.9</v>
      </c>
      <c r="P34">
        <v>0</v>
      </c>
      <c r="Q34">
        <v>11.2</v>
      </c>
      <c r="R34">
        <v>42.7</v>
      </c>
      <c r="S34">
        <v>1.2</v>
      </c>
    </row>
    <row r="35" spans="1:19" x14ac:dyDescent="0.15">
      <c r="A35">
        <v>34</v>
      </c>
      <c r="B35" t="s">
        <v>22</v>
      </c>
      <c r="C35" t="s">
        <v>19</v>
      </c>
      <c r="D35" t="s">
        <v>20</v>
      </c>
      <c r="E35">
        <v>8.4</v>
      </c>
      <c r="F35">
        <v>9.9</v>
      </c>
      <c r="G35">
        <v>34.5</v>
      </c>
      <c r="H35">
        <v>2.8180000000000001</v>
      </c>
      <c r="I35">
        <v>3515</v>
      </c>
      <c r="J35">
        <v>20</v>
      </c>
      <c r="K35">
        <v>47</v>
      </c>
      <c r="L35">
        <v>2.2999999999999998</v>
      </c>
      <c r="M35">
        <v>13.6</v>
      </c>
      <c r="N35">
        <v>9.1</v>
      </c>
      <c r="O35">
        <v>0</v>
      </c>
      <c r="P35">
        <v>0</v>
      </c>
      <c r="Q35">
        <v>1.4</v>
      </c>
      <c r="R35">
        <v>0</v>
      </c>
      <c r="S35">
        <v>0</v>
      </c>
    </row>
    <row r="36" spans="1:19" x14ac:dyDescent="0.15">
      <c r="A36">
        <v>35</v>
      </c>
      <c r="B36" t="s">
        <v>18</v>
      </c>
      <c r="C36" t="s">
        <v>19</v>
      </c>
      <c r="D36" t="s">
        <v>20</v>
      </c>
      <c r="E36">
        <v>8.27</v>
      </c>
      <c r="F36">
        <v>7.8</v>
      </c>
      <c r="G36">
        <v>29.2</v>
      </c>
      <c r="H36">
        <v>0.05</v>
      </c>
      <c r="I36">
        <v>6400</v>
      </c>
      <c r="J36">
        <v>7.4</v>
      </c>
      <c r="K36">
        <v>23</v>
      </c>
      <c r="L36">
        <v>0.9</v>
      </c>
      <c r="M36">
        <v>5.3</v>
      </c>
      <c r="N36">
        <v>40.700000000000003</v>
      </c>
      <c r="O36">
        <v>3.3</v>
      </c>
      <c r="P36">
        <v>0</v>
      </c>
      <c r="Q36">
        <v>0</v>
      </c>
      <c r="R36">
        <v>0</v>
      </c>
      <c r="S36">
        <v>1.9</v>
      </c>
    </row>
    <row r="37" spans="1:19" x14ac:dyDescent="0.15">
      <c r="A37">
        <v>36</v>
      </c>
      <c r="B37" t="s">
        <v>24</v>
      </c>
      <c r="C37" t="s">
        <v>19</v>
      </c>
      <c r="D37" t="s">
        <v>20</v>
      </c>
      <c r="E37">
        <v>8.66</v>
      </c>
      <c r="F37">
        <v>8.4</v>
      </c>
      <c r="G37">
        <v>30.523</v>
      </c>
      <c r="H37">
        <v>3.444</v>
      </c>
      <c r="I37">
        <v>1911</v>
      </c>
      <c r="J37">
        <v>58.875</v>
      </c>
      <c r="K37">
        <v>84.46</v>
      </c>
      <c r="L37">
        <v>3.6</v>
      </c>
      <c r="M37">
        <v>18.3</v>
      </c>
      <c r="N37">
        <v>12.4</v>
      </c>
      <c r="O37">
        <v>1</v>
      </c>
      <c r="P37">
        <v>0</v>
      </c>
      <c r="Q37">
        <v>0</v>
      </c>
      <c r="R37">
        <v>0</v>
      </c>
      <c r="S37">
        <v>1</v>
      </c>
    </row>
    <row r="38" spans="1:19" x14ac:dyDescent="0.15">
      <c r="A38">
        <v>37</v>
      </c>
      <c r="B38" t="s">
        <v>18</v>
      </c>
      <c r="C38" t="s">
        <v>19</v>
      </c>
      <c r="D38" t="s">
        <v>23</v>
      </c>
      <c r="E38">
        <v>8.3000000000000007</v>
      </c>
      <c r="F38">
        <v>10.9</v>
      </c>
      <c r="G38">
        <v>1.17</v>
      </c>
      <c r="H38">
        <v>0.73499999999999999</v>
      </c>
      <c r="I38">
        <v>13.5</v>
      </c>
      <c r="J38">
        <v>1.625</v>
      </c>
      <c r="K38">
        <v>3</v>
      </c>
      <c r="L38">
        <v>0.2</v>
      </c>
      <c r="M38">
        <v>66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15">
      <c r="A39">
        <v>38</v>
      </c>
      <c r="B39" t="s">
        <v>21</v>
      </c>
      <c r="C39" t="s">
        <v>19</v>
      </c>
      <c r="D39" t="s">
        <v>23</v>
      </c>
      <c r="E39">
        <v>8</v>
      </c>
      <c r="F39">
        <v>10</v>
      </c>
      <c r="G39">
        <v>1.45</v>
      </c>
      <c r="H39">
        <v>0.81</v>
      </c>
      <c r="I39">
        <v>10</v>
      </c>
      <c r="J39">
        <v>2.5</v>
      </c>
      <c r="K39">
        <v>3</v>
      </c>
      <c r="L39">
        <v>0.3</v>
      </c>
      <c r="M39">
        <v>75.8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15">
      <c r="A40">
        <v>39</v>
      </c>
      <c r="B40" t="s">
        <v>18</v>
      </c>
      <c r="C40" t="s">
        <v>19</v>
      </c>
      <c r="D40" t="s">
        <v>20</v>
      </c>
      <c r="E40">
        <v>8.3000000000000007</v>
      </c>
      <c r="F40">
        <v>8.9</v>
      </c>
      <c r="G40">
        <v>20.625</v>
      </c>
      <c r="H40">
        <v>3.4140000000000001</v>
      </c>
      <c r="I40">
        <v>228.75</v>
      </c>
      <c r="J40">
        <v>196.62</v>
      </c>
      <c r="K40">
        <v>253.25</v>
      </c>
      <c r="L40">
        <v>12.32</v>
      </c>
      <c r="M40">
        <v>2</v>
      </c>
      <c r="N40">
        <v>38.5</v>
      </c>
      <c r="O40">
        <v>4.0999999999999996</v>
      </c>
      <c r="P40">
        <v>2.2000000000000002</v>
      </c>
      <c r="Q40">
        <v>0</v>
      </c>
      <c r="R40">
        <v>0</v>
      </c>
      <c r="S40">
        <v>10.199999999999999</v>
      </c>
    </row>
    <row r="41" spans="1:19" x14ac:dyDescent="0.15">
      <c r="A41">
        <v>40</v>
      </c>
      <c r="B41" t="s">
        <v>21</v>
      </c>
      <c r="C41" t="s">
        <v>19</v>
      </c>
      <c r="D41" t="s">
        <v>20</v>
      </c>
      <c r="E41">
        <v>8.1</v>
      </c>
      <c r="F41">
        <v>10.5</v>
      </c>
      <c r="G41">
        <v>22.286000000000001</v>
      </c>
      <c r="H41">
        <v>4.0709999999999997</v>
      </c>
      <c r="I41">
        <v>178.57001</v>
      </c>
      <c r="J41">
        <v>182.42</v>
      </c>
      <c r="K41">
        <v>255.28</v>
      </c>
      <c r="L41">
        <v>8.9570000000000007</v>
      </c>
      <c r="M41">
        <v>2.2000000000000002</v>
      </c>
      <c r="N41">
        <v>2.7</v>
      </c>
      <c r="O41">
        <v>1</v>
      </c>
      <c r="P41">
        <v>3.7</v>
      </c>
      <c r="Q41">
        <v>2.7</v>
      </c>
      <c r="R41">
        <v>0</v>
      </c>
      <c r="S41">
        <v>0</v>
      </c>
    </row>
    <row r="42" spans="1:19" x14ac:dyDescent="0.15">
      <c r="A42">
        <v>41</v>
      </c>
      <c r="B42" t="s">
        <v>18</v>
      </c>
      <c r="C42" t="s">
        <v>19</v>
      </c>
      <c r="D42" t="s">
        <v>20</v>
      </c>
      <c r="E42">
        <v>8</v>
      </c>
      <c r="F42">
        <v>5.5</v>
      </c>
      <c r="G42">
        <v>77</v>
      </c>
      <c r="H42">
        <v>6.0960000000000001</v>
      </c>
      <c r="I42">
        <v>122.85</v>
      </c>
      <c r="J42">
        <v>143.71001000000001</v>
      </c>
      <c r="K42">
        <v>296</v>
      </c>
      <c r="L42">
        <v>3.7</v>
      </c>
      <c r="M42">
        <v>0</v>
      </c>
      <c r="N42">
        <v>5.9</v>
      </c>
      <c r="O42">
        <v>10.6</v>
      </c>
      <c r="P42">
        <v>1.7</v>
      </c>
      <c r="Q42">
        <v>0</v>
      </c>
      <c r="R42">
        <v>0</v>
      </c>
      <c r="S42">
        <v>7.1</v>
      </c>
    </row>
    <row r="43" spans="1:19" x14ac:dyDescent="0.15">
      <c r="A43">
        <v>42</v>
      </c>
      <c r="B43" t="s">
        <v>24</v>
      </c>
      <c r="C43" t="s">
        <v>19</v>
      </c>
      <c r="D43" t="s">
        <v>20</v>
      </c>
      <c r="E43">
        <v>8.15</v>
      </c>
      <c r="F43">
        <v>7.1</v>
      </c>
      <c r="G43">
        <v>54.19</v>
      </c>
      <c r="H43">
        <v>3.8290000000000002</v>
      </c>
      <c r="I43">
        <v>647.57001000000002</v>
      </c>
      <c r="J43">
        <v>59.429000000000002</v>
      </c>
      <c r="K43">
        <v>175.04601</v>
      </c>
      <c r="L43">
        <v>13.2</v>
      </c>
      <c r="M43">
        <v>0</v>
      </c>
      <c r="N43">
        <v>0</v>
      </c>
      <c r="O43">
        <v>0</v>
      </c>
      <c r="P43">
        <v>5.7</v>
      </c>
      <c r="Q43">
        <v>11.3</v>
      </c>
      <c r="R43">
        <v>17</v>
      </c>
      <c r="S43">
        <v>1.6</v>
      </c>
    </row>
    <row r="44" spans="1:19" x14ac:dyDescent="0.15">
      <c r="A44">
        <v>43</v>
      </c>
      <c r="B44" t="s">
        <v>18</v>
      </c>
      <c r="C44" t="s">
        <v>19</v>
      </c>
      <c r="D44" t="s">
        <v>23</v>
      </c>
      <c r="E44">
        <v>8.3000000000000007</v>
      </c>
      <c r="F44">
        <v>7.7</v>
      </c>
      <c r="G44">
        <v>50</v>
      </c>
      <c r="H44">
        <v>8.5429999999999993</v>
      </c>
      <c r="I44">
        <v>76</v>
      </c>
      <c r="J44">
        <v>264.89999</v>
      </c>
      <c r="K44">
        <v>344.60001</v>
      </c>
      <c r="L44">
        <v>22.5</v>
      </c>
      <c r="M44">
        <v>0</v>
      </c>
      <c r="N44">
        <v>40.9</v>
      </c>
      <c r="O44">
        <v>7.5</v>
      </c>
      <c r="P44">
        <v>0</v>
      </c>
      <c r="Q44">
        <v>2.4</v>
      </c>
      <c r="R44">
        <v>1.5</v>
      </c>
      <c r="S44">
        <v>0</v>
      </c>
    </row>
    <row r="45" spans="1:19" x14ac:dyDescent="0.15">
      <c r="A45">
        <v>44</v>
      </c>
      <c r="B45" t="s">
        <v>21</v>
      </c>
      <c r="C45" t="s">
        <v>19</v>
      </c>
      <c r="D45" t="s">
        <v>23</v>
      </c>
      <c r="E45">
        <v>8.3000000000000007</v>
      </c>
      <c r="F45">
        <v>8.8000000000000007</v>
      </c>
      <c r="G45">
        <v>54.143000000000001</v>
      </c>
      <c r="H45">
        <v>7.83</v>
      </c>
      <c r="I45">
        <v>51.429000000000002</v>
      </c>
      <c r="J45">
        <v>276.85001</v>
      </c>
      <c r="K45">
        <v>326.85699</v>
      </c>
      <c r="L45">
        <v>11.84</v>
      </c>
      <c r="M45">
        <v>4.0999999999999996</v>
      </c>
      <c r="N45">
        <v>3.1</v>
      </c>
      <c r="O45">
        <v>0</v>
      </c>
      <c r="P45">
        <v>0</v>
      </c>
      <c r="Q45">
        <v>19.7</v>
      </c>
      <c r="R45">
        <v>17</v>
      </c>
      <c r="S45">
        <v>0</v>
      </c>
    </row>
    <row r="46" spans="1:19" x14ac:dyDescent="0.15">
      <c r="A46">
        <v>45</v>
      </c>
      <c r="B46" t="s">
        <v>18</v>
      </c>
      <c r="C46" t="s">
        <v>19</v>
      </c>
      <c r="D46" t="s">
        <v>23</v>
      </c>
      <c r="E46">
        <v>8.4</v>
      </c>
      <c r="F46">
        <v>13.4</v>
      </c>
      <c r="G46">
        <v>69.75</v>
      </c>
      <c r="H46">
        <v>4.5549999999999997</v>
      </c>
      <c r="I46">
        <v>37.5</v>
      </c>
      <c r="J46">
        <v>10</v>
      </c>
      <c r="K46">
        <v>40.667000000000002</v>
      </c>
      <c r="L46">
        <v>3.9</v>
      </c>
      <c r="M46">
        <v>51.8</v>
      </c>
      <c r="N46">
        <v>4.0999999999999996</v>
      </c>
      <c r="O46">
        <v>0</v>
      </c>
      <c r="P46">
        <v>0</v>
      </c>
      <c r="Q46">
        <v>3.1</v>
      </c>
      <c r="R46">
        <v>5.5</v>
      </c>
      <c r="S46">
        <v>0</v>
      </c>
    </row>
    <row r="47" spans="1:19" x14ac:dyDescent="0.15">
      <c r="A47">
        <v>46</v>
      </c>
      <c r="B47" t="s">
        <v>21</v>
      </c>
      <c r="C47" t="s">
        <v>19</v>
      </c>
      <c r="D47" t="s">
        <v>23</v>
      </c>
      <c r="E47">
        <v>8.3000000000000007</v>
      </c>
      <c r="F47">
        <v>12.5</v>
      </c>
      <c r="G47">
        <v>87</v>
      </c>
      <c r="H47">
        <v>4.87</v>
      </c>
      <c r="I47">
        <v>22.5</v>
      </c>
      <c r="J47">
        <v>27</v>
      </c>
      <c r="K47">
        <v>43.5</v>
      </c>
      <c r="L47">
        <v>3.3</v>
      </c>
      <c r="M47">
        <v>29.5</v>
      </c>
      <c r="N47">
        <v>1</v>
      </c>
      <c r="O47">
        <v>2.7</v>
      </c>
      <c r="P47">
        <v>3.2</v>
      </c>
      <c r="Q47">
        <v>2.9</v>
      </c>
      <c r="R47">
        <v>9.6</v>
      </c>
      <c r="S47">
        <v>0</v>
      </c>
    </row>
    <row r="48" spans="1:19" x14ac:dyDescent="0.15">
      <c r="A48">
        <v>47</v>
      </c>
      <c r="B48" t="s">
        <v>22</v>
      </c>
      <c r="C48" t="s">
        <v>19</v>
      </c>
      <c r="D48" t="s">
        <v>23</v>
      </c>
      <c r="E48">
        <v>8</v>
      </c>
      <c r="F48">
        <v>12.1</v>
      </c>
      <c r="G48">
        <v>66.3</v>
      </c>
      <c r="H48">
        <v>4.5350000000000001</v>
      </c>
      <c r="I48">
        <v>39</v>
      </c>
      <c r="J48">
        <v>16</v>
      </c>
      <c r="K48">
        <v>39</v>
      </c>
      <c r="L48">
        <v>0.8</v>
      </c>
      <c r="M48">
        <v>54.4</v>
      </c>
      <c r="N48">
        <v>3.4</v>
      </c>
      <c r="O48">
        <v>1.2</v>
      </c>
      <c r="P48">
        <v>0</v>
      </c>
      <c r="Q48">
        <v>18.7</v>
      </c>
      <c r="R48">
        <v>2</v>
      </c>
      <c r="S48">
        <v>0</v>
      </c>
    </row>
    <row r="49" spans="1:19" x14ac:dyDescent="0.15">
      <c r="A49">
        <v>48</v>
      </c>
      <c r="B49" t="s">
        <v>18</v>
      </c>
      <c r="C49" t="s">
        <v>19</v>
      </c>
      <c r="D49" t="s">
        <v>25</v>
      </c>
      <c r="E49">
        <v>7.84</v>
      </c>
      <c r="F49">
        <v>12.6</v>
      </c>
      <c r="G49">
        <v>9</v>
      </c>
      <c r="H49">
        <v>0.23</v>
      </c>
      <c r="I49">
        <v>10</v>
      </c>
      <c r="J49">
        <v>5</v>
      </c>
      <c r="K49">
        <v>6</v>
      </c>
      <c r="L49">
        <v>1.1000000000000001</v>
      </c>
      <c r="M49">
        <v>35.5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 x14ac:dyDescent="0.15">
      <c r="A50">
        <v>49</v>
      </c>
      <c r="B50" t="s">
        <v>21</v>
      </c>
      <c r="C50" t="s">
        <v>19</v>
      </c>
      <c r="D50" t="s">
        <v>20</v>
      </c>
      <c r="E50">
        <v>7.6</v>
      </c>
      <c r="F50">
        <v>9.6</v>
      </c>
      <c r="G50">
        <v>15</v>
      </c>
      <c r="H50">
        <v>3.02</v>
      </c>
      <c r="I50">
        <v>40</v>
      </c>
      <c r="J50">
        <v>27</v>
      </c>
      <c r="K50">
        <v>121</v>
      </c>
      <c r="L50">
        <v>2.8</v>
      </c>
      <c r="M50">
        <v>89.8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15">
      <c r="A51">
        <v>50</v>
      </c>
      <c r="B51" t="s">
        <v>22</v>
      </c>
      <c r="C51" t="s">
        <v>19</v>
      </c>
      <c r="D51" t="s">
        <v>20</v>
      </c>
      <c r="E51">
        <v>7.29</v>
      </c>
      <c r="F51">
        <v>11.21</v>
      </c>
      <c r="G51">
        <v>17.75</v>
      </c>
      <c r="H51">
        <v>3.07</v>
      </c>
      <c r="I51">
        <v>35</v>
      </c>
      <c r="J51">
        <v>13</v>
      </c>
      <c r="K51">
        <v>20.812000000000001</v>
      </c>
      <c r="L51">
        <v>12.1</v>
      </c>
      <c r="M51">
        <v>24.8</v>
      </c>
      <c r="N51">
        <v>7.4</v>
      </c>
      <c r="O51">
        <v>0</v>
      </c>
      <c r="P51">
        <v>2.5</v>
      </c>
      <c r="Q51">
        <v>10.6</v>
      </c>
      <c r="R51">
        <v>17.100000000000001</v>
      </c>
      <c r="S51">
        <v>3.2</v>
      </c>
    </row>
    <row r="52" spans="1:19" x14ac:dyDescent="0.15">
      <c r="A52">
        <v>51</v>
      </c>
      <c r="B52" t="s">
        <v>18</v>
      </c>
      <c r="C52" t="s">
        <v>19</v>
      </c>
      <c r="D52" t="s">
        <v>20</v>
      </c>
      <c r="E52">
        <v>7.6</v>
      </c>
      <c r="F52">
        <v>10.199999999999999</v>
      </c>
      <c r="G52">
        <v>32.299999999999997</v>
      </c>
      <c r="H52">
        <v>4.508</v>
      </c>
      <c r="I52">
        <v>192.5</v>
      </c>
      <c r="J52">
        <v>12.75</v>
      </c>
      <c r="K52">
        <v>49.332999999999998</v>
      </c>
      <c r="L52">
        <v>7.9</v>
      </c>
      <c r="M52">
        <v>0</v>
      </c>
      <c r="N52">
        <v>0</v>
      </c>
      <c r="O52">
        <v>0</v>
      </c>
      <c r="P52">
        <v>4.5999999999999996</v>
      </c>
      <c r="Q52">
        <v>1.2</v>
      </c>
      <c r="R52">
        <v>0</v>
      </c>
      <c r="S52">
        <v>3.9</v>
      </c>
    </row>
    <row r="53" spans="1:19" x14ac:dyDescent="0.15">
      <c r="A53">
        <v>52</v>
      </c>
      <c r="B53" t="s">
        <v>24</v>
      </c>
      <c r="C53" t="s">
        <v>19</v>
      </c>
      <c r="D53" t="s">
        <v>20</v>
      </c>
      <c r="E53">
        <v>8</v>
      </c>
      <c r="F53">
        <v>7.9</v>
      </c>
      <c r="G53">
        <v>27.233000000000001</v>
      </c>
      <c r="H53">
        <v>1.651</v>
      </c>
      <c r="I53">
        <v>28.332999999999998</v>
      </c>
      <c r="J53">
        <v>7.3</v>
      </c>
      <c r="K53">
        <v>22.9</v>
      </c>
      <c r="L53">
        <v>4.5</v>
      </c>
      <c r="M53">
        <v>39.1</v>
      </c>
      <c r="N53">
        <v>0</v>
      </c>
      <c r="O53">
        <v>1.2</v>
      </c>
      <c r="P53">
        <v>2.2000000000000002</v>
      </c>
      <c r="Q53">
        <v>5.4</v>
      </c>
      <c r="R53">
        <v>1.5</v>
      </c>
      <c r="S53">
        <v>3.2</v>
      </c>
    </row>
    <row r="54" spans="1:19" x14ac:dyDescent="0.15">
      <c r="A54">
        <v>53</v>
      </c>
      <c r="B54" t="s">
        <v>18</v>
      </c>
      <c r="C54" t="s">
        <v>19</v>
      </c>
      <c r="D54" t="s">
        <v>23</v>
      </c>
      <c r="E54">
        <v>7.9</v>
      </c>
      <c r="F54">
        <v>11</v>
      </c>
      <c r="G54">
        <v>6.1669999999999998</v>
      </c>
      <c r="H54">
        <v>1.1719999999999999</v>
      </c>
      <c r="I54">
        <v>18.332999999999998</v>
      </c>
      <c r="J54">
        <v>7.75</v>
      </c>
      <c r="K54">
        <v>11.8</v>
      </c>
      <c r="L54">
        <v>0.5</v>
      </c>
      <c r="M54">
        <v>81.900000000000006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15">
      <c r="A55">
        <v>54</v>
      </c>
      <c r="B55" t="s">
        <v>21</v>
      </c>
      <c r="C55" t="s">
        <v>19</v>
      </c>
      <c r="D55" t="s">
        <v>23</v>
      </c>
      <c r="E55">
        <v>7.9</v>
      </c>
      <c r="F55">
        <v>9</v>
      </c>
      <c r="G55">
        <v>5.2729999999999997</v>
      </c>
      <c r="H55">
        <v>0.91</v>
      </c>
      <c r="I55">
        <v>33.636000000000003</v>
      </c>
      <c r="J55">
        <v>9</v>
      </c>
      <c r="K55">
        <v>11.818</v>
      </c>
      <c r="L55">
        <v>0.8</v>
      </c>
      <c r="M55">
        <v>54</v>
      </c>
      <c r="N55">
        <v>0</v>
      </c>
      <c r="O55">
        <v>0</v>
      </c>
      <c r="P55">
        <v>2.4</v>
      </c>
      <c r="Q55">
        <v>0</v>
      </c>
      <c r="R55">
        <v>0</v>
      </c>
      <c r="S55">
        <v>0</v>
      </c>
    </row>
    <row r="56" spans="1:19" x14ac:dyDescent="0.15">
      <c r="A56">
        <v>55</v>
      </c>
      <c r="B56" t="s">
        <v>18</v>
      </c>
      <c r="C56" t="s">
        <v>19</v>
      </c>
      <c r="D56" t="s">
        <v>23</v>
      </c>
      <c r="E56">
        <v>6.6</v>
      </c>
      <c r="F56">
        <v>10.8</v>
      </c>
      <c r="G56">
        <v>6.5834999999999999</v>
      </c>
      <c r="H56">
        <v>3.2450000000000001</v>
      </c>
      <c r="I56">
        <v>10</v>
      </c>
      <c r="J56">
        <v>1</v>
      </c>
      <c r="K56">
        <v>6.5</v>
      </c>
      <c r="L56">
        <v>0.8</v>
      </c>
      <c r="M56">
        <v>24.3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15">
      <c r="A57">
        <v>56</v>
      </c>
      <c r="B57" t="s">
        <v>21</v>
      </c>
      <c r="C57" t="s">
        <v>19</v>
      </c>
      <c r="D57" t="s">
        <v>20</v>
      </c>
      <c r="E57">
        <v>5.6</v>
      </c>
      <c r="F57">
        <v>11.8</v>
      </c>
      <c r="G57">
        <v>3.7364999999999999</v>
      </c>
      <c r="H57">
        <v>2.2200000000000002</v>
      </c>
      <c r="I57">
        <v>5</v>
      </c>
      <c r="J57">
        <v>1</v>
      </c>
      <c r="K57">
        <v>1</v>
      </c>
      <c r="L57">
        <v>0.65</v>
      </c>
      <c r="M57">
        <v>82.7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 x14ac:dyDescent="0.15">
      <c r="A58">
        <v>57</v>
      </c>
      <c r="B58" t="s">
        <v>22</v>
      </c>
      <c r="C58" t="s">
        <v>19</v>
      </c>
      <c r="D58" t="s">
        <v>20</v>
      </c>
      <c r="E58">
        <v>5.7</v>
      </c>
      <c r="F58">
        <v>10.8</v>
      </c>
      <c r="G58">
        <v>25.024999999999999</v>
      </c>
      <c r="H58">
        <v>2.5499999999999998</v>
      </c>
      <c r="I58">
        <v>10</v>
      </c>
      <c r="J58">
        <v>1</v>
      </c>
      <c r="K58">
        <v>4</v>
      </c>
      <c r="L58">
        <v>4.8</v>
      </c>
      <c r="M58">
        <v>16.8</v>
      </c>
      <c r="N58">
        <v>4.5999999999999996</v>
      </c>
      <c r="O58">
        <v>3.9</v>
      </c>
      <c r="P58">
        <v>11.5</v>
      </c>
      <c r="Q58">
        <v>0</v>
      </c>
      <c r="R58">
        <v>0</v>
      </c>
      <c r="S58">
        <v>0</v>
      </c>
    </row>
    <row r="59" spans="1:19" x14ac:dyDescent="0.15">
      <c r="A59">
        <v>58</v>
      </c>
      <c r="B59" t="s">
        <v>21</v>
      </c>
      <c r="C59" t="s">
        <v>19</v>
      </c>
      <c r="D59" t="s">
        <v>23</v>
      </c>
      <c r="E59">
        <v>6.6</v>
      </c>
      <c r="F59">
        <v>9.5</v>
      </c>
      <c r="G59">
        <v>7</v>
      </c>
      <c r="H59">
        <v>1.32</v>
      </c>
      <c r="I59">
        <v>20</v>
      </c>
      <c r="J59">
        <v>1</v>
      </c>
      <c r="K59">
        <v>6</v>
      </c>
      <c r="L59">
        <v>0.5</v>
      </c>
      <c r="M59">
        <v>46.8</v>
      </c>
      <c r="N59">
        <v>0</v>
      </c>
      <c r="O59">
        <v>0</v>
      </c>
      <c r="P59">
        <v>28.8</v>
      </c>
      <c r="Q59">
        <v>0</v>
      </c>
      <c r="R59">
        <v>0</v>
      </c>
      <c r="S59">
        <v>0</v>
      </c>
    </row>
    <row r="60" spans="1:19" x14ac:dyDescent="0.15">
      <c r="A60">
        <v>59</v>
      </c>
      <c r="B60" t="s">
        <v>24</v>
      </c>
      <c r="C60" t="s">
        <v>19</v>
      </c>
      <c r="D60" t="s">
        <v>23</v>
      </c>
      <c r="E60">
        <v>6.6</v>
      </c>
      <c r="F60">
        <v>10.8</v>
      </c>
      <c r="G60">
        <v>7</v>
      </c>
      <c r="H60">
        <v>2.64</v>
      </c>
      <c r="I60">
        <v>10</v>
      </c>
      <c r="J60">
        <v>2</v>
      </c>
      <c r="K60">
        <v>11</v>
      </c>
      <c r="L60">
        <v>0.8</v>
      </c>
      <c r="M60">
        <v>46.9</v>
      </c>
      <c r="N60">
        <v>0</v>
      </c>
      <c r="O60">
        <v>0</v>
      </c>
      <c r="P60">
        <v>13.4</v>
      </c>
      <c r="Q60">
        <v>0</v>
      </c>
      <c r="R60">
        <v>0</v>
      </c>
      <c r="S60">
        <v>0</v>
      </c>
    </row>
    <row r="61" spans="1:19" x14ac:dyDescent="0.15">
      <c r="A61">
        <v>60</v>
      </c>
      <c r="B61" t="s">
        <v>22</v>
      </c>
      <c r="C61" t="s">
        <v>19</v>
      </c>
      <c r="D61" t="s">
        <v>20</v>
      </c>
      <c r="E61">
        <v>6.6</v>
      </c>
      <c r="F61">
        <v>11.3</v>
      </c>
      <c r="G61">
        <v>17.75</v>
      </c>
      <c r="H61">
        <v>4.17</v>
      </c>
      <c r="I61">
        <v>10</v>
      </c>
      <c r="J61">
        <v>1</v>
      </c>
      <c r="K61">
        <v>6</v>
      </c>
      <c r="L61">
        <v>2.7</v>
      </c>
      <c r="M61">
        <v>47.1</v>
      </c>
      <c r="N61">
        <v>0</v>
      </c>
      <c r="O61">
        <v>0</v>
      </c>
      <c r="P61">
        <v>0</v>
      </c>
      <c r="Q61">
        <v>0</v>
      </c>
      <c r="R61">
        <v>1.2</v>
      </c>
      <c r="S61">
        <v>0</v>
      </c>
    </row>
    <row r="62" spans="1:19" x14ac:dyDescent="0.15">
      <c r="A62">
        <v>61</v>
      </c>
      <c r="B62" t="s">
        <v>21</v>
      </c>
      <c r="C62" t="s">
        <v>19</v>
      </c>
      <c r="D62" t="s">
        <v>20</v>
      </c>
      <c r="E62">
        <v>6.5</v>
      </c>
      <c r="F62">
        <v>10.4</v>
      </c>
      <c r="G62">
        <v>6.1364999999999998</v>
      </c>
      <c r="H62">
        <v>5.97</v>
      </c>
      <c r="I62">
        <v>10</v>
      </c>
      <c r="J62">
        <v>2</v>
      </c>
      <c r="K62">
        <v>14</v>
      </c>
      <c r="L62">
        <v>0.72499999999999998</v>
      </c>
      <c r="M62">
        <v>66.900000000000006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15">
      <c r="A63">
        <v>63</v>
      </c>
      <c r="B63" t="s">
        <v>22</v>
      </c>
      <c r="C63" t="s">
        <v>19</v>
      </c>
      <c r="D63" t="s">
        <v>23</v>
      </c>
      <c r="E63">
        <v>7.83</v>
      </c>
      <c r="F63">
        <v>11.7</v>
      </c>
      <c r="G63">
        <v>4.0830000000000002</v>
      </c>
      <c r="H63">
        <v>1.3280000000000001</v>
      </c>
      <c r="I63">
        <v>18</v>
      </c>
      <c r="J63">
        <v>3.3330000000000002</v>
      </c>
      <c r="K63">
        <v>6.6669999999999998</v>
      </c>
      <c r="L63">
        <v>0.95</v>
      </c>
      <c r="M63">
        <v>14.4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15">
      <c r="A64">
        <v>64</v>
      </c>
      <c r="B64" t="s">
        <v>21</v>
      </c>
      <c r="C64" t="s">
        <v>19</v>
      </c>
      <c r="D64" t="s">
        <v>23</v>
      </c>
      <c r="E64">
        <v>7.57</v>
      </c>
      <c r="F64">
        <v>10.8</v>
      </c>
      <c r="G64">
        <v>4.5750000000000002</v>
      </c>
      <c r="H64">
        <v>1.2030000000000001</v>
      </c>
      <c r="I64">
        <v>27.5</v>
      </c>
      <c r="J64">
        <v>2</v>
      </c>
      <c r="K64">
        <v>6.75</v>
      </c>
      <c r="L64">
        <v>1</v>
      </c>
      <c r="M64">
        <v>20.3</v>
      </c>
      <c r="N64">
        <v>4.3</v>
      </c>
      <c r="O64">
        <v>5.5</v>
      </c>
      <c r="P64">
        <v>0</v>
      </c>
      <c r="Q64">
        <v>0</v>
      </c>
      <c r="R64">
        <v>0</v>
      </c>
      <c r="S64">
        <v>1.4</v>
      </c>
    </row>
    <row r="65" spans="1:19" x14ac:dyDescent="0.15">
      <c r="A65">
        <v>65</v>
      </c>
      <c r="B65" t="s">
        <v>24</v>
      </c>
      <c r="C65" t="s">
        <v>19</v>
      </c>
      <c r="D65" t="s">
        <v>23</v>
      </c>
      <c r="E65">
        <v>7.19</v>
      </c>
      <c r="F65">
        <v>11.7</v>
      </c>
      <c r="G65">
        <v>4.3259999999999996</v>
      </c>
      <c r="H65">
        <v>1.474</v>
      </c>
      <c r="I65">
        <v>160</v>
      </c>
      <c r="J65">
        <v>2.5</v>
      </c>
      <c r="K65">
        <v>7.2</v>
      </c>
      <c r="L65">
        <v>0.3</v>
      </c>
      <c r="M65">
        <v>15.8</v>
      </c>
      <c r="N65">
        <v>1.7</v>
      </c>
      <c r="O65">
        <v>7.8</v>
      </c>
      <c r="P65">
        <v>0</v>
      </c>
      <c r="Q65">
        <v>0</v>
      </c>
      <c r="R65">
        <v>2.4</v>
      </c>
      <c r="S65">
        <v>1.4</v>
      </c>
    </row>
    <row r="66" spans="1:19" x14ac:dyDescent="0.15">
      <c r="A66">
        <v>66</v>
      </c>
      <c r="B66" t="s">
        <v>18</v>
      </c>
      <c r="C66" t="s">
        <v>19</v>
      </c>
      <c r="D66" t="s">
        <v>23</v>
      </c>
      <c r="E66">
        <v>7.44</v>
      </c>
      <c r="F66">
        <v>10.1</v>
      </c>
      <c r="G66">
        <v>2.9329999999999998</v>
      </c>
      <c r="H66">
        <v>0.77</v>
      </c>
      <c r="I66">
        <v>15</v>
      </c>
      <c r="J66">
        <v>1.333</v>
      </c>
      <c r="K66">
        <v>6</v>
      </c>
      <c r="L66">
        <v>0.6</v>
      </c>
      <c r="M66">
        <v>55.5</v>
      </c>
      <c r="N66">
        <v>0</v>
      </c>
      <c r="O66">
        <v>1.7</v>
      </c>
      <c r="P66">
        <v>1.4</v>
      </c>
      <c r="Q66">
        <v>0</v>
      </c>
      <c r="R66">
        <v>0</v>
      </c>
      <c r="S66">
        <v>0</v>
      </c>
    </row>
    <row r="67" spans="1:19" x14ac:dyDescent="0.15">
      <c r="A67">
        <v>67</v>
      </c>
      <c r="B67" t="s">
        <v>21</v>
      </c>
      <c r="C67" t="s">
        <v>19</v>
      </c>
      <c r="D67" t="s">
        <v>23</v>
      </c>
      <c r="E67">
        <v>7.14</v>
      </c>
      <c r="F67">
        <v>9.8000000000000007</v>
      </c>
      <c r="G67">
        <v>3.2749999999999999</v>
      </c>
      <c r="H67">
        <v>0.92300000000000004</v>
      </c>
      <c r="I67">
        <v>15</v>
      </c>
      <c r="J67">
        <v>1.25</v>
      </c>
      <c r="K67">
        <v>10.75</v>
      </c>
      <c r="L67">
        <v>2.5</v>
      </c>
      <c r="M67">
        <v>10.3</v>
      </c>
      <c r="N67">
        <v>0</v>
      </c>
      <c r="O67">
        <v>42.8</v>
      </c>
      <c r="P67">
        <v>2.2000000000000002</v>
      </c>
      <c r="Q67">
        <v>0</v>
      </c>
      <c r="R67">
        <v>0</v>
      </c>
      <c r="S67">
        <v>0</v>
      </c>
    </row>
    <row r="68" spans="1:19" x14ac:dyDescent="0.15">
      <c r="A68">
        <v>68</v>
      </c>
      <c r="B68" t="s">
        <v>24</v>
      </c>
      <c r="C68" t="s">
        <v>19</v>
      </c>
      <c r="D68" t="s">
        <v>23</v>
      </c>
      <c r="E68">
        <v>7</v>
      </c>
      <c r="F68">
        <v>12.1</v>
      </c>
      <c r="G68">
        <v>3.1360000000000001</v>
      </c>
      <c r="H68">
        <v>1.208</v>
      </c>
      <c r="I68">
        <v>16.2</v>
      </c>
      <c r="J68">
        <v>1.8</v>
      </c>
      <c r="K68">
        <v>2.5</v>
      </c>
      <c r="L68">
        <v>0.5</v>
      </c>
      <c r="M68">
        <v>64.2</v>
      </c>
      <c r="N68">
        <v>0</v>
      </c>
      <c r="O68">
        <v>3</v>
      </c>
      <c r="P68">
        <v>0</v>
      </c>
      <c r="Q68">
        <v>0</v>
      </c>
      <c r="R68">
        <v>0</v>
      </c>
      <c r="S68">
        <v>0</v>
      </c>
    </row>
    <row r="69" spans="1:19" x14ac:dyDescent="0.15">
      <c r="A69">
        <v>69</v>
      </c>
      <c r="B69" t="s">
        <v>18</v>
      </c>
      <c r="C69" t="s">
        <v>19</v>
      </c>
      <c r="D69" t="s">
        <v>20</v>
      </c>
      <c r="E69">
        <v>7.5</v>
      </c>
      <c r="F69">
        <v>1.5</v>
      </c>
      <c r="G69">
        <v>32.4</v>
      </c>
      <c r="H69">
        <v>0.92100000000000004</v>
      </c>
      <c r="I69">
        <v>1386.25</v>
      </c>
      <c r="J69">
        <v>220.75</v>
      </c>
      <c r="K69">
        <v>351.60001</v>
      </c>
      <c r="L69">
        <v>10</v>
      </c>
      <c r="M69">
        <v>0</v>
      </c>
      <c r="N69">
        <v>0</v>
      </c>
      <c r="O69">
        <v>1.5</v>
      </c>
      <c r="P69">
        <v>7.6</v>
      </c>
      <c r="Q69">
        <v>0</v>
      </c>
      <c r="R69">
        <v>0</v>
      </c>
      <c r="S69">
        <v>6.1</v>
      </c>
    </row>
    <row r="70" spans="1:19" x14ac:dyDescent="0.15">
      <c r="A70">
        <v>70</v>
      </c>
      <c r="B70" t="s">
        <v>21</v>
      </c>
      <c r="C70" t="s">
        <v>19</v>
      </c>
      <c r="D70" t="s">
        <v>20</v>
      </c>
      <c r="E70">
        <v>7.5</v>
      </c>
      <c r="F70">
        <v>1.8</v>
      </c>
      <c r="G70">
        <v>29.774999999999999</v>
      </c>
      <c r="H70">
        <v>1.0509999999999999</v>
      </c>
      <c r="I70">
        <v>2082.8501000000001</v>
      </c>
      <c r="J70">
        <v>209.85699</v>
      </c>
      <c r="K70">
        <v>313.60001</v>
      </c>
      <c r="L70">
        <v>1</v>
      </c>
      <c r="M70">
        <v>1.9</v>
      </c>
      <c r="N70">
        <v>4.9000000000000004</v>
      </c>
      <c r="O70">
        <v>2.6</v>
      </c>
      <c r="P70">
        <v>3</v>
      </c>
      <c r="Q70">
        <v>0</v>
      </c>
      <c r="R70">
        <v>0</v>
      </c>
      <c r="S70">
        <v>1.9</v>
      </c>
    </row>
    <row r="71" spans="1:19" x14ac:dyDescent="0.15">
      <c r="A71">
        <v>71</v>
      </c>
      <c r="B71" t="s">
        <v>24</v>
      </c>
      <c r="C71" t="s">
        <v>19</v>
      </c>
      <c r="D71" t="s">
        <v>20</v>
      </c>
      <c r="E71">
        <v>7.8</v>
      </c>
      <c r="F71">
        <v>7.1</v>
      </c>
      <c r="G71">
        <v>32.54</v>
      </c>
      <c r="H71">
        <v>1.72</v>
      </c>
      <c r="I71">
        <v>2167.37012</v>
      </c>
      <c r="J71">
        <v>151.125</v>
      </c>
      <c r="K71">
        <v>279.06601000000001</v>
      </c>
      <c r="L71">
        <v>13.1</v>
      </c>
      <c r="M71">
        <v>25.5</v>
      </c>
      <c r="N71">
        <v>3.9</v>
      </c>
      <c r="O71">
        <v>1</v>
      </c>
      <c r="P71">
        <v>11</v>
      </c>
      <c r="Q71">
        <v>0</v>
      </c>
      <c r="R71">
        <v>0</v>
      </c>
      <c r="S71">
        <v>12.5</v>
      </c>
    </row>
    <row r="72" spans="1:19" x14ac:dyDescent="0.15">
      <c r="A72">
        <v>72</v>
      </c>
      <c r="B72" t="s">
        <v>22</v>
      </c>
      <c r="C72" t="s">
        <v>20</v>
      </c>
      <c r="D72" t="s">
        <v>20</v>
      </c>
      <c r="E72">
        <v>8.5</v>
      </c>
      <c r="F72">
        <v>8.1</v>
      </c>
      <c r="G72">
        <v>38.125</v>
      </c>
      <c r="H72">
        <v>3.85</v>
      </c>
      <c r="I72">
        <v>225</v>
      </c>
      <c r="J72">
        <v>45</v>
      </c>
      <c r="K72">
        <v>152.33299</v>
      </c>
      <c r="L72">
        <v>5.2</v>
      </c>
      <c r="M72">
        <v>11.3</v>
      </c>
      <c r="N72">
        <v>1.7</v>
      </c>
      <c r="O72">
        <v>2</v>
      </c>
      <c r="P72">
        <v>2.2000000000000002</v>
      </c>
      <c r="Q72">
        <v>13.3</v>
      </c>
      <c r="R72">
        <v>10.6</v>
      </c>
      <c r="S72">
        <v>0</v>
      </c>
    </row>
    <row r="73" spans="1:19" x14ac:dyDescent="0.15">
      <c r="A73">
        <v>73</v>
      </c>
      <c r="B73" t="s">
        <v>24</v>
      </c>
      <c r="C73" t="s">
        <v>20</v>
      </c>
      <c r="D73" t="s">
        <v>20</v>
      </c>
      <c r="E73">
        <v>7.9249999999999998</v>
      </c>
      <c r="F73">
        <v>10.199999999999999</v>
      </c>
      <c r="G73">
        <v>34.036999999999999</v>
      </c>
      <c r="H73">
        <v>9.08</v>
      </c>
      <c r="I73">
        <v>109</v>
      </c>
      <c r="J73">
        <v>55</v>
      </c>
      <c r="K73">
        <v>58.622999999999998</v>
      </c>
      <c r="L73">
        <v>11.6</v>
      </c>
      <c r="M73">
        <v>4.4000000000000004</v>
      </c>
      <c r="N73">
        <v>4</v>
      </c>
      <c r="O73">
        <v>3.3</v>
      </c>
      <c r="P73">
        <v>0</v>
      </c>
      <c r="Q73">
        <v>11.7</v>
      </c>
      <c r="R73">
        <v>21.4</v>
      </c>
      <c r="S73">
        <v>1.2</v>
      </c>
    </row>
    <row r="74" spans="1:19" x14ac:dyDescent="0.15">
      <c r="A74">
        <v>74</v>
      </c>
      <c r="B74" t="s">
        <v>18</v>
      </c>
      <c r="C74" t="s">
        <v>20</v>
      </c>
      <c r="D74" t="s">
        <v>20</v>
      </c>
      <c r="E74">
        <v>8.1</v>
      </c>
      <c r="F74">
        <v>8.1</v>
      </c>
      <c r="G74">
        <v>136</v>
      </c>
      <c r="H74">
        <v>3.7730000000000001</v>
      </c>
      <c r="I74">
        <v>245</v>
      </c>
      <c r="J74">
        <v>136.75</v>
      </c>
      <c r="K74">
        <v>249.25</v>
      </c>
      <c r="L74">
        <v>20.87</v>
      </c>
      <c r="M74">
        <v>1.9</v>
      </c>
      <c r="N74">
        <v>5.8</v>
      </c>
      <c r="O74">
        <v>24.8</v>
      </c>
      <c r="P74">
        <v>4.5999999999999996</v>
      </c>
      <c r="Q74">
        <v>9.5</v>
      </c>
      <c r="R74">
        <v>5.0999999999999996</v>
      </c>
      <c r="S74">
        <v>1.2</v>
      </c>
    </row>
    <row r="75" spans="1:19" x14ac:dyDescent="0.15">
      <c r="A75">
        <v>75</v>
      </c>
      <c r="B75" t="s">
        <v>21</v>
      </c>
      <c r="C75" t="s">
        <v>20</v>
      </c>
      <c r="D75" t="s">
        <v>20</v>
      </c>
      <c r="E75">
        <v>8.1999999999999993</v>
      </c>
      <c r="F75">
        <v>6.8</v>
      </c>
      <c r="G75">
        <v>129.375</v>
      </c>
      <c r="H75">
        <v>3.3159999999999998</v>
      </c>
      <c r="I75">
        <v>271.25</v>
      </c>
      <c r="J75">
        <v>100</v>
      </c>
      <c r="K75">
        <v>233.5</v>
      </c>
      <c r="L75">
        <v>13</v>
      </c>
      <c r="M75">
        <v>1.6</v>
      </c>
      <c r="N75">
        <v>8</v>
      </c>
      <c r="O75">
        <v>17.600000000000001</v>
      </c>
      <c r="P75">
        <v>3.7</v>
      </c>
      <c r="Q75">
        <v>11.5</v>
      </c>
      <c r="R75">
        <v>7</v>
      </c>
      <c r="S75">
        <v>0</v>
      </c>
    </row>
    <row r="76" spans="1:19" x14ac:dyDescent="0.15">
      <c r="A76">
        <v>76</v>
      </c>
      <c r="B76" t="s">
        <v>21</v>
      </c>
      <c r="C76" t="s">
        <v>20</v>
      </c>
      <c r="D76" t="s">
        <v>23</v>
      </c>
      <c r="E76">
        <v>9.1</v>
      </c>
      <c r="F76">
        <v>9.4</v>
      </c>
      <c r="G76">
        <v>35.75</v>
      </c>
      <c r="H76">
        <v>5.1639999999999997</v>
      </c>
      <c r="I76">
        <v>32.5</v>
      </c>
      <c r="J76">
        <v>85.5</v>
      </c>
      <c r="K76">
        <v>215.5</v>
      </c>
      <c r="L76">
        <v>18.37</v>
      </c>
      <c r="M76">
        <v>2.2000000000000002</v>
      </c>
      <c r="N76">
        <v>9.6</v>
      </c>
      <c r="O76">
        <v>5</v>
      </c>
      <c r="P76">
        <v>1</v>
      </c>
      <c r="Q76">
        <v>8.6</v>
      </c>
      <c r="R76">
        <v>7.9</v>
      </c>
      <c r="S76">
        <v>2.2000000000000002</v>
      </c>
    </row>
    <row r="77" spans="1:19" x14ac:dyDescent="0.15">
      <c r="A77">
        <v>77</v>
      </c>
      <c r="B77" t="s">
        <v>22</v>
      </c>
      <c r="C77" t="s">
        <v>20</v>
      </c>
      <c r="D77" t="s">
        <v>20</v>
      </c>
      <c r="E77">
        <v>8.1</v>
      </c>
      <c r="F77">
        <v>9.8000000000000007</v>
      </c>
      <c r="G77">
        <v>29.5</v>
      </c>
      <c r="H77">
        <v>1.2869999999999999</v>
      </c>
      <c r="I77">
        <v>224.286</v>
      </c>
      <c r="J77">
        <v>25.167000000000002</v>
      </c>
      <c r="K77">
        <v>102.333</v>
      </c>
      <c r="L77">
        <v>3.6</v>
      </c>
      <c r="M77">
        <v>64.900000000000006</v>
      </c>
      <c r="N77">
        <v>1</v>
      </c>
      <c r="O77">
        <v>0</v>
      </c>
      <c r="P77">
        <v>1</v>
      </c>
      <c r="Q77">
        <v>2.9</v>
      </c>
      <c r="R77">
        <v>1.4</v>
      </c>
      <c r="S77">
        <v>1</v>
      </c>
    </row>
    <row r="78" spans="1:19" x14ac:dyDescent="0.15">
      <c r="A78">
        <v>78</v>
      </c>
      <c r="B78" t="s">
        <v>18</v>
      </c>
      <c r="C78" t="s">
        <v>20</v>
      </c>
      <c r="D78" t="s">
        <v>20</v>
      </c>
      <c r="E78">
        <v>8</v>
      </c>
      <c r="F78">
        <v>5.9</v>
      </c>
      <c r="G78">
        <v>27.4</v>
      </c>
      <c r="H78">
        <v>0.73499999999999999</v>
      </c>
      <c r="I78">
        <v>133.636</v>
      </c>
      <c r="J78">
        <v>36</v>
      </c>
      <c r="K78">
        <v>105.727</v>
      </c>
      <c r="L78">
        <v>3</v>
      </c>
      <c r="M78">
        <v>15.1</v>
      </c>
      <c r="N78">
        <v>7.3</v>
      </c>
      <c r="O78">
        <v>23.2</v>
      </c>
      <c r="P78">
        <v>3.4</v>
      </c>
      <c r="Q78">
        <v>4.0999999999999996</v>
      </c>
      <c r="R78">
        <v>0</v>
      </c>
      <c r="S78">
        <v>0</v>
      </c>
    </row>
    <row r="79" spans="1:19" x14ac:dyDescent="0.15">
      <c r="A79">
        <v>79</v>
      </c>
      <c r="B79" t="s">
        <v>21</v>
      </c>
      <c r="C79" t="s">
        <v>20</v>
      </c>
      <c r="D79" t="s">
        <v>20</v>
      </c>
      <c r="E79">
        <v>8</v>
      </c>
      <c r="F79">
        <v>3.3</v>
      </c>
      <c r="G79">
        <v>26.76</v>
      </c>
      <c r="H79">
        <v>0.65800000000000003</v>
      </c>
      <c r="I79">
        <v>165</v>
      </c>
      <c r="J79">
        <v>37.375</v>
      </c>
      <c r="K79">
        <v>111.375</v>
      </c>
      <c r="L79">
        <v>3</v>
      </c>
      <c r="M79">
        <v>14.4</v>
      </c>
      <c r="N79">
        <v>0</v>
      </c>
      <c r="O79">
        <v>11.8</v>
      </c>
      <c r="P79">
        <v>11.3</v>
      </c>
      <c r="Q79">
        <v>5.5</v>
      </c>
      <c r="R79">
        <v>0</v>
      </c>
      <c r="S79">
        <v>0</v>
      </c>
    </row>
    <row r="80" spans="1:19" x14ac:dyDescent="0.15">
      <c r="A80">
        <v>80</v>
      </c>
      <c r="B80" t="s">
        <v>18</v>
      </c>
      <c r="C80" t="s">
        <v>20</v>
      </c>
      <c r="D80" t="s">
        <v>23</v>
      </c>
      <c r="E80">
        <v>7.5</v>
      </c>
      <c r="F80">
        <v>9.1999999999999993</v>
      </c>
      <c r="G80">
        <v>11</v>
      </c>
      <c r="H80">
        <v>3.31</v>
      </c>
      <c r="I80">
        <v>101</v>
      </c>
      <c r="J80">
        <v>26.6</v>
      </c>
      <c r="K80">
        <v>108</v>
      </c>
      <c r="L80">
        <v>1.3</v>
      </c>
      <c r="M80">
        <v>6.7</v>
      </c>
      <c r="N80">
        <v>0</v>
      </c>
      <c r="O80">
        <v>5.4</v>
      </c>
      <c r="P80">
        <v>3.4</v>
      </c>
      <c r="Q80">
        <v>4.9000000000000004</v>
      </c>
      <c r="R80">
        <v>6.9</v>
      </c>
      <c r="S80">
        <v>10.8</v>
      </c>
    </row>
    <row r="81" spans="1:19" x14ac:dyDescent="0.15">
      <c r="A81">
        <v>81</v>
      </c>
      <c r="B81" t="s">
        <v>21</v>
      </c>
      <c r="C81" t="s">
        <v>20</v>
      </c>
      <c r="D81" t="s">
        <v>23</v>
      </c>
      <c r="E81">
        <v>7.4</v>
      </c>
      <c r="F81">
        <v>9.8000000000000007</v>
      </c>
      <c r="G81">
        <v>11</v>
      </c>
      <c r="H81">
        <v>3.2349999999999999</v>
      </c>
      <c r="I81">
        <v>255</v>
      </c>
      <c r="J81">
        <v>38.75</v>
      </c>
      <c r="K81">
        <v>56.667000000000002</v>
      </c>
      <c r="L81">
        <v>2</v>
      </c>
      <c r="M81">
        <v>10.8</v>
      </c>
      <c r="N81">
        <v>0</v>
      </c>
      <c r="O81">
        <v>0</v>
      </c>
      <c r="P81">
        <v>4.5999999999999996</v>
      </c>
      <c r="Q81">
        <v>6.5</v>
      </c>
      <c r="R81">
        <v>2.2000000000000002</v>
      </c>
      <c r="S81">
        <v>1.4</v>
      </c>
    </row>
    <row r="82" spans="1:19" x14ac:dyDescent="0.15">
      <c r="A82">
        <v>82</v>
      </c>
      <c r="B82" t="s">
        <v>22</v>
      </c>
      <c r="C82" t="s">
        <v>20</v>
      </c>
      <c r="D82" t="s">
        <v>23</v>
      </c>
      <c r="E82">
        <v>7.3</v>
      </c>
      <c r="F82">
        <v>11.7</v>
      </c>
      <c r="G82">
        <v>10.4</v>
      </c>
      <c r="H82">
        <v>4.93</v>
      </c>
      <c r="I82">
        <v>130</v>
      </c>
      <c r="J82">
        <v>10.8</v>
      </c>
      <c r="K82">
        <v>60</v>
      </c>
      <c r="L82">
        <v>4.3</v>
      </c>
      <c r="M82">
        <v>1.2</v>
      </c>
      <c r="N82">
        <v>0</v>
      </c>
      <c r="O82">
        <v>1.7</v>
      </c>
      <c r="P82">
        <v>0</v>
      </c>
      <c r="Q82">
        <v>7.5</v>
      </c>
      <c r="R82">
        <v>17.7</v>
      </c>
      <c r="S82">
        <v>14.4</v>
      </c>
    </row>
    <row r="83" spans="1:19" x14ac:dyDescent="0.15">
      <c r="A83">
        <v>83</v>
      </c>
      <c r="B83" t="s">
        <v>18</v>
      </c>
      <c r="C83" t="s">
        <v>20</v>
      </c>
      <c r="D83" t="s">
        <v>23</v>
      </c>
      <c r="E83">
        <v>7.4</v>
      </c>
      <c r="F83">
        <v>8.9</v>
      </c>
      <c r="G83">
        <v>13.5</v>
      </c>
      <c r="H83">
        <v>5.4420000000000002</v>
      </c>
      <c r="I83">
        <v>123.333</v>
      </c>
      <c r="J83">
        <v>27.667000000000002</v>
      </c>
      <c r="K83">
        <v>104</v>
      </c>
      <c r="L83">
        <v>21</v>
      </c>
      <c r="M83">
        <v>12.6</v>
      </c>
      <c r="N83">
        <v>4.3</v>
      </c>
      <c r="O83">
        <v>21.9</v>
      </c>
      <c r="P83">
        <v>1</v>
      </c>
      <c r="Q83">
        <v>2.4</v>
      </c>
      <c r="R83">
        <v>3.3</v>
      </c>
      <c r="S83">
        <v>22.1</v>
      </c>
    </row>
    <row r="84" spans="1:19" x14ac:dyDescent="0.15">
      <c r="A84">
        <v>84</v>
      </c>
      <c r="B84" t="s">
        <v>24</v>
      </c>
      <c r="C84" t="s">
        <v>20</v>
      </c>
      <c r="D84" t="s">
        <v>23</v>
      </c>
      <c r="E84">
        <v>7.4</v>
      </c>
      <c r="F84">
        <v>11.17</v>
      </c>
      <c r="G84">
        <v>12.146000000000001</v>
      </c>
      <c r="H84">
        <v>6.1879999999999997</v>
      </c>
      <c r="I84">
        <v>89.6</v>
      </c>
      <c r="J84">
        <v>32</v>
      </c>
      <c r="K84">
        <v>69.930000000000007</v>
      </c>
      <c r="L84">
        <v>3.1</v>
      </c>
      <c r="M84">
        <v>14.7</v>
      </c>
      <c r="N84">
        <v>4.0999999999999996</v>
      </c>
      <c r="O84">
        <v>1</v>
      </c>
      <c r="P84">
        <v>0</v>
      </c>
      <c r="Q84">
        <v>7.7</v>
      </c>
      <c r="R84">
        <v>8.5</v>
      </c>
      <c r="S84">
        <v>31.2</v>
      </c>
    </row>
    <row r="85" spans="1:19" x14ac:dyDescent="0.15">
      <c r="A85">
        <v>85</v>
      </c>
      <c r="B85" t="s">
        <v>22</v>
      </c>
      <c r="C85" t="s">
        <v>20</v>
      </c>
      <c r="D85" t="s">
        <v>20</v>
      </c>
      <c r="E85">
        <v>7.5</v>
      </c>
      <c r="F85">
        <v>10.8</v>
      </c>
      <c r="G85">
        <v>31</v>
      </c>
      <c r="H85">
        <v>4.4080000000000004</v>
      </c>
      <c r="I85">
        <v>737.5</v>
      </c>
      <c r="J85">
        <v>111.25</v>
      </c>
      <c r="K85">
        <v>214</v>
      </c>
      <c r="L85">
        <v>2.9</v>
      </c>
      <c r="M85">
        <v>3.3</v>
      </c>
      <c r="N85">
        <v>0</v>
      </c>
      <c r="O85">
        <v>0</v>
      </c>
      <c r="P85">
        <v>5</v>
      </c>
      <c r="Q85">
        <v>1.9</v>
      </c>
      <c r="R85">
        <v>6.2</v>
      </c>
      <c r="S85">
        <v>25.6</v>
      </c>
    </row>
    <row r="86" spans="1:19" x14ac:dyDescent="0.15">
      <c r="A86">
        <v>86</v>
      </c>
      <c r="B86" t="s">
        <v>18</v>
      </c>
      <c r="C86" t="s">
        <v>20</v>
      </c>
      <c r="D86" t="s">
        <v>20</v>
      </c>
      <c r="E86">
        <v>7.6</v>
      </c>
      <c r="F86">
        <v>6</v>
      </c>
      <c r="G86">
        <v>53</v>
      </c>
      <c r="H86">
        <v>3.734</v>
      </c>
      <c r="I86">
        <v>914</v>
      </c>
      <c r="J86">
        <v>137.60001</v>
      </c>
      <c r="K86">
        <v>254.60001</v>
      </c>
      <c r="L86">
        <v>4.3</v>
      </c>
      <c r="M86">
        <v>0</v>
      </c>
      <c r="N86">
        <v>0</v>
      </c>
      <c r="O86">
        <v>0</v>
      </c>
      <c r="P86">
        <v>4.5999999999999996</v>
      </c>
      <c r="Q86">
        <v>9</v>
      </c>
      <c r="R86">
        <v>13.1</v>
      </c>
      <c r="S86">
        <v>30.1</v>
      </c>
    </row>
    <row r="87" spans="1:19" x14ac:dyDescent="0.15">
      <c r="A87">
        <v>87</v>
      </c>
      <c r="B87" t="s">
        <v>24</v>
      </c>
      <c r="C87" t="s">
        <v>20</v>
      </c>
      <c r="D87" t="s">
        <v>20</v>
      </c>
      <c r="E87">
        <v>7.4</v>
      </c>
      <c r="F87">
        <v>10.77</v>
      </c>
      <c r="G87">
        <v>36.247999999999998</v>
      </c>
      <c r="H87">
        <v>3.73</v>
      </c>
      <c r="I87">
        <v>429.20001000000002</v>
      </c>
      <c r="J87">
        <v>57.6</v>
      </c>
      <c r="K87">
        <v>169.00101000000001</v>
      </c>
      <c r="L87">
        <v>3.2</v>
      </c>
      <c r="M87">
        <v>2.8</v>
      </c>
      <c r="N87">
        <v>0</v>
      </c>
      <c r="O87">
        <v>0</v>
      </c>
      <c r="P87">
        <v>2.6</v>
      </c>
      <c r="Q87">
        <v>5.2</v>
      </c>
      <c r="R87">
        <v>13.2</v>
      </c>
      <c r="S87">
        <v>16.7</v>
      </c>
    </row>
    <row r="88" spans="1:19" x14ac:dyDescent="0.15">
      <c r="A88">
        <v>88</v>
      </c>
      <c r="B88" t="s">
        <v>18</v>
      </c>
      <c r="C88" t="s">
        <v>20</v>
      </c>
      <c r="D88" t="s">
        <v>20</v>
      </c>
      <c r="E88">
        <v>7.8</v>
      </c>
      <c r="F88">
        <v>3.6</v>
      </c>
      <c r="G88">
        <v>48.667000000000002</v>
      </c>
      <c r="H88">
        <v>4.03</v>
      </c>
      <c r="I88">
        <v>5738.3300799999997</v>
      </c>
      <c r="J88">
        <v>412.33301</v>
      </c>
      <c r="K88">
        <v>607.16699000000006</v>
      </c>
      <c r="L88">
        <v>4.3</v>
      </c>
      <c r="M88">
        <v>0</v>
      </c>
      <c r="N88">
        <v>0</v>
      </c>
      <c r="O88">
        <v>2.6</v>
      </c>
      <c r="P88">
        <v>2.4</v>
      </c>
      <c r="Q88">
        <v>5</v>
      </c>
      <c r="R88">
        <v>0</v>
      </c>
      <c r="S88">
        <v>2.4</v>
      </c>
    </row>
    <row r="89" spans="1:19" x14ac:dyDescent="0.15">
      <c r="A89">
        <v>89</v>
      </c>
      <c r="B89" t="s">
        <v>24</v>
      </c>
      <c r="C89" t="s">
        <v>20</v>
      </c>
      <c r="D89" t="s">
        <v>20</v>
      </c>
      <c r="E89">
        <v>7.6</v>
      </c>
      <c r="F89">
        <v>9.6999999999999993</v>
      </c>
      <c r="G89">
        <v>53.101999999999997</v>
      </c>
      <c r="H89">
        <v>7.16</v>
      </c>
      <c r="I89">
        <v>4073.3300800000002</v>
      </c>
      <c r="J89">
        <v>282.16699</v>
      </c>
      <c r="K89">
        <v>624.73297000000002</v>
      </c>
      <c r="L89">
        <v>6.8</v>
      </c>
      <c r="M89">
        <v>0</v>
      </c>
      <c r="N89">
        <v>0</v>
      </c>
      <c r="O89">
        <v>0</v>
      </c>
      <c r="P89">
        <v>1</v>
      </c>
      <c r="Q89">
        <v>35.6</v>
      </c>
      <c r="R89">
        <v>9.9</v>
      </c>
      <c r="S89">
        <v>0</v>
      </c>
    </row>
    <row r="90" spans="1:19" x14ac:dyDescent="0.15">
      <c r="A90">
        <v>90</v>
      </c>
      <c r="B90" t="s">
        <v>18</v>
      </c>
      <c r="C90" t="s">
        <v>20</v>
      </c>
      <c r="D90" t="s">
        <v>20</v>
      </c>
      <c r="E90">
        <v>8.5</v>
      </c>
      <c r="F90">
        <v>8.6</v>
      </c>
      <c r="G90">
        <v>125.6</v>
      </c>
      <c r="H90">
        <v>3.778</v>
      </c>
      <c r="I90">
        <v>124.167</v>
      </c>
      <c r="J90">
        <v>197.83299</v>
      </c>
      <c r="K90">
        <v>303.33301</v>
      </c>
      <c r="L90">
        <v>40</v>
      </c>
      <c r="M90">
        <v>0</v>
      </c>
      <c r="N90">
        <v>15.2</v>
      </c>
      <c r="O90">
        <v>8.8000000000000007</v>
      </c>
      <c r="P90">
        <v>0</v>
      </c>
      <c r="Q90">
        <v>8.6</v>
      </c>
      <c r="R90">
        <v>5.0999999999999996</v>
      </c>
      <c r="S90">
        <v>2.7</v>
      </c>
    </row>
    <row r="91" spans="1:19" x14ac:dyDescent="0.15">
      <c r="A91">
        <v>91</v>
      </c>
      <c r="B91" t="s">
        <v>21</v>
      </c>
      <c r="C91" t="s">
        <v>20</v>
      </c>
      <c r="D91" t="s">
        <v>20</v>
      </c>
      <c r="E91">
        <v>8.6999999999999993</v>
      </c>
      <c r="F91">
        <v>9.4</v>
      </c>
      <c r="G91">
        <v>173.75</v>
      </c>
      <c r="H91">
        <v>3.3180000000000001</v>
      </c>
      <c r="I91">
        <v>101.25</v>
      </c>
      <c r="J91">
        <v>267.75</v>
      </c>
      <c r="K91">
        <v>391.75</v>
      </c>
      <c r="L91">
        <v>3.5</v>
      </c>
      <c r="M91">
        <v>0</v>
      </c>
      <c r="N91">
        <v>5.5</v>
      </c>
      <c r="O91">
        <v>3.3</v>
      </c>
      <c r="P91">
        <v>0</v>
      </c>
      <c r="Q91">
        <v>20.8</v>
      </c>
      <c r="R91">
        <v>12.4</v>
      </c>
      <c r="S91">
        <v>0</v>
      </c>
    </row>
    <row r="92" spans="1:19" x14ac:dyDescent="0.15">
      <c r="A92">
        <v>92</v>
      </c>
      <c r="B92" t="s">
        <v>24</v>
      </c>
      <c r="C92" t="s">
        <v>20</v>
      </c>
      <c r="D92" t="s">
        <v>20</v>
      </c>
      <c r="E92">
        <v>8.1</v>
      </c>
      <c r="F92">
        <v>10.7</v>
      </c>
      <c r="G92">
        <v>94.405000000000001</v>
      </c>
      <c r="H92">
        <v>4.6980000000000004</v>
      </c>
      <c r="I92">
        <v>153</v>
      </c>
      <c r="J92">
        <v>191.75</v>
      </c>
      <c r="K92">
        <v>265.25</v>
      </c>
      <c r="L92">
        <v>7.3</v>
      </c>
      <c r="M92">
        <v>0</v>
      </c>
      <c r="N92">
        <v>2.1</v>
      </c>
      <c r="O92">
        <v>1.6</v>
      </c>
      <c r="P92">
        <v>0</v>
      </c>
      <c r="Q92">
        <v>20.8</v>
      </c>
      <c r="R92">
        <v>32.9</v>
      </c>
      <c r="S92">
        <v>0</v>
      </c>
    </row>
    <row r="93" spans="1:19" x14ac:dyDescent="0.15">
      <c r="A93">
        <v>93</v>
      </c>
      <c r="B93" t="s">
        <v>18</v>
      </c>
      <c r="C93" t="s">
        <v>20</v>
      </c>
      <c r="D93" t="s">
        <v>23</v>
      </c>
      <c r="E93">
        <v>8.8000000000000007</v>
      </c>
      <c r="F93">
        <v>8.5</v>
      </c>
      <c r="G93">
        <v>53.332999999999998</v>
      </c>
      <c r="H93">
        <v>5.1319999999999997</v>
      </c>
      <c r="I93">
        <v>96.667000000000002</v>
      </c>
      <c r="J93">
        <v>120.5</v>
      </c>
      <c r="K93">
        <v>232.83299</v>
      </c>
      <c r="L93">
        <v>31</v>
      </c>
      <c r="M93">
        <v>1.2</v>
      </c>
      <c r="N93">
        <v>5.6</v>
      </c>
      <c r="O93">
        <v>6.3</v>
      </c>
      <c r="P93">
        <v>1.7</v>
      </c>
      <c r="Q93">
        <v>1.2</v>
      </c>
      <c r="R93">
        <v>0</v>
      </c>
      <c r="S93">
        <v>1</v>
      </c>
    </row>
    <row r="94" spans="1:19" x14ac:dyDescent="0.15">
      <c r="A94">
        <v>94</v>
      </c>
      <c r="B94" t="s">
        <v>21</v>
      </c>
      <c r="C94" t="s">
        <v>20</v>
      </c>
      <c r="D94" t="s">
        <v>23</v>
      </c>
      <c r="E94">
        <v>7.8</v>
      </c>
      <c r="F94">
        <v>10.5</v>
      </c>
      <c r="G94">
        <v>70</v>
      </c>
      <c r="H94">
        <v>2.4430000000000001</v>
      </c>
      <c r="I94">
        <v>98.332999999999998</v>
      </c>
      <c r="J94">
        <v>144.66701</v>
      </c>
      <c r="K94">
        <v>244</v>
      </c>
      <c r="L94">
        <v>9</v>
      </c>
      <c r="M94">
        <v>0</v>
      </c>
      <c r="N94">
        <v>3.1</v>
      </c>
      <c r="O94">
        <v>3.5</v>
      </c>
      <c r="P94">
        <v>1.6</v>
      </c>
      <c r="Q94">
        <v>8.1999999999999993</v>
      </c>
      <c r="R94">
        <v>9.9</v>
      </c>
      <c r="S94">
        <v>0</v>
      </c>
    </row>
    <row r="95" spans="1:19" x14ac:dyDescent="0.15">
      <c r="A95">
        <v>95</v>
      </c>
      <c r="B95" t="s">
        <v>24</v>
      </c>
      <c r="C95" t="s">
        <v>20</v>
      </c>
      <c r="D95" t="s">
        <v>23</v>
      </c>
      <c r="E95">
        <v>7.9</v>
      </c>
      <c r="F95">
        <v>11.8</v>
      </c>
      <c r="G95">
        <v>63.51</v>
      </c>
      <c r="H95">
        <v>4.9400000000000004</v>
      </c>
      <c r="I95">
        <v>137</v>
      </c>
      <c r="J95">
        <v>159.5</v>
      </c>
      <c r="K95">
        <v>218</v>
      </c>
      <c r="L95">
        <v>6.5</v>
      </c>
      <c r="M95">
        <v>0</v>
      </c>
      <c r="N95">
        <v>5.2</v>
      </c>
      <c r="O95">
        <v>0</v>
      </c>
      <c r="P95">
        <v>0</v>
      </c>
      <c r="Q95">
        <v>28.8</v>
      </c>
      <c r="R95">
        <v>20.399999999999999</v>
      </c>
      <c r="S95">
        <v>1</v>
      </c>
    </row>
    <row r="96" spans="1:19" x14ac:dyDescent="0.15">
      <c r="A96">
        <v>96</v>
      </c>
      <c r="B96" t="s">
        <v>22</v>
      </c>
      <c r="C96" t="s">
        <v>20</v>
      </c>
      <c r="D96" t="s">
        <v>25</v>
      </c>
      <c r="E96">
        <v>8.5</v>
      </c>
      <c r="F96">
        <v>10.5</v>
      </c>
      <c r="G96">
        <v>56.716999999999999</v>
      </c>
      <c r="H96">
        <v>0.33</v>
      </c>
      <c r="I96">
        <v>215.714</v>
      </c>
      <c r="J96">
        <v>23</v>
      </c>
      <c r="K96">
        <v>138.5</v>
      </c>
      <c r="L96">
        <v>20.829000000000001</v>
      </c>
      <c r="M96">
        <v>5.7</v>
      </c>
      <c r="N96">
        <v>0</v>
      </c>
      <c r="O96">
        <v>0</v>
      </c>
      <c r="P96">
        <v>4.4000000000000004</v>
      </c>
      <c r="Q96">
        <v>12.4</v>
      </c>
      <c r="R96">
        <v>8.3000000000000007</v>
      </c>
      <c r="S96">
        <v>7.8</v>
      </c>
    </row>
    <row r="97" spans="1:19" x14ac:dyDescent="0.15">
      <c r="A97">
        <v>97</v>
      </c>
      <c r="B97" t="s">
        <v>18</v>
      </c>
      <c r="C97" t="s">
        <v>20</v>
      </c>
      <c r="D97" t="s">
        <v>25</v>
      </c>
      <c r="E97">
        <v>9.1</v>
      </c>
      <c r="F97">
        <v>5.4</v>
      </c>
      <c r="G97">
        <v>61.05</v>
      </c>
      <c r="H97">
        <v>0.308</v>
      </c>
      <c r="I97">
        <v>105.556</v>
      </c>
      <c r="J97">
        <v>104.22199999999999</v>
      </c>
      <c r="K97">
        <v>239</v>
      </c>
      <c r="L97">
        <v>72.477999999999994</v>
      </c>
      <c r="M97">
        <v>3.6</v>
      </c>
      <c r="N97">
        <v>31.9</v>
      </c>
      <c r="O97">
        <v>2.4</v>
      </c>
      <c r="P97">
        <v>0</v>
      </c>
      <c r="Q97">
        <v>0</v>
      </c>
      <c r="R97">
        <v>0</v>
      </c>
      <c r="S97">
        <v>2.2000000000000002</v>
      </c>
    </row>
    <row r="98" spans="1:19" x14ac:dyDescent="0.15">
      <c r="A98">
        <v>98</v>
      </c>
      <c r="B98" t="s">
        <v>21</v>
      </c>
      <c r="C98" t="s">
        <v>20</v>
      </c>
      <c r="D98" t="s">
        <v>25</v>
      </c>
      <c r="E98">
        <v>8.9</v>
      </c>
      <c r="F98">
        <v>4.5</v>
      </c>
      <c r="G98">
        <v>57.75</v>
      </c>
      <c r="H98">
        <v>0.26700000000000002</v>
      </c>
      <c r="I98">
        <v>155</v>
      </c>
      <c r="J98">
        <v>97.332999999999998</v>
      </c>
      <c r="K98">
        <v>235.66701</v>
      </c>
      <c r="L98">
        <v>98.816999999999993</v>
      </c>
      <c r="M98">
        <v>1.2</v>
      </c>
      <c r="N98">
        <v>16.2</v>
      </c>
      <c r="O98">
        <v>0</v>
      </c>
      <c r="P98">
        <v>0</v>
      </c>
      <c r="Q98">
        <v>0</v>
      </c>
      <c r="R98">
        <v>0</v>
      </c>
      <c r="S98">
        <v>1</v>
      </c>
    </row>
    <row r="99" spans="1:19" x14ac:dyDescent="0.15">
      <c r="A99">
        <v>99</v>
      </c>
      <c r="B99" t="s">
        <v>18</v>
      </c>
      <c r="C99" t="s">
        <v>20</v>
      </c>
      <c r="D99" t="s">
        <v>23</v>
      </c>
      <c r="E99">
        <v>7.9</v>
      </c>
      <c r="F99">
        <v>6.3</v>
      </c>
      <c r="G99">
        <v>101.875</v>
      </c>
      <c r="H99">
        <v>3.9780000000000002</v>
      </c>
      <c r="I99">
        <v>153.75</v>
      </c>
      <c r="J99">
        <v>51.75</v>
      </c>
      <c r="K99">
        <v>205.875</v>
      </c>
      <c r="L99">
        <v>2</v>
      </c>
      <c r="M99">
        <v>4</v>
      </c>
      <c r="N99">
        <v>2.1</v>
      </c>
      <c r="O99">
        <v>35.1</v>
      </c>
      <c r="P99">
        <v>6.8</v>
      </c>
      <c r="Q99">
        <v>7.3</v>
      </c>
      <c r="R99">
        <v>0</v>
      </c>
      <c r="S99">
        <v>0</v>
      </c>
    </row>
    <row r="100" spans="1:19" x14ac:dyDescent="0.15">
      <c r="A100">
        <v>100</v>
      </c>
      <c r="B100" t="s">
        <v>24</v>
      </c>
      <c r="C100" t="s">
        <v>20</v>
      </c>
      <c r="D100" t="s">
        <v>23</v>
      </c>
      <c r="E100">
        <v>7.8</v>
      </c>
      <c r="F100">
        <v>8.1999999999999993</v>
      </c>
      <c r="G100">
        <v>85.981999999999999</v>
      </c>
      <c r="H100">
        <v>6.2</v>
      </c>
      <c r="I100">
        <v>421.66699</v>
      </c>
      <c r="J100">
        <v>31.332999999999998</v>
      </c>
      <c r="K100">
        <v>211.66701</v>
      </c>
      <c r="L100">
        <v>21.9</v>
      </c>
      <c r="M100">
        <v>5.9</v>
      </c>
      <c r="N100">
        <v>3.4</v>
      </c>
      <c r="O100">
        <v>1</v>
      </c>
      <c r="P100">
        <v>1.2</v>
      </c>
      <c r="Q100">
        <v>17.8</v>
      </c>
      <c r="R100">
        <v>49.4</v>
      </c>
      <c r="S100">
        <v>1</v>
      </c>
    </row>
    <row r="101" spans="1:19" x14ac:dyDescent="0.15">
      <c r="A101">
        <v>101</v>
      </c>
      <c r="B101" t="s">
        <v>18</v>
      </c>
      <c r="C101" t="s">
        <v>20</v>
      </c>
      <c r="D101" t="s">
        <v>20</v>
      </c>
      <c r="E101">
        <v>7.7</v>
      </c>
      <c r="F101">
        <v>7.1</v>
      </c>
      <c r="G101">
        <v>63.625</v>
      </c>
      <c r="H101">
        <v>3.14</v>
      </c>
      <c r="I101">
        <v>122.5</v>
      </c>
      <c r="J101">
        <v>28.625</v>
      </c>
      <c r="K101">
        <v>186.5</v>
      </c>
      <c r="L101">
        <v>30</v>
      </c>
      <c r="M101">
        <v>16.5</v>
      </c>
      <c r="N101">
        <v>2.1</v>
      </c>
      <c r="O101">
        <v>19.5</v>
      </c>
      <c r="P101">
        <v>3.5</v>
      </c>
      <c r="Q101">
        <v>5.3</v>
      </c>
      <c r="R101">
        <v>1.2</v>
      </c>
      <c r="S101">
        <v>3.2</v>
      </c>
    </row>
    <row r="102" spans="1:19" x14ac:dyDescent="0.15">
      <c r="A102">
        <v>102</v>
      </c>
      <c r="B102" t="s">
        <v>21</v>
      </c>
      <c r="C102" t="s">
        <v>20</v>
      </c>
      <c r="D102" t="s">
        <v>20</v>
      </c>
      <c r="E102">
        <v>7.8</v>
      </c>
      <c r="F102">
        <v>6.5</v>
      </c>
      <c r="G102">
        <v>82.111000000000004</v>
      </c>
      <c r="H102">
        <v>2.6030000000000002</v>
      </c>
      <c r="I102">
        <v>215.55600000000001</v>
      </c>
      <c r="J102">
        <v>12.888999999999999</v>
      </c>
      <c r="K102">
        <v>154.125</v>
      </c>
      <c r="L102">
        <v>5.2</v>
      </c>
      <c r="M102">
        <v>7</v>
      </c>
      <c r="N102">
        <v>0</v>
      </c>
      <c r="O102">
        <v>13.5</v>
      </c>
      <c r="P102">
        <v>4.3</v>
      </c>
      <c r="Q102">
        <v>8.6999999999999993</v>
      </c>
      <c r="R102">
        <v>0</v>
      </c>
      <c r="S102">
        <v>4.3</v>
      </c>
    </row>
    <row r="103" spans="1:19" x14ac:dyDescent="0.15">
      <c r="A103">
        <v>103</v>
      </c>
      <c r="B103" t="s">
        <v>18</v>
      </c>
      <c r="C103" t="s">
        <v>20</v>
      </c>
      <c r="D103" t="s">
        <v>25</v>
      </c>
      <c r="E103">
        <v>7.7</v>
      </c>
      <c r="F103">
        <v>5.3</v>
      </c>
      <c r="G103">
        <v>65.332999999999998</v>
      </c>
      <c r="H103">
        <v>2.899</v>
      </c>
      <c r="I103">
        <v>371.11099000000002</v>
      </c>
      <c r="J103">
        <v>51.110999999999997</v>
      </c>
      <c r="K103">
        <v>183.66701</v>
      </c>
      <c r="L103">
        <v>17.2</v>
      </c>
      <c r="M103">
        <v>58.7</v>
      </c>
      <c r="N103">
        <v>0</v>
      </c>
      <c r="O103">
        <v>11.5</v>
      </c>
      <c r="P103">
        <v>6.6</v>
      </c>
      <c r="Q103">
        <v>0</v>
      </c>
      <c r="R103">
        <v>0</v>
      </c>
      <c r="S103">
        <v>0</v>
      </c>
    </row>
    <row r="104" spans="1:19" x14ac:dyDescent="0.15">
      <c r="A104">
        <v>104</v>
      </c>
      <c r="B104" t="s">
        <v>24</v>
      </c>
      <c r="C104" t="s">
        <v>20</v>
      </c>
      <c r="D104" t="s">
        <v>25</v>
      </c>
      <c r="E104">
        <v>7.5</v>
      </c>
      <c r="F104">
        <v>8.8000000000000007</v>
      </c>
      <c r="G104">
        <v>58.331000000000003</v>
      </c>
      <c r="H104">
        <v>8.6880000000000006</v>
      </c>
      <c r="I104">
        <v>758.75</v>
      </c>
      <c r="J104">
        <v>104.5</v>
      </c>
      <c r="K104">
        <v>292.625</v>
      </c>
      <c r="L104">
        <v>3</v>
      </c>
      <c r="M104">
        <v>8.6999999999999993</v>
      </c>
      <c r="N104">
        <v>0</v>
      </c>
      <c r="O104">
        <v>3</v>
      </c>
      <c r="P104">
        <v>5.3</v>
      </c>
      <c r="Q104">
        <v>9.4</v>
      </c>
      <c r="R104">
        <v>33.200000000000003</v>
      </c>
      <c r="S104">
        <v>0</v>
      </c>
    </row>
    <row r="105" spans="1:19" x14ac:dyDescent="0.15">
      <c r="A105">
        <v>105</v>
      </c>
      <c r="B105" t="s">
        <v>22</v>
      </c>
      <c r="C105" t="s">
        <v>20</v>
      </c>
      <c r="D105" t="s">
        <v>25</v>
      </c>
      <c r="E105">
        <v>7.6</v>
      </c>
      <c r="F105">
        <v>10</v>
      </c>
      <c r="G105">
        <v>49.625</v>
      </c>
      <c r="H105">
        <v>5.4560000000000004</v>
      </c>
      <c r="I105">
        <v>308.75</v>
      </c>
      <c r="J105">
        <v>38.625</v>
      </c>
      <c r="K105">
        <v>285.71399000000002</v>
      </c>
      <c r="L105">
        <v>75</v>
      </c>
      <c r="M105">
        <v>17</v>
      </c>
      <c r="N105">
        <v>21.6</v>
      </c>
      <c r="O105">
        <v>1.6</v>
      </c>
      <c r="P105">
        <v>1.4</v>
      </c>
      <c r="Q105">
        <v>10.199999999999999</v>
      </c>
      <c r="R105">
        <v>3.6</v>
      </c>
      <c r="S105">
        <v>1.1000000000000001</v>
      </c>
    </row>
    <row r="106" spans="1:19" x14ac:dyDescent="0.15">
      <c r="A106">
        <v>106</v>
      </c>
      <c r="B106" t="s">
        <v>18</v>
      </c>
      <c r="C106" t="s">
        <v>20</v>
      </c>
      <c r="D106" t="s">
        <v>25</v>
      </c>
      <c r="E106">
        <v>8.6999999999999993</v>
      </c>
      <c r="F106">
        <v>7.4</v>
      </c>
      <c r="G106">
        <v>47.777999999999999</v>
      </c>
      <c r="H106">
        <v>2.3159999999999998</v>
      </c>
      <c r="I106">
        <v>38.110999999999997</v>
      </c>
      <c r="J106">
        <v>24.667000000000002</v>
      </c>
      <c r="K106">
        <v>201.77799999999999</v>
      </c>
      <c r="L106">
        <v>3</v>
      </c>
      <c r="M106">
        <v>12.3</v>
      </c>
      <c r="N106">
        <v>5.4</v>
      </c>
      <c r="O106">
        <v>1.9</v>
      </c>
      <c r="P106">
        <v>0</v>
      </c>
      <c r="Q106">
        <v>1.4</v>
      </c>
      <c r="R106">
        <v>0</v>
      </c>
      <c r="S106">
        <v>1.9</v>
      </c>
    </row>
    <row r="107" spans="1:19" x14ac:dyDescent="0.15">
      <c r="A107">
        <v>107</v>
      </c>
      <c r="B107" t="s">
        <v>24</v>
      </c>
      <c r="C107" t="s">
        <v>20</v>
      </c>
      <c r="D107" t="s">
        <v>25</v>
      </c>
      <c r="E107">
        <v>7.7</v>
      </c>
      <c r="F107">
        <v>11.1</v>
      </c>
      <c r="G107">
        <v>47.228999999999999</v>
      </c>
      <c r="H107">
        <v>8.7590000000000003</v>
      </c>
      <c r="I107">
        <v>239</v>
      </c>
      <c r="J107">
        <v>54</v>
      </c>
      <c r="K107">
        <v>275.14301</v>
      </c>
      <c r="L107">
        <v>65.7</v>
      </c>
      <c r="M107">
        <v>8.8000000000000007</v>
      </c>
      <c r="N107">
        <v>19.600000000000001</v>
      </c>
      <c r="O107">
        <v>4.7</v>
      </c>
      <c r="P107">
        <v>0</v>
      </c>
      <c r="Q107">
        <v>0</v>
      </c>
      <c r="R107">
        <v>0</v>
      </c>
      <c r="S107">
        <v>2.7</v>
      </c>
    </row>
    <row r="108" spans="1:19" x14ac:dyDescent="0.15">
      <c r="A108">
        <v>108</v>
      </c>
      <c r="B108" t="s">
        <v>22</v>
      </c>
      <c r="C108" t="s">
        <v>20</v>
      </c>
      <c r="D108" t="s">
        <v>23</v>
      </c>
      <c r="E108">
        <v>8.3000000000000007</v>
      </c>
      <c r="F108">
        <v>11.1</v>
      </c>
      <c r="G108">
        <v>41.5</v>
      </c>
      <c r="H108">
        <v>4.665</v>
      </c>
      <c r="I108">
        <v>931.83300999999994</v>
      </c>
      <c r="J108">
        <v>39</v>
      </c>
      <c r="K108">
        <v>124.2</v>
      </c>
      <c r="L108">
        <v>13.1</v>
      </c>
      <c r="M108">
        <v>23.7</v>
      </c>
      <c r="N108">
        <v>13.7</v>
      </c>
      <c r="O108">
        <v>0</v>
      </c>
      <c r="P108">
        <v>1.7</v>
      </c>
      <c r="Q108">
        <v>6.4</v>
      </c>
      <c r="R108">
        <v>2.6</v>
      </c>
      <c r="S108">
        <v>0</v>
      </c>
    </row>
    <row r="109" spans="1:19" x14ac:dyDescent="0.15">
      <c r="A109">
        <v>109</v>
      </c>
      <c r="B109" t="s">
        <v>18</v>
      </c>
      <c r="C109" t="s">
        <v>20</v>
      </c>
      <c r="D109" t="s">
        <v>23</v>
      </c>
      <c r="E109">
        <v>8.43</v>
      </c>
      <c r="F109">
        <v>6</v>
      </c>
      <c r="G109">
        <v>40.167000000000002</v>
      </c>
      <c r="H109">
        <v>2.67</v>
      </c>
      <c r="I109">
        <v>723.66699000000006</v>
      </c>
      <c r="J109">
        <v>60.832999999999998</v>
      </c>
      <c r="K109">
        <v>141.83299</v>
      </c>
      <c r="L109">
        <v>25</v>
      </c>
      <c r="M109">
        <v>0</v>
      </c>
      <c r="N109">
        <v>6.4</v>
      </c>
      <c r="O109">
        <v>7.3</v>
      </c>
      <c r="P109">
        <v>12.7</v>
      </c>
      <c r="Q109">
        <v>0</v>
      </c>
      <c r="R109">
        <v>0</v>
      </c>
      <c r="S109">
        <v>4.2</v>
      </c>
    </row>
    <row r="110" spans="1:19" x14ac:dyDescent="0.15">
      <c r="A110">
        <v>110</v>
      </c>
      <c r="B110" t="s">
        <v>24</v>
      </c>
      <c r="C110" t="s">
        <v>20</v>
      </c>
      <c r="D110" t="s">
        <v>23</v>
      </c>
      <c r="E110">
        <v>8.16</v>
      </c>
      <c r="F110">
        <v>11.1</v>
      </c>
      <c r="G110">
        <v>32.055999999999997</v>
      </c>
      <c r="H110">
        <v>5.694</v>
      </c>
      <c r="I110">
        <v>461.875</v>
      </c>
      <c r="J110">
        <v>71</v>
      </c>
      <c r="K110">
        <v>132.54601</v>
      </c>
      <c r="L110">
        <v>15</v>
      </c>
      <c r="M110">
        <v>3.6</v>
      </c>
      <c r="N110">
        <v>38.799999999999997</v>
      </c>
      <c r="O110">
        <v>0</v>
      </c>
      <c r="P110">
        <v>0</v>
      </c>
      <c r="Q110">
        <v>1.2</v>
      </c>
      <c r="R110">
        <v>0</v>
      </c>
      <c r="S110">
        <v>2.4</v>
      </c>
    </row>
    <row r="111" spans="1:19" x14ac:dyDescent="0.15">
      <c r="A111">
        <v>111</v>
      </c>
      <c r="B111" t="s">
        <v>18</v>
      </c>
      <c r="C111" t="s">
        <v>20</v>
      </c>
      <c r="D111" t="s">
        <v>23</v>
      </c>
      <c r="E111">
        <v>8.6999999999999993</v>
      </c>
      <c r="F111">
        <v>9.8000000000000007</v>
      </c>
      <c r="G111">
        <v>5.8890000000000002</v>
      </c>
      <c r="H111">
        <v>1.534</v>
      </c>
      <c r="I111">
        <v>51.110999999999997</v>
      </c>
      <c r="J111">
        <v>9.6669999999999998</v>
      </c>
      <c r="K111">
        <v>17.332999999999998</v>
      </c>
      <c r="L111">
        <v>1</v>
      </c>
      <c r="M111">
        <v>64.3</v>
      </c>
      <c r="N111">
        <v>1.5</v>
      </c>
      <c r="O111">
        <v>8</v>
      </c>
      <c r="P111">
        <v>0</v>
      </c>
      <c r="Q111">
        <v>0</v>
      </c>
      <c r="R111">
        <v>0</v>
      </c>
      <c r="S111">
        <v>0</v>
      </c>
    </row>
    <row r="112" spans="1:19" x14ac:dyDescent="0.15">
      <c r="A112">
        <v>112</v>
      </c>
      <c r="B112" t="s">
        <v>21</v>
      </c>
      <c r="C112" t="s">
        <v>20</v>
      </c>
      <c r="D112" t="s">
        <v>23</v>
      </c>
      <c r="E112">
        <v>8.1999999999999993</v>
      </c>
      <c r="F112">
        <v>11.3</v>
      </c>
      <c r="G112">
        <v>7.25</v>
      </c>
      <c r="H112">
        <v>1.875</v>
      </c>
      <c r="I112">
        <v>25</v>
      </c>
      <c r="J112">
        <v>6.5</v>
      </c>
      <c r="K112">
        <v>26</v>
      </c>
      <c r="L112">
        <v>0.3</v>
      </c>
      <c r="M112">
        <v>46.6</v>
      </c>
      <c r="N112">
        <v>0</v>
      </c>
      <c r="O112">
        <v>2.5</v>
      </c>
      <c r="P112">
        <v>0</v>
      </c>
      <c r="Q112">
        <v>0</v>
      </c>
      <c r="R112">
        <v>0</v>
      </c>
      <c r="S112">
        <v>0</v>
      </c>
    </row>
    <row r="113" spans="1:19" x14ac:dyDescent="0.15">
      <c r="A113">
        <v>113</v>
      </c>
      <c r="B113" t="s">
        <v>24</v>
      </c>
      <c r="C113" t="s">
        <v>20</v>
      </c>
      <c r="D113" t="s">
        <v>23</v>
      </c>
      <c r="E113">
        <v>8.5</v>
      </c>
      <c r="F113">
        <v>11.8</v>
      </c>
      <c r="G113">
        <v>7.8380000000000001</v>
      </c>
      <c r="H113">
        <v>1.732</v>
      </c>
      <c r="I113">
        <v>206.53799000000001</v>
      </c>
      <c r="J113">
        <v>8.6920000000000002</v>
      </c>
      <c r="K113">
        <v>16.661999999999999</v>
      </c>
      <c r="L113">
        <v>2.1</v>
      </c>
      <c r="M113">
        <v>24</v>
      </c>
      <c r="N113">
        <v>0</v>
      </c>
      <c r="O113">
        <v>1</v>
      </c>
      <c r="P113">
        <v>0</v>
      </c>
      <c r="Q113">
        <v>0</v>
      </c>
      <c r="R113">
        <v>0</v>
      </c>
      <c r="S113">
        <v>0</v>
      </c>
    </row>
    <row r="114" spans="1:19" x14ac:dyDescent="0.15">
      <c r="A114">
        <v>114</v>
      </c>
      <c r="B114" t="s">
        <v>21</v>
      </c>
      <c r="C114" t="s">
        <v>20</v>
      </c>
      <c r="D114" t="s">
        <v>20</v>
      </c>
      <c r="E114">
        <v>7.8</v>
      </c>
      <c r="F114">
        <v>6</v>
      </c>
      <c r="G114">
        <v>53.424999999999997</v>
      </c>
      <c r="H114">
        <v>0.38100000000000001</v>
      </c>
      <c r="I114">
        <v>118.571</v>
      </c>
      <c r="J114">
        <v>37.856999999999999</v>
      </c>
      <c r="K114">
        <v>102.571</v>
      </c>
      <c r="L114">
        <v>1.2</v>
      </c>
      <c r="M114">
        <v>3.7</v>
      </c>
      <c r="N114">
        <v>1.4</v>
      </c>
      <c r="O114">
        <v>1.1000000000000001</v>
      </c>
      <c r="P114">
        <v>2.1</v>
      </c>
      <c r="Q114">
        <v>3.2</v>
      </c>
      <c r="R114">
        <v>6.4</v>
      </c>
      <c r="S114">
        <v>0</v>
      </c>
    </row>
    <row r="115" spans="1:19" x14ac:dyDescent="0.15">
      <c r="A115">
        <v>115</v>
      </c>
      <c r="B115" t="s">
        <v>24</v>
      </c>
      <c r="C115" t="s">
        <v>20</v>
      </c>
      <c r="D115" t="s">
        <v>20</v>
      </c>
      <c r="E115">
        <v>8</v>
      </c>
      <c r="F115">
        <v>9.6999999999999993</v>
      </c>
      <c r="G115">
        <v>57.847999999999999</v>
      </c>
      <c r="H115">
        <v>0.46100000000000002</v>
      </c>
      <c r="I115">
        <v>217.75</v>
      </c>
      <c r="J115">
        <v>37</v>
      </c>
      <c r="K115">
        <v>86.997</v>
      </c>
      <c r="L115">
        <v>3</v>
      </c>
      <c r="M115">
        <v>18.100000000000001</v>
      </c>
      <c r="N115">
        <v>14.5</v>
      </c>
      <c r="O115">
        <v>0</v>
      </c>
      <c r="P115">
        <v>0</v>
      </c>
      <c r="Q115">
        <v>11.5</v>
      </c>
      <c r="R115">
        <v>22.3</v>
      </c>
      <c r="S115">
        <v>0</v>
      </c>
    </row>
    <row r="116" spans="1:19" x14ac:dyDescent="0.15">
      <c r="A116">
        <v>116</v>
      </c>
      <c r="B116" t="s">
        <v>18</v>
      </c>
      <c r="C116" t="s">
        <v>20</v>
      </c>
      <c r="D116" t="s">
        <v>23</v>
      </c>
      <c r="E116">
        <v>9.6999999999999993</v>
      </c>
      <c r="F116">
        <v>10.8</v>
      </c>
      <c r="G116">
        <v>0.222</v>
      </c>
      <c r="H116">
        <v>0.40600000000000003</v>
      </c>
      <c r="I116">
        <v>10</v>
      </c>
      <c r="J116">
        <v>22.443999999999999</v>
      </c>
      <c r="K116">
        <v>10.111000000000001</v>
      </c>
      <c r="L116">
        <v>2.0499999999999998</v>
      </c>
      <c r="M116">
        <v>41</v>
      </c>
      <c r="N116">
        <v>1.5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 x14ac:dyDescent="0.15">
      <c r="A117">
        <v>117</v>
      </c>
      <c r="B117" t="s">
        <v>24</v>
      </c>
      <c r="C117" t="s">
        <v>20</v>
      </c>
      <c r="D117" t="s">
        <v>23</v>
      </c>
      <c r="E117">
        <v>8.6</v>
      </c>
      <c r="F117">
        <v>11.62</v>
      </c>
      <c r="G117">
        <v>1.5489999999999999</v>
      </c>
      <c r="H117">
        <v>0.44500000000000001</v>
      </c>
      <c r="I117">
        <v>25.832999999999998</v>
      </c>
      <c r="J117">
        <v>16.832999999999998</v>
      </c>
      <c r="K117">
        <v>18.292999999999999</v>
      </c>
      <c r="L117">
        <v>1.4</v>
      </c>
      <c r="M117">
        <v>43.7</v>
      </c>
      <c r="N117">
        <v>0</v>
      </c>
      <c r="O117">
        <v>1.2</v>
      </c>
      <c r="P117">
        <v>0</v>
      </c>
      <c r="Q117">
        <v>0</v>
      </c>
      <c r="R117">
        <v>4.7</v>
      </c>
      <c r="S117">
        <v>0</v>
      </c>
    </row>
    <row r="118" spans="1:19" x14ac:dyDescent="0.15">
      <c r="A118">
        <v>118</v>
      </c>
      <c r="B118" t="s">
        <v>22</v>
      </c>
      <c r="C118" t="s">
        <v>20</v>
      </c>
      <c r="D118" t="s">
        <v>20</v>
      </c>
      <c r="E118">
        <v>8.3000000000000007</v>
      </c>
      <c r="F118">
        <v>11.6</v>
      </c>
      <c r="G118">
        <v>5.83</v>
      </c>
      <c r="H118">
        <v>0.70099999999999996</v>
      </c>
      <c r="I118">
        <v>12.727</v>
      </c>
      <c r="J118">
        <v>3.5449999999999999</v>
      </c>
      <c r="K118">
        <v>13.2</v>
      </c>
      <c r="L118">
        <v>3.2</v>
      </c>
      <c r="M118">
        <v>86.6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 x14ac:dyDescent="0.15">
      <c r="A119">
        <v>119</v>
      </c>
      <c r="B119" t="s">
        <v>21</v>
      </c>
      <c r="C119" t="s">
        <v>20</v>
      </c>
      <c r="D119" t="s">
        <v>25</v>
      </c>
      <c r="E119">
        <v>8.4</v>
      </c>
      <c r="F119">
        <v>5.3</v>
      </c>
      <c r="G119">
        <v>74.667000000000002</v>
      </c>
      <c r="H119">
        <v>3.9</v>
      </c>
      <c r="I119">
        <v>131.66701</v>
      </c>
      <c r="J119">
        <v>261.60001</v>
      </c>
      <c r="K119">
        <v>432.90899999999999</v>
      </c>
      <c r="L119">
        <v>24.917000000000002</v>
      </c>
      <c r="M119">
        <v>1.9</v>
      </c>
      <c r="N119">
        <v>12.7</v>
      </c>
      <c r="O119">
        <v>25.9</v>
      </c>
      <c r="P119">
        <v>0</v>
      </c>
      <c r="Q119">
        <v>0</v>
      </c>
      <c r="R119">
        <v>0</v>
      </c>
      <c r="S119">
        <v>6.8</v>
      </c>
    </row>
    <row r="120" spans="1:19" x14ac:dyDescent="0.15">
      <c r="A120">
        <v>120</v>
      </c>
      <c r="B120" t="s">
        <v>24</v>
      </c>
      <c r="C120" t="s">
        <v>20</v>
      </c>
      <c r="D120" t="s">
        <v>25</v>
      </c>
      <c r="E120">
        <v>8.1999999999999993</v>
      </c>
      <c r="F120">
        <v>6.6</v>
      </c>
      <c r="G120">
        <v>131.39999</v>
      </c>
      <c r="H120">
        <v>4.1879999999999997</v>
      </c>
      <c r="I120">
        <v>92</v>
      </c>
      <c r="J120">
        <v>238.2</v>
      </c>
      <c r="K120">
        <v>320.39999</v>
      </c>
      <c r="L120">
        <v>6.8</v>
      </c>
      <c r="M120">
        <v>1.2</v>
      </c>
      <c r="N120">
        <v>1.9</v>
      </c>
      <c r="O120">
        <v>22.9</v>
      </c>
      <c r="P120">
        <v>0</v>
      </c>
      <c r="Q120">
        <v>8.1</v>
      </c>
      <c r="R120">
        <v>0</v>
      </c>
      <c r="S120">
        <v>0</v>
      </c>
    </row>
    <row r="121" spans="1:19" x14ac:dyDescent="0.15">
      <c r="A121">
        <v>121</v>
      </c>
      <c r="B121" t="s">
        <v>18</v>
      </c>
      <c r="C121" t="s">
        <v>20</v>
      </c>
      <c r="D121" t="s">
        <v>20</v>
      </c>
      <c r="E121">
        <v>8.1999999999999993</v>
      </c>
      <c r="F121">
        <v>9.4</v>
      </c>
      <c r="G121">
        <v>45.273000000000003</v>
      </c>
      <c r="H121">
        <v>7.1950000000000003</v>
      </c>
      <c r="I121">
        <v>345.45499000000001</v>
      </c>
      <c r="J121">
        <v>144</v>
      </c>
      <c r="K121">
        <v>287</v>
      </c>
      <c r="L121">
        <v>9.8819999999999997</v>
      </c>
      <c r="M121">
        <v>1.4</v>
      </c>
      <c r="N121">
        <v>18.399999999999999</v>
      </c>
      <c r="O121">
        <v>0</v>
      </c>
      <c r="P121">
        <v>0</v>
      </c>
      <c r="Q121">
        <v>20</v>
      </c>
      <c r="R121">
        <v>29.5</v>
      </c>
      <c r="S121">
        <v>0</v>
      </c>
    </row>
    <row r="122" spans="1:19" x14ac:dyDescent="0.15">
      <c r="A122">
        <v>122</v>
      </c>
      <c r="B122" t="s">
        <v>21</v>
      </c>
      <c r="C122" t="s">
        <v>20</v>
      </c>
      <c r="D122" t="s">
        <v>20</v>
      </c>
      <c r="E122">
        <v>8.1</v>
      </c>
      <c r="F122">
        <v>7.1</v>
      </c>
      <c r="G122">
        <v>42.636000000000003</v>
      </c>
      <c r="H122">
        <v>5.0780000000000003</v>
      </c>
      <c r="I122">
        <v>56.363999999999997</v>
      </c>
      <c r="J122">
        <v>166.72701000000001</v>
      </c>
      <c r="K122">
        <v>262.72699</v>
      </c>
      <c r="L122">
        <v>17.2</v>
      </c>
      <c r="M122">
        <v>1.6</v>
      </c>
      <c r="N122">
        <v>8.9</v>
      </c>
      <c r="O122">
        <v>6.6</v>
      </c>
      <c r="P122">
        <v>0</v>
      </c>
      <c r="Q122">
        <v>9.1999999999999993</v>
      </c>
      <c r="R122">
        <v>1.6</v>
      </c>
      <c r="S122">
        <v>1.4</v>
      </c>
    </row>
    <row r="123" spans="1:19" x14ac:dyDescent="0.15">
      <c r="A123">
        <v>123</v>
      </c>
      <c r="B123" t="s">
        <v>24</v>
      </c>
      <c r="C123" t="s">
        <v>20</v>
      </c>
      <c r="D123" t="s">
        <v>20</v>
      </c>
      <c r="E123">
        <v>8.1</v>
      </c>
      <c r="F123">
        <v>9</v>
      </c>
      <c r="G123">
        <v>48.429000000000002</v>
      </c>
      <c r="H123">
        <v>6.64</v>
      </c>
      <c r="I123">
        <v>128.571</v>
      </c>
      <c r="J123">
        <v>181</v>
      </c>
      <c r="K123">
        <v>222.286</v>
      </c>
      <c r="L123">
        <v>6.4290000000000003</v>
      </c>
      <c r="M123">
        <v>3.3</v>
      </c>
      <c r="N123">
        <v>11.6</v>
      </c>
      <c r="O123">
        <v>7</v>
      </c>
      <c r="P123">
        <v>0</v>
      </c>
      <c r="Q123">
        <v>17.899999999999999</v>
      </c>
      <c r="R123">
        <v>4.7</v>
      </c>
      <c r="S123">
        <v>0</v>
      </c>
    </row>
    <row r="124" spans="1:19" x14ac:dyDescent="0.15">
      <c r="A124">
        <v>124</v>
      </c>
      <c r="B124" t="s">
        <v>18</v>
      </c>
      <c r="C124" t="s">
        <v>20</v>
      </c>
      <c r="D124" t="s">
        <v>23</v>
      </c>
      <c r="E124">
        <v>7.4</v>
      </c>
      <c r="F124">
        <v>10.7</v>
      </c>
      <c r="G124">
        <v>11.818</v>
      </c>
      <c r="H124">
        <v>2.1629999999999998</v>
      </c>
      <c r="I124">
        <v>170.90899999999999</v>
      </c>
      <c r="J124">
        <v>36.908999999999999</v>
      </c>
      <c r="K124">
        <v>122</v>
      </c>
      <c r="L124">
        <v>5.5549999999999997</v>
      </c>
      <c r="M124">
        <v>14.6</v>
      </c>
      <c r="N124">
        <v>0</v>
      </c>
      <c r="O124">
        <v>0</v>
      </c>
      <c r="P124">
        <v>1.9</v>
      </c>
      <c r="Q124">
        <v>22.1</v>
      </c>
      <c r="R124">
        <v>12.7</v>
      </c>
      <c r="S124">
        <v>1.4</v>
      </c>
    </row>
    <row r="125" spans="1:19" x14ac:dyDescent="0.15">
      <c r="A125">
        <v>125</v>
      </c>
      <c r="B125" t="s">
        <v>21</v>
      </c>
      <c r="C125" t="s">
        <v>20</v>
      </c>
      <c r="D125" t="s">
        <v>23</v>
      </c>
      <c r="E125">
        <v>8.3000000000000007</v>
      </c>
      <c r="F125">
        <v>9.6999999999999993</v>
      </c>
      <c r="G125">
        <v>10.555999999999999</v>
      </c>
      <c r="H125">
        <v>1.921</v>
      </c>
      <c r="I125">
        <v>65.555999999999997</v>
      </c>
      <c r="J125">
        <v>61.555999999999997</v>
      </c>
      <c r="K125">
        <v>127.22199999999999</v>
      </c>
      <c r="L125">
        <v>5.2329999999999997</v>
      </c>
      <c r="M125">
        <v>1.7</v>
      </c>
      <c r="N125">
        <v>0</v>
      </c>
      <c r="O125">
        <v>10.3</v>
      </c>
      <c r="P125">
        <v>2.6</v>
      </c>
      <c r="Q125">
        <v>8.9</v>
      </c>
      <c r="R125">
        <v>6.7</v>
      </c>
      <c r="S125">
        <v>0</v>
      </c>
    </row>
    <row r="126" spans="1:19" x14ac:dyDescent="0.15">
      <c r="A126">
        <v>126</v>
      </c>
      <c r="B126" t="s">
        <v>24</v>
      </c>
      <c r="C126" t="s">
        <v>20</v>
      </c>
      <c r="D126" t="s">
        <v>23</v>
      </c>
      <c r="E126">
        <v>8.6</v>
      </c>
      <c r="F126">
        <v>10.7</v>
      </c>
      <c r="G126">
        <v>12</v>
      </c>
      <c r="H126">
        <v>2.2309999999999999</v>
      </c>
      <c r="I126">
        <v>43.75</v>
      </c>
      <c r="J126">
        <v>62.625</v>
      </c>
      <c r="K126">
        <v>89.625</v>
      </c>
      <c r="L126">
        <v>2.15</v>
      </c>
      <c r="M126">
        <v>3.3</v>
      </c>
      <c r="N126">
        <v>0</v>
      </c>
      <c r="O126">
        <v>0</v>
      </c>
      <c r="P126">
        <v>1.9</v>
      </c>
      <c r="Q126">
        <v>34.299999999999997</v>
      </c>
      <c r="R126">
        <v>7.1</v>
      </c>
      <c r="S126">
        <v>6</v>
      </c>
    </row>
    <row r="127" spans="1:19" x14ac:dyDescent="0.15">
      <c r="A127">
        <v>127</v>
      </c>
      <c r="B127" t="s">
        <v>18</v>
      </c>
      <c r="C127" t="s">
        <v>20</v>
      </c>
      <c r="D127" t="s">
        <v>20</v>
      </c>
      <c r="E127">
        <v>9.1</v>
      </c>
      <c r="F127">
        <v>11.6</v>
      </c>
      <c r="G127">
        <v>31.091000000000001</v>
      </c>
      <c r="H127">
        <v>5.0990000000000002</v>
      </c>
      <c r="I127">
        <v>246.364</v>
      </c>
      <c r="J127">
        <v>55</v>
      </c>
      <c r="K127">
        <v>284</v>
      </c>
      <c r="L127">
        <v>88.254999999999995</v>
      </c>
      <c r="M127">
        <v>0</v>
      </c>
      <c r="N127">
        <v>36.6</v>
      </c>
      <c r="O127">
        <v>4.0999999999999996</v>
      </c>
      <c r="P127">
        <v>0</v>
      </c>
      <c r="Q127">
        <v>1.2</v>
      </c>
      <c r="R127">
        <v>16.7</v>
      </c>
      <c r="S127">
        <v>6.1</v>
      </c>
    </row>
    <row r="128" spans="1:19" x14ac:dyDescent="0.15">
      <c r="A128">
        <v>128</v>
      </c>
      <c r="B128" t="s">
        <v>21</v>
      </c>
      <c r="C128" t="s">
        <v>20</v>
      </c>
      <c r="D128" t="s">
        <v>20</v>
      </c>
      <c r="E128">
        <v>9</v>
      </c>
      <c r="F128">
        <v>6.9</v>
      </c>
      <c r="G128">
        <v>28.332999999999998</v>
      </c>
      <c r="H128">
        <v>2.9540000000000002</v>
      </c>
      <c r="I128">
        <v>76.667000000000002</v>
      </c>
      <c r="J128">
        <v>102.333</v>
      </c>
      <c r="K128">
        <v>277.33301</v>
      </c>
      <c r="L128">
        <v>110.456</v>
      </c>
      <c r="M128">
        <v>0</v>
      </c>
      <c r="N128">
        <v>16.399999999999999</v>
      </c>
      <c r="O128">
        <v>10.1</v>
      </c>
      <c r="P128">
        <v>0</v>
      </c>
      <c r="Q128">
        <v>0</v>
      </c>
      <c r="R128">
        <v>0</v>
      </c>
      <c r="S128">
        <v>6.6</v>
      </c>
    </row>
    <row r="129" spans="1:19" x14ac:dyDescent="0.15">
      <c r="A129">
        <v>129</v>
      </c>
      <c r="B129" t="s">
        <v>24</v>
      </c>
      <c r="C129" t="s">
        <v>20</v>
      </c>
      <c r="D129" t="s">
        <v>20</v>
      </c>
      <c r="E129">
        <v>8.3000000000000007</v>
      </c>
      <c r="F129">
        <v>10</v>
      </c>
      <c r="G129">
        <v>30.125</v>
      </c>
      <c r="H129">
        <v>3.726</v>
      </c>
      <c r="I129">
        <v>102.5</v>
      </c>
      <c r="J129">
        <v>75.875</v>
      </c>
      <c r="K129">
        <v>177.625</v>
      </c>
      <c r="L129">
        <v>50.225000000000001</v>
      </c>
      <c r="M129">
        <v>1.5</v>
      </c>
      <c r="N129">
        <v>32.799999999999997</v>
      </c>
      <c r="O129">
        <v>1</v>
      </c>
      <c r="P129">
        <v>4.0999999999999996</v>
      </c>
      <c r="Q129">
        <v>0</v>
      </c>
      <c r="R129">
        <v>15.8</v>
      </c>
      <c r="S129">
        <v>2.4</v>
      </c>
    </row>
    <row r="130" spans="1:19" x14ac:dyDescent="0.15">
      <c r="A130">
        <v>130</v>
      </c>
      <c r="B130" t="s">
        <v>18</v>
      </c>
      <c r="C130" t="s">
        <v>20</v>
      </c>
      <c r="D130" t="s">
        <v>23</v>
      </c>
      <c r="E130">
        <v>8.5</v>
      </c>
      <c r="F130">
        <v>10.1</v>
      </c>
      <c r="G130">
        <v>10.936</v>
      </c>
      <c r="H130">
        <v>1.335</v>
      </c>
      <c r="I130">
        <v>236</v>
      </c>
      <c r="J130">
        <v>34.636000000000003</v>
      </c>
      <c r="K130">
        <v>72.900000000000006</v>
      </c>
      <c r="L130">
        <v>11.1</v>
      </c>
      <c r="M130">
        <v>4.2</v>
      </c>
      <c r="N130">
        <v>0</v>
      </c>
      <c r="O130">
        <v>1.4</v>
      </c>
      <c r="P130">
        <v>1.9</v>
      </c>
      <c r="Q130">
        <v>16.2</v>
      </c>
      <c r="R130">
        <v>0</v>
      </c>
      <c r="S130">
        <v>1.4</v>
      </c>
    </row>
    <row r="131" spans="1:19" x14ac:dyDescent="0.15">
      <c r="A131">
        <v>131</v>
      </c>
      <c r="B131" t="s">
        <v>21</v>
      </c>
      <c r="C131" t="s">
        <v>20</v>
      </c>
      <c r="D131" t="s">
        <v>23</v>
      </c>
      <c r="E131">
        <v>8.3000000000000007</v>
      </c>
      <c r="F131">
        <v>7.7</v>
      </c>
      <c r="G131">
        <v>10.077999999999999</v>
      </c>
      <c r="H131">
        <v>1.212</v>
      </c>
      <c r="I131">
        <v>103.333</v>
      </c>
      <c r="J131">
        <v>48.667000000000002</v>
      </c>
      <c r="K131">
        <v>82.444000000000003</v>
      </c>
      <c r="L131">
        <v>2</v>
      </c>
      <c r="M131">
        <v>4.0999999999999996</v>
      </c>
      <c r="N131">
        <v>0</v>
      </c>
      <c r="O131">
        <v>25.3</v>
      </c>
      <c r="P131">
        <v>2.1</v>
      </c>
      <c r="Q131">
        <v>8</v>
      </c>
      <c r="R131">
        <v>0</v>
      </c>
      <c r="S131">
        <v>18.600000000000001</v>
      </c>
    </row>
    <row r="132" spans="1:19" x14ac:dyDescent="0.15">
      <c r="A132">
        <v>132</v>
      </c>
      <c r="B132" t="s">
        <v>24</v>
      </c>
      <c r="C132" t="s">
        <v>20</v>
      </c>
      <c r="D132" t="s">
        <v>23</v>
      </c>
      <c r="E132">
        <v>7.3</v>
      </c>
      <c r="F132">
        <v>10.5</v>
      </c>
      <c r="G132">
        <v>11.087999999999999</v>
      </c>
      <c r="H132">
        <v>1.3740000000000001</v>
      </c>
      <c r="I132">
        <v>92.375</v>
      </c>
      <c r="J132">
        <v>48.625</v>
      </c>
      <c r="K132">
        <v>66.75</v>
      </c>
      <c r="L132">
        <v>3.3</v>
      </c>
      <c r="M132">
        <v>1.2</v>
      </c>
      <c r="N132">
        <v>0</v>
      </c>
      <c r="O132">
        <v>2.2999999999999998</v>
      </c>
      <c r="P132">
        <v>0</v>
      </c>
      <c r="Q132">
        <v>44.4</v>
      </c>
      <c r="R132">
        <v>7.5</v>
      </c>
      <c r="S132">
        <v>1.9</v>
      </c>
    </row>
    <row r="133" spans="1:19" x14ac:dyDescent="0.15">
      <c r="A133">
        <v>133</v>
      </c>
      <c r="B133" t="s">
        <v>18</v>
      </c>
      <c r="C133" t="s">
        <v>20</v>
      </c>
      <c r="D133" t="s">
        <v>20</v>
      </c>
      <c r="E133">
        <v>7.9</v>
      </c>
      <c r="F133">
        <v>9.8000000000000007</v>
      </c>
      <c r="G133">
        <v>194.75</v>
      </c>
      <c r="H133">
        <v>6.5129999999999999</v>
      </c>
      <c r="I133">
        <v>3466.6599099999999</v>
      </c>
      <c r="J133">
        <v>23</v>
      </c>
      <c r="K133">
        <v>173.75</v>
      </c>
      <c r="L133">
        <v>15.3</v>
      </c>
      <c r="M133">
        <v>0</v>
      </c>
      <c r="N133">
        <v>0</v>
      </c>
      <c r="O133">
        <v>1</v>
      </c>
      <c r="P133">
        <v>0</v>
      </c>
      <c r="Q133">
        <v>9</v>
      </c>
      <c r="R133">
        <v>64.599999999999994</v>
      </c>
      <c r="S133">
        <v>0</v>
      </c>
    </row>
    <row r="134" spans="1:19" x14ac:dyDescent="0.15">
      <c r="A134">
        <v>134</v>
      </c>
      <c r="B134" t="s">
        <v>21</v>
      </c>
      <c r="C134" t="s">
        <v>20</v>
      </c>
      <c r="D134" t="s">
        <v>20</v>
      </c>
      <c r="E134">
        <v>7.9</v>
      </c>
      <c r="F134">
        <v>8.3000000000000007</v>
      </c>
      <c r="G134">
        <v>391.5</v>
      </c>
      <c r="H134">
        <v>6.0449999999999999</v>
      </c>
      <c r="I134">
        <v>380</v>
      </c>
      <c r="J134">
        <v>173</v>
      </c>
      <c r="K134">
        <v>317</v>
      </c>
      <c r="L134">
        <v>5.5</v>
      </c>
      <c r="M134">
        <v>2.4</v>
      </c>
      <c r="N134">
        <v>1.7</v>
      </c>
      <c r="O134">
        <v>4.2</v>
      </c>
      <c r="P134">
        <v>8.3000000000000007</v>
      </c>
      <c r="Q134">
        <v>1.7</v>
      </c>
      <c r="R134">
        <v>0</v>
      </c>
      <c r="S134">
        <v>2.4</v>
      </c>
    </row>
    <row r="135" spans="1:19" x14ac:dyDescent="0.15">
      <c r="A135">
        <v>135</v>
      </c>
      <c r="B135" t="s">
        <v>22</v>
      </c>
      <c r="C135" t="s">
        <v>20</v>
      </c>
      <c r="D135" t="s">
        <v>20</v>
      </c>
      <c r="E135">
        <v>8</v>
      </c>
      <c r="F135">
        <v>11.9</v>
      </c>
      <c r="G135">
        <v>130.66999999999999</v>
      </c>
      <c r="H135">
        <v>6.54</v>
      </c>
      <c r="I135">
        <v>196</v>
      </c>
      <c r="J135">
        <v>75</v>
      </c>
      <c r="K135">
        <v>84</v>
      </c>
      <c r="L135">
        <v>4.5</v>
      </c>
      <c r="M135">
        <v>7.8</v>
      </c>
      <c r="N135">
        <v>8.6999999999999993</v>
      </c>
      <c r="O135">
        <v>2.1</v>
      </c>
      <c r="P135">
        <v>0</v>
      </c>
      <c r="Q135">
        <v>14.9</v>
      </c>
      <c r="R135">
        <v>22.9</v>
      </c>
      <c r="S135">
        <v>2.4</v>
      </c>
    </row>
    <row r="136" spans="1:19" x14ac:dyDescent="0.15">
      <c r="A136">
        <v>136</v>
      </c>
      <c r="B136" t="s">
        <v>21</v>
      </c>
      <c r="C136" t="s">
        <v>20</v>
      </c>
      <c r="D136" t="s">
        <v>20</v>
      </c>
      <c r="E136">
        <v>8</v>
      </c>
      <c r="F136">
        <v>9.1999999999999993</v>
      </c>
      <c r="G136">
        <v>39</v>
      </c>
      <c r="H136">
        <v>4.8600000000000003</v>
      </c>
      <c r="I136">
        <v>120</v>
      </c>
      <c r="J136">
        <v>187</v>
      </c>
      <c r="K136">
        <v>213</v>
      </c>
      <c r="L136">
        <v>2</v>
      </c>
      <c r="M136">
        <v>10.3</v>
      </c>
      <c r="N136">
        <v>26.5</v>
      </c>
      <c r="O136">
        <v>6.1</v>
      </c>
      <c r="P136">
        <v>0</v>
      </c>
      <c r="Q136">
        <v>5.6</v>
      </c>
      <c r="R136">
        <v>1.5</v>
      </c>
      <c r="S136">
        <v>2.2000000000000002</v>
      </c>
    </row>
    <row r="137" spans="1:19" x14ac:dyDescent="0.15">
      <c r="A137">
        <v>137</v>
      </c>
      <c r="B137" t="s">
        <v>22</v>
      </c>
      <c r="C137" t="s">
        <v>20</v>
      </c>
      <c r="D137" t="s">
        <v>20</v>
      </c>
      <c r="E137">
        <v>8.1</v>
      </c>
      <c r="F137">
        <v>11.7</v>
      </c>
      <c r="G137">
        <v>35.659999999999997</v>
      </c>
      <c r="H137">
        <v>5.13</v>
      </c>
      <c r="I137">
        <v>46.5</v>
      </c>
      <c r="J137">
        <v>49</v>
      </c>
      <c r="K137">
        <v>88.5</v>
      </c>
      <c r="L137">
        <v>2.5</v>
      </c>
      <c r="M137">
        <v>1.5</v>
      </c>
      <c r="N137">
        <v>72.599999999999994</v>
      </c>
      <c r="O137">
        <v>0</v>
      </c>
      <c r="P137">
        <v>0</v>
      </c>
      <c r="Q137">
        <v>3.4</v>
      </c>
      <c r="R137">
        <v>6.8</v>
      </c>
      <c r="S137">
        <v>3.4</v>
      </c>
    </row>
    <row r="138" spans="1:19" x14ac:dyDescent="0.15">
      <c r="A138">
        <v>138</v>
      </c>
      <c r="B138" t="s">
        <v>18</v>
      </c>
      <c r="C138" t="s">
        <v>20</v>
      </c>
      <c r="D138" t="s">
        <v>25</v>
      </c>
      <c r="E138">
        <v>8.43</v>
      </c>
      <c r="F138">
        <v>9.9</v>
      </c>
      <c r="G138">
        <v>37.6</v>
      </c>
      <c r="H138">
        <v>0.82599999999999996</v>
      </c>
      <c r="I138">
        <v>124</v>
      </c>
      <c r="J138">
        <v>32.5</v>
      </c>
      <c r="K138">
        <v>115</v>
      </c>
      <c r="L138">
        <v>11.7</v>
      </c>
      <c r="M138">
        <v>9.1999999999999993</v>
      </c>
      <c r="N138">
        <v>2.9</v>
      </c>
      <c r="O138">
        <v>2</v>
      </c>
      <c r="P138">
        <v>1.3</v>
      </c>
      <c r="Q138">
        <v>2.5</v>
      </c>
      <c r="R138">
        <v>0</v>
      </c>
      <c r="S138">
        <v>0</v>
      </c>
    </row>
    <row r="139" spans="1:19" x14ac:dyDescent="0.15">
      <c r="A139">
        <v>139</v>
      </c>
      <c r="B139" t="s">
        <v>24</v>
      </c>
      <c r="C139" t="s">
        <v>20</v>
      </c>
      <c r="D139" t="s">
        <v>25</v>
      </c>
      <c r="E139">
        <v>8.1</v>
      </c>
      <c r="F139">
        <v>6.2</v>
      </c>
      <c r="G139">
        <v>39</v>
      </c>
      <c r="H139">
        <v>0.67300000000000004</v>
      </c>
      <c r="I139">
        <v>112.857</v>
      </c>
      <c r="J139">
        <v>60</v>
      </c>
      <c r="K139">
        <v>98.143000000000001</v>
      </c>
      <c r="L139">
        <v>2</v>
      </c>
      <c r="M139">
        <v>28.1</v>
      </c>
      <c r="N139">
        <v>0</v>
      </c>
      <c r="O139">
        <v>0</v>
      </c>
      <c r="P139">
        <v>4</v>
      </c>
      <c r="Q139">
        <v>1.2</v>
      </c>
      <c r="R139">
        <v>0</v>
      </c>
      <c r="S139">
        <v>0</v>
      </c>
    </row>
    <row r="140" spans="1:19" x14ac:dyDescent="0.15">
      <c r="A140">
        <v>140</v>
      </c>
      <c r="B140" t="s">
        <v>18</v>
      </c>
      <c r="C140" t="s">
        <v>20</v>
      </c>
      <c r="D140" t="s">
        <v>20</v>
      </c>
      <c r="E140">
        <v>7.9</v>
      </c>
      <c r="F140">
        <v>11.2</v>
      </c>
      <c r="G140">
        <v>49.9</v>
      </c>
      <c r="H140">
        <v>9.7729999999999997</v>
      </c>
      <c r="I140">
        <v>505</v>
      </c>
      <c r="J140">
        <v>67.5</v>
      </c>
      <c r="K140">
        <v>143.75</v>
      </c>
      <c r="L140">
        <v>5.45</v>
      </c>
      <c r="M140">
        <v>2.1</v>
      </c>
      <c r="N140">
        <v>2.6</v>
      </c>
      <c r="O140">
        <v>0</v>
      </c>
      <c r="P140">
        <v>0</v>
      </c>
      <c r="Q140">
        <v>15</v>
      </c>
      <c r="R140">
        <v>15.7</v>
      </c>
      <c r="S140">
        <v>0</v>
      </c>
    </row>
    <row r="141" spans="1:19" x14ac:dyDescent="0.15">
      <c r="A141">
        <v>141</v>
      </c>
      <c r="B141" t="s">
        <v>24</v>
      </c>
      <c r="C141" t="s">
        <v>20</v>
      </c>
      <c r="D141" t="s">
        <v>20</v>
      </c>
      <c r="E141">
        <v>8.1</v>
      </c>
      <c r="F141">
        <v>6.2</v>
      </c>
      <c r="G141">
        <v>51.113</v>
      </c>
      <c r="H141">
        <v>5.0990000000000002</v>
      </c>
      <c r="I141">
        <v>175</v>
      </c>
      <c r="J141">
        <v>132.5</v>
      </c>
      <c r="K141">
        <v>197.14301</v>
      </c>
      <c r="L141">
        <v>6.4</v>
      </c>
      <c r="M141">
        <v>1.4</v>
      </c>
      <c r="N141">
        <v>15.7</v>
      </c>
      <c r="O141">
        <v>1.4</v>
      </c>
      <c r="P141">
        <v>0</v>
      </c>
      <c r="Q141">
        <v>3.5</v>
      </c>
      <c r="R141">
        <v>0</v>
      </c>
      <c r="S141">
        <v>1.6</v>
      </c>
    </row>
    <row r="142" spans="1:19" x14ac:dyDescent="0.15">
      <c r="A142">
        <v>142</v>
      </c>
      <c r="B142" t="s">
        <v>21</v>
      </c>
      <c r="C142" t="s">
        <v>20</v>
      </c>
      <c r="D142" t="s">
        <v>23</v>
      </c>
      <c r="E142">
        <v>7.8</v>
      </c>
      <c r="F142">
        <v>9.5</v>
      </c>
      <c r="G142">
        <v>8.3000000000000007</v>
      </c>
      <c r="H142">
        <v>1.67</v>
      </c>
      <c r="I142">
        <v>34</v>
      </c>
      <c r="J142">
        <v>16.8</v>
      </c>
      <c r="K142">
        <v>35.200000000000003</v>
      </c>
      <c r="L142">
        <v>1</v>
      </c>
      <c r="M142">
        <v>19</v>
      </c>
      <c r="N142">
        <v>0</v>
      </c>
      <c r="O142">
        <v>22</v>
      </c>
      <c r="P142">
        <v>5</v>
      </c>
      <c r="Q142">
        <v>1.1000000000000001</v>
      </c>
      <c r="R142">
        <v>5.4</v>
      </c>
      <c r="S142">
        <v>0</v>
      </c>
    </row>
    <row r="143" spans="1:19" x14ac:dyDescent="0.15">
      <c r="A143">
        <v>143</v>
      </c>
      <c r="B143" t="s">
        <v>22</v>
      </c>
      <c r="C143" t="s">
        <v>20</v>
      </c>
      <c r="D143" t="s">
        <v>23</v>
      </c>
      <c r="E143">
        <v>7.9</v>
      </c>
      <c r="F143">
        <v>10.5</v>
      </c>
      <c r="G143">
        <v>10.207000000000001</v>
      </c>
      <c r="H143">
        <v>2.3039999999999998</v>
      </c>
      <c r="I143">
        <v>132.25</v>
      </c>
      <c r="J143">
        <v>10.583</v>
      </c>
      <c r="K143">
        <v>23.484999999999999</v>
      </c>
      <c r="L143">
        <v>2</v>
      </c>
      <c r="M143">
        <v>42.5</v>
      </c>
      <c r="N143">
        <v>0</v>
      </c>
      <c r="O143">
        <v>2.2000000000000002</v>
      </c>
      <c r="P143">
        <v>1</v>
      </c>
      <c r="Q143">
        <v>0</v>
      </c>
      <c r="R143">
        <v>0</v>
      </c>
      <c r="S143">
        <v>0</v>
      </c>
    </row>
    <row r="144" spans="1:19" x14ac:dyDescent="0.15">
      <c r="A144">
        <v>144</v>
      </c>
      <c r="B144" t="s">
        <v>18</v>
      </c>
      <c r="C144" t="s">
        <v>20</v>
      </c>
      <c r="D144" t="s">
        <v>25</v>
      </c>
      <c r="E144">
        <v>8</v>
      </c>
      <c r="F144">
        <v>4.5</v>
      </c>
      <c r="G144">
        <v>79.076999999999998</v>
      </c>
      <c r="H144">
        <v>8.984</v>
      </c>
      <c r="I144">
        <v>920</v>
      </c>
      <c r="J144">
        <v>70</v>
      </c>
      <c r="K144">
        <v>200.23099999999999</v>
      </c>
      <c r="L144">
        <v>19.399999999999999</v>
      </c>
      <c r="M144">
        <v>2.5</v>
      </c>
      <c r="N144">
        <v>1.4</v>
      </c>
      <c r="O144">
        <v>1.4</v>
      </c>
      <c r="P144">
        <v>6.2</v>
      </c>
      <c r="Q144">
        <v>4.0999999999999996</v>
      </c>
      <c r="R144">
        <v>1.8</v>
      </c>
      <c r="S144">
        <v>3.9</v>
      </c>
    </row>
    <row r="145" spans="1:19" x14ac:dyDescent="0.15">
      <c r="A145">
        <v>145</v>
      </c>
      <c r="B145" t="s">
        <v>21</v>
      </c>
      <c r="C145" t="s">
        <v>20</v>
      </c>
      <c r="D145" t="s">
        <v>25</v>
      </c>
      <c r="E145">
        <v>7.6</v>
      </c>
      <c r="F145">
        <v>6.3</v>
      </c>
      <c r="G145">
        <v>81.332999999999998</v>
      </c>
      <c r="H145">
        <v>9.7149999999999999</v>
      </c>
      <c r="I145">
        <v>196.66701</v>
      </c>
      <c r="J145">
        <v>77.332999999999998</v>
      </c>
      <c r="K145">
        <v>147.83299</v>
      </c>
      <c r="L145">
        <v>3</v>
      </c>
      <c r="M145">
        <v>4.4000000000000004</v>
      </c>
      <c r="N145">
        <v>11.2</v>
      </c>
      <c r="O145">
        <v>6.8</v>
      </c>
      <c r="P145">
        <v>0</v>
      </c>
      <c r="Q145">
        <v>1</v>
      </c>
      <c r="R145">
        <v>0</v>
      </c>
      <c r="S145">
        <v>31.6</v>
      </c>
    </row>
    <row r="146" spans="1:19" x14ac:dyDescent="0.15">
      <c r="A146">
        <v>146</v>
      </c>
      <c r="B146" t="s">
        <v>22</v>
      </c>
      <c r="C146" t="s">
        <v>20</v>
      </c>
      <c r="D146" t="s">
        <v>25</v>
      </c>
      <c r="E146">
        <v>7.8</v>
      </c>
      <c r="F146">
        <v>6.5</v>
      </c>
      <c r="G146">
        <v>64.093000000000004</v>
      </c>
      <c r="H146">
        <v>7.74</v>
      </c>
      <c r="I146">
        <v>1990.16003</v>
      </c>
      <c r="J146">
        <v>47.5</v>
      </c>
      <c r="K146">
        <v>276</v>
      </c>
      <c r="L146">
        <v>8.1</v>
      </c>
      <c r="M146">
        <v>6.5</v>
      </c>
      <c r="N146">
        <v>4.0999999999999996</v>
      </c>
      <c r="O146">
        <v>0</v>
      </c>
      <c r="P146">
        <v>7.7</v>
      </c>
      <c r="Q146">
        <v>9.9</v>
      </c>
      <c r="R146">
        <v>18.2</v>
      </c>
      <c r="S146">
        <v>7</v>
      </c>
    </row>
    <row r="147" spans="1:19" x14ac:dyDescent="0.15">
      <c r="A147">
        <v>147</v>
      </c>
      <c r="B147" t="s">
        <v>18</v>
      </c>
      <c r="C147" t="s">
        <v>20</v>
      </c>
      <c r="D147" t="s">
        <v>23</v>
      </c>
      <c r="E147">
        <v>8.2200000000000006</v>
      </c>
      <c r="F147">
        <v>8.1</v>
      </c>
      <c r="G147">
        <v>41.25</v>
      </c>
      <c r="H147">
        <v>1.415</v>
      </c>
      <c r="I147">
        <v>172.5</v>
      </c>
      <c r="J147">
        <v>46.667000000000002</v>
      </c>
      <c r="K147">
        <v>123.333</v>
      </c>
      <c r="L147">
        <v>30.4</v>
      </c>
      <c r="M147">
        <v>39.700000000000003</v>
      </c>
      <c r="N147">
        <v>12.7</v>
      </c>
      <c r="O147">
        <v>0</v>
      </c>
      <c r="P147">
        <v>1.1000000000000001</v>
      </c>
      <c r="Q147">
        <v>2.7</v>
      </c>
      <c r="R147">
        <v>0</v>
      </c>
      <c r="S147">
        <v>1.6</v>
      </c>
    </row>
    <row r="148" spans="1:19" x14ac:dyDescent="0.15">
      <c r="A148">
        <v>148</v>
      </c>
      <c r="B148" t="s">
        <v>22</v>
      </c>
      <c r="C148" t="s">
        <v>20</v>
      </c>
      <c r="D148" t="s">
        <v>23</v>
      </c>
      <c r="E148">
        <v>8.3000000000000007</v>
      </c>
      <c r="F148">
        <v>9.9</v>
      </c>
      <c r="G148">
        <v>40.225999999999999</v>
      </c>
      <c r="H148">
        <v>1.587</v>
      </c>
      <c r="I148">
        <v>235</v>
      </c>
      <c r="J148">
        <v>33.799999999999997</v>
      </c>
      <c r="K148">
        <v>75.206999999999994</v>
      </c>
      <c r="L148">
        <v>23.8</v>
      </c>
      <c r="M148">
        <v>32.799999999999997</v>
      </c>
      <c r="N148">
        <v>28</v>
      </c>
      <c r="O148">
        <v>2</v>
      </c>
      <c r="P148">
        <v>3.5</v>
      </c>
      <c r="Q148">
        <v>1</v>
      </c>
      <c r="R148">
        <v>0</v>
      </c>
      <c r="S148">
        <v>1.5</v>
      </c>
    </row>
    <row r="149" spans="1:19" x14ac:dyDescent="0.15">
      <c r="A149">
        <v>149</v>
      </c>
      <c r="B149" t="s">
        <v>18</v>
      </c>
      <c r="C149" t="s">
        <v>20</v>
      </c>
      <c r="D149" t="s">
        <v>23</v>
      </c>
      <c r="E149">
        <v>8.4700000000000006</v>
      </c>
      <c r="F149">
        <v>9</v>
      </c>
      <c r="G149">
        <v>46.167000000000002</v>
      </c>
      <c r="H149">
        <v>2.1019999999999999</v>
      </c>
      <c r="I149">
        <v>84.667000000000002</v>
      </c>
      <c r="J149">
        <v>48</v>
      </c>
      <c r="K149">
        <v>116.2</v>
      </c>
      <c r="L149">
        <v>7.3</v>
      </c>
      <c r="M149">
        <v>12.2</v>
      </c>
      <c r="N149">
        <v>16</v>
      </c>
      <c r="O149">
        <v>1</v>
      </c>
      <c r="P149">
        <v>1.4</v>
      </c>
      <c r="Q149">
        <v>1.9</v>
      </c>
      <c r="R149">
        <v>1.2</v>
      </c>
      <c r="S149">
        <v>0</v>
      </c>
    </row>
    <row r="150" spans="1:19" x14ac:dyDescent="0.15">
      <c r="A150">
        <v>150</v>
      </c>
      <c r="B150" t="s">
        <v>21</v>
      </c>
      <c r="C150" t="s">
        <v>20</v>
      </c>
      <c r="D150" t="s">
        <v>23</v>
      </c>
      <c r="E150">
        <v>8.4</v>
      </c>
      <c r="F150">
        <v>4.9000000000000004</v>
      </c>
      <c r="G150">
        <v>47</v>
      </c>
      <c r="H150">
        <v>0.53600000000000003</v>
      </c>
      <c r="I150">
        <v>91.832999999999998</v>
      </c>
      <c r="J150">
        <v>109</v>
      </c>
      <c r="K150">
        <v>188.66701</v>
      </c>
      <c r="L150">
        <v>32</v>
      </c>
      <c r="M150">
        <v>1.9</v>
      </c>
      <c r="N150">
        <v>25.4</v>
      </c>
      <c r="O150">
        <v>21.7</v>
      </c>
      <c r="P150">
        <v>0</v>
      </c>
      <c r="Q150">
        <v>0</v>
      </c>
      <c r="R150">
        <v>1</v>
      </c>
      <c r="S150">
        <v>0</v>
      </c>
    </row>
    <row r="151" spans="1:19" x14ac:dyDescent="0.15">
      <c r="A151">
        <v>151</v>
      </c>
      <c r="B151" t="s">
        <v>22</v>
      </c>
      <c r="C151" t="s">
        <v>20</v>
      </c>
      <c r="D151" t="s">
        <v>23</v>
      </c>
      <c r="E151">
        <v>8.8699999999999992</v>
      </c>
      <c r="F151">
        <v>11</v>
      </c>
      <c r="G151">
        <v>41.162999999999997</v>
      </c>
      <c r="H151">
        <v>2.2730000000000001</v>
      </c>
      <c r="I151">
        <v>54.75</v>
      </c>
      <c r="J151">
        <v>39</v>
      </c>
      <c r="K151">
        <v>72.695999999999998</v>
      </c>
      <c r="L151">
        <v>22.7</v>
      </c>
      <c r="M151">
        <v>0</v>
      </c>
      <c r="N151">
        <v>5.6</v>
      </c>
      <c r="O151">
        <v>1.2</v>
      </c>
      <c r="P151">
        <v>0</v>
      </c>
      <c r="Q151">
        <v>8</v>
      </c>
      <c r="R151">
        <v>2.7</v>
      </c>
      <c r="S151">
        <v>0</v>
      </c>
    </row>
    <row r="152" spans="1:19" x14ac:dyDescent="0.15">
      <c r="A152">
        <v>152</v>
      </c>
      <c r="B152" t="s">
        <v>24</v>
      </c>
      <c r="C152" t="s">
        <v>20</v>
      </c>
      <c r="D152" t="s">
        <v>23</v>
      </c>
      <c r="E152">
        <v>7.7</v>
      </c>
      <c r="F152">
        <v>4.4000000000000004</v>
      </c>
      <c r="G152">
        <v>53</v>
      </c>
      <c r="H152">
        <v>2.31</v>
      </c>
      <c r="I152">
        <v>90</v>
      </c>
      <c r="J152">
        <v>22.2</v>
      </c>
      <c r="K152">
        <v>116.2</v>
      </c>
      <c r="L152">
        <v>16</v>
      </c>
      <c r="M152">
        <v>0</v>
      </c>
      <c r="N152">
        <v>0</v>
      </c>
      <c r="O152">
        <v>0</v>
      </c>
      <c r="P152">
        <v>1.2</v>
      </c>
      <c r="Q152">
        <v>5.7</v>
      </c>
      <c r="R152">
        <v>32.1</v>
      </c>
      <c r="S152">
        <v>0</v>
      </c>
    </row>
    <row r="153" spans="1:19" x14ac:dyDescent="0.15">
      <c r="A153">
        <v>153</v>
      </c>
      <c r="B153" t="s">
        <v>22</v>
      </c>
      <c r="C153" t="s">
        <v>20</v>
      </c>
      <c r="D153" t="s">
        <v>23</v>
      </c>
      <c r="E153">
        <v>7.3</v>
      </c>
      <c r="F153">
        <v>11.8</v>
      </c>
      <c r="G153">
        <v>44.204999999999998</v>
      </c>
      <c r="H153">
        <v>45.65</v>
      </c>
      <c r="I153">
        <v>24064</v>
      </c>
      <c r="J153">
        <v>44</v>
      </c>
      <c r="K153">
        <v>34</v>
      </c>
      <c r="L153">
        <v>53.1</v>
      </c>
      <c r="M153">
        <v>2.2000000000000002</v>
      </c>
      <c r="N153">
        <v>0</v>
      </c>
      <c r="O153">
        <v>0</v>
      </c>
      <c r="P153">
        <v>1.2</v>
      </c>
      <c r="Q153">
        <v>5.9</v>
      </c>
      <c r="R153">
        <v>77.599999999999994</v>
      </c>
      <c r="S153">
        <v>0</v>
      </c>
    </row>
    <row r="154" spans="1:19" x14ac:dyDescent="0.15">
      <c r="A154">
        <v>154</v>
      </c>
      <c r="B154" t="s">
        <v>21</v>
      </c>
      <c r="C154" t="s">
        <v>20</v>
      </c>
      <c r="D154" t="s">
        <v>20</v>
      </c>
      <c r="E154">
        <v>7.9</v>
      </c>
      <c r="F154">
        <v>6</v>
      </c>
      <c r="G154">
        <v>127.833</v>
      </c>
      <c r="H154">
        <v>2.68</v>
      </c>
      <c r="I154">
        <v>176.66701</v>
      </c>
      <c r="J154">
        <v>27.5</v>
      </c>
      <c r="K154">
        <v>76.332999999999998</v>
      </c>
      <c r="L154">
        <v>2.1</v>
      </c>
      <c r="M154">
        <v>3.4</v>
      </c>
      <c r="N154">
        <v>21.5</v>
      </c>
      <c r="O154">
        <v>14</v>
      </c>
      <c r="P154">
        <v>1.8</v>
      </c>
      <c r="Q154">
        <v>3.9</v>
      </c>
      <c r="R154">
        <v>0</v>
      </c>
      <c r="S154">
        <v>0</v>
      </c>
    </row>
    <row r="155" spans="1:19" x14ac:dyDescent="0.15">
      <c r="A155">
        <v>155</v>
      </c>
      <c r="B155" t="s">
        <v>22</v>
      </c>
      <c r="C155" t="s">
        <v>20</v>
      </c>
      <c r="D155" t="s">
        <v>20</v>
      </c>
      <c r="E155">
        <v>7.8</v>
      </c>
      <c r="F155">
        <v>10.53</v>
      </c>
      <c r="G155">
        <v>100.83</v>
      </c>
      <c r="H155">
        <v>5.41</v>
      </c>
      <c r="I155">
        <v>486.5</v>
      </c>
      <c r="J155">
        <v>24</v>
      </c>
      <c r="K155">
        <v>58.374000000000002</v>
      </c>
      <c r="L155">
        <v>27.5</v>
      </c>
      <c r="M155">
        <v>2.8</v>
      </c>
      <c r="N155">
        <v>1.9</v>
      </c>
      <c r="O155">
        <v>0</v>
      </c>
      <c r="P155">
        <v>1.2</v>
      </c>
      <c r="Q155">
        <v>19</v>
      </c>
      <c r="R155">
        <v>4.5</v>
      </c>
      <c r="S155">
        <v>0</v>
      </c>
    </row>
    <row r="156" spans="1:19" x14ac:dyDescent="0.15">
      <c r="A156">
        <v>156</v>
      </c>
      <c r="B156" t="s">
        <v>21</v>
      </c>
      <c r="C156" t="s">
        <v>26</v>
      </c>
      <c r="D156" t="s">
        <v>25</v>
      </c>
      <c r="E156">
        <v>7.8</v>
      </c>
      <c r="F156">
        <v>3.2</v>
      </c>
      <c r="G156">
        <v>94</v>
      </c>
      <c r="H156">
        <v>4.9080000000000004</v>
      </c>
      <c r="I156">
        <v>1131.66003</v>
      </c>
      <c r="J156">
        <v>175.66701</v>
      </c>
      <c r="K156">
        <v>361</v>
      </c>
      <c r="L156">
        <v>28.567</v>
      </c>
      <c r="M156">
        <v>24.8</v>
      </c>
      <c r="N156">
        <v>10.4</v>
      </c>
      <c r="O156">
        <v>0</v>
      </c>
      <c r="P156">
        <v>6.9</v>
      </c>
      <c r="Q156">
        <v>0</v>
      </c>
      <c r="R156">
        <v>0</v>
      </c>
      <c r="S156">
        <v>2.7</v>
      </c>
    </row>
    <row r="157" spans="1:19" x14ac:dyDescent="0.15">
      <c r="A157">
        <v>157</v>
      </c>
      <c r="B157" t="s">
        <v>24</v>
      </c>
      <c r="C157" t="s">
        <v>26</v>
      </c>
      <c r="D157" t="s">
        <v>25</v>
      </c>
      <c r="E157">
        <v>7.6</v>
      </c>
      <c r="F157">
        <v>4.9000000000000004</v>
      </c>
      <c r="G157">
        <v>69</v>
      </c>
      <c r="H157">
        <v>3.6850000000000001</v>
      </c>
      <c r="I157">
        <v>1495</v>
      </c>
      <c r="J157">
        <v>234.5</v>
      </c>
      <c r="K157">
        <v>236</v>
      </c>
      <c r="L157">
        <v>22.5</v>
      </c>
      <c r="M157">
        <v>32.5</v>
      </c>
      <c r="N157">
        <v>12</v>
      </c>
      <c r="O157">
        <v>0</v>
      </c>
      <c r="P157">
        <v>5</v>
      </c>
      <c r="Q157">
        <v>0</v>
      </c>
      <c r="R157">
        <v>0</v>
      </c>
      <c r="S157">
        <v>1.9</v>
      </c>
    </row>
    <row r="158" spans="1:19" x14ac:dyDescent="0.15">
      <c r="A158">
        <v>158</v>
      </c>
      <c r="B158" t="s">
        <v>21</v>
      </c>
      <c r="C158" t="s">
        <v>26</v>
      </c>
      <c r="D158" t="s">
        <v>25</v>
      </c>
      <c r="E158">
        <v>8.6</v>
      </c>
      <c r="F158">
        <v>3.6</v>
      </c>
      <c r="G158">
        <v>50</v>
      </c>
      <c r="H158">
        <v>0.376</v>
      </c>
      <c r="I158">
        <v>134</v>
      </c>
      <c r="J158">
        <v>54.1</v>
      </c>
      <c r="K158">
        <v>125.8</v>
      </c>
      <c r="L158">
        <v>26.8</v>
      </c>
      <c r="M158">
        <v>0</v>
      </c>
      <c r="N158">
        <v>28</v>
      </c>
      <c r="O158">
        <v>0</v>
      </c>
      <c r="P158">
        <v>0</v>
      </c>
      <c r="Q158">
        <v>0</v>
      </c>
      <c r="R158">
        <v>0</v>
      </c>
      <c r="S158">
        <v>15.1</v>
      </c>
    </row>
    <row r="159" spans="1:19" x14ac:dyDescent="0.15">
      <c r="A159">
        <v>159</v>
      </c>
      <c r="B159" t="s">
        <v>22</v>
      </c>
      <c r="C159" t="s">
        <v>26</v>
      </c>
      <c r="D159" t="s">
        <v>25</v>
      </c>
      <c r="E159">
        <v>8.4</v>
      </c>
      <c r="F159">
        <v>10.6</v>
      </c>
      <c r="G159">
        <v>19.22</v>
      </c>
      <c r="H159">
        <v>1.655</v>
      </c>
      <c r="I159">
        <v>96.832999999999998</v>
      </c>
      <c r="J159">
        <v>20.667000000000002</v>
      </c>
      <c r="K159">
        <v>54.915999999999997</v>
      </c>
      <c r="L159">
        <v>20.6</v>
      </c>
      <c r="M159">
        <v>0</v>
      </c>
      <c r="N159">
        <v>11.3</v>
      </c>
      <c r="O159">
        <v>1.8</v>
      </c>
      <c r="P159">
        <v>0</v>
      </c>
      <c r="Q159">
        <v>2.5</v>
      </c>
      <c r="R159">
        <v>0</v>
      </c>
      <c r="S159">
        <v>1.4</v>
      </c>
    </row>
    <row r="160" spans="1:19" x14ac:dyDescent="0.15">
      <c r="A160">
        <v>160</v>
      </c>
      <c r="B160" t="s">
        <v>18</v>
      </c>
      <c r="C160" t="s">
        <v>26</v>
      </c>
      <c r="D160" t="s">
        <v>25</v>
      </c>
      <c r="E160">
        <v>8.3000000000000007</v>
      </c>
      <c r="F160">
        <v>11.5</v>
      </c>
      <c r="G160">
        <v>26</v>
      </c>
      <c r="H160">
        <v>1.87</v>
      </c>
      <c r="I160">
        <v>62.5</v>
      </c>
      <c r="J160">
        <v>30.75</v>
      </c>
      <c r="K160">
        <v>75.332999999999998</v>
      </c>
      <c r="L160">
        <v>34.75</v>
      </c>
      <c r="M160">
        <v>0</v>
      </c>
      <c r="N160">
        <v>20.100000000000001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 x14ac:dyDescent="0.15">
      <c r="A161">
        <v>161</v>
      </c>
      <c r="B161" t="s">
        <v>21</v>
      </c>
      <c r="C161" t="s">
        <v>26</v>
      </c>
      <c r="D161" t="s">
        <v>25</v>
      </c>
      <c r="E161">
        <v>9</v>
      </c>
      <c r="F161">
        <v>5.8</v>
      </c>
      <c r="G161">
        <v>43.09</v>
      </c>
      <c r="H161">
        <v>0.9</v>
      </c>
      <c r="I161">
        <v>142</v>
      </c>
      <c r="J161">
        <v>102</v>
      </c>
      <c r="K161">
        <v>186</v>
      </c>
      <c r="L161">
        <v>68.05</v>
      </c>
      <c r="M161">
        <v>1.7</v>
      </c>
      <c r="N161">
        <v>20.6</v>
      </c>
      <c r="O161">
        <v>1.5</v>
      </c>
      <c r="P161">
        <v>2.2000000000000002</v>
      </c>
      <c r="Q161">
        <v>0</v>
      </c>
      <c r="R161">
        <v>0</v>
      </c>
      <c r="S161">
        <v>0</v>
      </c>
    </row>
    <row r="162" spans="1:19" x14ac:dyDescent="0.15">
      <c r="A162">
        <v>162</v>
      </c>
      <c r="B162" t="s">
        <v>21</v>
      </c>
      <c r="C162" t="s">
        <v>26</v>
      </c>
      <c r="D162" t="s">
        <v>25</v>
      </c>
      <c r="E162">
        <v>9.5</v>
      </c>
      <c r="F162">
        <v>5.7</v>
      </c>
      <c r="G162">
        <v>44</v>
      </c>
      <c r="H162">
        <v>0.10199999999999999</v>
      </c>
      <c r="I162">
        <v>146.66701</v>
      </c>
      <c r="J162">
        <v>151.33299</v>
      </c>
      <c r="K162">
        <v>252.5</v>
      </c>
      <c r="L162">
        <v>93.683000000000007</v>
      </c>
      <c r="M162">
        <v>12.3</v>
      </c>
      <c r="N162">
        <v>21.7</v>
      </c>
      <c r="O162">
        <v>3.9</v>
      </c>
      <c r="P162">
        <v>0</v>
      </c>
      <c r="Q162">
        <v>0</v>
      </c>
      <c r="R162">
        <v>0</v>
      </c>
      <c r="S162">
        <v>3.9</v>
      </c>
    </row>
    <row r="163" spans="1:19" x14ac:dyDescent="0.15">
      <c r="A163">
        <v>163</v>
      </c>
      <c r="B163" t="s">
        <v>24</v>
      </c>
      <c r="C163" t="s">
        <v>26</v>
      </c>
      <c r="D163" t="s">
        <v>25</v>
      </c>
      <c r="E163">
        <v>8.8000000000000007</v>
      </c>
      <c r="F163">
        <v>8.8000000000000007</v>
      </c>
      <c r="G163">
        <v>43</v>
      </c>
      <c r="H163">
        <v>0.13</v>
      </c>
      <c r="I163">
        <v>103.333</v>
      </c>
      <c r="J163">
        <v>180.66701</v>
      </c>
      <c r="K163">
        <v>269.66699</v>
      </c>
      <c r="L163">
        <v>92.667000000000002</v>
      </c>
      <c r="M163">
        <v>7.2</v>
      </c>
      <c r="N163">
        <v>28.2</v>
      </c>
      <c r="O163">
        <v>0</v>
      </c>
      <c r="P163">
        <v>0</v>
      </c>
      <c r="Q163">
        <v>0</v>
      </c>
      <c r="R163">
        <v>0</v>
      </c>
      <c r="S163">
        <v>3.3</v>
      </c>
    </row>
    <row r="164" spans="1:19" x14ac:dyDescent="0.15">
      <c r="A164">
        <v>164</v>
      </c>
      <c r="B164" t="s">
        <v>22</v>
      </c>
      <c r="C164" t="s">
        <v>26</v>
      </c>
      <c r="D164" t="s">
        <v>25</v>
      </c>
      <c r="E164">
        <v>8.84</v>
      </c>
      <c r="F164">
        <v>12.9</v>
      </c>
      <c r="G164">
        <v>43.09</v>
      </c>
      <c r="H164">
        <v>0.84599999999999997</v>
      </c>
      <c r="I164">
        <v>52.2</v>
      </c>
      <c r="J164">
        <v>8.6</v>
      </c>
      <c r="K164">
        <v>46.438000000000002</v>
      </c>
      <c r="L164">
        <v>81.540000000000006</v>
      </c>
      <c r="M164">
        <v>3.4</v>
      </c>
      <c r="N164">
        <v>21.5</v>
      </c>
      <c r="O164">
        <v>0</v>
      </c>
      <c r="P164">
        <v>0</v>
      </c>
      <c r="Q164">
        <v>0</v>
      </c>
      <c r="R164">
        <v>0</v>
      </c>
      <c r="S164">
        <v>2.7</v>
      </c>
    </row>
    <row r="165" spans="1:19" x14ac:dyDescent="0.15">
      <c r="A165">
        <v>165</v>
      </c>
      <c r="B165" t="s">
        <v>18</v>
      </c>
      <c r="C165" t="s">
        <v>26</v>
      </c>
      <c r="D165" t="s">
        <v>23</v>
      </c>
      <c r="E165">
        <v>7.3</v>
      </c>
      <c r="F165">
        <v>9.9</v>
      </c>
      <c r="G165">
        <v>16</v>
      </c>
      <c r="H165">
        <v>4.82</v>
      </c>
      <c r="I165">
        <v>101.667</v>
      </c>
      <c r="J165">
        <v>14.667</v>
      </c>
      <c r="K165">
        <v>85</v>
      </c>
      <c r="L165">
        <v>2</v>
      </c>
      <c r="M165">
        <v>0</v>
      </c>
      <c r="N165">
        <v>0</v>
      </c>
      <c r="O165">
        <v>0</v>
      </c>
      <c r="P165">
        <v>2.4</v>
      </c>
      <c r="Q165">
        <v>0</v>
      </c>
      <c r="R165">
        <v>17.8</v>
      </c>
      <c r="S165">
        <v>3.6</v>
      </c>
    </row>
    <row r="166" spans="1:19" x14ac:dyDescent="0.15">
      <c r="A166">
        <v>166</v>
      </c>
      <c r="B166" t="s">
        <v>22</v>
      </c>
      <c r="C166" t="s">
        <v>26</v>
      </c>
      <c r="D166" t="s">
        <v>23</v>
      </c>
      <c r="E166">
        <v>7.4</v>
      </c>
      <c r="F166">
        <v>10.68</v>
      </c>
      <c r="G166">
        <v>22.35</v>
      </c>
      <c r="H166">
        <v>5.4139999999999997</v>
      </c>
      <c r="I166">
        <v>244.60001</v>
      </c>
      <c r="J166">
        <v>66.400000000000006</v>
      </c>
      <c r="K166">
        <v>171.27199999999999</v>
      </c>
      <c r="L166">
        <v>3.8</v>
      </c>
      <c r="M166">
        <v>1.1000000000000001</v>
      </c>
      <c r="N166">
        <v>0</v>
      </c>
      <c r="O166">
        <v>1.4</v>
      </c>
      <c r="P166">
        <v>0</v>
      </c>
      <c r="Q166">
        <v>6.6</v>
      </c>
      <c r="R166">
        <v>42.1</v>
      </c>
      <c r="S166">
        <v>5.2</v>
      </c>
    </row>
    <row r="167" spans="1:19" x14ac:dyDescent="0.15">
      <c r="A167">
        <v>167</v>
      </c>
      <c r="B167" t="s">
        <v>21</v>
      </c>
      <c r="C167" t="s">
        <v>26</v>
      </c>
      <c r="D167" t="s">
        <v>25</v>
      </c>
      <c r="E167">
        <v>9.1</v>
      </c>
      <c r="F167">
        <v>4.3</v>
      </c>
      <c r="G167">
        <v>82.856999999999999</v>
      </c>
      <c r="H167">
        <v>0.86</v>
      </c>
      <c r="I167">
        <v>137.27298999999999</v>
      </c>
      <c r="J167">
        <v>102.364</v>
      </c>
      <c r="K167">
        <v>232.89999</v>
      </c>
      <c r="L167">
        <v>54.366999999999997</v>
      </c>
      <c r="M167">
        <v>0</v>
      </c>
      <c r="N167">
        <v>6</v>
      </c>
      <c r="O167">
        <v>2.9</v>
      </c>
      <c r="P167">
        <v>0</v>
      </c>
      <c r="Q167">
        <v>0</v>
      </c>
      <c r="R167">
        <v>0</v>
      </c>
      <c r="S167">
        <v>2.9</v>
      </c>
    </row>
    <row r="168" spans="1:19" x14ac:dyDescent="0.15">
      <c r="A168">
        <v>168</v>
      </c>
      <c r="B168" t="s">
        <v>22</v>
      </c>
      <c r="C168" t="s">
        <v>26</v>
      </c>
      <c r="D168" t="s">
        <v>25</v>
      </c>
      <c r="E168">
        <v>8.5299999999999994</v>
      </c>
      <c r="F168">
        <v>11.1</v>
      </c>
      <c r="G168">
        <v>63.292000000000002</v>
      </c>
      <c r="H168">
        <v>1.726</v>
      </c>
      <c r="I168">
        <v>227.60001</v>
      </c>
      <c r="J168">
        <v>84.3</v>
      </c>
      <c r="K168">
        <v>146.452</v>
      </c>
      <c r="L168">
        <v>21.22</v>
      </c>
      <c r="M168">
        <v>1.4</v>
      </c>
      <c r="N168">
        <v>14.7</v>
      </c>
      <c r="O168">
        <v>2.5</v>
      </c>
      <c r="P168">
        <v>0</v>
      </c>
      <c r="Q168">
        <v>0</v>
      </c>
      <c r="R168">
        <v>0</v>
      </c>
      <c r="S168">
        <v>2</v>
      </c>
    </row>
    <row r="169" spans="1:19" x14ac:dyDescent="0.15">
      <c r="A169">
        <v>169</v>
      </c>
      <c r="B169" t="s">
        <v>18</v>
      </c>
      <c r="C169" t="s">
        <v>26</v>
      </c>
      <c r="D169" t="s">
        <v>25</v>
      </c>
      <c r="E169">
        <v>8.56</v>
      </c>
      <c r="F169">
        <v>8.6999999999999993</v>
      </c>
      <c r="G169">
        <v>43.97</v>
      </c>
      <c r="H169">
        <v>4.0529999999999999</v>
      </c>
      <c r="I169">
        <v>643</v>
      </c>
      <c r="J169">
        <v>221.89999</v>
      </c>
      <c r="K169">
        <v>246.66701</v>
      </c>
      <c r="L169">
        <v>14.7</v>
      </c>
      <c r="M169">
        <v>12.5</v>
      </c>
      <c r="N169">
        <v>2.1</v>
      </c>
      <c r="O169">
        <v>0</v>
      </c>
      <c r="P169">
        <v>1.2</v>
      </c>
      <c r="Q169">
        <v>6.4</v>
      </c>
      <c r="R169">
        <v>4.5</v>
      </c>
      <c r="S169">
        <v>1.7</v>
      </c>
    </row>
    <row r="170" spans="1:19" x14ac:dyDescent="0.15">
      <c r="A170">
        <v>170</v>
      </c>
      <c r="B170" t="s">
        <v>22</v>
      </c>
      <c r="C170" t="s">
        <v>26</v>
      </c>
      <c r="D170" t="s">
        <v>25</v>
      </c>
      <c r="E170">
        <v>8.06</v>
      </c>
      <c r="F170">
        <v>8.3000000000000007</v>
      </c>
      <c r="G170">
        <v>38.902000000000001</v>
      </c>
      <c r="H170">
        <v>3.6779999999999999</v>
      </c>
      <c r="I170">
        <v>627.27301</v>
      </c>
      <c r="J170">
        <v>205.636</v>
      </c>
      <c r="K170">
        <v>219.90899999999999</v>
      </c>
      <c r="L170">
        <v>6.2089999999999996</v>
      </c>
      <c r="M170">
        <v>0</v>
      </c>
      <c r="N170">
        <v>0</v>
      </c>
      <c r="O170">
        <v>0</v>
      </c>
      <c r="P170">
        <v>0</v>
      </c>
      <c r="Q170">
        <v>8.6</v>
      </c>
      <c r="R170">
        <v>52.5</v>
      </c>
      <c r="S170">
        <v>0</v>
      </c>
    </row>
    <row r="171" spans="1:19" x14ac:dyDescent="0.15">
      <c r="A171">
        <v>171</v>
      </c>
      <c r="B171" t="s">
        <v>18</v>
      </c>
      <c r="C171" t="s">
        <v>26</v>
      </c>
      <c r="D171" t="s">
        <v>20</v>
      </c>
      <c r="E171">
        <v>8.24</v>
      </c>
      <c r="F171">
        <v>6.1</v>
      </c>
      <c r="G171">
        <v>95.367000000000004</v>
      </c>
      <c r="H171">
        <v>3.5609999999999999</v>
      </c>
      <c r="I171">
        <v>1168</v>
      </c>
      <c r="J171">
        <v>236.39999</v>
      </c>
      <c r="K171">
        <v>272.22197999999997</v>
      </c>
      <c r="L171">
        <v>20.577999999999999</v>
      </c>
      <c r="M171">
        <v>2.5</v>
      </c>
      <c r="N171">
        <v>13.2</v>
      </c>
      <c r="O171">
        <v>0</v>
      </c>
      <c r="P171">
        <v>2</v>
      </c>
      <c r="Q171">
        <v>7.4</v>
      </c>
      <c r="R171">
        <v>17.2</v>
      </c>
      <c r="S171">
        <v>0</v>
      </c>
    </row>
    <row r="172" spans="1:19" x14ac:dyDescent="0.15">
      <c r="A172">
        <v>172</v>
      </c>
      <c r="B172" t="s">
        <v>24</v>
      </c>
      <c r="C172" t="s">
        <v>26</v>
      </c>
      <c r="D172" t="s">
        <v>20</v>
      </c>
      <c r="E172">
        <v>7.91</v>
      </c>
      <c r="F172">
        <v>6.2</v>
      </c>
      <c r="G172">
        <v>151.83299</v>
      </c>
      <c r="H172">
        <v>3.923</v>
      </c>
      <c r="I172">
        <v>1081.66003</v>
      </c>
      <c r="J172">
        <v>346.16699</v>
      </c>
      <c r="K172">
        <v>388.16699</v>
      </c>
      <c r="L172">
        <v>5.0830000000000002</v>
      </c>
      <c r="M172">
        <v>1.7</v>
      </c>
      <c r="N172">
        <v>12</v>
      </c>
      <c r="O172">
        <v>4.9000000000000004</v>
      </c>
      <c r="P172">
        <v>2.7</v>
      </c>
      <c r="Q172">
        <v>0</v>
      </c>
      <c r="R172">
        <v>5.9</v>
      </c>
      <c r="S172">
        <v>1.7</v>
      </c>
    </row>
    <row r="173" spans="1:19" x14ac:dyDescent="0.15">
      <c r="A173">
        <v>173</v>
      </c>
      <c r="B173" t="s">
        <v>18</v>
      </c>
      <c r="C173" t="s">
        <v>26</v>
      </c>
      <c r="D173" t="s">
        <v>20</v>
      </c>
      <c r="E173">
        <v>8.2100000000000009</v>
      </c>
      <c r="F173">
        <v>9.3000000000000007</v>
      </c>
      <c r="G173">
        <v>104.818</v>
      </c>
      <c r="H173">
        <v>3.9079999999999999</v>
      </c>
      <c r="I173">
        <v>124.364</v>
      </c>
      <c r="J173">
        <v>82.221999999999994</v>
      </c>
      <c r="K173">
        <v>167.89999</v>
      </c>
      <c r="L173">
        <v>5.609</v>
      </c>
      <c r="M173">
        <v>1.4</v>
      </c>
      <c r="N173">
        <v>4.5999999999999996</v>
      </c>
      <c r="O173">
        <v>10.8</v>
      </c>
      <c r="P173">
        <v>2.2000000000000002</v>
      </c>
      <c r="Q173">
        <v>5.5</v>
      </c>
      <c r="R173">
        <v>42.4</v>
      </c>
      <c r="S173">
        <v>0</v>
      </c>
    </row>
    <row r="174" spans="1:19" x14ac:dyDescent="0.15">
      <c r="A174">
        <v>174</v>
      </c>
      <c r="B174" t="s">
        <v>21</v>
      </c>
      <c r="C174" t="s">
        <v>26</v>
      </c>
      <c r="D174" t="s">
        <v>20</v>
      </c>
      <c r="E174">
        <v>8.5</v>
      </c>
      <c r="F174">
        <v>7.3</v>
      </c>
      <c r="G174">
        <v>71.444000000000003</v>
      </c>
      <c r="H174">
        <v>2.512</v>
      </c>
      <c r="I174">
        <v>66.667000000000002</v>
      </c>
      <c r="J174">
        <v>64.388999999999996</v>
      </c>
      <c r="K174">
        <v>137.77799999999999</v>
      </c>
      <c r="L174">
        <v>9.3840000000000003</v>
      </c>
      <c r="M174">
        <v>0</v>
      </c>
      <c r="N174">
        <v>3.8</v>
      </c>
      <c r="O174">
        <v>16</v>
      </c>
      <c r="P174">
        <v>4</v>
      </c>
      <c r="Q174">
        <v>0</v>
      </c>
      <c r="R174">
        <v>0</v>
      </c>
      <c r="S174">
        <v>3.3</v>
      </c>
    </row>
    <row r="175" spans="1:19" x14ac:dyDescent="0.15">
      <c r="A175">
        <v>175</v>
      </c>
      <c r="B175" t="s">
        <v>21</v>
      </c>
      <c r="C175" t="s">
        <v>26</v>
      </c>
      <c r="D175" t="s">
        <v>20</v>
      </c>
      <c r="E175">
        <v>8.6</v>
      </c>
      <c r="F175">
        <v>10.6</v>
      </c>
      <c r="G175">
        <v>208.364</v>
      </c>
      <c r="H175">
        <v>4.4589999999999996</v>
      </c>
      <c r="I175">
        <v>197.90899999999999</v>
      </c>
      <c r="J175">
        <v>87.332999999999998</v>
      </c>
      <c r="K175">
        <v>194.10001</v>
      </c>
      <c r="L175">
        <v>27.617999999999999</v>
      </c>
      <c r="M175">
        <v>0</v>
      </c>
      <c r="N175">
        <v>1.2</v>
      </c>
      <c r="O175">
        <v>0</v>
      </c>
      <c r="P175">
        <v>0</v>
      </c>
      <c r="Q175">
        <v>11.3</v>
      </c>
      <c r="R175">
        <v>11.5</v>
      </c>
      <c r="S175">
        <v>0</v>
      </c>
    </row>
    <row r="176" spans="1:19" x14ac:dyDescent="0.15">
      <c r="A176">
        <v>176</v>
      </c>
      <c r="B176" t="s">
        <v>18</v>
      </c>
      <c r="C176" t="s">
        <v>26</v>
      </c>
      <c r="D176" t="s">
        <v>20</v>
      </c>
      <c r="E176">
        <v>9.06</v>
      </c>
      <c r="F176">
        <v>6.35</v>
      </c>
      <c r="G176">
        <v>187.18299999999999</v>
      </c>
      <c r="H176">
        <v>3.351</v>
      </c>
      <c r="I176">
        <v>54.777999999999999</v>
      </c>
      <c r="J176">
        <v>159.16701</v>
      </c>
      <c r="K176">
        <v>221.27799999999999</v>
      </c>
      <c r="L176">
        <v>20.8</v>
      </c>
      <c r="M176">
        <v>0</v>
      </c>
      <c r="N176">
        <v>21.1</v>
      </c>
      <c r="O176">
        <v>3.7</v>
      </c>
      <c r="P176">
        <v>0</v>
      </c>
      <c r="Q176">
        <v>0</v>
      </c>
      <c r="R176">
        <v>0</v>
      </c>
      <c r="S176">
        <v>1.9</v>
      </c>
    </row>
    <row r="177" spans="1:19" x14ac:dyDescent="0.15">
      <c r="A177">
        <v>177</v>
      </c>
      <c r="B177" t="s">
        <v>22</v>
      </c>
      <c r="C177" t="s">
        <v>26</v>
      </c>
      <c r="D177" t="s">
        <v>23</v>
      </c>
      <c r="E177">
        <v>8.6999999999999993</v>
      </c>
      <c r="F177">
        <v>10.7</v>
      </c>
      <c r="G177">
        <v>4.5449999999999999</v>
      </c>
      <c r="H177">
        <v>0.94099999999999995</v>
      </c>
      <c r="I177">
        <v>32.726999999999997</v>
      </c>
      <c r="J177">
        <v>16</v>
      </c>
      <c r="K177">
        <v>21.3</v>
      </c>
      <c r="L177">
        <v>1.1000000000000001</v>
      </c>
      <c r="M177">
        <v>39.700000000000003</v>
      </c>
      <c r="N177">
        <v>0</v>
      </c>
      <c r="O177">
        <v>12.9</v>
      </c>
      <c r="P177">
        <v>0</v>
      </c>
      <c r="Q177">
        <v>0</v>
      </c>
      <c r="R177">
        <v>0</v>
      </c>
      <c r="S177">
        <v>0</v>
      </c>
    </row>
    <row r="178" spans="1:19" x14ac:dyDescent="0.15">
      <c r="A178">
        <v>178</v>
      </c>
      <c r="B178" t="s">
        <v>21</v>
      </c>
      <c r="C178" t="s">
        <v>26</v>
      </c>
      <c r="D178" t="s">
        <v>23</v>
      </c>
      <c r="E178">
        <v>8.1</v>
      </c>
      <c r="F178">
        <v>10.7</v>
      </c>
      <c r="G178">
        <v>3.5</v>
      </c>
      <c r="H178">
        <v>1.0129999999999999</v>
      </c>
      <c r="I178">
        <v>12.5</v>
      </c>
      <c r="J178">
        <v>12.75</v>
      </c>
      <c r="K178">
        <v>11</v>
      </c>
      <c r="L178">
        <v>0.6</v>
      </c>
      <c r="M178">
        <v>37.299999999999997</v>
      </c>
      <c r="N178">
        <v>9.6999999999999993</v>
      </c>
      <c r="O178">
        <v>13.6</v>
      </c>
      <c r="P178">
        <v>0</v>
      </c>
      <c r="Q178">
        <v>2.2000000000000002</v>
      </c>
      <c r="R178">
        <v>0</v>
      </c>
      <c r="S178">
        <v>1.2</v>
      </c>
    </row>
    <row r="179" spans="1:19" x14ac:dyDescent="0.15">
      <c r="A179">
        <v>179</v>
      </c>
      <c r="B179" t="s">
        <v>24</v>
      </c>
      <c r="C179" t="s">
        <v>26</v>
      </c>
      <c r="D179" t="s">
        <v>23</v>
      </c>
      <c r="E179">
        <v>8.4</v>
      </c>
      <c r="F179">
        <v>10.29</v>
      </c>
      <c r="G179">
        <v>5.3259999999999996</v>
      </c>
      <c r="H179">
        <v>0.996</v>
      </c>
      <c r="I179">
        <v>53.845999999999997</v>
      </c>
      <c r="J179">
        <v>7.6669999999999998</v>
      </c>
      <c r="K179">
        <v>14.353999999999999</v>
      </c>
      <c r="L179">
        <v>0.8</v>
      </c>
      <c r="M179">
        <v>52.4</v>
      </c>
      <c r="N179">
        <v>7.5</v>
      </c>
      <c r="O179">
        <v>9.4</v>
      </c>
      <c r="P179">
        <v>0</v>
      </c>
      <c r="Q179">
        <v>1.4</v>
      </c>
      <c r="R179">
        <v>1.9</v>
      </c>
      <c r="S179">
        <v>0</v>
      </c>
    </row>
    <row r="180" spans="1:19" x14ac:dyDescent="0.15">
      <c r="A180">
        <v>180</v>
      </c>
      <c r="B180" t="s">
        <v>21</v>
      </c>
      <c r="C180" t="s">
        <v>26</v>
      </c>
      <c r="D180" t="s">
        <v>20</v>
      </c>
      <c r="E180">
        <v>8.6</v>
      </c>
      <c r="F180">
        <v>10.1</v>
      </c>
      <c r="G180">
        <v>2.1110000000000002</v>
      </c>
      <c r="H180">
        <v>0.66300000000000003</v>
      </c>
      <c r="I180">
        <v>11.111000000000001</v>
      </c>
      <c r="J180">
        <v>3.222</v>
      </c>
      <c r="K180">
        <v>7</v>
      </c>
      <c r="L180">
        <v>1.3</v>
      </c>
      <c r="M180">
        <v>48.3</v>
      </c>
      <c r="N180">
        <v>2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 x14ac:dyDescent="0.15">
      <c r="A181">
        <v>181</v>
      </c>
      <c r="B181" t="s">
        <v>24</v>
      </c>
      <c r="C181" t="s">
        <v>26</v>
      </c>
      <c r="D181" t="s">
        <v>20</v>
      </c>
      <c r="E181">
        <v>8.1999999999999993</v>
      </c>
      <c r="F181">
        <v>9.5</v>
      </c>
      <c r="G181">
        <v>2.2000000000000002</v>
      </c>
      <c r="H181">
        <v>0.67200000000000004</v>
      </c>
      <c r="I181">
        <v>10</v>
      </c>
      <c r="J181">
        <v>3.8</v>
      </c>
      <c r="K181">
        <v>6.2</v>
      </c>
      <c r="L181">
        <v>0.8</v>
      </c>
      <c r="M181">
        <v>50.4</v>
      </c>
      <c r="N181">
        <v>3.8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 x14ac:dyDescent="0.15">
      <c r="A182">
        <v>182</v>
      </c>
      <c r="B182" t="s">
        <v>18</v>
      </c>
      <c r="C182" t="s">
        <v>26</v>
      </c>
      <c r="D182" t="s">
        <v>20</v>
      </c>
      <c r="E182">
        <v>8.5</v>
      </c>
      <c r="F182">
        <v>10.5</v>
      </c>
      <c r="G182">
        <v>2.75</v>
      </c>
      <c r="H182">
        <v>0.75800000000000001</v>
      </c>
      <c r="I182">
        <v>10.5</v>
      </c>
      <c r="J182">
        <v>4</v>
      </c>
      <c r="K182">
        <v>7.6539999999999999</v>
      </c>
      <c r="L182">
        <v>4</v>
      </c>
      <c r="M182">
        <v>56.8</v>
      </c>
      <c r="N182">
        <v>5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 x14ac:dyDescent="0.15">
      <c r="A183">
        <v>183</v>
      </c>
      <c r="B183" t="s">
        <v>24</v>
      </c>
      <c r="C183" t="s">
        <v>26</v>
      </c>
      <c r="D183" t="s">
        <v>20</v>
      </c>
      <c r="E183">
        <v>8.3000000000000007</v>
      </c>
      <c r="F183">
        <v>10</v>
      </c>
      <c r="G183">
        <v>3.86</v>
      </c>
      <c r="H183">
        <v>0.86599999999999999</v>
      </c>
      <c r="I183">
        <v>32</v>
      </c>
      <c r="J183">
        <v>6</v>
      </c>
      <c r="K183">
        <v>16</v>
      </c>
      <c r="L183">
        <v>2.86</v>
      </c>
      <c r="M183">
        <v>17.3</v>
      </c>
      <c r="N183">
        <v>6.7</v>
      </c>
      <c r="O183">
        <v>19.7</v>
      </c>
      <c r="P183">
        <v>0</v>
      </c>
      <c r="Q183">
        <v>0</v>
      </c>
      <c r="R183">
        <v>0</v>
      </c>
      <c r="S183">
        <v>0</v>
      </c>
    </row>
    <row r="184" spans="1:19" x14ac:dyDescent="0.15">
      <c r="A184">
        <v>184</v>
      </c>
      <c r="B184" t="s">
        <v>18</v>
      </c>
      <c r="C184" t="s">
        <v>26</v>
      </c>
      <c r="D184" t="s">
        <v>23</v>
      </c>
      <c r="E184">
        <v>8</v>
      </c>
      <c r="F184">
        <v>10.9</v>
      </c>
      <c r="G184">
        <v>9.0549999999999997</v>
      </c>
      <c r="H184">
        <v>0.82499999999999996</v>
      </c>
      <c r="I184">
        <v>40</v>
      </c>
      <c r="J184">
        <v>21.082999999999998</v>
      </c>
      <c r="K184">
        <v>56.091000000000001</v>
      </c>
      <c r="L184">
        <v>2.4500000000000002</v>
      </c>
      <c r="M184">
        <v>16.8</v>
      </c>
      <c r="N184">
        <v>19.600000000000001</v>
      </c>
      <c r="O184">
        <v>4</v>
      </c>
      <c r="P184">
        <v>0</v>
      </c>
      <c r="Q184">
        <v>0</v>
      </c>
      <c r="R184">
        <v>0</v>
      </c>
      <c r="S184">
        <v>0</v>
      </c>
    </row>
    <row r="185" spans="1:19" x14ac:dyDescent="0.15">
      <c r="A185">
        <v>185</v>
      </c>
      <c r="B185" t="s">
        <v>24</v>
      </c>
      <c r="C185" t="s">
        <v>26</v>
      </c>
      <c r="D185" t="s">
        <v>23</v>
      </c>
      <c r="E185">
        <v>8.1</v>
      </c>
      <c r="F185">
        <v>10.199999999999999</v>
      </c>
      <c r="G185">
        <v>7.6130000000000004</v>
      </c>
      <c r="H185">
        <v>0.69899999999999995</v>
      </c>
      <c r="I185">
        <v>32.5</v>
      </c>
      <c r="J185">
        <v>26.625</v>
      </c>
      <c r="K185">
        <v>52.875</v>
      </c>
      <c r="L185">
        <v>2</v>
      </c>
      <c r="M185">
        <v>18.100000000000001</v>
      </c>
      <c r="N185">
        <v>1.7</v>
      </c>
      <c r="O185">
        <v>2</v>
      </c>
      <c r="P185">
        <v>0</v>
      </c>
      <c r="Q185">
        <v>1.7</v>
      </c>
      <c r="R185">
        <v>5.9</v>
      </c>
      <c r="S185">
        <v>0</v>
      </c>
    </row>
    <row r="186" spans="1:19" x14ac:dyDescent="0.15">
      <c r="A186">
        <v>186</v>
      </c>
      <c r="B186" t="s">
        <v>18</v>
      </c>
      <c r="C186" t="s">
        <v>26</v>
      </c>
      <c r="D186" t="s">
        <v>25</v>
      </c>
      <c r="E186">
        <v>8.6999999999999993</v>
      </c>
      <c r="F186">
        <v>10.8</v>
      </c>
      <c r="G186">
        <v>39.109000000000002</v>
      </c>
      <c r="H186">
        <v>6.2249999999999996</v>
      </c>
      <c r="I186">
        <v>161.81799000000001</v>
      </c>
      <c r="J186">
        <v>104.727</v>
      </c>
      <c r="K186">
        <v>228.364</v>
      </c>
      <c r="L186">
        <v>46.075000000000003</v>
      </c>
      <c r="M186">
        <v>1.1000000000000001</v>
      </c>
      <c r="N186">
        <v>3.9</v>
      </c>
      <c r="O186">
        <v>2.1</v>
      </c>
      <c r="P186">
        <v>0</v>
      </c>
      <c r="Q186">
        <v>3.9</v>
      </c>
      <c r="R186">
        <v>4.5999999999999996</v>
      </c>
      <c r="S186">
        <v>2.2999999999999998</v>
      </c>
    </row>
    <row r="187" spans="1:19" x14ac:dyDescent="0.15">
      <c r="A187">
        <v>187</v>
      </c>
      <c r="B187" t="s">
        <v>18</v>
      </c>
      <c r="C187" t="s">
        <v>26</v>
      </c>
      <c r="D187" t="s">
        <v>25</v>
      </c>
      <c r="E187">
        <v>8.6999999999999993</v>
      </c>
      <c r="F187">
        <v>11.7</v>
      </c>
      <c r="G187">
        <v>22.454999999999998</v>
      </c>
      <c r="H187">
        <v>3.7650000000000001</v>
      </c>
      <c r="I187">
        <v>88.182000000000002</v>
      </c>
      <c r="J187">
        <v>41.3</v>
      </c>
      <c r="K187">
        <v>85.4</v>
      </c>
      <c r="L187">
        <v>17.491</v>
      </c>
      <c r="M187">
        <v>0</v>
      </c>
      <c r="N187">
        <v>4.7</v>
      </c>
      <c r="O187">
        <v>0</v>
      </c>
      <c r="P187">
        <v>0</v>
      </c>
      <c r="Q187">
        <v>2.6</v>
      </c>
      <c r="R187">
        <v>2.6</v>
      </c>
      <c r="S187">
        <v>0</v>
      </c>
    </row>
    <row r="188" spans="1:19" x14ac:dyDescent="0.15">
      <c r="A188">
        <v>188</v>
      </c>
      <c r="B188" t="s">
        <v>24</v>
      </c>
      <c r="C188" t="s">
        <v>26</v>
      </c>
      <c r="D188" t="s">
        <v>25</v>
      </c>
      <c r="E188">
        <v>8.4</v>
      </c>
      <c r="F188">
        <v>8.1999999999999993</v>
      </c>
      <c r="G188">
        <v>23.25</v>
      </c>
      <c r="H188">
        <v>2.8050000000000002</v>
      </c>
      <c r="I188">
        <v>43.75</v>
      </c>
      <c r="J188">
        <v>51.125</v>
      </c>
      <c r="K188">
        <v>87.125</v>
      </c>
      <c r="L188">
        <v>14.775</v>
      </c>
      <c r="M188">
        <v>0</v>
      </c>
      <c r="N188">
        <v>12</v>
      </c>
      <c r="O188">
        <v>1.7</v>
      </c>
      <c r="P188">
        <v>0</v>
      </c>
      <c r="Q188">
        <v>2.7</v>
      </c>
      <c r="R188">
        <v>0</v>
      </c>
      <c r="S188">
        <v>0</v>
      </c>
    </row>
    <row r="189" spans="1:19" x14ac:dyDescent="0.15">
      <c r="A189">
        <v>189</v>
      </c>
      <c r="B189" t="s">
        <v>22</v>
      </c>
      <c r="C189" t="s">
        <v>26</v>
      </c>
      <c r="D189" t="s">
        <v>25</v>
      </c>
      <c r="E189">
        <v>8.5500000000000007</v>
      </c>
      <c r="F189">
        <v>11</v>
      </c>
      <c r="G189">
        <v>22.32</v>
      </c>
      <c r="H189">
        <v>3.14</v>
      </c>
      <c r="I189">
        <v>82.1</v>
      </c>
      <c r="J189">
        <v>45.9</v>
      </c>
      <c r="K189">
        <v>101.455</v>
      </c>
      <c r="L189">
        <v>18.329999999999998</v>
      </c>
      <c r="M189">
        <v>1.7</v>
      </c>
      <c r="N189">
        <v>7</v>
      </c>
      <c r="O189">
        <v>1.2</v>
      </c>
      <c r="P189">
        <v>0</v>
      </c>
      <c r="Q189">
        <v>4.8</v>
      </c>
      <c r="R189">
        <v>3.1</v>
      </c>
      <c r="S189">
        <v>0</v>
      </c>
    </row>
    <row r="190" spans="1:19" x14ac:dyDescent="0.15">
      <c r="A190">
        <v>190</v>
      </c>
      <c r="B190" t="s">
        <v>21</v>
      </c>
      <c r="C190" t="s">
        <v>26</v>
      </c>
      <c r="D190" t="s">
        <v>20</v>
      </c>
      <c r="E190">
        <v>8.5</v>
      </c>
      <c r="F190">
        <v>7.6</v>
      </c>
      <c r="G190">
        <v>12.778</v>
      </c>
      <c r="H190">
        <v>1.873</v>
      </c>
      <c r="I190">
        <v>17.777999999999999</v>
      </c>
      <c r="J190">
        <v>50.889000000000003</v>
      </c>
      <c r="K190">
        <v>127</v>
      </c>
      <c r="L190">
        <v>24.556000000000001</v>
      </c>
      <c r="M190">
        <v>0</v>
      </c>
      <c r="N190">
        <v>0</v>
      </c>
      <c r="O190">
        <v>10.199999999999999</v>
      </c>
      <c r="P190">
        <v>1.7</v>
      </c>
      <c r="Q190">
        <v>1.2</v>
      </c>
      <c r="R190">
        <v>0</v>
      </c>
      <c r="S190">
        <v>5.5</v>
      </c>
    </row>
    <row r="191" spans="1:19" x14ac:dyDescent="0.15">
      <c r="A191">
        <v>191</v>
      </c>
      <c r="B191" t="s">
        <v>22</v>
      </c>
      <c r="C191" t="s">
        <v>26</v>
      </c>
      <c r="D191" t="s">
        <v>20</v>
      </c>
      <c r="E191">
        <v>8.6999999999999993</v>
      </c>
      <c r="F191">
        <v>11.4</v>
      </c>
      <c r="G191">
        <v>15.541</v>
      </c>
      <c r="H191">
        <v>2.323</v>
      </c>
      <c r="I191">
        <v>103</v>
      </c>
      <c r="J191">
        <v>34.5</v>
      </c>
      <c r="K191">
        <v>81.558000000000007</v>
      </c>
      <c r="L191">
        <v>5.62</v>
      </c>
      <c r="M191">
        <v>7.6</v>
      </c>
      <c r="N191">
        <v>0</v>
      </c>
      <c r="O191">
        <v>1.2</v>
      </c>
      <c r="P191">
        <v>0</v>
      </c>
      <c r="Q191">
        <v>15.9</v>
      </c>
      <c r="R191">
        <v>31.8</v>
      </c>
      <c r="S191">
        <v>5.9</v>
      </c>
    </row>
    <row r="192" spans="1:19" x14ac:dyDescent="0.15">
      <c r="A192">
        <v>192</v>
      </c>
      <c r="B192" t="s">
        <v>18</v>
      </c>
      <c r="C192" t="s">
        <v>26</v>
      </c>
      <c r="D192" t="s">
        <v>20</v>
      </c>
      <c r="E192">
        <v>8.4</v>
      </c>
      <c r="F192">
        <v>10.5</v>
      </c>
      <c r="G192">
        <v>12.182</v>
      </c>
      <c r="H192">
        <v>1.5189999999999999</v>
      </c>
      <c r="I192">
        <v>65.454999999999998</v>
      </c>
      <c r="J192">
        <v>19.727</v>
      </c>
      <c r="K192">
        <v>50.454999999999998</v>
      </c>
      <c r="L192">
        <v>8.1549999999999994</v>
      </c>
      <c r="M192">
        <v>2.9</v>
      </c>
      <c r="N192">
        <v>4.5999999999999996</v>
      </c>
      <c r="O192">
        <v>1</v>
      </c>
      <c r="P192">
        <v>0</v>
      </c>
      <c r="Q192">
        <v>6.6</v>
      </c>
      <c r="R192">
        <v>16.600000000000001</v>
      </c>
      <c r="S192">
        <v>0</v>
      </c>
    </row>
    <row r="193" spans="1:19" x14ac:dyDescent="0.15">
      <c r="A193">
        <v>193</v>
      </c>
      <c r="B193" t="s">
        <v>21</v>
      </c>
      <c r="C193" t="s">
        <v>26</v>
      </c>
      <c r="D193" t="s">
        <v>20</v>
      </c>
      <c r="E193">
        <v>8.1999999999999993</v>
      </c>
      <c r="F193">
        <v>8.1999999999999993</v>
      </c>
      <c r="G193">
        <v>7.3330000000000002</v>
      </c>
      <c r="H193">
        <v>1.0029999999999999</v>
      </c>
      <c r="I193">
        <v>37.777999999999999</v>
      </c>
      <c r="J193">
        <v>19.111000000000001</v>
      </c>
      <c r="K193">
        <v>120.889</v>
      </c>
      <c r="L193">
        <v>5.1109999999999998</v>
      </c>
      <c r="M193">
        <v>2.2000000000000002</v>
      </c>
      <c r="N193">
        <v>12.7</v>
      </c>
      <c r="O193">
        <v>8.8000000000000007</v>
      </c>
      <c r="P193">
        <v>0</v>
      </c>
      <c r="Q193">
        <v>0</v>
      </c>
      <c r="R193">
        <v>0</v>
      </c>
      <c r="S193">
        <v>1.2</v>
      </c>
    </row>
    <row r="194" spans="1:19" x14ac:dyDescent="0.15">
      <c r="A194">
        <v>194</v>
      </c>
      <c r="B194" t="s">
        <v>22</v>
      </c>
      <c r="C194" t="s">
        <v>26</v>
      </c>
      <c r="D194" t="s">
        <v>20</v>
      </c>
      <c r="E194">
        <v>8.58</v>
      </c>
      <c r="F194">
        <v>11.1</v>
      </c>
      <c r="G194">
        <v>23.824999999999999</v>
      </c>
      <c r="H194">
        <v>3.617</v>
      </c>
      <c r="I194">
        <v>72.599999999999994</v>
      </c>
      <c r="J194">
        <v>51.110999999999997</v>
      </c>
      <c r="K194">
        <v>91.111000000000004</v>
      </c>
      <c r="L194">
        <v>22.9</v>
      </c>
      <c r="M194">
        <v>3.8</v>
      </c>
      <c r="N194">
        <v>22</v>
      </c>
      <c r="O194">
        <v>2.9</v>
      </c>
      <c r="P194">
        <v>0</v>
      </c>
      <c r="Q194">
        <v>3.1</v>
      </c>
      <c r="R194">
        <v>5.5</v>
      </c>
      <c r="S194">
        <v>0</v>
      </c>
    </row>
    <row r="195" spans="1:19" x14ac:dyDescent="0.15">
      <c r="A195">
        <v>195</v>
      </c>
      <c r="B195" t="s">
        <v>24</v>
      </c>
      <c r="C195" t="s">
        <v>26</v>
      </c>
      <c r="D195" t="s">
        <v>20</v>
      </c>
      <c r="E195">
        <v>8.5</v>
      </c>
      <c r="F195">
        <v>7.9</v>
      </c>
      <c r="G195">
        <v>12.444000000000001</v>
      </c>
      <c r="H195">
        <v>2.5859999999999999</v>
      </c>
      <c r="I195">
        <v>96.667000000000002</v>
      </c>
      <c r="J195">
        <v>19.111000000000001</v>
      </c>
      <c r="K195">
        <v>61.444000000000003</v>
      </c>
      <c r="L195">
        <v>6.1669999999999998</v>
      </c>
      <c r="M195">
        <v>18.899999999999999</v>
      </c>
      <c r="N195">
        <v>13.2</v>
      </c>
      <c r="O195">
        <v>5</v>
      </c>
      <c r="P195">
        <v>0</v>
      </c>
      <c r="Q195">
        <v>6.1</v>
      </c>
      <c r="R195">
        <v>0</v>
      </c>
      <c r="S195">
        <v>0</v>
      </c>
    </row>
    <row r="196" spans="1:19" x14ac:dyDescent="0.15">
      <c r="A196">
        <v>196</v>
      </c>
      <c r="B196" t="s">
        <v>22</v>
      </c>
      <c r="C196" t="s">
        <v>26</v>
      </c>
      <c r="D196" t="s">
        <v>20</v>
      </c>
      <c r="E196">
        <v>8.4</v>
      </c>
      <c r="F196">
        <v>8.4</v>
      </c>
      <c r="G196">
        <v>17.375</v>
      </c>
      <c r="H196">
        <v>3.8330000000000002</v>
      </c>
      <c r="I196">
        <v>83.75</v>
      </c>
      <c r="J196">
        <v>53.625</v>
      </c>
      <c r="K196">
        <v>79.75</v>
      </c>
      <c r="L196">
        <v>2.3380000000000001</v>
      </c>
      <c r="M196">
        <v>12.7</v>
      </c>
      <c r="N196">
        <v>21.7</v>
      </c>
      <c r="O196">
        <v>5.6</v>
      </c>
      <c r="P196">
        <v>0</v>
      </c>
      <c r="Q196">
        <v>1</v>
      </c>
      <c r="R196">
        <v>0</v>
      </c>
      <c r="S196">
        <v>0</v>
      </c>
    </row>
    <row r="197" spans="1:19" x14ac:dyDescent="0.15">
      <c r="A197">
        <v>197</v>
      </c>
      <c r="B197" t="s">
        <v>21</v>
      </c>
      <c r="C197" t="s">
        <v>26</v>
      </c>
      <c r="D197" t="s">
        <v>20</v>
      </c>
      <c r="E197">
        <v>8.3000000000000007</v>
      </c>
      <c r="F197">
        <v>10.6</v>
      </c>
      <c r="G197">
        <v>14.32</v>
      </c>
      <c r="H197">
        <v>3.2</v>
      </c>
      <c r="I197">
        <v>125.333</v>
      </c>
      <c r="J197">
        <v>35.332999999999998</v>
      </c>
      <c r="K197">
        <v>75.903999999999996</v>
      </c>
      <c r="L197">
        <v>4.6669999999999998</v>
      </c>
      <c r="M197">
        <v>18</v>
      </c>
      <c r="N197">
        <v>7</v>
      </c>
      <c r="O197">
        <v>1.7</v>
      </c>
      <c r="P197">
        <v>0</v>
      </c>
      <c r="Q197">
        <v>4.8</v>
      </c>
      <c r="R197">
        <v>10.3</v>
      </c>
      <c r="S197">
        <v>1</v>
      </c>
    </row>
    <row r="198" spans="1:19" x14ac:dyDescent="0.15">
      <c r="A198">
        <v>198</v>
      </c>
      <c r="B198" t="s">
        <v>22</v>
      </c>
      <c r="C198" t="s">
        <v>26</v>
      </c>
      <c r="D198" t="s">
        <v>20</v>
      </c>
      <c r="E198">
        <v>8.1999999999999993</v>
      </c>
      <c r="F198">
        <v>7</v>
      </c>
      <c r="G198">
        <v>139.989</v>
      </c>
      <c r="H198">
        <v>2.9780000000000002</v>
      </c>
      <c r="I198">
        <v>60.11</v>
      </c>
      <c r="J198">
        <v>78.332999999999998</v>
      </c>
      <c r="K198">
        <v>140.22</v>
      </c>
      <c r="L198">
        <v>31.738</v>
      </c>
      <c r="M198">
        <v>0</v>
      </c>
      <c r="N198">
        <v>15.9</v>
      </c>
      <c r="O198">
        <v>2.4</v>
      </c>
      <c r="P198">
        <v>1</v>
      </c>
      <c r="Q198">
        <v>0</v>
      </c>
      <c r="R198">
        <v>0</v>
      </c>
      <c r="S198">
        <v>0</v>
      </c>
    </row>
    <row r="199" spans="1:19" x14ac:dyDescent="0.15">
      <c r="A199">
        <v>200</v>
      </c>
      <c r="B199" t="s">
        <v>24</v>
      </c>
      <c r="C199" t="s">
        <v>26</v>
      </c>
      <c r="D199" t="s">
        <v>20</v>
      </c>
      <c r="E199">
        <v>8.5</v>
      </c>
      <c r="F199">
        <v>6.7</v>
      </c>
      <c r="G199">
        <v>82.852000000000004</v>
      </c>
      <c r="H199">
        <v>2.8</v>
      </c>
      <c r="I199">
        <v>27.068999999999999</v>
      </c>
      <c r="J199">
        <v>64</v>
      </c>
      <c r="K199">
        <v>140.517</v>
      </c>
      <c r="L199">
        <v>18.3</v>
      </c>
      <c r="M199">
        <v>2.4</v>
      </c>
      <c r="N199">
        <v>10.5</v>
      </c>
      <c r="O199">
        <v>9</v>
      </c>
      <c r="P199">
        <v>7.8</v>
      </c>
      <c r="Q199">
        <v>0</v>
      </c>
      <c r="R199">
        <v>0</v>
      </c>
      <c r="S199">
        <v>5.8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04"/>
  <sheetViews>
    <sheetView tabSelected="1" topLeftCell="B1" zoomScale="80" zoomScaleNormal="80" workbookViewId="0">
      <selection activeCell="I6" sqref="I6"/>
    </sheetView>
  </sheetViews>
  <sheetFormatPr defaultRowHeight="13.5" x14ac:dyDescent="0.15"/>
  <cols>
    <col min="1" max="1" width="4.625" bestFit="1" customWidth="1"/>
    <col min="2" max="2" width="8.125" bestFit="1" customWidth="1"/>
    <col min="3" max="3" width="8" bestFit="1" customWidth="1"/>
    <col min="4" max="4" width="17.75" customWidth="1"/>
    <col min="5" max="5" width="6.75" bestFit="1" customWidth="1"/>
    <col min="6" max="6" width="8.125" bestFit="1" customWidth="1"/>
    <col min="7" max="7" width="7.625" bestFit="1" customWidth="1"/>
    <col min="8" max="8" width="6.125" bestFit="1" customWidth="1"/>
    <col min="9" max="9" width="8" bestFit="1" customWidth="1"/>
    <col min="10" max="10" width="5.5" bestFit="1" customWidth="1"/>
    <col min="11" max="11" width="8" bestFit="1" customWidth="1"/>
    <col min="12" max="13" width="6.5" bestFit="1" customWidth="1"/>
    <col min="14" max="14" width="5.625" customWidth="1"/>
    <col min="15" max="15" width="7.5" bestFit="1" customWidth="1"/>
    <col min="16" max="16" width="11.625" bestFit="1" customWidth="1"/>
    <col min="17" max="17" width="10.5" bestFit="1" customWidth="1"/>
    <col min="18" max="18" width="12.75" bestFit="1" customWidth="1"/>
    <col min="19" max="19" width="8.5" bestFit="1" customWidth="1"/>
    <col min="20" max="20" width="8.5" customWidth="1"/>
    <col min="21" max="21" width="10.125" customWidth="1"/>
    <col min="22" max="22" width="10.25" customWidth="1"/>
  </cols>
  <sheetData>
    <row r="2" spans="1:23" x14ac:dyDescent="0.15">
      <c r="T2" t="s">
        <v>36</v>
      </c>
      <c r="V2">
        <f>SUMSQ(W7:W204)</f>
        <v>58388.338491408242</v>
      </c>
    </row>
    <row r="4" spans="1:23" x14ac:dyDescent="0.15">
      <c r="E4" t="s">
        <v>27</v>
      </c>
      <c r="F4" t="s">
        <v>28</v>
      </c>
      <c r="G4" t="s">
        <v>29</v>
      </c>
      <c r="H4" t="s">
        <v>30</v>
      </c>
      <c r="I4" t="s">
        <v>31</v>
      </c>
      <c r="J4" t="s">
        <v>32</v>
      </c>
      <c r="K4" t="s">
        <v>33</v>
      </c>
      <c r="L4" t="s">
        <v>3</v>
      </c>
      <c r="M4" t="s">
        <v>4</v>
      </c>
      <c r="N4" t="s">
        <v>5</v>
      </c>
      <c r="O4" t="s">
        <v>6</v>
      </c>
      <c r="P4" t="s">
        <v>7</v>
      </c>
      <c r="Q4" t="s">
        <v>8</v>
      </c>
      <c r="R4" t="s">
        <v>9</v>
      </c>
      <c r="S4" t="s">
        <v>10</v>
      </c>
      <c r="T4" t="s">
        <v>38</v>
      </c>
    </row>
    <row r="5" spans="1:23" x14ac:dyDescent="0.15">
      <c r="D5" t="s">
        <v>37</v>
      </c>
      <c r="E5" s="1">
        <v>1.9890333152743751</v>
      </c>
      <c r="F5" s="1">
        <v>-1.0350897732793427</v>
      </c>
      <c r="G5" s="1">
        <v>-2.2788740905377884</v>
      </c>
      <c r="H5" s="1">
        <v>10</v>
      </c>
      <c r="I5" s="1">
        <v>2.4289871145574637</v>
      </c>
      <c r="J5" s="1">
        <v>1.18570072081425</v>
      </c>
      <c r="K5" s="1">
        <v>-0.52695542383040295</v>
      </c>
      <c r="L5" s="1">
        <v>1.5492944055246665</v>
      </c>
      <c r="M5" s="1">
        <v>1.5006881732221933</v>
      </c>
      <c r="N5" s="1">
        <v>-4.5716237638432564E-2</v>
      </c>
      <c r="O5" s="1">
        <v>-1.3465694591988107</v>
      </c>
      <c r="P5" s="1">
        <v>1.615498381748748E-3</v>
      </c>
      <c r="Q5" s="1">
        <v>-2.7141002641602987E-2</v>
      </c>
      <c r="R5" s="1">
        <v>-3.0925853125110075E-2</v>
      </c>
      <c r="S5" s="1">
        <v>-0.12504718695730885</v>
      </c>
      <c r="T5" s="1">
        <v>0.39877504533202407</v>
      </c>
    </row>
    <row r="6" spans="1:23" x14ac:dyDescent="0.15">
      <c r="B6" t="s">
        <v>0</v>
      </c>
      <c r="C6" t="s">
        <v>1</v>
      </c>
      <c r="D6" t="s">
        <v>2</v>
      </c>
      <c r="E6" t="s">
        <v>27</v>
      </c>
      <c r="F6" t="s">
        <v>28</v>
      </c>
      <c r="G6" t="s">
        <v>29</v>
      </c>
      <c r="H6" t="s">
        <v>30</v>
      </c>
      <c r="I6" t="s">
        <v>31</v>
      </c>
      <c r="J6" t="s">
        <v>32</v>
      </c>
      <c r="K6" t="s">
        <v>33</v>
      </c>
      <c r="L6" t="s">
        <v>3</v>
      </c>
      <c r="M6" t="s">
        <v>4</v>
      </c>
      <c r="N6" t="s">
        <v>5</v>
      </c>
      <c r="O6" t="s">
        <v>6</v>
      </c>
      <c r="P6" t="s">
        <v>7</v>
      </c>
      <c r="Q6" t="s">
        <v>8</v>
      </c>
      <c r="R6" t="s">
        <v>9</v>
      </c>
      <c r="S6" t="s">
        <v>10</v>
      </c>
      <c r="T6" t="s">
        <v>39</v>
      </c>
      <c r="U6" t="s">
        <v>11</v>
      </c>
      <c r="V6" t="s">
        <v>34</v>
      </c>
      <c r="W6" t="s">
        <v>35</v>
      </c>
    </row>
    <row r="7" spans="1:23" x14ac:dyDescent="0.15">
      <c r="A7">
        <v>1</v>
      </c>
      <c r="B7" t="s">
        <v>18</v>
      </c>
      <c r="C7" t="s">
        <v>19</v>
      </c>
      <c r="D7" t="s">
        <v>20</v>
      </c>
      <c r="E7">
        <f>IF(B7=E$6,1,0)</f>
        <v>0</v>
      </c>
      <c r="F7">
        <f>IF(B7=F$6,1,0)</f>
        <v>0</v>
      </c>
      <c r="G7">
        <f>IF(B7=G$6,1,0)</f>
        <v>0</v>
      </c>
      <c r="H7">
        <f>IF(C7=H$6,1,0)</f>
        <v>1</v>
      </c>
      <c r="I7">
        <f>IF(C7=I$6,1,0)</f>
        <v>0</v>
      </c>
      <c r="J7">
        <f>IF(D7=J$6,1,0)</f>
        <v>0</v>
      </c>
      <c r="K7">
        <f>IF(D7=K$6,1,0)</f>
        <v>1</v>
      </c>
      <c r="L7">
        <v>8</v>
      </c>
      <c r="M7">
        <v>9.8000000000000007</v>
      </c>
      <c r="N7">
        <v>60.8</v>
      </c>
      <c r="O7">
        <v>6.2380000000000004</v>
      </c>
      <c r="P7">
        <v>578</v>
      </c>
      <c r="Q7">
        <v>105</v>
      </c>
      <c r="R7">
        <v>170</v>
      </c>
      <c r="S7">
        <v>50</v>
      </c>
      <c r="T7">
        <v>1</v>
      </c>
      <c r="U7">
        <v>0</v>
      </c>
      <c r="V7">
        <f>SUMPRODUCT($E$5:$S$5, E7:S7)</f>
        <v>11.968894791193854</v>
      </c>
      <c r="W7">
        <f>V7-U7</f>
        <v>11.968894791193854</v>
      </c>
    </row>
    <row r="8" spans="1:23" x14ac:dyDescent="0.15">
      <c r="A8">
        <v>2</v>
      </c>
      <c r="B8" t="s">
        <v>21</v>
      </c>
      <c r="C8" t="s">
        <v>19</v>
      </c>
      <c r="D8" t="s">
        <v>20</v>
      </c>
      <c r="E8">
        <f t="shared" ref="E8:E71" si="0">IF(B8=E$6,1,0)</f>
        <v>1</v>
      </c>
      <c r="F8">
        <f t="shared" ref="F8:F71" si="1">IF(B8=F$6,1,0)</f>
        <v>0</v>
      </c>
      <c r="G8">
        <f t="shared" ref="G8:G71" si="2">IF(B8=G$6,1,0)</f>
        <v>0</v>
      </c>
      <c r="H8">
        <f t="shared" ref="H8:H71" si="3">IF(C8=H$6,1,0)</f>
        <v>1</v>
      </c>
      <c r="I8">
        <f t="shared" ref="I8:I71" si="4">IF(C8=I$6,1,0)</f>
        <v>0</v>
      </c>
      <c r="J8">
        <f t="shared" ref="J8:J71" si="5">IF(D8=J$6,1,0)</f>
        <v>0</v>
      </c>
      <c r="K8">
        <f t="shared" ref="K8:K71" si="6">IF(D8=K$6,1,0)</f>
        <v>1</v>
      </c>
      <c r="L8">
        <v>8.35</v>
      </c>
      <c r="M8">
        <v>8</v>
      </c>
      <c r="N8">
        <v>57.75</v>
      </c>
      <c r="O8">
        <v>1.288</v>
      </c>
      <c r="P8">
        <v>370</v>
      </c>
      <c r="Q8">
        <v>428.75</v>
      </c>
      <c r="R8">
        <v>558.75</v>
      </c>
      <c r="S8">
        <v>1.3</v>
      </c>
      <c r="T8">
        <v>1</v>
      </c>
      <c r="U8">
        <v>1.4</v>
      </c>
      <c r="V8">
        <f>SUMPRODUCT($E$5:$S$5, E8:S8)</f>
        <v>3.5483451182449386</v>
      </c>
      <c r="W8">
        <f>V8-U8</f>
        <v>2.1483451182449387</v>
      </c>
    </row>
    <row r="9" spans="1:23" x14ac:dyDescent="0.15">
      <c r="A9">
        <v>3</v>
      </c>
      <c r="B9" t="s">
        <v>22</v>
      </c>
      <c r="C9" t="s">
        <v>19</v>
      </c>
      <c r="D9" t="s">
        <v>20</v>
      </c>
      <c r="E9">
        <f t="shared" si="0"/>
        <v>0</v>
      </c>
      <c r="F9">
        <f t="shared" si="1"/>
        <v>0</v>
      </c>
      <c r="G9">
        <f t="shared" si="2"/>
        <v>1</v>
      </c>
      <c r="H9">
        <f t="shared" si="3"/>
        <v>1</v>
      </c>
      <c r="I9">
        <f t="shared" si="4"/>
        <v>0</v>
      </c>
      <c r="J9">
        <f t="shared" si="5"/>
        <v>0</v>
      </c>
      <c r="K9">
        <f t="shared" si="6"/>
        <v>1</v>
      </c>
      <c r="L9">
        <v>8.1</v>
      </c>
      <c r="M9">
        <v>11.4</v>
      </c>
      <c r="N9">
        <v>40.020000000000003</v>
      </c>
      <c r="O9">
        <v>5.33</v>
      </c>
      <c r="P9">
        <v>346.66699</v>
      </c>
      <c r="Q9">
        <v>125.667</v>
      </c>
      <c r="R9">
        <v>187.05700999999999</v>
      </c>
      <c r="S9">
        <v>15.6</v>
      </c>
      <c r="T9">
        <v>1</v>
      </c>
      <c r="U9">
        <v>3.3</v>
      </c>
      <c r="V9">
        <f>SUMPRODUCT($E$5:$S$5, E9:S9)</f>
        <v>17.258199145867003</v>
      </c>
      <c r="W9">
        <f>V9-U9</f>
        <v>13.958199145867002</v>
      </c>
    </row>
    <row r="10" spans="1:23" x14ac:dyDescent="0.15">
      <c r="A10">
        <v>4</v>
      </c>
      <c r="B10" t="s">
        <v>21</v>
      </c>
      <c r="C10" t="s">
        <v>19</v>
      </c>
      <c r="D10" t="s">
        <v>20</v>
      </c>
      <c r="E10">
        <f t="shared" si="0"/>
        <v>1</v>
      </c>
      <c r="F10">
        <f t="shared" si="1"/>
        <v>0</v>
      </c>
      <c r="G10">
        <f t="shared" si="2"/>
        <v>0</v>
      </c>
      <c r="H10">
        <f t="shared" si="3"/>
        <v>1</v>
      </c>
      <c r="I10">
        <f t="shared" si="4"/>
        <v>0</v>
      </c>
      <c r="J10">
        <f t="shared" si="5"/>
        <v>0</v>
      </c>
      <c r="K10">
        <f t="shared" si="6"/>
        <v>1</v>
      </c>
      <c r="L10">
        <v>8.07</v>
      </c>
      <c r="M10">
        <v>4.8</v>
      </c>
      <c r="N10">
        <v>77.364000000000004</v>
      </c>
      <c r="O10">
        <v>2.302</v>
      </c>
      <c r="P10">
        <v>98.182000000000002</v>
      </c>
      <c r="Q10">
        <v>61.182000000000002</v>
      </c>
      <c r="R10">
        <v>138.69999999999999</v>
      </c>
      <c r="S10">
        <v>1.4</v>
      </c>
      <c r="T10">
        <v>1</v>
      </c>
      <c r="U10">
        <v>3.1</v>
      </c>
      <c r="V10">
        <f>SUMPRODUCT($E$5:$S$5, E10:S10)</f>
        <v>18.565183220064498</v>
      </c>
      <c r="W10">
        <f>V10-U10</f>
        <v>15.465183220064498</v>
      </c>
    </row>
    <row r="11" spans="1:23" x14ac:dyDescent="0.15">
      <c r="A11">
        <v>5</v>
      </c>
      <c r="B11" t="s">
        <v>22</v>
      </c>
      <c r="C11" t="s">
        <v>19</v>
      </c>
      <c r="D11" t="s">
        <v>20</v>
      </c>
      <c r="E11">
        <f t="shared" si="0"/>
        <v>0</v>
      </c>
      <c r="F11">
        <f t="shared" si="1"/>
        <v>0</v>
      </c>
      <c r="G11">
        <f t="shared" si="2"/>
        <v>1</v>
      </c>
      <c r="H11">
        <f t="shared" si="3"/>
        <v>1</v>
      </c>
      <c r="I11">
        <f t="shared" si="4"/>
        <v>0</v>
      </c>
      <c r="J11">
        <f t="shared" si="5"/>
        <v>0</v>
      </c>
      <c r="K11">
        <f t="shared" si="6"/>
        <v>1</v>
      </c>
      <c r="L11">
        <v>8.06</v>
      </c>
      <c r="M11">
        <v>9</v>
      </c>
      <c r="N11">
        <v>55.35</v>
      </c>
      <c r="O11">
        <v>10.416</v>
      </c>
      <c r="P11">
        <v>233.7</v>
      </c>
      <c r="Q11">
        <v>58.222000000000001</v>
      </c>
      <c r="R11">
        <v>97.58</v>
      </c>
      <c r="S11">
        <v>10.5</v>
      </c>
      <c r="T11">
        <v>1</v>
      </c>
      <c r="U11">
        <v>9.1999999999999993</v>
      </c>
      <c r="V11">
        <f>SUMPRODUCT($E$5:$S$5, E11:S11)</f>
        <v>11.098014017873595</v>
      </c>
      <c r="W11">
        <f>V11-U11</f>
        <v>1.8980140178735958</v>
      </c>
    </row>
    <row r="12" spans="1:23" x14ac:dyDescent="0.15">
      <c r="A12">
        <v>6</v>
      </c>
      <c r="B12" t="s">
        <v>18</v>
      </c>
      <c r="C12" t="s">
        <v>19</v>
      </c>
      <c r="D12" t="s">
        <v>23</v>
      </c>
      <c r="E12">
        <f t="shared" si="0"/>
        <v>0</v>
      </c>
      <c r="F12">
        <f t="shared" si="1"/>
        <v>0</v>
      </c>
      <c r="G12">
        <f t="shared" si="2"/>
        <v>0</v>
      </c>
      <c r="H12">
        <f t="shared" si="3"/>
        <v>1</v>
      </c>
      <c r="I12">
        <f t="shared" si="4"/>
        <v>0</v>
      </c>
      <c r="J12">
        <f t="shared" si="5"/>
        <v>0</v>
      </c>
      <c r="K12">
        <f t="shared" si="6"/>
        <v>0</v>
      </c>
      <c r="L12">
        <v>8.25</v>
      </c>
      <c r="M12">
        <v>13.1</v>
      </c>
      <c r="N12">
        <v>65.75</v>
      </c>
      <c r="O12">
        <v>9.2479999999999993</v>
      </c>
      <c r="P12">
        <v>430</v>
      </c>
      <c r="Q12">
        <v>18.25</v>
      </c>
      <c r="R12">
        <v>56.667000000000002</v>
      </c>
      <c r="S12">
        <v>28.4</v>
      </c>
      <c r="T12">
        <v>1</v>
      </c>
      <c r="U12">
        <v>15.1</v>
      </c>
      <c r="V12">
        <f>SUMPRODUCT($E$5:$S$5, E12:S12)</f>
        <v>21.877302508706215</v>
      </c>
      <c r="W12">
        <f>V12-U12</f>
        <v>6.7773025087062155</v>
      </c>
    </row>
    <row r="13" spans="1:23" x14ac:dyDescent="0.15">
      <c r="A13">
        <v>7</v>
      </c>
      <c r="B13" t="s">
        <v>24</v>
      </c>
      <c r="C13" t="s">
        <v>19</v>
      </c>
      <c r="D13" t="s">
        <v>23</v>
      </c>
      <c r="E13">
        <f t="shared" si="0"/>
        <v>0</v>
      </c>
      <c r="F13">
        <f t="shared" si="1"/>
        <v>1</v>
      </c>
      <c r="G13">
        <f t="shared" si="2"/>
        <v>0</v>
      </c>
      <c r="H13">
        <f t="shared" si="3"/>
        <v>1</v>
      </c>
      <c r="I13">
        <f t="shared" si="4"/>
        <v>0</v>
      </c>
      <c r="J13">
        <f t="shared" si="5"/>
        <v>0</v>
      </c>
      <c r="K13">
        <f t="shared" si="6"/>
        <v>0</v>
      </c>
      <c r="L13">
        <v>8.15</v>
      </c>
      <c r="M13">
        <v>10.3</v>
      </c>
      <c r="N13">
        <v>73.25</v>
      </c>
      <c r="O13">
        <v>1.5349999999999999</v>
      </c>
      <c r="P13">
        <v>110</v>
      </c>
      <c r="Q13">
        <v>61.25</v>
      </c>
      <c r="R13">
        <v>111.75</v>
      </c>
      <c r="S13">
        <v>3.2</v>
      </c>
      <c r="T13">
        <v>1</v>
      </c>
      <c r="U13">
        <v>2.4</v>
      </c>
      <c r="V13">
        <f>SUMPRODUCT($E$5:$S$5, E13:S13)</f>
        <v>26.292252614249662</v>
      </c>
      <c r="W13">
        <f>V13-U13</f>
        <v>23.892252614249664</v>
      </c>
    </row>
    <row r="14" spans="1:23" x14ac:dyDescent="0.15">
      <c r="A14">
        <v>8</v>
      </c>
      <c r="B14" t="s">
        <v>22</v>
      </c>
      <c r="C14" t="s">
        <v>19</v>
      </c>
      <c r="D14" t="s">
        <v>23</v>
      </c>
      <c r="E14">
        <f t="shared" si="0"/>
        <v>0</v>
      </c>
      <c r="F14">
        <f t="shared" si="1"/>
        <v>0</v>
      </c>
      <c r="G14">
        <f t="shared" si="2"/>
        <v>1</v>
      </c>
      <c r="H14">
        <f t="shared" si="3"/>
        <v>1</v>
      </c>
      <c r="I14">
        <f t="shared" si="4"/>
        <v>0</v>
      </c>
      <c r="J14">
        <f t="shared" si="5"/>
        <v>0</v>
      </c>
      <c r="K14">
        <f t="shared" si="6"/>
        <v>0</v>
      </c>
      <c r="L14">
        <v>8.0500000000000007</v>
      </c>
      <c r="M14">
        <v>10.6</v>
      </c>
      <c r="N14">
        <v>59.067</v>
      </c>
      <c r="O14">
        <v>4.99</v>
      </c>
      <c r="P14">
        <v>205.66701</v>
      </c>
      <c r="Q14">
        <v>44.667000000000002</v>
      </c>
      <c r="R14">
        <v>77.433999999999997</v>
      </c>
      <c r="S14">
        <v>6.9</v>
      </c>
      <c r="T14">
        <v>1</v>
      </c>
      <c r="U14">
        <v>18.2</v>
      </c>
      <c r="V14">
        <f>SUMPRODUCT($E$5:$S$5, E14:S14)</f>
        <v>22.542947356046081</v>
      </c>
      <c r="W14">
        <f>V14-U14</f>
        <v>4.3429473560460821</v>
      </c>
    </row>
    <row r="15" spans="1:23" x14ac:dyDescent="0.15">
      <c r="A15">
        <v>9</v>
      </c>
      <c r="B15" t="s">
        <v>18</v>
      </c>
      <c r="C15" t="s">
        <v>19</v>
      </c>
      <c r="D15" t="s">
        <v>20</v>
      </c>
      <c r="E15">
        <f t="shared" si="0"/>
        <v>0</v>
      </c>
      <c r="F15">
        <f t="shared" si="1"/>
        <v>0</v>
      </c>
      <c r="G15">
        <f t="shared" si="2"/>
        <v>0</v>
      </c>
      <c r="H15">
        <f t="shared" si="3"/>
        <v>1</v>
      </c>
      <c r="I15">
        <f t="shared" si="4"/>
        <v>0</v>
      </c>
      <c r="J15">
        <f t="shared" si="5"/>
        <v>0</v>
      </c>
      <c r="K15">
        <f t="shared" si="6"/>
        <v>1</v>
      </c>
      <c r="L15">
        <v>8.6999999999999993</v>
      </c>
      <c r="M15">
        <v>3.4</v>
      </c>
      <c r="N15">
        <v>21.95</v>
      </c>
      <c r="O15">
        <v>0.88600000000000001</v>
      </c>
      <c r="P15">
        <v>102.75</v>
      </c>
      <c r="Q15">
        <v>36.299999999999997</v>
      </c>
      <c r="R15">
        <v>71</v>
      </c>
      <c r="S15">
        <v>5.5439999999999996</v>
      </c>
      <c r="T15">
        <v>1</v>
      </c>
      <c r="U15">
        <v>25.4</v>
      </c>
      <c r="V15">
        <f>SUMPRODUCT($E$5:$S$5, E15:S15)</f>
        <v>22.149490622636272</v>
      </c>
      <c r="W15">
        <f>V15-U15</f>
        <v>-3.250509377363727</v>
      </c>
    </row>
    <row r="16" spans="1:23" x14ac:dyDescent="0.15">
      <c r="A16">
        <v>10</v>
      </c>
      <c r="B16" t="s">
        <v>18</v>
      </c>
      <c r="C16" t="s">
        <v>19</v>
      </c>
      <c r="D16" t="s">
        <v>23</v>
      </c>
      <c r="E16">
        <f t="shared" si="0"/>
        <v>0</v>
      </c>
      <c r="F16">
        <f t="shared" si="1"/>
        <v>0</v>
      </c>
      <c r="G16">
        <f t="shared" si="2"/>
        <v>0</v>
      </c>
      <c r="H16">
        <f t="shared" si="3"/>
        <v>1</v>
      </c>
      <c r="I16">
        <f t="shared" si="4"/>
        <v>0</v>
      </c>
      <c r="J16">
        <f t="shared" si="5"/>
        <v>0</v>
      </c>
      <c r="K16">
        <f t="shared" si="6"/>
        <v>0</v>
      </c>
      <c r="L16">
        <v>7.93</v>
      </c>
      <c r="M16">
        <v>9.9</v>
      </c>
      <c r="N16">
        <v>8</v>
      </c>
      <c r="O16">
        <v>1.39</v>
      </c>
      <c r="P16">
        <v>5.8</v>
      </c>
      <c r="Q16">
        <v>27.25</v>
      </c>
      <c r="R16">
        <v>46.6</v>
      </c>
      <c r="S16">
        <v>0.8</v>
      </c>
      <c r="T16">
        <v>1</v>
      </c>
      <c r="U16">
        <v>17</v>
      </c>
      <c r="V16">
        <f>SUMPRODUCT($E$5:$S$5, E16:S16)</f>
        <v>32.633851164751</v>
      </c>
      <c r="W16">
        <f>V16-U16</f>
        <v>15.633851164751</v>
      </c>
    </row>
    <row r="17" spans="1:23" x14ac:dyDescent="0.15">
      <c r="A17">
        <v>11</v>
      </c>
      <c r="B17" t="s">
        <v>21</v>
      </c>
      <c r="C17" t="s">
        <v>19</v>
      </c>
      <c r="D17" t="s">
        <v>23</v>
      </c>
      <c r="E17">
        <f t="shared" si="0"/>
        <v>1</v>
      </c>
      <c r="F17">
        <f t="shared" si="1"/>
        <v>0</v>
      </c>
      <c r="G17">
        <f t="shared" si="2"/>
        <v>0</v>
      </c>
      <c r="H17">
        <f t="shared" si="3"/>
        <v>1</v>
      </c>
      <c r="I17">
        <f t="shared" si="4"/>
        <v>0</v>
      </c>
      <c r="J17">
        <f t="shared" si="5"/>
        <v>0</v>
      </c>
      <c r="K17">
        <f t="shared" si="6"/>
        <v>0</v>
      </c>
      <c r="L17">
        <v>7.7</v>
      </c>
      <c r="M17">
        <v>10.199999999999999</v>
      </c>
      <c r="N17">
        <v>8</v>
      </c>
      <c r="O17">
        <v>1.5269999999999999</v>
      </c>
      <c r="P17">
        <v>21.571000000000002</v>
      </c>
      <c r="Q17">
        <v>12.75</v>
      </c>
      <c r="R17">
        <v>20.75</v>
      </c>
      <c r="S17">
        <v>0.8</v>
      </c>
      <c r="T17">
        <v>1</v>
      </c>
      <c r="U17">
        <v>16.600000000000001</v>
      </c>
      <c r="V17">
        <f>SUMPRODUCT($E$5:$S$5, E17:S17)</f>
        <v>35.750729069377002</v>
      </c>
      <c r="W17">
        <f>V17-U17</f>
        <v>19.150729069377</v>
      </c>
    </row>
    <row r="18" spans="1:23" x14ac:dyDescent="0.15">
      <c r="A18">
        <v>12</v>
      </c>
      <c r="B18" t="s">
        <v>24</v>
      </c>
      <c r="C18" t="s">
        <v>19</v>
      </c>
      <c r="D18" t="s">
        <v>23</v>
      </c>
      <c r="E18">
        <f t="shared" si="0"/>
        <v>0</v>
      </c>
      <c r="F18">
        <f t="shared" si="1"/>
        <v>1</v>
      </c>
      <c r="G18">
        <f t="shared" si="2"/>
        <v>0</v>
      </c>
      <c r="H18">
        <f t="shared" si="3"/>
        <v>1</v>
      </c>
      <c r="I18">
        <f t="shared" si="4"/>
        <v>0</v>
      </c>
      <c r="J18">
        <f t="shared" si="5"/>
        <v>0</v>
      </c>
      <c r="K18">
        <f t="shared" si="6"/>
        <v>0</v>
      </c>
      <c r="L18">
        <v>7.45</v>
      </c>
      <c r="M18">
        <v>11.7</v>
      </c>
      <c r="N18">
        <v>8.69</v>
      </c>
      <c r="O18">
        <v>1.5880000000000001</v>
      </c>
      <c r="P18">
        <v>18.428999999999998</v>
      </c>
      <c r="Q18">
        <v>10.667</v>
      </c>
      <c r="R18">
        <v>19</v>
      </c>
      <c r="S18">
        <v>0.6</v>
      </c>
      <c r="T18">
        <v>1</v>
      </c>
      <c r="U18">
        <v>32.1</v>
      </c>
      <c r="V18">
        <f>SUMPRODUCT($E$5:$S$5, E18:S18)</f>
        <v>34.607218191241202</v>
      </c>
      <c r="W18">
        <f>V18-U18</f>
        <v>2.5072181912412006</v>
      </c>
    </row>
    <row r="19" spans="1:23" x14ac:dyDescent="0.15">
      <c r="A19">
        <v>13</v>
      </c>
      <c r="B19" t="s">
        <v>18</v>
      </c>
      <c r="C19" t="s">
        <v>19</v>
      </c>
      <c r="D19" t="s">
        <v>23</v>
      </c>
      <c r="E19">
        <f t="shared" si="0"/>
        <v>0</v>
      </c>
      <c r="F19">
        <f t="shared" si="1"/>
        <v>0</v>
      </c>
      <c r="G19">
        <f t="shared" si="2"/>
        <v>0</v>
      </c>
      <c r="H19">
        <f t="shared" si="3"/>
        <v>1</v>
      </c>
      <c r="I19">
        <f t="shared" si="4"/>
        <v>0</v>
      </c>
      <c r="J19">
        <f t="shared" si="5"/>
        <v>0</v>
      </c>
      <c r="K19">
        <f t="shared" si="6"/>
        <v>0</v>
      </c>
      <c r="L19">
        <v>7.74</v>
      </c>
      <c r="M19">
        <v>9.6</v>
      </c>
      <c r="N19">
        <v>5</v>
      </c>
      <c r="O19">
        <v>1.2230000000000001</v>
      </c>
      <c r="P19">
        <v>27.286000000000001</v>
      </c>
      <c r="Q19">
        <v>12</v>
      </c>
      <c r="R19">
        <v>17</v>
      </c>
      <c r="S19">
        <v>41</v>
      </c>
      <c r="T19">
        <v>1</v>
      </c>
      <c r="U19">
        <v>43.5</v>
      </c>
      <c r="V19">
        <f>SUMPRODUCT($E$5:$S$5, E19:S19)</f>
        <v>28.588423813670289</v>
      </c>
      <c r="W19">
        <f>V19-U19</f>
        <v>-14.911576186329711</v>
      </c>
    </row>
    <row r="20" spans="1:23" x14ac:dyDescent="0.15">
      <c r="A20">
        <v>14</v>
      </c>
      <c r="B20" t="s">
        <v>24</v>
      </c>
      <c r="C20" t="s">
        <v>19</v>
      </c>
      <c r="D20" t="s">
        <v>23</v>
      </c>
      <c r="E20">
        <f t="shared" si="0"/>
        <v>0</v>
      </c>
      <c r="F20">
        <f t="shared" si="1"/>
        <v>1</v>
      </c>
      <c r="G20">
        <f t="shared" si="2"/>
        <v>0</v>
      </c>
      <c r="H20">
        <f t="shared" si="3"/>
        <v>1</v>
      </c>
      <c r="I20">
        <f t="shared" si="4"/>
        <v>0</v>
      </c>
      <c r="J20">
        <f t="shared" si="5"/>
        <v>0</v>
      </c>
      <c r="K20">
        <f t="shared" si="6"/>
        <v>0</v>
      </c>
      <c r="L20">
        <v>7.72</v>
      </c>
      <c r="M20">
        <v>11.8</v>
      </c>
      <c r="N20">
        <v>6.3</v>
      </c>
      <c r="O20">
        <v>1.47</v>
      </c>
      <c r="P20">
        <v>8</v>
      </c>
      <c r="Q20">
        <v>16</v>
      </c>
      <c r="R20">
        <v>15</v>
      </c>
      <c r="S20">
        <v>0.5</v>
      </c>
      <c r="T20">
        <v>1</v>
      </c>
      <c r="U20">
        <v>31.1</v>
      </c>
      <c r="V20">
        <f>SUMPRODUCT($E$5:$S$5, E20:S20)</f>
        <v>35.418370633681633</v>
      </c>
      <c r="W20">
        <f>V20-U20</f>
        <v>4.3183706336816314</v>
      </c>
    </row>
    <row r="21" spans="1:23" x14ac:dyDescent="0.15">
      <c r="A21">
        <v>15</v>
      </c>
      <c r="B21" t="s">
        <v>18</v>
      </c>
      <c r="C21" t="s">
        <v>19</v>
      </c>
      <c r="D21" t="s">
        <v>23</v>
      </c>
      <c r="E21">
        <f t="shared" si="0"/>
        <v>0</v>
      </c>
      <c r="F21">
        <f t="shared" si="1"/>
        <v>0</v>
      </c>
      <c r="G21">
        <f t="shared" si="2"/>
        <v>0</v>
      </c>
      <c r="H21">
        <f t="shared" si="3"/>
        <v>1</v>
      </c>
      <c r="I21">
        <f t="shared" si="4"/>
        <v>0</v>
      </c>
      <c r="J21">
        <f t="shared" si="5"/>
        <v>0</v>
      </c>
      <c r="K21">
        <f t="shared" si="6"/>
        <v>0</v>
      </c>
      <c r="L21">
        <v>7.9</v>
      </c>
      <c r="M21">
        <v>9.6</v>
      </c>
      <c r="N21">
        <v>3</v>
      </c>
      <c r="O21">
        <v>1.448</v>
      </c>
      <c r="P21">
        <v>46.2</v>
      </c>
      <c r="Q21">
        <v>13</v>
      </c>
      <c r="R21">
        <v>61.6</v>
      </c>
      <c r="S21">
        <v>0.3</v>
      </c>
      <c r="T21">
        <v>1</v>
      </c>
      <c r="U21">
        <v>52.2</v>
      </c>
      <c r="V21">
        <f>SUMPRODUCT($E$5:$S$5, E21:S21)</f>
        <v>32.338307259044718</v>
      </c>
      <c r="W21">
        <f>V21-U21</f>
        <v>-19.861692740955284</v>
      </c>
    </row>
    <row r="22" spans="1:23" x14ac:dyDescent="0.15">
      <c r="A22">
        <v>16</v>
      </c>
      <c r="B22" t="s">
        <v>22</v>
      </c>
      <c r="C22" t="s">
        <v>19</v>
      </c>
      <c r="D22" t="s">
        <v>23</v>
      </c>
      <c r="E22">
        <f t="shared" si="0"/>
        <v>0</v>
      </c>
      <c r="F22">
        <f t="shared" si="1"/>
        <v>0</v>
      </c>
      <c r="G22">
        <f t="shared" si="2"/>
        <v>1</v>
      </c>
      <c r="H22">
        <f t="shared" si="3"/>
        <v>1</v>
      </c>
      <c r="I22">
        <f t="shared" si="4"/>
        <v>0</v>
      </c>
      <c r="J22">
        <f t="shared" si="5"/>
        <v>0</v>
      </c>
      <c r="K22">
        <f t="shared" si="6"/>
        <v>0</v>
      </c>
      <c r="L22">
        <v>7.55</v>
      </c>
      <c r="M22">
        <v>11.5</v>
      </c>
      <c r="N22">
        <v>4.7</v>
      </c>
      <c r="O22">
        <v>1.32</v>
      </c>
      <c r="P22">
        <v>14.75</v>
      </c>
      <c r="Q22">
        <v>4.25</v>
      </c>
      <c r="R22">
        <v>98.25</v>
      </c>
      <c r="S22">
        <v>1.1000000000000001</v>
      </c>
      <c r="T22">
        <v>1</v>
      </c>
      <c r="U22">
        <v>69.900000000000006</v>
      </c>
      <c r="V22">
        <f>SUMPRODUCT($E$5:$S$5, E22:S22)</f>
        <v>31.416337024894489</v>
      </c>
      <c r="W22">
        <f>V22-U22</f>
        <v>-38.483662975105517</v>
      </c>
    </row>
    <row r="23" spans="1:23" x14ac:dyDescent="0.15">
      <c r="A23">
        <v>17</v>
      </c>
      <c r="B23" t="s">
        <v>18</v>
      </c>
      <c r="C23" t="s">
        <v>19</v>
      </c>
      <c r="D23" t="s">
        <v>23</v>
      </c>
      <c r="E23">
        <f t="shared" si="0"/>
        <v>0</v>
      </c>
      <c r="F23">
        <f t="shared" si="1"/>
        <v>0</v>
      </c>
      <c r="G23">
        <f t="shared" si="2"/>
        <v>0</v>
      </c>
      <c r="H23">
        <f t="shared" si="3"/>
        <v>1</v>
      </c>
      <c r="I23">
        <f t="shared" si="4"/>
        <v>0</v>
      </c>
      <c r="J23">
        <f t="shared" si="5"/>
        <v>0</v>
      </c>
      <c r="K23">
        <f t="shared" si="6"/>
        <v>0</v>
      </c>
      <c r="L23">
        <v>7.78</v>
      </c>
      <c r="M23">
        <v>12</v>
      </c>
      <c r="N23">
        <v>7</v>
      </c>
      <c r="O23">
        <v>1.42</v>
      </c>
      <c r="P23">
        <v>34.332999999999998</v>
      </c>
      <c r="Q23">
        <v>18.667000000000002</v>
      </c>
      <c r="R23">
        <v>50</v>
      </c>
      <c r="S23">
        <v>1.1000000000000001</v>
      </c>
      <c r="T23">
        <v>1</v>
      </c>
      <c r="U23">
        <v>46.2</v>
      </c>
      <c r="V23">
        <f>SUMPRODUCT($E$5:$S$5, E23:S23)</f>
        <v>35.694605505838119</v>
      </c>
      <c r="W23">
        <f>V23-U23</f>
        <v>-10.505394494161884</v>
      </c>
    </row>
    <row r="24" spans="1:23" x14ac:dyDescent="0.15">
      <c r="A24">
        <v>18</v>
      </c>
      <c r="B24" t="s">
        <v>21</v>
      </c>
      <c r="C24" t="s">
        <v>19</v>
      </c>
      <c r="D24" t="s">
        <v>23</v>
      </c>
      <c r="E24">
        <f t="shared" si="0"/>
        <v>1</v>
      </c>
      <c r="F24">
        <f t="shared" si="1"/>
        <v>0</v>
      </c>
      <c r="G24">
        <f t="shared" si="2"/>
        <v>0</v>
      </c>
      <c r="H24">
        <f t="shared" si="3"/>
        <v>1</v>
      </c>
      <c r="I24">
        <f t="shared" si="4"/>
        <v>0</v>
      </c>
      <c r="J24">
        <f t="shared" si="5"/>
        <v>0</v>
      </c>
      <c r="K24">
        <f t="shared" si="6"/>
        <v>0</v>
      </c>
      <c r="L24">
        <v>7.61</v>
      </c>
      <c r="M24">
        <v>9.8000000000000007</v>
      </c>
      <c r="N24">
        <v>7</v>
      </c>
      <c r="O24">
        <v>1.4430000000000001</v>
      </c>
      <c r="P24">
        <v>31.332999999999998</v>
      </c>
      <c r="Q24">
        <v>20</v>
      </c>
      <c r="R24">
        <v>57.832999999999998</v>
      </c>
      <c r="S24">
        <v>0.4</v>
      </c>
      <c r="T24">
        <v>1</v>
      </c>
      <c r="U24">
        <v>31.8</v>
      </c>
      <c r="V24">
        <f>SUMPRODUCT($E$5:$S$5, E24:S24)</f>
        <v>33.892039065197523</v>
      </c>
      <c r="W24">
        <f>V24-U24</f>
        <v>2.0920390651975218</v>
      </c>
    </row>
    <row r="25" spans="1:23" x14ac:dyDescent="0.15">
      <c r="A25">
        <v>19</v>
      </c>
      <c r="B25" t="s">
        <v>24</v>
      </c>
      <c r="C25" t="s">
        <v>19</v>
      </c>
      <c r="D25" t="s">
        <v>23</v>
      </c>
      <c r="E25">
        <f t="shared" si="0"/>
        <v>0</v>
      </c>
      <c r="F25">
        <f t="shared" si="1"/>
        <v>1</v>
      </c>
      <c r="G25">
        <f t="shared" si="2"/>
        <v>0</v>
      </c>
      <c r="H25">
        <f t="shared" si="3"/>
        <v>1</v>
      </c>
      <c r="I25">
        <f t="shared" si="4"/>
        <v>0</v>
      </c>
      <c r="J25">
        <f t="shared" si="5"/>
        <v>0</v>
      </c>
      <c r="K25">
        <f t="shared" si="6"/>
        <v>0</v>
      </c>
      <c r="L25">
        <v>7.35</v>
      </c>
      <c r="M25">
        <v>10.4</v>
      </c>
      <c r="N25">
        <v>7</v>
      </c>
      <c r="O25">
        <v>1.718</v>
      </c>
      <c r="P25">
        <v>49</v>
      </c>
      <c r="Q25">
        <v>41.5</v>
      </c>
      <c r="R25">
        <v>61.5</v>
      </c>
      <c r="S25">
        <v>0.8</v>
      </c>
      <c r="T25">
        <v>1</v>
      </c>
      <c r="U25">
        <v>50.6</v>
      </c>
      <c r="V25">
        <f>SUMPRODUCT($E$5:$S$5, E25:S25)</f>
        <v>30.276791208784225</v>
      </c>
      <c r="W25">
        <f>V25-U25</f>
        <v>-20.323208791215777</v>
      </c>
    </row>
    <row r="26" spans="1:23" x14ac:dyDescent="0.15">
      <c r="A26">
        <v>20</v>
      </c>
      <c r="B26" t="s">
        <v>21</v>
      </c>
      <c r="C26" t="s">
        <v>19</v>
      </c>
      <c r="D26" t="s">
        <v>20</v>
      </c>
      <c r="E26">
        <f t="shared" si="0"/>
        <v>1</v>
      </c>
      <c r="F26">
        <f t="shared" si="1"/>
        <v>0</v>
      </c>
      <c r="G26">
        <f t="shared" si="2"/>
        <v>0</v>
      </c>
      <c r="H26">
        <f t="shared" si="3"/>
        <v>1</v>
      </c>
      <c r="I26">
        <f t="shared" si="4"/>
        <v>0</v>
      </c>
      <c r="J26">
        <f t="shared" si="5"/>
        <v>0</v>
      </c>
      <c r="K26">
        <f t="shared" si="6"/>
        <v>1</v>
      </c>
      <c r="L26">
        <v>7.79</v>
      </c>
      <c r="M26">
        <v>3.2</v>
      </c>
      <c r="N26">
        <v>64</v>
      </c>
      <c r="O26">
        <v>2.8220000000000001</v>
      </c>
      <c r="P26">
        <v>8777.5996099999993</v>
      </c>
      <c r="Q26">
        <v>564.59997999999996</v>
      </c>
      <c r="R26">
        <v>771.59997999999996</v>
      </c>
      <c r="S26">
        <v>4.5</v>
      </c>
      <c r="T26">
        <v>1</v>
      </c>
      <c r="U26">
        <v>0</v>
      </c>
      <c r="V26">
        <f>SUMPRODUCT($E$5:$S$5, E26:S26)</f>
        <v>-3.9612863350878982</v>
      </c>
      <c r="W26">
        <f>V26-U26</f>
        <v>-3.9612863350878982</v>
      </c>
    </row>
    <row r="27" spans="1:23" x14ac:dyDescent="0.15">
      <c r="A27">
        <v>21</v>
      </c>
      <c r="B27" t="s">
        <v>18</v>
      </c>
      <c r="C27" t="s">
        <v>19</v>
      </c>
      <c r="D27" t="s">
        <v>20</v>
      </c>
      <c r="E27">
        <f t="shared" si="0"/>
        <v>0</v>
      </c>
      <c r="F27">
        <f t="shared" si="1"/>
        <v>0</v>
      </c>
      <c r="G27">
        <f t="shared" si="2"/>
        <v>0</v>
      </c>
      <c r="H27">
        <f t="shared" si="3"/>
        <v>1</v>
      </c>
      <c r="I27">
        <f t="shared" si="4"/>
        <v>0</v>
      </c>
      <c r="J27">
        <f t="shared" si="5"/>
        <v>0</v>
      </c>
      <c r="K27">
        <f t="shared" si="6"/>
        <v>1</v>
      </c>
      <c r="L27">
        <v>7.83</v>
      </c>
      <c r="M27">
        <v>10.7</v>
      </c>
      <c r="N27">
        <v>88</v>
      </c>
      <c r="O27">
        <v>4.8250000000000002</v>
      </c>
      <c r="P27">
        <v>1729</v>
      </c>
      <c r="Q27">
        <v>467.5</v>
      </c>
      <c r="R27">
        <v>586</v>
      </c>
      <c r="S27">
        <v>16</v>
      </c>
      <c r="T27">
        <v>1</v>
      </c>
      <c r="U27">
        <v>0</v>
      </c>
      <c r="V27">
        <f>SUMPRODUCT($E$5:$S$5, E27:S27)</f>
        <v>-2.8773702834483745</v>
      </c>
      <c r="W27">
        <f>V27-U27</f>
        <v>-2.8773702834483745</v>
      </c>
    </row>
    <row r="28" spans="1:23" x14ac:dyDescent="0.15">
      <c r="A28">
        <v>22</v>
      </c>
      <c r="B28" t="s">
        <v>21</v>
      </c>
      <c r="C28" t="s">
        <v>19</v>
      </c>
      <c r="D28" t="s">
        <v>23</v>
      </c>
      <c r="E28">
        <f t="shared" si="0"/>
        <v>1</v>
      </c>
      <c r="F28">
        <f t="shared" si="1"/>
        <v>0</v>
      </c>
      <c r="G28">
        <f t="shared" si="2"/>
        <v>0</v>
      </c>
      <c r="H28">
        <f t="shared" si="3"/>
        <v>1</v>
      </c>
      <c r="I28">
        <f t="shared" si="4"/>
        <v>0</v>
      </c>
      <c r="J28">
        <f t="shared" si="5"/>
        <v>0</v>
      </c>
      <c r="K28">
        <f t="shared" si="6"/>
        <v>0</v>
      </c>
      <c r="L28">
        <v>7.2</v>
      </c>
      <c r="M28">
        <v>9.1999999999999993</v>
      </c>
      <c r="N28">
        <v>0.8</v>
      </c>
      <c r="O28">
        <v>0.64200000000000002</v>
      </c>
      <c r="P28">
        <v>81</v>
      </c>
      <c r="Q28">
        <v>15.6</v>
      </c>
      <c r="R28">
        <v>18</v>
      </c>
      <c r="S28">
        <v>0.5</v>
      </c>
      <c r="T28">
        <v>1</v>
      </c>
      <c r="U28">
        <v>15.5</v>
      </c>
      <c r="V28">
        <f>SUMPRODUCT($E$5:$S$5, E28:S28)</f>
        <v>35.137480423761772</v>
      </c>
      <c r="W28">
        <f>V28-U28</f>
        <v>19.637480423761772</v>
      </c>
    </row>
    <row r="29" spans="1:23" x14ac:dyDescent="0.15">
      <c r="A29">
        <v>23</v>
      </c>
      <c r="B29" t="s">
        <v>22</v>
      </c>
      <c r="C29" t="s">
        <v>19</v>
      </c>
      <c r="D29" t="s">
        <v>23</v>
      </c>
      <c r="E29">
        <f t="shared" si="0"/>
        <v>0</v>
      </c>
      <c r="F29">
        <f t="shared" si="1"/>
        <v>0</v>
      </c>
      <c r="G29">
        <f t="shared" si="2"/>
        <v>1</v>
      </c>
      <c r="H29">
        <f t="shared" si="3"/>
        <v>1</v>
      </c>
      <c r="I29">
        <f t="shared" si="4"/>
        <v>0</v>
      </c>
      <c r="J29">
        <f t="shared" si="5"/>
        <v>0</v>
      </c>
      <c r="K29">
        <f t="shared" si="6"/>
        <v>0</v>
      </c>
      <c r="L29">
        <v>7.75</v>
      </c>
      <c r="M29">
        <v>10.3</v>
      </c>
      <c r="N29">
        <v>32.92</v>
      </c>
      <c r="O29">
        <v>2.9420000000000002</v>
      </c>
      <c r="P29">
        <v>42</v>
      </c>
      <c r="Q29">
        <v>16</v>
      </c>
      <c r="R29">
        <v>40</v>
      </c>
      <c r="S29">
        <v>7.6</v>
      </c>
      <c r="T29">
        <v>1</v>
      </c>
      <c r="U29">
        <v>23.2</v>
      </c>
      <c r="V29">
        <f>SUMPRODUCT($E$5:$S$5, E29:S29)</f>
        <v>27.164861988334717</v>
      </c>
      <c r="W29">
        <f>V29-U29</f>
        <v>3.964861988334718</v>
      </c>
    </row>
    <row r="30" spans="1:23" x14ac:dyDescent="0.15">
      <c r="A30">
        <v>24</v>
      </c>
      <c r="B30" t="s">
        <v>18</v>
      </c>
      <c r="C30" t="s">
        <v>19</v>
      </c>
      <c r="D30" t="s">
        <v>23</v>
      </c>
      <c r="E30">
        <f t="shared" si="0"/>
        <v>0</v>
      </c>
      <c r="F30">
        <f t="shared" si="1"/>
        <v>0</v>
      </c>
      <c r="G30">
        <f t="shared" si="2"/>
        <v>0</v>
      </c>
      <c r="H30">
        <f t="shared" si="3"/>
        <v>1</v>
      </c>
      <c r="I30">
        <f t="shared" si="4"/>
        <v>0</v>
      </c>
      <c r="J30">
        <f t="shared" si="5"/>
        <v>0</v>
      </c>
      <c r="K30">
        <f t="shared" si="6"/>
        <v>0</v>
      </c>
      <c r="L30">
        <v>7.62</v>
      </c>
      <c r="M30">
        <v>8.5</v>
      </c>
      <c r="N30">
        <v>11.867000000000001</v>
      </c>
      <c r="O30">
        <v>1.7150000000000001</v>
      </c>
      <c r="P30">
        <v>208.33299</v>
      </c>
      <c r="Q30">
        <v>3</v>
      </c>
      <c r="R30">
        <v>27.5</v>
      </c>
      <c r="S30">
        <v>1.7</v>
      </c>
      <c r="T30">
        <v>1</v>
      </c>
      <c r="U30">
        <v>74.2</v>
      </c>
      <c r="V30">
        <f>SUMPRODUCT($E$5:$S$5, E30:S30)</f>
        <v>30.901689049422483</v>
      </c>
      <c r="W30">
        <f>V30-U30</f>
        <v>-43.298310950577516</v>
      </c>
    </row>
    <row r="31" spans="1:23" x14ac:dyDescent="0.15">
      <c r="A31">
        <v>25</v>
      </c>
      <c r="B31" t="s">
        <v>21</v>
      </c>
      <c r="C31" t="s">
        <v>19</v>
      </c>
      <c r="D31" t="s">
        <v>23</v>
      </c>
      <c r="E31">
        <f t="shared" si="0"/>
        <v>1</v>
      </c>
      <c r="F31">
        <f t="shared" si="1"/>
        <v>0</v>
      </c>
      <c r="G31">
        <f t="shared" si="2"/>
        <v>0</v>
      </c>
      <c r="H31">
        <f t="shared" si="3"/>
        <v>1</v>
      </c>
      <c r="I31">
        <f t="shared" si="4"/>
        <v>0</v>
      </c>
      <c r="J31">
        <f t="shared" si="5"/>
        <v>0</v>
      </c>
      <c r="K31">
        <f t="shared" si="6"/>
        <v>0</v>
      </c>
      <c r="L31">
        <v>7.84</v>
      </c>
      <c r="M31">
        <v>9.4</v>
      </c>
      <c r="N31">
        <v>10.975</v>
      </c>
      <c r="O31">
        <v>1.51</v>
      </c>
      <c r="P31">
        <v>12.5</v>
      </c>
      <c r="Q31">
        <v>3</v>
      </c>
      <c r="R31">
        <v>11.5</v>
      </c>
      <c r="S31">
        <v>1.5</v>
      </c>
      <c r="T31">
        <v>1</v>
      </c>
      <c r="U31">
        <v>13</v>
      </c>
      <c r="V31">
        <f>SUMPRODUCT($E$5:$S$5, E31:S31)</f>
        <v>35.102467321876702</v>
      </c>
      <c r="W31">
        <f>V31-U31</f>
        <v>22.102467321876702</v>
      </c>
    </row>
    <row r="32" spans="1:23" x14ac:dyDescent="0.15">
      <c r="A32">
        <v>26</v>
      </c>
      <c r="B32" t="s">
        <v>24</v>
      </c>
      <c r="C32" t="s">
        <v>19</v>
      </c>
      <c r="D32" t="s">
        <v>23</v>
      </c>
      <c r="E32">
        <f t="shared" si="0"/>
        <v>0</v>
      </c>
      <c r="F32">
        <f t="shared" si="1"/>
        <v>1</v>
      </c>
      <c r="G32">
        <f t="shared" si="2"/>
        <v>0</v>
      </c>
      <c r="H32">
        <f t="shared" si="3"/>
        <v>1</v>
      </c>
      <c r="I32">
        <f t="shared" si="4"/>
        <v>0</v>
      </c>
      <c r="J32">
        <f t="shared" si="5"/>
        <v>0</v>
      </c>
      <c r="K32">
        <f t="shared" si="6"/>
        <v>0</v>
      </c>
      <c r="L32">
        <v>7.77</v>
      </c>
      <c r="M32">
        <v>10.7</v>
      </c>
      <c r="N32">
        <v>12.536</v>
      </c>
      <c r="O32">
        <v>3.976</v>
      </c>
      <c r="P32">
        <v>58.5</v>
      </c>
      <c r="Q32">
        <v>9</v>
      </c>
      <c r="R32">
        <v>44.136000000000003</v>
      </c>
      <c r="S32">
        <v>3</v>
      </c>
      <c r="T32">
        <v>1</v>
      </c>
      <c r="U32">
        <v>4.0999999999999996</v>
      </c>
      <c r="V32">
        <f>SUMPRODUCT($E$5:$S$5, E32:S32)</f>
        <v>29.243384903471011</v>
      </c>
      <c r="W32">
        <f>V32-U32</f>
        <v>25.143384903471009</v>
      </c>
    </row>
    <row r="33" spans="1:23" x14ac:dyDescent="0.15">
      <c r="A33">
        <v>27</v>
      </c>
      <c r="B33" t="s">
        <v>18</v>
      </c>
      <c r="C33" t="s">
        <v>19</v>
      </c>
      <c r="D33" t="s">
        <v>23</v>
      </c>
      <c r="E33">
        <f t="shared" si="0"/>
        <v>0</v>
      </c>
      <c r="F33">
        <f t="shared" si="1"/>
        <v>0</v>
      </c>
      <c r="G33">
        <f t="shared" si="2"/>
        <v>0</v>
      </c>
      <c r="H33">
        <f t="shared" si="3"/>
        <v>1</v>
      </c>
      <c r="I33">
        <f t="shared" si="4"/>
        <v>0</v>
      </c>
      <c r="J33">
        <f t="shared" si="5"/>
        <v>0</v>
      </c>
      <c r="K33">
        <f t="shared" si="6"/>
        <v>0</v>
      </c>
      <c r="L33">
        <v>7.09</v>
      </c>
      <c r="M33">
        <v>8.4</v>
      </c>
      <c r="N33">
        <v>10.5</v>
      </c>
      <c r="O33">
        <v>1.5720000000000001</v>
      </c>
      <c r="P33">
        <v>28</v>
      </c>
      <c r="Q33">
        <v>4</v>
      </c>
      <c r="R33">
        <v>13.6</v>
      </c>
      <c r="S33">
        <v>0.5</v>
      </c>
      <c r="T33">
        <v>1</v>
      </c>
      <c r="U33">
        <v>29.7</v>
      </c>
      <c r="V33">
        <f>SUMPRODUCT($E$5:$S$5, E33:S33)</f>
        <v>30.447005053314641</v>
      </c>
      <c r="W33">
        <f>V33-U33</f>
        <v>0.74700505331464129</v>
      </c>
    </row>
    <row r="34" spans="1:23" x14ac:dyDescent="0.15">
      <c r="A34">
        <v>28</v>
      </c>
      <c r="B34" t="s">
        <v>22</v>
      </c>
      <c r="C34" t="s">
        <v>19</v>
      </c>
      <c r="D34" t="s">
        <v>23</v>
      </c>
      <c r="E34">
        <f t="shared" si="0"/>
        <v>0</v>
      </c>
      <c r="F34">
        <f t="shared" si="1"/>
        <v>0</v>
      </c>
      <c r="G34">
        <f t="shared" si="2"/>
        <v>1</v>
      </c>
      <c r="H34">
        <f t="shared" si="3"/>
        <v>1</v>
      </c>
      <c r="I34">
        <f t="shared" si="4"/>
        <v>0</v>
      </c>
      <c r="J34">
        <f t="shared" si="5"/>
        <v>0</v>
      </c>
      <c r="K34">
        <f t="shared" si="6"/>
        <v>0</v>
      </c>
      <c r="L34">
        <v>6.8</v>
      </c>
      <c r="M34">
        <v>11.1</v>
      </c>
      <c r="N34">
        <v>9</v>
      </c>
      <c r="O34">
        <v>0.63</v>
      </c>
      <c r="P34">
        <v>20</v>
      </c>
      <c r="Q34">
        <v>4</v>
      </c>
      <c r="R34">
        <v>30.334364367460601</v>
      </c>
      <c r="S34">
        <v>2.7</v>
      </c>
      <c r="T34">
        <v>1</v>
      </c>
      <c r="U34">
        <v>30.3</v>
      </c>
      <c r="V34">
        <f>SUMPRODUCT($E$5:$S$5, E34:S34)</f>
        <v>32.302184146967313</v>
      </c>
      <c r="W34">
        <f>V34-U34</f>
        <v>2.0021841469673127</v>
      </c>
    </row>
    <row r="35" spans="1:23" x14ac:dyDescent="0.15">
      <c r="A35">
        <v>29</v>
      </c>
      <c r="B35" t="s">
        <v>18</v>
      </c>
      <c r="C35" t="s">
        <v>19</v>
      </c>
      <c r="D35" t="s">
        <v>23</v>
      </c>
      <c r="E35">
        <f t="shared" si="0"/>
        <v>0</v>
      </c>
      <c r="F35">
        <f t="shared" si="1"/>
        <v>0</v>
      </c>
      <c r="G35">
        <f t="shared" si="2"/>
        <v>0</v>
      </c>
      <c r="H35">
        <f t="shared" si="3"/>
        <v>1</v>
      </c>
      <c r="I35">
        <f t="shared" si="4"/>
        <v>0</v>
      </c>
      <c r="J35">
        <f t="shared" si="5"/>
        <v>0</v>
      </c>
      <c r="K35">
        <f t="shared" si="6"/>
        <v>0</v>
      </c>
      <c r="L35">
        <v>8</v>
      </c>
      <c r="M35">
        <v>9.8000000000000007</v>
      </c>
      <c r="N35">
        <v>16</v>
      </c>
      <c r="O35">
        <v>0.73</v>
      </c>
      <c r="P35">
        <v>20</v>
      </c>
      <c r="Q35">
        <v>26</v>
      </c>
      <c r="R35">
        <v>45</v>
      </c>
      <c r="S35">
        <v>0.8</v>
      </c>
      <c r="T35">
        <v>1</v>
      </c>
      <c r="U35">
        <v>17.100000000000001</v>
      </c>
      <c r="V35">
        <f>SUMPRODUCT($E$5:$S$5, E35:S35)</f>
        <v>33.221586593102266</v>
      </c>
      <c r="W35">
        <f>V35-U35</f>
        <v>16.121586593102265</v>
      </c>
    </row>
    <row r="36" spans="1:23" x14ac:dyDescent="0.15">
      <c r="A36">
        <v>30</v>
      </c>
      <c r="B36" t="s">
        <v>21</v>
      </c>
      <c r="C36" t="s">
        <v>19</v>
      </c>
      <c r="D36" t="s">
        <v>23</v>
      </c>
      <c r="E36">
        <f t="shared" si="0"/>
        <v>1</v>
      </c>
      <c r="F36">
        <f t="shared" si="1"/>
        <v>0</v>
      </c>
      <c r="G36">
        <f t="shared" si="2"/>
        <v>0</v>
      </c>
      <c r="H36">
        <f t="shared" si="3"/>
        <v>1</v>
      </c>
      <c r="I36">
        <f t="shared" si="4"/>
        <v>0</v>
      </c>
      <c r="J36">
        <f t="shared" si="5"/>
        <v>0</v>
      </c>
      <c r="K36">
        <f t="shared" si="6"/>
        <v>0</v>
      </c>
      <c r="L36">
        <v>7.2</v>
      </c>
      <c r="M36">
        <v>11.3</v>
      </c>
      <c r="N36">
        <v>9</v>
      </c>
      <c r="O36">
        <v>0.23</v>
      </c>
      <c r="P36">
        <v>120</v>
      </c>
      <c r="Q36">
        <v>12</v>
      </c>
      <c r="R36">
        <v>19</v>
      </c>
      <c r="S36">
        <v>0.5</v>
      </c>
      <c r="T36">
        <v>1</v>
      </c>
      <c r="U36">
        <v>33.9</v>
      </c>
      <c r="V36">
        <f>SUMPRODUCT($E$5:$S$5, E36:S36)</f>
        <v>38.598625249356012</v>
      </c>
      <c r="W36">
        <f>V36-U36</f>
        <v>4.698625249356013</v>
      </c>
    </row>
    <row r="37" spans="1:23" x14ac:dyDescent="0.15">
      <c r="A37">
        <v>31</v>
      </c>
      <c r="B37" t="s">
        <v>22</v>
      </c>
      <c r="C37" t="s">
        <v>19</v>
      </c>
      <c r="D37" t="s">
        <v>23</v>
      </c>
      <c r="E37">
        <f t="shared" si="0"/>
        <v>0</v>
      </c>
      <c r="F37">
        <f t="shared" si="1"/>
        <v>0</v>
      </c>
      <c r="G37">
        <f t="shared" si="2"/>
        <v>1</v>
      </c>
      <c r="H37">
        <f t="shared" si="3"/>
        <v>1</v>
      </c>
      <c r="I37">
        <f t="shared" si="4"/>
        <v>0</v>
      </c>
      <c r="J37">
        <f t="shared" si="5"/>
        <v>0</v>
      </c>
      <c r="K37">
        <f t="shared" si="6"/>
        <v>0</v>
      </c>
      <c r="L37">
        <v>7.4</v>
      </c>
      <c r="M37">
        <v>12.5</v>
      </c>
      <c r="N37">
        <v>13</v>
      </c>
      <c r="O37">
        <v>3.33</v>
      </c>
      <c r="P37">
        <v>60</v>
      </c>
      <c r="Q37">
        <v>72</v>
      </c>
      <c r="R37">
        <v>142</v>
      </c>
      <c r="S37">
        <v>4.9000000000000004</v>
      </c>
      <c r="T37">
        <v>1</v>
      </c>
      <c r="U37">
        <v>3.4</v>
      </c>
      <c r="V37">
        <f>SUMPRODUCT($E$5:$S$5, E37:S37)</f>
        <v>26.004694640043557</v>
      </c>
      <c r="W37">
        <f>V37-U37</f>
        <v>22.604694640043558</v>
      </c>
    </row>
    <row r="38" spans="1:23" x14ac:dyDescent="0.15">
      <c r="A38">
        <v>32</v>
      </c>
      <c r="B38" t="s">
        <v>18</v>
      </c>
      <c r="C38" t="s">
        <v>19</v>
      </c>
      <c r="D38" t="s">
        <v>23</v>
      </c>
      <c r="E38">
        <f t="shared" si="0"/>
        <v>0</v>
      </c>
      <c r="F38">
        <f t="shared" si="1"/>
        <v>0</v>
      </c>
      <c r="G38">
        <f t="shared" si="2"/>
        <v>0</v>
      </c>
      <c r="H38">
        <f t="shared" si="3"/>
        <v>1</v>
      </c>
      <c r="I38">
        <f t="shared" si="4"/>
        <v>0</v>
      </c>
      <c r="J38">
        <f t="shared" si="5"/>
        <v>0</v>
      </c>
      <c r="K38">
        <f t="shared" si="6"/>
        <v>0</v>
      </c>
      <c r="L38">
        <v>8.1</v>
      </c>
      <c r="M38">
        <v>10.3</v>
      </c>
      <c r="N38">
        <v>26</v>
      </c>
      <c r="O38">
        <v>3.78</v>
      </c>
      <c r="P38">
        <v>60</v>
      </c>
      <c r="Q38">
        <v>246</v>
      </c>
      <c r="R38">
        <v>304</v>
      </c>
      <c r="S38">
        <v>2.8</v>
      </c>
      <c r="T38">
        <v>1</v>
      </c>
      <c r="U38">
        <v>6.9</v>
      </c>
      <c r="V38">
        <f>SUMPRODUCT($E$5:$S$5, E38:S38)</f>
        <v>15.396369914124305</v>
      </c>
      <c r="W38">
        <f>V38-U38</f>
        <v>8.4963699141243048</v>
      </c>
    </row>
    <row r="39" spans="1:23" x14ac:dyDescent="0.15">
      <c r="A39">
        <v>33</v>
      </c>
      <c r="B39" t="s">
        <v>24</v>
      </c>
      <c r="C39" t="s">
        <v>19</v>
      </c>
      <c r="D39" t="s">
        <v>23</v>
      </c>
      <c r="E39">
        <f t="shared" si="0"/>
        <v>0</v>
      </c>
      <c r="F39">
        <f t="shared" si="1"/>
        <v>1</v>
      </c>
      <c r="G39">
        <f t="shared" si="2"/>
        <v>0</v>
      </c>
      <c r="H39">
        <f t="shared" si="3"/>
        <v>1</v>
      </c>
      <c r="I39">
        <f t="shared" si="4"/>
        <v>0</v>
      </c>
      <c r="J39">
        <f t="shared" si="5"/>
        <v>0</v>
      </c>
      <c r="K39">
        <f t="shared" si="6"/>
        <v>0</v>
      </c>
      <c r="L39">
        <v>7.8</v>
      </c>
      <c r="M39">
        <v>11.3</v>
      </c>
      <c r="N39">
        <v>20.082999999999998</v>
      </c>
      <c r="O39">
        <v>3.02</v>
      </c>
      <c r="P39">
        <v>49.5</v>
      </c>
      <c r="Q39">
        <v>53</v>
      </c>
      <c r="R39">
        <v>130.75</v>
      </c>
      <c r="S39">
        <v>5.8</v>
      </c>
      <c r="T39">
        <v>1</v>
      </c>
      <c r="U39">
        <v>0</v>
      </c>
      <c r="V39">
        <f>SUMPRODUCT($E$5:$S$5, E39:S39)</f>
        <v>26.895089029381857</v>
      </c>
      <c r="W39">
        <f>V39-U39</f>
        <v>26.895089029381857</v>
      </c>
    </row>
    <row r="40" spans="1:23" x14ac:dyDescent="0.15">
      <c r="A40">
        <v>34</v>
      </c>
      <c r="B40" t="s">
        <v>22</v>
      </c>
      <c r="C40" t="s">
        <v>19</v>
      </c>
      <c r="D40" t="s">
        <v>20</v>
      </c>
      <c r="E40">
        <f t="shared" si="0"/>
        <v>0</v>
      </c>
      <c r="F40">
        <f t="shared" si="1"/>
        <v>0</v>
      </c>
      <c r="G40">
        <f t="shared" si="2"/>
        <v>1</v>
      </c>
      <c r="H40">
        <f t="shared" si="3"/>
        <v>1</v>
      </c>
      <c r="I40">
        <f t="shared" si="4"/>
        <v>0</v>
      </c>
      <c r="J40">
        <f t="shared" si="5"/>
        <v>0</v>
      </c>
      <c r="K40">
        <f t="shared" si="6"/>
        <v>1</v>
      </c>
      <c r="L40">
        <v>8.4</v>
      </c>
      <c r="M40">
        <v>9.9</v>
      </c>
      <c r="N40">
        <v>34.5</v>
      </c>
      <c r="O40">
        <v>2.8180000000000001</v>
      </c>
      <c r="P40">
        <v>3515</v>
      </c>
      <c r="Q40">
        <v>20</v>
      </c>
      <c r="R40">
        <v>47</v>
      </c>
      <c r="S40">
        <v>2.2999999999999998</v>
      </c>
      <c r="T40">
        <v>1</v>
      </c>
      <c r="U40">
        <v>13.6</v>
      </c>
      <c r="V40">
        <f>SUMPRODUCT($E$5:$S$5, E40:S40)</f>
        <v>33.087746604523353</v>
      </c>
      <c r="W40">
        <f>V40-U40</f>
        <v>19.487746604523352</v>
      </c>
    </row>
    <row r="41" spans="1:23" x14ac:dyDescent="0.15">
      <c r="A41">
        <v>35</v>
      </c>
      <c r="B41" t="s">
        <v>18</v>
      </c>
      <c r="C41" t="s">
        <v>19</v>
      </c>
      <c r="D41" t="s">
        <v>20</v>
      </c>
      <c r="E41">
        <f t="shared" si="0"/>
        <v>0</v>
      </c>
      <c r="F41">
        <f t="shared" si="1"/>
        <v>0</v>
      </c>
      <c r="G41">
        <f t="shared" si="2"/>
        <v>0</v>
      </c>
      <c r="H41">
        <f t="shared" si="3"/>
        <v>1</v>
      </c>
      <c r="I41">
        <f t="shared" si="4"/>
        <v>0</v>
      </c>
      <c r="J41">
        <f t="shared" si="5"/>
        <v>0</v>
      </c>
      <c r="K41">
        <f t="shared" si="6"/>
        <v>1</v>
      </c>
      <c r="L41">
        <v>8.27</v>
      </c>
      <c r="M41">
        <v>7.8</v>
      </c>
      <c r="N41">
        <v>29.2</v>
      </c>
      <c r="O41">
        <v>0.05</v>
      </c>
      <c r="P41">
        <v>6400</v>
      </c>
      <c r="Q41">
        <v>7.4</v>
      </c>
      <c r="R41">
        <v>23</v>
      </c>
      <c r="S41">
        <v>0.9</v>
      </c>
      <c r="T41">
        <v>1</v>
      </c>
      <c r="U41">
        <v>5.3</v>
      </c>
      <c r="V41">
        <f>SUMPRODUCT($E$5:$S$5, E41:S41)</f>
        <v>41.903343582494536</v>
      </c>
      <c r="W41">
        <f>V41-U41</f>
        <v>36.603343582494539</v>
      </c>
    </row>
    <row r="42" spans="1:23" x14ac:dyDescent="0.15">
      <c r="A42">
        <v>36</v>
      </c>
      <c r="B42" t="s">
        <v>24</v>
      </c>
      <c r="C42" t="s">
        <v>19</v>
      </c>
      <c r="D42" t="s">
        <v>20</v>
      </c>
      <c r="E42">
        <f t="shared" si="0"/>
        <v>0</v>
      </c>
      <c r="F42">
        <f t="shared" si="1"/>
        <v>1</v>
      </c>
      <c r="G42">
        <f t="shared" si="2"/>
        <v>0</v>
      </c>
      <c r="H42">
        <f t="shared" si="3"/>
        <v>1</v>
      </c>
      <c r="I42">
        <f t="shared" si="4"/>
        <v>0</v>
      </c>
      <c r="J42">
        <f t="shared" si="5"/>
        <v>0</v>
      </c>
      <c r="K42">
        <f t="shared" si="6"/>
        <v>1</v>
      </c>
      <c r="L42">
        <v>8.66</v>
      </c>
      <c r="M42">
        <v>8.4</v>
      </c>
      <c r="N42">
        <v>30.523</v>
      </c>
      <c r="O42">
        <v>3.444</v>
      </c>
      <c r="P42">
        <v>1911</v>
      </c>
      <c r="Q42">
        <v>58.875</v>
      </c>
      <c r="R42">
        <v>84.46</v>
      </c>
      <c r="S42">
        <v>3.6</v>
      </c>
      <c r="T42">
        <v>1</v>
      </c>
      <c r="U42">
        <v>18.3</v>
      </c>
      <c r="V42">
        <f>SUMPRODUCT($E$5:$S$5, E42:S42)</f>
        <v>26.854766519886081</v>
      </c>
      <c r="W42">
        <f>V42-U42</f>
        <v>8.5547665198860798</v>
      </c>
    </row>
    <row r="43" spans="1:23" x14ac:dyDescent="0.15">
      <c r="A43">
        <v>37</v>
      </c>
      <c r="B43" t="s">
        <v>18</v>
      </c>
      <c r="C43" t="s">
        <v>19</v>
      </c>
      <c r="D43" t="s">
        <v>23</v>
      </c>
      <c r="E43">
        <f t="shared" si="0"/>
        <v>0</v>
      </c>
      <c r="F43">
        <f t="shared" si="1"/>
        <v>0</v>
      </c>
      <c r="G43">
        <f t="shared" si="2"/>
        <v>0</v>
      </c>
      <c r="H43">
        <f t="shared" si="3"/>
        <v>1</v>
      </c>
      <c r="I43">
        <f t="shared" si="4"/>
        <v>0</v>
      </c>
      <c r="J43">
        <f t="shared" si="5"/>
        <v>0</v>
      </c>
      <c r="K43">
        <f t="shared" si="6"/>
        <v>0</v>
      </c>
      <c r="L43">
        <v>8.3000000000000007</v>
      </c>
      <c r="M43">
        <v>10.9</v>
      </c>
      <c r="N43">
        <v>1.17</v>
      </c>
      <c r="O43">
        <v>0.73499999999999999</v>
      </c>
      <c r="P43">
        <v>13.5</v>
      </c>
      <c r="Q43">
        <v>1.625</v>
      </c>
      <c r="R43">
        <v>3</v>
      </c>
      <c r="S43">
        <v>0.2</v>
      </c>
      <c r="T43">
        <v>1</v>
      </c>
      <c r="U43">
        <v>66</v>
      </c>
      <c r="V43">
        <f>SUMPRODUCT($E$5:$S$5, E43:S43)</f>
        <v>38.033346205522768</v>
      </c>
      <c r="W43">
        <f>V43-U43</f>
        <v>-27.966653794477232</v>
      </c>
    </row>
    <row r="44" spans="1:23" x14ac:dyDescent="0.15">
      <c r="A44">
        <v>38</v>
      </c>
      <c r="B44" t="s">
        <v>21</v>
      </c>
      <c r="C44" t="s">
        <v>19</v>
      </c>
      <c r="D44" t="s">
        <v>23</v>
      </c>
      <c r="E44">
        <f t="shared" si="0"/>
        <v>1</v>
      </c>
      <c r="F44">
        <f t="shared" si="1"/>
        <v>0</v>
      </c>
      <c r="G44">
        <f t="shared" si="2"/>
        <v>0</v>
      </c>
      <c r="H44">
        <f t="shared" si="3"/>
        <v>1</v>
      </c>
      <c r="I44">
        <f t="shared" si="4"/>
        <v>0</v>
      </c>
      <c r="J44">
        <f t="shared" si="5"/>
        <v>0</v>
      </c>
      <c r="K44">
        <f t="shared" si="6"/>
        <v>0</v>
      </c>
      <c r="L44">
        <v>8</v>
      </c>
      <c r="M44">
        <v>10</v>
      </c>
      <c r="N44">
        <v>1.45</v>
      </c>
      <c r="O44">
        <v>0.81</v>
      </c>
      <c r="P44">
        <v>10</v>
      </c>
      <c r="Q44">
        <v>2.5</v>
      </c>
      <c r="R44">
        <v>3</v>
      </c>
      <c r="S44">
        <v>0.3</v>
      </c>
      <c r="T44">
        <v>1</v>
      </c>
      <c r="U44">
        <v>75.8</v>
      </c>
      <c r="V44">
        <f>SUMPRODUCT($E$5:$S$5, E44:S44)</f>
        <v>38.051271246917835</v>
      </c>
      <c r="W44">
        <f>V44-U44</f>
        <v>-37.748728753082162</v>
      </c>
    </row>
    <row r="45" spans="1:23" x14ac:dyDescent="0.15">
      <c r="A45">
        <v>39</v>
      </c>
      <c r="B45" t="s">
        <v>18</v>
      </c>
      <c r="C45" t="s">
        <v>19</v>
      </c>
      <c r="D45" t="s">
        <v>20</v>
      </c>
      <c r="E45">
        <f t="shared" si="0"/>
        <v>0</v>
      </c>
      <c r="F45">
        <f t="shared" si="1"/>
        <v>0</v>
      </c>
      <c r="G45">
        <f t="shared" si="2"/>
        <v>0</v>
      </c>
      <c r="H45">
        <f t="shared" si="3"/>
        <v>1</v>
      </c>
      <c r="I45">
        <f t="shared" si="4"/>
        <v>0</v>
      </c>
      <c r="J45">
        <f t="shared" si="5"/>
        <v>0</v>
      </c>
      <c r="K45">
        <f t="shared" si="6"/>
        <v>1</v>
      </c>
      <c r="L45">
        <v>8.3000000000000007</v>
      </c>
      <c r="M45">
        <v>8.9</v>
      </c>
      <c r="N45">
        <v>20.625</v>
      </c>
      <c r="O45">
        <v>3.4140000000000001</v>
      </c>
      <c r="P45">
        <v>228.75</v>
      </c>
      <c r="Q45">
        <v>196.62</v>
      </c>
      <c r="R45">
        <v>253.25</v>
      </c>
      <c r="S45">
        <v>12.32</v>
      </c>
      <c r="T45">
        <v>1</v>
      </c>
      <c r="U45">
        <v>2</v>
      </c>
      <c r="V45">
        <f>SUMPRODUCT($E$5:$S$5, E45:S45)</f>
        <v>15.808755016889315</v>
      </c>
      <c r="W45">
        <f>V45-U45</f>
        <v>13.808755016889315</v>
      </c>
    </row>
    <row r="46" spans="1:23" x14ac:dyDescent="0.15">
      <c r="A46">
        <v>40</v>
      </c>
      <c r="B46" t="s">
        <v>21</v>
      </c>
      <c r="C46" t="s">
        <v>19</v>
      </c>
      <c r="D46" t="s">
        <v>20</v>
      </c>
      <c r="E46">
        <f t="shared" si="0"/>
        <v>1</v>
      </c>
      <c r="F46">
        <f t="shared" si="1"/>
        <v>0</v>
      </c>
      <c r="G46">
        <f t="shared" si="2"/>
        <v>0</v>
      </c>
      <c r="H46">
        <f t="shared" si="3"/>
        <v>1</v>
      </c>
      <c r="I46">
        <f t="shared" si="4"/>
        <v>0</v>
      </c>
      <c r="J46">
        <f t="shared" si="5"/>
        <v>0</v>
      </c>
      <c r="K46">
        <f t="shared" si="6"/>
        <v>1</v>
      </c>
      <c r="L46">
        <v>8.1</v>
      </c>
      <c r="M46">
        <v>10.5</v>
      </c>
      <c r="N46">
        <v>22.286000000000001</v>
      </c>
      <c r="O46">
        <v>4.0709999999999997</v>
      </c>
      <c r="P46">
        <v>178.57001</v>
      </c>
      <c r="Q46">
        <v>182.42</v>
      </c>
      <c r="R46">
        <v>255.28</v>
      </c>
      <c r="S46">
        <v>8.9570000000000007</v>
      </c>
      <c r="T46">
        <v>1</v>
      </c>
      <c r="U46">
        <v>2.2000000000000002</v>
      </c>
      <c r="V46">
        <f>SUMPRODUCT($E$5:$S$5, E46:S46)</f>
        <v>19.590490475566259</v>
      </c>
      <c r="W46">
        <f>V46-U46</f>
        <v>17.39049047556626</v>
      </c>
    </row>
    <row r="47" spans="1:23" x14ac:dyDescent="0.15">
      <c r="A47">
        <v>41</v>
      </c>
      <c r="B47" t="s">
        <v>18</v>
      </c>
      <c r="C47" t="s">
        <v>19</v>
      </c>
      <c r="D47" t="s">
        <v>20</v>
      </c>
      <c r="E47">
        <f t="shared" si="0"/>
        <v>0</v>
      </c>
      <c r="F47">
        <f t="shared" si="1"/>
        <v>0</v>
      </c>
      <c r="G47">
        <f t="shared" si="2"/>
        <v>0</v>
      </c>
      <c r="H47">
        <f t="shared" si="3"/>
        <v>1</v>
      </c>
      <c r="I47">
        <f t="shared" si="4"/>
        <v>0</v>
      </c>
      <c r="J47">
        <f t="shared" si="5"/>
        <v>0</v>
      </c>
      <c r="K47">
        <f t="shared" si="6"/>
        <v>1</v>
      </c>
      <c r="L47">
        <v>8</v>
      </c>
      <c r="M47">
        <v>5.5</v>
      </c>
      <c r="N47">
        <v>77</v>
      </c>
      <c r="O47">
        <v>6.0960000000000001</v>
      </c>
      <c r="P47">
        <v>122.85</v>
      </c>
      <c r="Q47">
        <v>143.71001000000001</v>
      </c>
      <c r="R47">
        <v>296</v>
      </c>
      <c r="S47">
        <v>3.7</v>
      </c>
      <c r="T47">
        <v>1</v>
      </c>
      <c r="U47">
        <v>0</v>
      </c>
      <c r="V47">
        <f>SUMPRODUCT($E$5:$S$5, E47:S47)</f>
        <v>5.0736501500421474</v>
      </c>
      <c r="W47">
        <f>V47-U47</f>
        <v>5.0736501500421474</v>
      </c>
    </row>
    <row r="48" spans="1:23" x14ac:dyDescent="0.15">
      <c r="A48">
        <v>42</v>
      </c>
      <c r="B48" t="s">
        <v>24</v>
      </c>
      <c r="C48" t="s">
        <v>19</v>
      </c>
      <c r="D48" t="s">
        <v>20</v>
      </c>
      <c r="E48">
        <f t="shared" si="0"/>
        <v>0</v>
      </c>
      <c r="F48">
        <f t="shared" si="1"/>
        <v>1</v>
      </c>
      <c r="G48">
        <f t="shared" si="2"/>
        <v>0</v>
      </c>
      <c r="H48">
        <f t="shared" si="3"/>
        <v>1</v>
      </c>
      <c r="I48">
        <f t="shared" si="4"/>
        <v>0</v>
      </c>
      <c r="J48">
        <f t="shared" si="5"/>
        <v>0</v>
      </c>
      <c r="K48">
        <f t="shared" si="6"/>
        <v>1</v>
      </c>
      <c r="L48">
        <v>8.15</v>
      </c>
      <c r="M48">
        <v>7.1</v>
      </c>
      <c r="N48">
        <v>54.19</v>
      </c>
      <c r="O48">
        <v>3.8290000000000002</v>
      </c>
      <c r="P48">
        <v>647.57001000000002</v>
      </c>
      <c r="Q48">
        <v>59.429000000000002</v>
      </c>
      <c r="R48">
        <v>175.04601</v>
      </c>
      <c r="S48">
        <v>13.2</v>
      </c>
      <c r="T48">
        <v>1</v>
      </c>
      <c r="U48">
        <v>0</v>
      </c>
      <c r="V48">
        <f>SUMPRODUCT($E$5:$S$5, E48:S48)</f>
        <v>16.455328454898122</v>
      </c>
      <c r="W48">
        <f>V48-U48</f>
        <v>16.455328454898122</v>
      </c>
    </row>
    <row r="49" spans="1:23" x14ac:dyDescent="0.15">
      <c r="A49">
        <v>43</v>
      </c>
      <c r="B49" t="s">
        <v>18</v>
      </c>
      <c r="C49" t="s">
        <v>19</v>
      </c>
      <c r="D49" t="s">
        <v>23</v>
      </c>
      <c r="E49">
        <f t="shared" si="0"/>
        <v>0</v>
      </c>
      <c r="F49">
        <f t="shared" si="1"/>
        <v>0</v>
      </c>
      <c r="G49">
        <f t="shared" si="2"/>
        <v>0</v>
      </c>
      <c r="H49">
        <f t="shared" si="3"/>
        <v>1</v>
      </c>
      <c r="I49">
        <f t="shared" si="4"/>
        <v>0</v>
      </c>
      <c r="J49">
        <f t="shared" si="5"/>
        <v>0</v>
      </c>
      <c r="K49">
        <f t="shared" si="6"/>
        <v>0</v>
      </c>
      <c r="L49">
        <v>8.3000000000000007</v>
      </c>
      <c r="M49">
        <v>7.7</v>
      </c>
      <c r="N49">
        <v>50</v>
      </c>
      <c r="O49">
        <v>8.5429999999999993</v>
      </c>
      <c r="P49">
        <v>76</v>
      </c>
      <c r="Q49">
        <v>264.89999</v>
      </c>
      <c r="R49">
        <v>344.60001</v>
      </c>
      <c r="S49">
        <v>22.5</v>
      </c>
      <c r="T49">
        <v>1</v>
      </c>
      <c r="U49">
        <v>0</v>
      </c>
      <c r="V49">
        <f>SUMPRODUCT($E$5:$S$5, E49:S49)</f>
        <v>8.7403273759942834E-2</v>
      </c>
      <c r="W49">
        <f>V49-U49</f>
        <v>8.7403273759942834E-2</v>
      </c>
    </row>
    <row r="50" spans="1:23" x14ac:dyDescent="0.15">
      <c r="A50">
        <v>44</v>
      </c>
      <c r="B50" t="s">
        <v>21</v>
      </c>
      <c r="C50" t="s">
        <v>19</v>
      </c>
      <c r="D50" t="s">
        <v>23</v>
      </c>
      <c r="E50">
        <f t="shared" si="0"/>
        <v>1</v>
      </c>
      <c r="F50">
        <f t="shared" si="1"/>
        <v>0</v>
      </c>
      <c r="G50">
        <f t="shared" si="2"/>
        <v>0</v>
      </c>
      <c r="H50">
        <f t="shared" si="3"/>
        <v>1</v>
      </c>
      <c r="I50">
        <f t="shared" si="4"/>
        <v>0</v>
      </c>
      <c r="J50">
        <f t="shared" si="5"/>
        <v>0</v>
      </c>
      <c r="K50">
        <f t="shared" si="6"/>
        <v>0</v>
      </c>
      <c r="L50">
        <v>8.3000000000000007</v>
      </c>
      <c r="M50">
        <v>8.8000000000000007</v>
      </c>
      <c r="N50">
        <v>54.143000000000001</v>
      </c>
      <c r="O50">
        <v>7.83</v>
      </c>
      <c r="P50">
        <v>51.429000000000002</v>
      </c>
      <c r="Q50">
        <v>276.85001</v>
      </c>
      <c r="R50">
        <v>326.85699</v>
      </c>
      <c r="S50">
        <v>11.84</v>
      </c>
      <c r="T50">
        <v>1</v>
      </c>
      <c r="U50">
        <v>4.0999999999999996</v>
      </c>
      <c r="V50">
        <f>SUMPRODUCT($E$5:$S$5, E50:S50)</f>
        <v>6.0155863398071041</v>
      </c>
      <c r="W50">
        <f>V50-U50</f>
        <v>1.9155863398071045</v>
      </c>
    </row>
    <row r="51" spans="1:23" x14ac:dyDescent="0.15">
      <c r="A51">
        <v>45</v>
      </c>
      <c r="B51" t="s">
        <v>18</v>
      </c>
      <c r="C51" t="s">
        <v>19</v>
      </c>
      <c r="D51" t="s">
        <v>23</v>
      </c>
      <c r="E51">
        <f t="shared" si="0"/>
        <v>0</v>
      </c>
      <c r="F51">
        <f t="shared" si="1"/>
        <v>0</v>
      </c>
      <c r="G51">
        <f t="shared" si="2"/>
        <v>0</v>
      </c>
      <c r="H51">
        <f t="shared" si="3"/>
        <v>1</v>
      </c>
      <c r="I51">
        <f t="shared" si="4"/>
        <v>0</v>
      </c>
      <c r="J51">
        <f t="shared" si="5"/>
        <v>0</v>
      </c>
      <c r="K51">
        <f t="shared" si="6"/>
        <v>0</v>
      </c>
      <c r="L51">
        <v>8.4</v>
      </c>
      <c r="M51">
        <v>13.4</v>
      </c>
      <c r="N51">
        <v>69.75</v>
      </c>
      <c r="O51">
        <v>4.5549999999999997</v>
      </c>
      <c r="P51">
        <v>37.5</v>
      </c>
      <c r="Q51">
        <v>10</v>
      </c>
      <c r="R51">
        <v>40.667000000000002</v>
      </c>
      <c r="S51">
        <v>3.9</v>
      </c>
      <c r="T51">
        <v>1</v>
      </c>
      <c r="U51">
        <v>51.8</v>
      </c>
      <c r="V51">
        <f>SUMPRODUCT($E$5:$S$5, E51:S51)</f>
        <v>31.844788530380526</v>
      </c>
      <c r="W51">
        <f>V51-U51</f>
        <v>-19.955211469619471</v>
      </c>
    </row>
    <row r="52" spans="1:23" x14ac:dyDescent="0.15">
      <c r="A52">
        <v>46</v>
      </c>
      <c r="B52" t="s">
        <v>21</v>
      </c>
      <c r="C52" t="s">
        <v>19</v>
      </c>
      <c r="D52" t="s">
        <v>23</v>
      </c>
      <c r="E52">
        <f t="shared" si="0"/>
        <v>1</v>
      </c>
      <c r="F52">
        <f t="shared" si="1"/>
        <v>0</v>
      </c>
      <c r="G52">
        <f t="shared" si="2"/>
        <v>0</v>
      </c>
      <c r="H52">
        <f t="shared" si="3"/>
        <v>1</v>
      </c>
      <c r="I52">
        <f t="shared" si="4"/>
        <v>0</v>
      </c>
      <c r="J52">
        <f t="shared" si="5"/>
        <v>0</v>
      </c>
      <c r="K52">
        <f t="shared" si="6"/>
        <v>0</v>
      </c>
      <c r="L52">
        <v>8.3000000000000007</v>
      </c>
      <c r="M52">
        <v>12.5</v>
      </c>
      <c r="N52">
        <v>87</v>
      </c>
      <c r="O52">
        <v>4.87</v>
      </c>
      <c r="P52">
        <v>22.5</v>
      </c>
      <c r="Q52">
        <v>27</v>
      </c>
      <c r="R52">
        <v>43.5</v>
      </c>
      <c r="S52">
        <v>3.3</v>
      </c>
      <c r="T52">
        <v>1</v>
      </c>
      <c r="U52">
        <v>29.5</v>
      </c>
      <c r="V52">
        <f>SUMPRODUCT($E$5:$S$5, E52:S52)</f>
        <v>30.617284419929348</v>
      </c>
      <c r="W52">
        <f>V52-U52</f>
        <v>1.1172844199293479</v>
      </c>
    </row>
    <row r="53" spans="1:23" x14ac:dyDescent="0.15">
      <c r="A53">
        <v>47</v>
      </c>
      <c r="B53" t="s">
        <v>22</v>
      </c>
      <c r="C53" t="s">
        <v>19</v>
      </c>
      <c r="D53" t="s">
        <v>23</v>
      </c>
      <c r="E53">
        <f t="shared" si="0"/>
        <v>0</v>
      </c>
      <c r="F53">
        <f t="shared" si="1"/>
        <v>0</v>
      </c>
      <c r="G53">
        <f t="shared" si="2"/>
        <v>1</v>
      </c>
      <c r="H53">
        <f t="shared" si="3"/>
        <v>1</v>
      </c>
      <c r="I53">
        <f t="shared" si="4"/>
        <v>0</v>
      </c>
      <c r="J53">
        <f t="shared" si="5"/>
        <v>0</v>
      </c>
      <c r="K53">
        <f t="shared" si="6"/>
        <v>0</v>
      </c>
      <c r="L53">
        <v>8</v>
      </c>
      <c r="M53">
        <v>12.1</v>
      </c>
      <c r="N53">
        <v>66.3</v>
      </c>
      <c r="O53">
        <v>4.5350000000000001</v>
      </c>
      <c r="P53">
        <v>39</v>
      </c>
      <c r="Q53">
        <v>16</v>
      </c>
      <c r="R53">
        <v>39</v>
      </c>
      <c r="S53">
        <v>0.8</v>
      </c>
      <c r="T53">
        <v>1</v>
      </c>
      <c r="U53">
        <v>54.4</v>
      </c>
      <c r="V53">
        <f>SUMPRODUCT($E$5:$S$5, E53:S53)</f>
        <v>27.458731369930806</v>
      </c>
      <c r="W53">
        <f>V53-U53</f>
        <v>-26.941268630069192</v>
      </c>
    </row>
    <row r="54" spans="1:23" x14ac:dyDescent="0.15">
      <c r="A54">
        <v>48</v>
      </c>
      <c r="B54" t="s">
        <v>18</v>
      </c>
      <c r="C54" t="s">
        <v>19</v>
      </c>
      <c r="D54" t="s">
        <v>25</v>
      </c>
      <c r="E54">
        <f t="shared" si="0"/>
        <v>0</v>
      </c>
      <c r="F54">
        <f t="shared" si="1"/>
        <v>0</v>
      </c>
      <c r="G54">
        <f t="shared" si="2"/>
        <v>0</v>
      </c>
      <c r="H54">
        <f t="shared" si="3"/>
        <v>1</v>
      </c>
      <c r="I54">
        <f t="shared" si="4"/>
        <v>0</v>
      </c>
      <c r="J54">
        <f t="shared" si="5"/>
        <v>0</v>
      </c>
      <c r="K54">
        <f t="shared" si="6"/>
        <v>0</v>
      </c>
      <c r="L54">
        <v>7.84</v>
      </c>
      <c r="M54">
        <v>12.6</v>
      </c>
      <c r="N54">
        <v>9</v>
      </c>
      <c r="O54">
        <v>0.23</v>
      </c>
      <c r="P54">
        <v>10</v>
      </c>
      <c r="Q54">
        <v>5</v>
      </c>
      <c r="R54">
        <v>6</v>
      </c>
      <c r="S54">
        <v>1.1000000000000001</v>
      </c>
      <c r="T54">
        <v>1</v>
      </c>
      <c r="U54">
        <v>35.5</v>
      </c>
      <c r="V54">
        <f>SUMPRODUCT($E$5:$S$5, E54:S54)</f>
        <v>39.891324953757156</v>
      </c>
      <c r="W54">
        <f>V54-U54</f>
        <v>4.3913249537571559</v>
      </c>
    </row>
    <row r="55" spans="1:23" x14ac:dyDescent="0.15">
      <c r="A55">
        <v>49</v>
      </c>
      <c r="B55" t="s">
        <v>21</v>
      </c>
      <c r="C55" t="s">
        <v>19</v>
      </c>
      <c r="D55" t="s">
        <v>20</v>
      </c>
      <c r="E55">
        <f t="shared" si="0"/>
        <v>1</v>
      </c>
      <c r="F55">
        <f t="shared" si="1"/>
        <v>0</v>
      </c>
      <c r="G55">
        <f t="shared" si="2"/>
        <v>0</v>
      </c>
      <c r="H55">
        <f t="shared" si="3"/>
        <v>1</v>
      </c>
      <c r="I55">
        <f t="shared" si="4"/>
        <v>0</v>
      </c>
      <c r="J55">
        <f t="shared" si="5"/>
        <v>0</v>
      </c>
      <c r="K55">
        <f t="shared" si="6"/>
        <v>1</v>
      </c>
      <c r="L55">
        <v>7.6</v>
      </c>
      <c r="M55">
        <v>9.6</v>
      </c>
      <c r="N55">
        <v>15</v>
      </c>
      <c r="O55">
        <v>3.02</v>
      </c>
      <c r="P55">
        <v>40</v>
      </c>
      <c r="Q55">
        <v>27</v>
      </c>
      <c r="R55">
        <v>121</v>
      </c>
      <c r="S55">
        <v>2.8</v>
      </c>
      <c r="T55">
        <v>1</v>
      </c>
      <c r="U55">
        <v>89.8</v>
      </c>
      <c r="V55">
        <f>SUMPRODUCT($E$5:$S$5, E55:S55)</f>
        <v>28.130591017335487</v>
      </c>
      <c r="W55">
        <f>V55-U55</f>
        <v>-61.669408982664507</v>
      </c>
    </row>
    <row r="56" spans="1:23" x14ac:dyDescent="0.15">
      <c r="A56">
        <v>50</v>
      </c>
      <c r="B56" t="s">
        <v>22</v>
      </c>
      <c r="C56" t="s">
        <v>19</v>
      </c>
      <c r="D56" t="s">
        <v>20</v>
      </c>
      <c r="E56">
        <f t="shared" si="0"/>
        <v>0</v>
      </c>
      <c r="F56">
        <f t="shared" si="1"/>
        <v>0</v>
      </c>
      <c r="G56">
        <f t="shared" si="2"/>
        <v>1</v>
      </c>
      <c r="H56">
        <f t="shared" si="3"/>
        <v>1</v>
      </c>
      <c r="I56">
        <f t="shared" si="4"/>
        <v>0</v>
      </c>
      <c r="J56">
        <f t="shared" si="5"/>
        <v>0</v>
      </c>
      <c r="K56">
        <f t="shared" si="6"/>
        <v>1</v>
      </c>
      <c r="L56">
        <v>7.29</v>
      </c>
      <c r="M56">
        <v>11.21</v>
      </c>
      <c r="N56">
        <v>17.75</v>
      </c>
      <c r="O56">
        <v>3.07</v>
      </c>
      <c r="P56">
        <v>35</v>
      </c>
      <c r="Q56">
        <v>13</v>
      </c>
      <c r="R56">
        <v>20.812000000000001</v>
      </c>
      <c r="S56">
        <v>12.1</v>
      </c>
      <c r="T56">
        <v>1</v>
      </c>
      <c r="U56">
        <v>24.8</v>
      </c>
      <c r="V56">
        <f>SUMPRODUCT($E$5:$S$5, E56:S56)</f>
        <v>27.912819257502022</v>
      </c>
      <c r="W56">
        <f>V56-U56</f>
        <v>3.1128192575020215</v>
      </c>
    </row>
    <row r="57" spans="1:23" x14ac:dyDescent="0.15">
      <c r="A57">
        <v>51</v>
      </c>
      <c r="B57" t="s">
        <v>18</v>
      </c>
      <c r="C57" t="s">
        <v>19</v>
      </c>
      <c r="D57" t="s">
        <v>20</v>
      </c>
      <c r="E57">
        <f t="shared" si="0"/>
        <v>0</v>
      </c>
      <c r="F57">
        <f t="shared" si="1"/>
        <v>0</v>
      </c>
      <c r="G57">
        <f t="shared" si="2"/>
        <v>0</v>
      </c>
      <c r="H57">
        <f t="shared" si="3"/>
        <v>1</v>
      </c>
      <c r="I57">
        <f t="shared" si="4"/>
        <v>0</v>
      </c>
      <c r="J57">
        <f t="shared" si="5"/>
        <v>0</v>
      </c>
      <c r="K57">
        <f t="shared" si="6"/>
        <v>1</v>
      </c>
      <c r="L57">
        <v>7.6</v>
      </c>
      <c r="M57">
        <v>10.199999999999999</v>
      </c>
      <c r="N57">
        <v>32.299999999999997</v>
      </c>
      <c r="O57">
        <v>4.508</v>
      </c>
      <c r="P57">
        <v>192.5</v>
      </c>
      <c r="Q57">
        <v>12.75</v>
      </c>
      <c r="R57">
        <v>49.332999999999998</v>
      </c>
      <c r="S57">
        <v>7.9</v>
      </c>
      <c r="T57">
        <v>1</v>
      </c>
      <c r="U57">
        <v>0</v>
      </c>
      <c r="V57">
        <f>SUMPRODUCT($E$5:$S$5, E57:S57)</f>
        <v>26.459129592856229</v>
      </c>
      <c r="W57">
        <f>V57-U57</f>
        <v>26.459129592856229</v>
      </c>
    </row>
    <row r="58" spans="1:23" x14ac:dyDescent="0.15">
      <c r="A58">
        <v>52</v>
      </c>
      <c r="B58" t="s">
        <v>24</v>
      </c>
      <c r="C58" t="s">
        <v>19</v>
      </c>
      <c r="D58" t="s">
        <v>20</v>
      </c>
      <c r="E58">
        <f t="shared" si="0"/>
        <v>0</v>
      </c>
      <c r="F58">
        <f t="shared" si="1"/>
        <v>1</v>
      </c>
      <c r="G58">
        <f t="shared" si="2"/>
        <v>0</v>
      </c>
      <c r="H58">
        <f t="shared" si="3"/>
        <v>1</v>
      </c>
      <c r="I58">
        <f t="shared" si="4"/>
        <v>0</v>
      </c>
      <c r="J58">
        <f t="shared" si="5"/>
        <v>0</v>
      </c>
      <c r="K58">
        <f t="shared" si="6"/>
        <v>1</v>
      </c>
      <c r="L58">
        <v>8</v>
      </c>
      <c r="M58">
        <v>7.9</v>
      </c>
      <c r="N58">
        <v>27.233000000000001</v>
      </c>
      <c r="O58">
        <v>1.651</v>
      </c>
      <c r="P58">
        <v>28.332999999999998</v>
      </c>
      <c r="Q58">
        <v>7.3</v>
      </c>
      <c r="R58">
        <v>22.9</v>
      </c>
      <c r="S58">
        <v>4.5</v>
      </c>
      <c r="T58">
        <v>1</v>
      </c>
      <c r="U58">
        <v>39.1</v>
      </c>
      <c r="V58">
        <f>SUMPRODUCT($E$5:$S$5, E58:S58)</f>
        <v>27.796298357291725</v>
      </c>
      <c r="W58">
        <f>V58-U58</f>
        <v>-11.303701642708276</v>
      </c>
    </row>
    <row r="59" spans="1:23" x14ac:dyDescent="0.15">
      <c r="A59">
        <v>53</v>
      </c>
      <c r="B59" t="s">
        <v>18</v>
      </c>
      <c r="C59" t="s">
        <v>19</v>
      </c>
      <c r="D59" t="s">
        <v>23</v>
      </c>
      <c r="E59">
        <f t="shared" si="0"/>
        <v>0</v>
      </c>
      <c r="F59">
        <f t="shared" si="1"/>
        <v>0</v>
      </c>
      <c r="G59">
        <f t="shared" si="2"/>
        <v>0</v>
      </c>
      <c r="H59">
        <f t="shared" si="3"/>
        <v>1</v>
      </c>
      <c r="I59">
        <f t="shared" si="4"/>
        <v>0</v>
      </c>
      <c r="J59">
        <f t="shared" si="5"/>
        <v>0</v>
      </c>
      <c r="K59">
        <f t="shared" si="6"/>
        <v>0</v>
      </c>
      <c r="L59">
        <v>7.9</v>
      </c>
      <c r="M59">
        <v>11</v>
      </c>
      <c r="N59">
        <v>6.1669999999999998</v>
      </c>
      <c r="O59">
        <v>1.1719999999999999</v>
      </c>
      <c r="P59">
        <v>18.332999999999998</v>
      </c>
      <c r="Q59">
        <v>7.75</v>
      </c>
      <c r="R59">
        <v>11.8</v>
      </c>
      <c r="S59">
        <v>0.5</v>
      </c>
      <c r="T59">
        <v>1</v>
      </c>
      <c r="U59">
        <v>81.900000000000006</v>
      </c>
      <c r="V59">
        <f>SUMPRODUCT($E$5:$S$5, E59:S59)</f>
        <v>36.278709766397</v>
      </c>
      <c r="W59">
        <f>V59-U59</f>
        <v>-45.621290233603006</v>
      </c>
    </row>
    <row r="60" spans="1:23" x14ac:dyDescent="0.15">
      <c r="A60">
        <v>54</v>
      </c>
      <c r="B60" t="s">
        <v>21</v>
      </c>
      <c r="C60" t="s">
        <v>19</v>
      </c>
      <c r="D60" t="s">
        <v>23</v>
      </c>
      <c r="E60">
        <f t="shared" si="0"/>
        <v>1</v>
      </c>
      <c r="F60">
        <f t="shared" si="1"/>
        <v>0</v>
      </c>
      <c r="G60">
        <f t="shared" si="2"/>
        <v>0</v>
      </c>
      <c r="H60">
        <f t="shared" si="3"/>
        <v>1</v>
      </c>
      <c r="I60">
        <f t="shared" si="4"/>
        <v>0</v>
      </c>
      <c r="J60">
        <f t="shared" si="5"/>
        <v>0</v>
      </c>
      <c r="K60">
        <f t="shared" si="6"/>
        <v>0</v>
      </c>
      <c r="L60">
        <v>7.9</v>
      </c>
      <c r="M60">
        <v>9</v>
      </c>
      <c r="N60">
        <v>5.2729999999999997</v>
      </c>
      <c r="O60">
        <v>0.91</v>
      </c>
      <c r="P60">
        <v>33.636000000000003</v>
      </c>
      <c r="Q60">
        <v>9</v>
      </c>
      <c r="R60">
        <v>11.818</v>
      </c>
      <c r="S60">
        <v>0.8</v>
      </c>
      <c r="T60">
        <v>1</v>
      </c>
      <c r="U60">
        <v>54</v>
      </c>
      <c r="V60">
        <f>SUMPRODUCT($E$5:$S$5, E60:S60)</f>
        <v>35.612763146976278</v>
      </c>
      <c r="W60">
        <f>V60-U60</f>
        <v>-18.387236853023722</v>
      </c>
    </row>
    <row r="61" spans="1:23" x14ac:dyDescent="0.15">
      <c r="A61">
        <v>55</v>
      </c>
      <c r="B61" t="s">
        <v>18</v>
      </c>
      <c r="C61" t="s">
        <v>19</v>
      </c>
      <c r="D61" t="s">
        <v>23</v>
      </c>
      <c r="E61">
        <f t="shared" si="0"/>
        <v>0</v>
      </c>
      <c r="F61">
        <f t="shared" si="1"/>
        <v>0</v>
      </c>
      <c r="G61">
        <f t="shared" si="2"/>
        <v>0</v>
      </c>
      <c r="H61">
        <f t="shared" si="3"/>
        <v>1</v>
      </c>
      <c r="I61">
        <f t="shared" si="4"/>
        <v>0</v>
      </c>
      <c r="J61">
        <f t="shared" si="5"/>
        <v>0</v>
      </c>
      <c r="K61">
        <f t="shared" si="6"/>
        <v>0</v>
      </c>
      <c r="L61">
        <v>6.6</v>
      </c>
      <c r="M61">
        <v>10.8</v>
      </c>
      <c r="N61">
        <v>6.5834999999999999</v>
      </c>
      <c r="O61">
        <v>3.2450000000000001</v>
      </c>
      <c r="P61">
        <v>10</v>
      </c>
      <c r="Q61">
        <v>1</v>
      </c>
      <c r="R61">
        <v>6.5</v>
      </c>
      <c r="S61">
        <v>0.8</v>
      </c>
      <c r="T61">
        <v>1</v>
      </c>
      <c r="U61">
        <v>24.3</v>
      </c>
      <c r="V61">
        <f>SUMPRODUCT($E$5:$S$5, E61:S61)</f>
        <v>31.450142787966552</v>
      </c>
      <c r="W61">
        <f>V61-U61</f>
        <v>7.1501427879665513</v>
      </c>
    </row>
    <row r="62" spans="1:23" x14ac:dyDescent="0.15">
      <c r="A62">
        <v>56</v>
      </c>
      <c r="B62" t="s">
        <v>21</v>
      </c>
      <c r="C62" t="s">
        <v>19</v>
      </c>
      <c r="D62" t="s">
        <v>20</v>
      </c>
      <c r="E62">
        <f t="shared" si="0"/>
        <v>1</v>
      </c>
      <c r="F62">
        <f t="shared" si="1"/>
        <v>0</v>
      </c>
      <c r="G62">
        <f t="shared" si="2"/>
        <v>0</v>
      </c>
      <c r="H62">
        <f t="shared" si="3"/>
        <v>1</v>
      </c>
      <c r="I62">
        <f t="shared" si="4"/>
        <v>0</v>
      </c>
      <c r="J62">
        <f t="shared" si="5"/>
        <v>0</v>
      </c>
      <c r="K62">
        <f t="shared" si="6"/>
        <v>1</v>
      </c>
      <c r="L62">
        <v>5.6</v>
      </c>
      <c r="M62">
        <v>11.8</v>
      </c>
      <c r="N62">
        <v>3.7364999999999999</v>
      </c>
      <c r="O62">
        <v>2.2200000000000002</v>
      </c>
      <c r="P62">
        <v>5</v>
      </c>
      <c r="Q62">
        <v>1</v>
      </c>
      <c r="R62">
        <v>1</v>
      </c>
      <c r="S62">
        <v>0.65</v>
      </c>
      <c r="T62">
        <v>1</v>
      </c>
      <c r="U62">
        <v>82.7</v>
      </c>
      <c r="V62">
        <f>SUMPRODUCT($E$5:$S$5, E62:S62)</f>
        <v>34.554774049666399</v>
      </c>
      <c r="W62">
        <f>V62-U62</f>
        <v>-48.145225950333604</v>
      </c>
    </row>
    <row r="63" spans="1:23" x14ac:dyDescent="0.15">
      <c r="A63">
        <v>57</v>
      </c>
      <c r="B63" t="s">
        <v>22</v>
      </c>
      <c r="C63" t="s">
        <v>19</v>
      </c>
      <c r="D63" t="s">
        <v>20</v>
      </c>
      <c r="E63">
        <f t="shared" si="0"/>
        <v>0</v>
      </c>
      <c r="F63">
        <f t="shared" si="1"/>
        <v>0</v>
      </c>
      <c r="G63">
        <f t="shared" si="2"/>
        <v>1</v>
      </c>
      <c r="H63">
        <f t="shared" si="3"/>
        <v>1</v>
      </c>
      <c r="I63">
        <f t="shared" si="4"/>
        <v>0</v>
      </c>
      <c r="J63">
        <f t="shared" si="5"/>
        <v>0</v>
      </c>
      <c r="K63">
        <f t="shared" si="6"/>
        <v>1</v>
      </c>
      <c r="L63">
        <v>5.7</v>
      </c>
      <c r="M63">
        <v>10.8</v>
      </c>
      <c r="N63">
        <v>25.024999999999999</v>
      </c>
      <c r="O63">
        <v>2.5499999999999998</v>
      </c>
      <c r="P63">
        <v>10</v>
      </c>
      <c r="Q63">
        <v>1</v>
      </c>
      <c r="R63">
        <v>4</v>
      </c>
      <c r="S63">
        <v>4.8</v>
      </c>
      <c r="T63">
        <v>1</v>
      </c>
      <c r="U63">
        <v>16.8</v>
      </c>
      <c r="V63">
        <f>SUMPRODUCT($E$5:$S$5, E63:S63)</f>
        <v>26.919863971343716</v>
      </c>
      <c r="W63">
        <f>V63-U63</f>
        <v>10.119863971343715</v>
      </c>
    </row>
    <row r="64" spans="1:23" x14ac:dyDescent="0.15">
      <c r="A64">
        <v>58</v>
      </c>
      <c r="B64" t="s">
        <v>21</v>
      </c>
      <c r="C64" t="s">
        <v>19</v>
      </c>
      <c r="D64" t="s">
        <v>23</v>
      </c>
      <c r="E64">
        <f t="shared" si="0"/>
        <v>1</v>
      </c>
      <c r="F64">
        <f t="shared" si="1"/>
        <v>0</v>
      </c>
      <c r="G64">
        <f t="shared" si="2"/>
        <v>0</v>
      </c>
      <c r="H64">
        <f t="shared" si="3"/>
        <v>1</v>
      </c>
      <c r="I64">
        <f t="shared" si="4"/>
        <v>0</v>
      </c>
      <c r="J64">
        <f t="shared" si="5"/>
        <v>0</v>
      </c>
      <c r="K64">
        <f t="shared" si="6"/>
        <v>0</v>
      </c>
      <c r="L64">
        <v>6.6</v>
      </c>
      <c r="M64">
        <v>9.5</v>
      </c>
      <c r="N64">
        <v>7</v>
      </c>
      <c r="O64">
        <v>1.32</v>
      </c>
      <c r="P64">
        <v>20</v>
      </c>
      <c r="Q64">
        <v>1</v>
      </c>
      <c r="R64">
        <v>6</v>
      </c>
      <c r="S64">
        <v>0.5</v>
      </c>
      <c r="T64">
        <v>1</v>
      </c>
      <c r="U64">
        <v>46.8</v>
      </c>
      <c r="V64">
        <f>SUMPRODUCT($E$5:$S$5, E64:S64)</f>
        <v>34.1305189405006</v>
      </c>
      <c r="W64">
        <f>V64-U64</f>
        <v>-12.669481059499397</v>
      </c>
    </row>
    <row r="65" spans="1:23" x14ac:dyDescent="0.15">
      <c r="A65">
        <v>59</v>
      </c>
      <c r="B65" t="s">
        <v>24</v>
      </c>
      <c r="C65" t="s">
        <v>19</v>
      </c>
      <c r="D65" t="s">
        <v>23</v>
      </c>
      <c r="E65">
        <f t="shared" si="0"/>
        <v>0</v>
      </c>
      <c r="F65">
        <f t="shared" si="1"/>
        <v>1</v>
      </c>
      <c r="G65">
        <f t="shared" si="2"/>
        <v>0</v>
      </c>
      <c r="H65">
        <f t="shared" si="3"/>
        <v>1</v>
      </c>
      <c r="I65">
        <f t="shared" si="4"/>
        <v>0</v>
      </c>
      <c r="J65">
        <f t="shared" si="5"/>
        <v>0</v>
      </c>
      <c r="K65">
        <f t="shared" si="6"/>
        <v>0</v>
      </c>
      <c r="L65">
        <v>6.6</v>
      </c>
      <c r="M65">
        <v>10.8</v>
      </c>
      <c r="N65">
        <v>7</v>
      </c>
      <c r="O65">
        <v>2.64</v>
      </c>
      <c r="P65">
        <v>10</v>
      </c>
      <c r="Q65">
        <v>2</v>
      </c>
      <c r="R65">
        <v>11</v>
      </c>
      <c r="S65">
        <v>0.8</v>
      </c>
      <c r="T65">
        <v>1</v>
      </c>
      <c r="U65">
        <v>46.9</v>
      </c>
      <c r="V65">
        <f>SUMPRODUCT($E$5:$S$5, E65:S65)</f>
        <v>31.044379382821475</v>
      </c>
      <c r="W65">
        <f>V65-U65</f>
        <v>-15.855620617178523</v>
      </c>
    </row>
    <row r="66" spans="1:23" x14ac:dyDescent="0.15">
      <c r="A66">
        <v>60</v>
      </c>
      <c r="B66" t="s">
        <v>22</v>
      </c>
      <c r="C66" t="s">
        <v>19</v>
      </c>
      <c r="D66" t="s">
        <v>20</v>
      </c>
      <c r="E66">
        <f t="shared" si="0"/>
        <v>0</v>
      </c>
      <c r="F66">
        <f t="shared" si="1"/>
        <v>0</v>
      </c>
      <c r="G66">
        <f t="shared" si="2"/>
        <v>1</v>
      </c>
      <c r="H66">
        <f t="shared" si="3"/>
        <v>1</v>
      </c>
      <c r="I66">
        <f t="shared" si="4"/>
        <v>0</v>
      </c>
      <c r="J66">
        <f t="shared" si="5"/>
        <v>0</v>
      </c>
      <c r="K66">
        <f t="shared" si="6"/>
        <v>1</v>
      </c>
      <c r="L66">
        <v>6.6</v>
      </c>
      <c r="M66">
        <v>11.3</v>
      </c>
      <c r="N66">
        <v>17.75</v>
      </c>
      <c r="O66">
        <v>4.17</v>
      </c>
      <c r="P66">
        <v>10</v>
      </c>
      <c r="Q66">
        <v>1</v>
      </c>
      <c r="R66">
        <v>6</v>
      </c>
      <c r="S66">
        <v>2.7</v>
      </c>
      <c r="T66">
        <v>1</v>
      </c>
      <c r="U66">
        <v>47.1</v>
      </c>
      <c r="V66">
        <f>SUMPRODUCT($E$5:$S$5, E66:S66)</f>
        <v>27.416463514204661</v>
      </c>
      <c r="W66">
        <f>V66-U66</f>
        <v>-19.68353648579534</v>
      </c>
    </row>
    <row r="67" spans="1:23" x14ac:dyDescent="0.15">
      <c r="A67">
        <v>61</v>
      </c>
      <c r="B67" t="s">
        <v>21</v>
      </c>
      <c r="C67" t="s">
        <v>19</v>
      </c>
      <c r="D67" t="s">
        <v>20</v>
      </c>
      <c r="E67">
        <f t="shared" si="0"/>
        <v>1</v>
      </c>
      <c r="F67">
        <f t="shared" si="1"/>
        <v>0</v>
      </c>
      <c r="G67">
        <f t="shared" si="2"/>
        <v>0</v>
      </c>
      <c r="H67">
        <f t="shared" si="3"/>
        <v>1</v>
      </c>
      <c r="I67">
        <f t="shared" si="4"/>
        <v>0</v>
      </c>
      <c r="J67">
        <f t="shared" si="5"/>
        <v>0</v>
      </c>
      <c r="K67">
        <f t="shared" si="6"/>
        <v>1</v>
      </c>
      <c r="L67">
        <v>6.5</v>
      </c>
      <c r="M67">
        <v>10.4</v>
      </c>
      <c r="N67">
        <v>6.1364999999999998</v>
      </c>
      <c r="O67">
        <v>5.97</v>
      </c>
      <c r="P67">
        <v>10</v>
      </c>
      <c r="Q67">
        <v>2</v>
      </c>
      <c r="R67">
        <v>14</v>
      </c>
      <c r="S67">
        <v>0.72499999999999998</v>
      </c>
      <c r="T67">
        <v>1</v>
      </c>
      <c r="U67">
        <v>66.900000000000006</v>
      </c>
      <c r="V67">
        <f>SUMPRODUCT($E$5:$S$5, E67:S67)</f>
        <v>28.258342989418662</v>
      </c>
      <c r="W67">
        <f>V67-U67</f>
        <v>-38.641657010581341</v>
      </c>
    </row>
    <row r="68" spans="1:23" x14ac:dyDescent="0.15">
      <c r="A68">
        <v>63</v>
      </c>
      <c r="B68" t="s">
        <v>22</v>
      </c>
      <c r="C68" t="s">
        <v>19</v>
      </c>
      <c r="D68" t="s">
        <v>23</v>
      </c>
      <c r="E68">
        <f t="shared" si="0"/>
        <v>0</v>
      </c>
      <c r="F68">
        <f t="shared" si="1"/>
        <v>0</v>
      </c>
      <c r="G68">
        <f t="shared" si="2"/>
        <v>1</v>
      </c>
      <c r="H68">
        <f t="shared" si="3"/>
        <v>1</v>
      </c>
      <c r="I68">
        <f t="shared" si="4"/>
        <v>0</v>
      </c>
      <c r="J68">
        <f t="shared" si="5"/>
        <v>0</v>
      </c>
      <c r="K68">
        <f t="shared" si="6"/>
        <v>0</v>
      </c>
      <c r="L68">
        <v>7.83</v>
      </c>
      <c r="M68">
        <v>11.7</v>
      </c>
      <c r="N68">
        <v>4.0830000000000002</v>
      </c>
      <c r="O68">
        <v>1.3280000000000001</v>
      </c>
      <c r="P68">
        <v>18</v>
      </c>
      <c r="Q68">
        <v>3.3330000000000002</v>
      </c>
      <c r="R68">
        <v>6.6669999999999998</v>
      </c>
      <c r="S68">
        <v>0.95</v>
      </c>
      <c r="T68">
        <v>1</v>
      </c>
      <c r="U68">
        <v>14.4</v>
      </c>
      <c r="V68">
        <f>SUMPRODUCT($E$5:$S$5, E68:S68)</f>
        <v>35.048889609998731</v>
      </c>
      <c r="W68">
        <f>V68-U68</f>
        <v>20.648889609998733</v>
      </c>
    </row>
    <row r="69" spans="1:23" x14ac:dyDescent="0.15">
      <c r="A69">
        <v>64</v>
      </c>
      <c r="B69" t="s">
        <v>21</v>
      </c>
      <c r="C69" t="s">
        <v>19</v>
      </c>
      <c r="D69" t="s">
        <v>23</v>
      </c>
      <c r="E69">
        <f t="shared" si="0"/>
        <v>1</v>
      </c>
      <c r="F69">
        <f t="shared" si="1"/>
        <v>0</v>
      </c>
      <c r="G69">
        <f t="shared" si="2"/>
        <v>0</v>
      </c>
      <c r="H69">
        <f t="shared" si="3"/>
        <v>1</v>
      </c>
      <c r="I69">
        <f t="shared" si="4"/>
        <v>0</v>
      </c>
      <c r="J69">
        <f t="shared" si="5"/>
        <v>0</v>
      </c>
      <c r="K69">
        <f t="shared" si="6"/>
        <v>0</v>
      </c>
      <c r="L69">
        <v>7.57</v>
      </c>
      <c r="M69">
        <v>10.8</v>
      </c>
      <c r="N69">
        <v>4.5750000000000002</v>
      </c>
      <c r="O69">
        <v>1.2030000000000001</v>
      </c>
      <c r="P69">
        <v>27.5</v>
      </c>
      <c r="Q69">
        <v>2</v>
      </c>
      <c r="R69">
        <v>6.75</v>
      </c>
      <c r="S69">
        <v>1</v>
      </c>
      <c r="T69">
        <v>1</v>
      </c>
      <c r="U69">
        <v>20.3</v>
      </c>
      <c r="V69">
        <f>SUMPRODUCT($E$5:$S$5, E69:S69)</f>
        <v>37.751896893946878</v>
      </c>
      <c r="W69">
        <f>V69-U69</f>
        <v>17.451896893946877</v>
      </c>
    </row>
    <row r="70" spans="1:23" x14ac:dyDescent="0.15">
      <c r="A70">
        <v>65</v>
      </c>
      <c r="B70" t="s">
        <v>24</v>
      </c>
      <c r="C70" t="s">
        <v>19</v>
      </c>
      <c r="D70" t="s">
        <v>23</v>
      </c>
      <c r="E70">
        <f t="shared" si="0"/>
        <v>0</v>
      </c>
      <c r="F70">
        <f t="shared" si="1"/>
        <v>1</v>
      </c>
      <c r="G70">
        <f t="shared" si="2"/>
        <v>0</v>
      </c>
      <c r="H70">
        <f t="shared" si="3"/>
        <v>1</v>
      </c>
      <c r="I70">
        <f t="shared" si="4"/>
        <v>0</v>
      </c>
      <c r="J70">
        <f t="shared" si="5"/>
        <v>0</v>
      </c>
      <c r="K70">
        <f t="shared" si="6"/>
        <v>0</v>
      </c>
      <c r="L70">
        <v>7.19</v>
      </c>
      <c r="M70">
        <v>11.7</v>
      </c>
      <c r="N70">
        <v>4.3259999999999996</v>
      </c>
      <c r="O70">
        <v>1.474</v>
      </c>
      <c r="P70">
        <v>160</v>
      </c>
      <c r="Q70">
        <v>2.5</v>
      </c>
      <c r="R70">
        <v>7.2</v>
      </c>
      <c r="S70">
        <v>0.3</v>
      </c>
      <c r="T70">
        <v>1</v>
      </c>
      <c r="U70">
        <v>15.8</v>
      </c>
      <c r="V70">
        <f>SUMPRODUCT($E$5:$S$5, E70:S70)</f>
        <v>35.410223738147572</v>
      </c>
      <c r="W70">
        <f>V70-U70</f>
        <v>19.610223738147571</v>
      </c>
    </row>
    <row r="71" spans="1:23" x14ac:dyDescent="0.15">
      <c r="A71">
        <v>66</v>
      </c>
      <c r="B71" t="s">
        <v>18</v>
      </c>
      <c r="C71" t="s">
        <v>19</v>
      </c>
      <c r="D71" t="s">
        <v>23</v>
      </c>
      <c r="E71">
        <f t="shared" si="0"/>
        <v>0</v>
      </c>
      <c r="F71">
        <f t="shared" si="1"/>
        <v>0</v>
      </c>
      <c r="G71">
        <f t="shared" si="2"/>
        <v>0</v>
      </c>
      <c r="H71">
        <f t="shared" si="3"/>
        <v>1</v>
      </c>
      <c r="I71">
        <f t="shared" si="4"/>
        <v>0</v>
      </c>
      <c r="J71">
        <f t="shared" si="5"/>
        <v>0</v>
      </c>
      <c r="K71">
        <f t="shared" si="6"/>
        <v>0</v>
      </c>
      <c r="L71">
        <v>7.44</v>
      </c>
      <c r="M71">
        <v>10.1</v>
      </c>
      <c r="N71">
        <v>2.9329999999999998</v>
      </c>
      <c r="O71">
        <v>0.77</v>
      </c>
      <c r="P71">
        <v>15</v>
      </c>
      <c r="Q71">
        <v>1.333</v>
      </c>
      <c r="R71">
        <v>6</v>
      </c>
      <c r="S71">
        <v>0.6</v>
      </c>
      <c r="T71">
        <v>1</v>
      </c>
      <c r="U71">
        <v>55.5</v>
      </c>
      <c r="V71">
        <f>SUMPRODUCT($E$5:$S$5, E71:S71)</f>
        <v>35.240226806350989</v>
      </c>
      <c r="W71">
        <f>V71-U71</f>
        <v>-20.259773193649011</v>
      </c>
    </row>
    <row r="72" spans="1:23" x14ac:dyDescent="0.15">
      <c r="A72">
        <v>67</v>
      </c>
      <c r="B72" t="s">
        <v>21</v>
      </c>
      <c r="C72" t="s">
        <v>19</v>
      </c>
      <c r="D72" t="s">
        <v>23</v>
      </c>
      <c r="E72">
        <f t="shared" ref="E72:E135" si="7">IF(B72=E$6,1,0)</f>
        <v>1</v>
      </c>
      <c r="F72">
        <f t="shared" ref="F72:F135" si="8">IF(B72=F$6,1,0)</f>
        <v>0</v>
      </c>
      <c r="G72">
        <f t="shared" ref="G72:G135" si="9">IF(B72=G$6,1,0)</f>
        <v>0</v>
      </c>
      <c r="H72">
        <f t="shared" ref="H72:H135" si="10">IF(C72=H$6,1,0)</f>
        <v>1</v>
      </c>
      <c r="I72">
        <f t="shared" ref="I72:I135" si="11">IF(C72=I$6,1,0)</f>
        <v>0</v>
      </c>
      <c r="J72">
        <f t="shared" ref="J72:J135" si="12">IF(D72=J$6,1,0)</f>
        <v>0</v>
      </c>
      <c r="K72">
        <f t="shared" ref="K72:K135" si="13">IF(D72=K$6,1,0)</f>
        <v>0</v>
      </c>
      <c r="L72">
        <v>7.14</v>
      </c>
      <c r="M72">
        <v>9.8000000000000007</v>
      </c>
      <c r="N72">
        <v>3.2749999999999999</v>
      </c>
      <c r="O72">
        <v>0.92300000000000004</v>
      </c>
      <c r="P72">
        <v>15</v>
      </c>
      <c r="Q72">
        <v>1.25</v>
      </c>
      <c r="R72">
        <v>10.75</v>
      </c>
      <c r="S72">
        <v>2.5</v>
      </c>
      <c r="T72">
        <v>1</v>
      </c>
      <c r="U72">
        <v>10.3</v>
      </c>
      <c r="V72">
        <f>SUMPRODUCT($E$5:$S$5, E72:S72)</f>
        <v>35.710370513127636</v>
      </c>
      <c r="W72">
        <f>V72-U72</f>
        <v>25.410370513127635</v>
      </c>
    </row>
    <row r="73" spans="1:23" x14ac:dyDescent="0.15">
      <c r="A73">
        <v>68</v>
      </c>
      <c r="B73" t="s">
        <v>24</v>
      </c>
      <c r="C73" t="s">
        <v>19</v>
      </c>
      <c r="D73" t="s">
        <v>23</v>
      </c>
      <c r="E73">
        <f t="shared" si="7"/>
        <v>0</v>
      </c>
      <c r="F73">
        <f t="shared" si="8"/>
        <v>1</v>
      </c>
      <c r="G73">
        <f t="shared" si="9"/>
        <v>0</v>
      </c>
      <c r="H73">
        <f t="shared" si="10"/>
        <v>1</v>
      </c>
      <c r="I73">
        <f t="shared" si="11"/>
        <v>0</v>
      </c>
      <c r="J73">
        <f t="shared" si="12"/>
        <v>0</v>
      </c>
      <c r="K73">
        <f t="shared" si="13"/>
        <v>0</v>
      </c>
      <c r="L73">
        <v>7</v>
      </c>
      <c r="M73">
        <v>12.1</v>
      </c>
      <c r="N73">
        <v>3.1360000000000001</v>
      </c>
      <c r="O73">
        <v>1.208</v>
      </c>
      <c r="P73">
        <v>16.2</v>
      </c>
      <c r="Q73">
        <v>1.8</v>
      </c>
      <c r="R73">
        <v>2.5</v>
      </c>
      <c r="S73">
        <v>0.5</v>
      </c>
      <c r="T73">
        <v>1</v>
      </c>
      <c r="U73">
        <v>64.2</v>
      </c>
      <c r="V73">
        <f>SUMPRODUCT($E$5:$S$5, E73:S73)</f>
        <v>36.0357549761736</v>
      </c>
      <c r="W73">
        <f>V73-U73</f>
        <v>-28.164245023826403</v>
      </c>
    </row>
    <row r="74" spans="1:23" x14ac:dyDescent="0.15">
      <c r="A74">
        <v>69</v>
      </c>
      <c r="B74" t="s">
        <v>18</v>
      </c>
      <c r="C74" t="s">
        <v>19</v>
      </c>
      <c r="D74" t="s">
        <v>20</v>
      </c>
      <c r="E74">
        <f t="shared" si="7"/>
        <v>0</v>
      </c>
      <c r="F74">
        <f t="shared" si="8"/>
        <v>0</v>
      </c>
      <c r="G74">
        <f t="shared" si="9"/>
        <v>0</v>
      </c>
      <c r="H74">
        <f t="shared" si="10"/>
        <v>1</v>
      </c>
      <c r="I74">
        <f t="shared" si="11"/>
        <v>0</v>
      </c>
      <c r="J74">
        <f t="shared" si="12"/>
        <v>0</v>
      </c>
      <c r="K74">
        <f t="shared" si="13"/>
        <v>1</v>
      </c>
      <c r="L74">
        <v>7.5</v>
      </c>
      <c r="M74">
        <v>1.5</v>
      </c>
      <c r="N74">
        <v>32.4</v>
      </c>
      <c r="O74">
        <v>0.92100000000000004</v>
      </c>
      <c r="P74">
        <v>1386.25</v>
      </c>
      <c r="Q74">
        <v>220.75</v>
      </c>
      <c r="R74">
        <v>351.60001</v>
      </c>
      <c r="S74">
        <v>10</v>
      </c>
      <c r="T74">
        <v>1</v>
      </c>
      <c r="U74">
        <v>0</v>
      </c>
      <c r="V74">
        <f>SUMPRODUCT($E$5:$S$5, E74:S74)</f>
        <v>4.7464944669755855</v>
      </c>
      <c r="W74">
        <f>V74-U74</f>
        <v>4.7464944669755855</v>
      </c>
    </row>
    <row r="75" spans="1:23" x14ac:dyDescent="0.15">
      <c r="A75">
        <v>70</v>
      </c>
      <c r="B75" t="s">
        <v>21</v>
      </c>
      <c r="C75" t="s">
        <v>19</v>
      </c>
      <c r="D75" t="s">
        <v>20</v>
      </c>
      <c r="E75">
        <f t="shared" si="7"/>
        <v>1</v>
      </c>
      <c r="F75">
        <f t="shared" si="8"/>
        <v>0</v>
      </c>
      <c r="G75">
        <f t="shared" si="9"/>
        <v>0</v>
      </c>
      <c r="H75">
        <f t="shared" si="10"/>
        <v>1</v>
      </c>
      <c r="I75">
        <f t="shared" si="11"/>
        <v>0</v>
      </c>
      <c r="J75">
        <f t="shared" si="12"/>
        <v>0</v>
      </c>
      <c r="K75">
        <f t="shared" si="13"/>
        <v>1</v>
      </c>
      <c r="L75">
        <v>7.5</v>
      </c>
      <c r="M75">
        <v>1.8</v>
      </c>
      <c r="N75">
        <v>29.774999999999999</v>
      </c>
      <c r="O75">
        <v>1.0509999999999999</v>
      </c>
      <c r="P75">
        <v>2082.8501000000001</v>
      </c>
      <c r="Q75">
        <v>209.85699</v>
      </c>
      <c r="R75">
        <v>313.60001</v>
      </c>
      <c r="S75">
        <v>1</v>
      </c>
      <c r="T75">
        <v>1</v>
      </c>
      <c r="U75">
        <v>1.9</v>
      </c>
      <c r="V75">
        <f>SUMPRODUCT($E$5:$S$5, E75:S75)</f>
        <v>10.852295977152652</v>
      </c>
      <c r="W75">
        <f>V75-U75</f>
        <v>8.9522959771526516</v>
      </c>
    </row>
    <row r="76" spans="1:23" x14ac:dyDescent="0.15">
      <c r="A76">
        <v>71</v>
      </c>
      <c r="B76" t="s">
        <v>24</v>
      </c>
      <c r="C76" t="s">
        <v>19</v>
      </c>
      <c r="D76" t="s">
        <v>20</v>
      </c>
      <c r="E76">
        <f t="shared" si="7"/>
        <v>0</v>
      </c>
      <c r="F76">
        <f t="shared" si="8"/>
        <v>1</v>
      </c>
      <c r="G76">
        <f t="shared" si="9"/>
        <v>0</v>
      </c>
      <c r="H76">
        <f t="shared" si="10"/>
        <v>1</v>
      </c>
      <c r="I76">
        <f t="shared" si="11"/>
        <v>0</v>
      </c>
      <c r="J76">
        <f t="shared" si="12"/>
        <v>0</v>
      </c>
      <c r="K76">
        <f t="shared" si="13"/>
        <v>1</v>
      </c>
      <c r="L76">
        <v>7.8</v>
      </c>
      <c r="M76">
        <v>7.1</v>
      </c>
      <c r="N76">
        <v>32.54</v>
      </c>
      <c r="O76">
        <v>1.72</v>
      </c>
      <c r="P76">
        <v>2167.37012</v>
      </c>
      <c r="Q76">
        <v>151.125</v>
      </c>
      <c r="R76">
        <v>279.06601000000001</v>
      </c>
      <c r="S76">
        <v>13.1</v>
      </c>
      <c r="T76">
        <v>1</v>
      </c>
      <c r="U76">
        <v>25.5</v>
      </c>
      <c r="V76">
        <f>SUMPRODUCT($E$5:$S$5, E76:S76)</f>
        <v>16.504857663970775</v>
      </c>
      <c r="W76">
        <f>V76-U76</f>
        <v>-8.9951423360292253</v>
      </c>
    </row>
    <row r="77" spans="1:23" x14ac:dyDescent="0.15">
      <c r="A77">
        <v>72</v>
      </c>
      <c r="B77" t="s">
        <v>22</v>
      </c>
      <c r="C77" t="s">
        <v>20</v>
      </c>
      <c r="D77" t="s">
        <v>20</v>
      </c>
      <c r="E77">
        <f t="shared" si="7"/>
        <v>0</v>
      </c>
      <c r="F77">
        <f t="shared" si="8"/>
        <v>0</v>
      </c>
      <c r="G77">
        <f t="shared" si="9"/>
        <v>1</v>
      </c>
      <c r="H77">
        <f t="shared" si="10"/>
        <v>0</v>
      </c>
      <c r="I77">
        <f t="shared" si="11"/>
        <v>1</v>
      </c>
      <c r="J77">
        <f t="shared" si="12"/>
        <v>0</v>
      </c>
      <c r="K77">
        <f t="shared" si="13"/>
        <v>1</v>
      </c>
      <c r="L77">
        <v>8.5</v>
      </c>
      <c r="M77">
        <v>8.1</v>
      </c>
      <c r="N77">
        <v>38.125</v>
      </c>
      <c r="O77">
        <v>3.85</v>
      </c>
      <c r="P77">
        <v>225</v>
      </c>
      <c r="Q77">
        <v>45</v>
      </c>
      <c r="R77">
        <v>152.33299</v>
      </c>
      <c r="S77">
        <v>5.2</v>
      </c>
      <c r="T77">
        <v>1</v>
      </c>
      <c r="U77">
        <v>11.3</v>
      </c>
      <c r="V77">
        <f>SUMPRODUCT($E$5:$S$5, E77:S77)</f>
        <v>11.801379242362504</v>
      </c>
      <c r="W77">
        <f>V77-U77</f>
        <v>0.50137924236250342</v>
      </c>
    </row>
    <row r="78" spans="1:23" x14ac:dyDescent="0.15">
      <c r="A78">
        <v>73</v>
      </c>
      <c r="B78" t="s">
        <v>24</v>
      </c>
      <c r="C78" t="s">
        <v>20</v>
      </c>
      <c r="D78" t="s">
        <v>20</v>
      </c>
      <c r="E78">
        <f t="shared" si="7"/>
        <v>0</v>
      </c>
      <c r="F78">
        <f t="shared" si="8"/>
        <v>1</v>
      </c>
      <c r="G78">
        <f t="shared" si="9"/>
        <v>0</v>
      </c>
      <c r="H78">
        <f t="shared" si="10"/>
        <v>0</v>
      </c>
      <c r="I78">
        <f t="shared" si="11"/>
        <v>1</v>
      </c>
      <c r="J78">
        <f t="shared" si="12"/>
        <v>0</v>
      </c>
      <c r="K78">
        <f t="shared" si="13"/>
        <v>1</v>
      </c>
      <c r="L78">
        <v>7.9249999999999998</v>
      </c>
      <c r="M78">
        <v>10.199999999999999</v>
      </c>
      <c r="N78">
        <v>34.036999999999999</v>
      </c>
      <c r="O78">
        <v>9.08</v>
      </c>
      <c r="P78">
        <v>109</v>
      </c>
      <c r="Q78">
        <v>55</v>
      </c>
      <c r="R78">
        <v>58.622999999999998</v>
      </c>
      <c r="S78">
        <v>11.6</v>
      </c>
      <c r="T78">
        <v>1</v>
      </c>
      <c r="U78">
        <v>4.4000000000000004</v>
      </c>
      <c r="V78">
        <f>SUMPRODUCT($E$5:$S$5, E78:S78)</f>
        <v>10.089045699936882</v>
      </c>
      <c r="W78">
        <f>V78-U78</f>
        <v>5.6890456999368819</v>
      </c>
    </row>
    <row r="79" spans="1:23" x14ac:dyDescent="0.15">
      <c r="A79">
        <v>74</v>
      </c>
      <c r="B79" t="s">
        <v>18</v>
      </c>
      <c r="C79" t="s">
        <v>20</v>
      </c>
      <c r="D79" t="s">
        <v>20</v>
      </c>
      <c r="E79">
        <f t="shared" si="7"/>
        <v>0</v>
      </c>
      <c r="F79">
        <f t="shared" si="8"/>
        <v>0</v>
      </c>
      <c r="G79">
        <f t="shared" si="9"/>
        <v>0</v>
      </c>
      <c r="H79">
        <f t="shared" si="10"/>
        <v>0</v>
      </c>
      <c r="I79">
        <f t="shared" si="11"/>
        <v>1</v>
      </c>
      <c r="J79">
        <f t="shared" si="12"/>
        <v>0</v>
      </c>
      <c r="K79">
        <f t="shared" si="13"/>
        <v>1</v>
      </c>
      <c r="L79">
        <v>8.1</v>
      </c>
      <c r="M79">
        <v>8.1</v>
      </c>
      <c r="N79">
        <v>136</v>
      </c>
      <c r="O79">
        <v>3.7730000000000001</v>
      </c>
      <c r="P79">
        <v>245</v>
      </c>
      <c r="Q79">
        <v>136.75</v>
      </c>
      <c r="R79">
        <v>249.25</v>
      </c>
      <c r="S79">
        <v>20.87</v>
      </c>
      <c r="T79">
        <v>1</v>
      </c>
      <c r="U79">
        <v>1.9</v>
      </c>
      <c r="V79">
        <f>SUMPRODUCT($E$5:$S$5, E79:S79)</f>
        <v>1.6751369992491982</v>
      </c>
      <c r="W79">
        <f>V79-U79</f>
        <v>-0.22486300075080168</v>
      </c>
    </row>
    <row r="80" spans="1:23" x14ac:dyDescent="0.15">
      <c r="A80">
        <v>75</v>
      </c>
      <c r="B80" t="s">
        <v>21</v>
      </c>
      <c r="C80" t="s">
        <v>20</v>
      </c>
      <c r="D80" t="s">
        <v>20</v>
      </c>
      <c r="E80">
        <f t="shared" si="7"/>
        <v>1</v>
      </c>
      <c r="F80">
        <f t="shared" si="8"/>
        <v>0</v>
      </c>
      <c r="G80">
        <f t="shared" si="9"/>
        <v>0</v>
      </c>
      <c r="H80">
        <f t="shared" si="10"/>
        <v>0</v>
      </c>
      <c r="I80">
        <f t="shared" si="11"/>
        <v>1</v>
      </c>
      <c r="J80">
        <f t="shared" si="12"/>
        <v>0</v>
      </c>
      <c r="K80">
        <f t="shared" si="13"/>
        <v>1</v>
      </c>
      <c r="L80">
        <v>8.1999999999999993</v>
      </c>
      <c r="M80">
        <v>6.8</v>
      </c>
      <c r="N80">
        <v>129.375</v>
      </c>
      <c r="O80">
        <v>3.3159999999999998</v>
      </c>
      <c r="P80">
        <v>271.25</v>
      </c>
      <c r="Q80">
        <v>100</v>
      </c>
      <c r="R80">
        <v>233.5</v>
      </c>
      <c r="S80">
        <v>13</v>
      </c>
      <c r="T80">
        <v>1</v>
      </c>
      <c r="U80">
        <v>1.6</v>
      </c>
      <c r="V80">
        <f>SUMPRODUCT($E$5:$S$5, E80:S80)</f>
        <v>5.2974996747699761</v>
      </c>
      <c r="W80">
        <f>V80-U80</f>
        <v>3.697499674769976</v>
      </c>
    </row>
    <row r="81" spans="1:23" x14ac:dyDescent="0.15">
      <c r="A81">
        <v>76</v>
      </c>
      <c r="B81" t="s">
        <v>21</v>
      </c>
      <c r="C81" t="s">
        <v>20</v>
      </c>
      <c r="D81" t="s">
        <v>23</v>
      </c>
      <c r="E81">
        <f t="shared" si="7"/>
        <v>1</v>
      </c>
      <c r="F81">
        <f t="shared" si="8"/>
        <v>0</v>
      </c>
      <c r="G81">
        <f t="shared" si="9"/>
        <v>0</v>
      </c>
      <c r="H81">
        <f t="shared" si="10"/>
        <v>0</v>
      </c>
      <c r="I81">
        <f t="shared" si="11"/>
        <v>1</v>
      </c>
      <c r="J81">
        <f t="shared" si="12"/>
        <v>0</v>
      </c>
      <c r="K81">
        <f t="shared" si="13"/>
        <v>0</v>
      </c>
      <c r="L81">
        <v>9.1</v>
      </c>
      <c r="M81">
        <v>9.4</v>
      </c>
      <c r="N81">
        <v>35.75</v>
      </c>
      <c r="O81">
        <v>5.1639999999999997</v>
      </c>
      <c r="P81">
        <v>32.5</v>
      </c>
      <c r="Q81">
        <v>85.5</v>
      </c>
      <c r="R81">
        <v>215.5</v>
      </c>
      <c r="S81">
        <v>18.37</v>
      </c>
      <c r="T81">
        <v>1</v>
      </c>
      <c r="U81">
        <v>2.2000000000000002</v>
      </c>
      <c r="V81">
        <f>SUMPRODUCT($E$5:$S$5, E81:S81)</f>
        <v>12.805337964201096</v>
      </c>
      <c r="W81">
        <f>V81-U81</f>
        <v>10.605337964201095</v>
      </c>
    </row>
    <row r="82" spans="1:23" x14ac:dyDescent="0.15">
      <c r="A82">
        <v>77</v>
      </c>
      <c r="B82" t="s">
        <v>22</v>
      </c>
      <c r="C82" t="s">
        <v>20</v>
      </c>
      <c r="D82" t="s">
        <v>20</v>
      </c>
      <c r="E82">
        <f t="shared" si="7"/>
        <v>0</v>
      </c>
      <c r="F82">
        <f t="shared" si="8"/>
        <v>0</v>
      </c>
      <c r="G82">
        <f t="shared" si="9"/>
        <v>1</v>
      </c>
      <c r="H82">
        <f t="shared" si="10"/>
        <v>0</v>
      </c>
      <c r="I82">
        <f t="shared" si="11"/>
        <v>1</v>
      </c>
      <c r="J82">
        <f t="shared" si="12"/>
        <v>0</v>
      </c>
      <c r="K82">
        <f t="shared" si="13"/>
        <v>1</v>
      </c>
      <c r="L82">
        <v>8.1</v>
      </c>
      <c r="M82">
        <v>9.8000000000000007</v>
      </c>
      <c r="N82">
        <v>29.5</v>
      </c>
      <c r="O82">
        <v>1.2869999999999999</v>
      </c>
      <c r="P82">
        <v>224.286</v>
      </c>
      <c r="Q82">
        <v>25.167000000000002</v>
      </c>
      <c r="R82">
        <v>102.333</v>
      </c>
      <c r="S82">
        <v>3.6</v>
      </c>
      <c r="T82">
        <v>1</v>
      </c>
      <c r="U82">
        <v>64.900000000000006</v>
      </c>
      <c r="V82">
        <f>SUMPRODUCT($E$5:$S$5, E82:S82)</f>
        <v>19.861893333863414</v>
      </c>
      <c r="W82">
        <f>V82-U82</f>
        <v>-45.038106666136592</v>
      </c>
    </row>
    <row r="83" spans="1:23" x14ac:dyDescent="0.15">
      <c r="A83">
        <v>78</v>
      </c>
      <c r="B83" t="s">
        <v>18</v>
      </c>
      <c r="C83" t="s">
        <v>20</v>
      </c>
      <c r="D83" t="s">
        <v>20</v>
      </c>
      <c r="E83">
        <f t="shared" si="7"/>
        <v>0</v>
      </c>
      <c r="F83">
        <f t="shared" si="8"/>
        <v>0</v>
      </c>
      <c r="G83">
        <f t="shared" si="9"/>
        <v>0</v>
      </c>
      <c r="H83">
        <f t="shared" si="10"/>
        <v>0</v>
      </c>
      <c r="I83">
        <f t="shared" si="11"/>
        <v>1</v>
      </c>
      <c r="J83">
        <f t="shared" si="12"/>
        <v>0</v>
      </c>
      <c r="K83">
        <f t="shared" si="13"/>
        <v>1</v>
      </c>
      <c r="L83">
        <v>8</v>
      </c>
      <c r="M83">
        <v>5.9</v>
      </c>
      <c r="N83">
        <v>27.4</v>
      </c>
      <c r="O83">
        <v>0.73499999999999999</v>
      </c>
      <c r="P83">
        <v>133.636</v>
      </c>
      <c r="Q83">
        <v>36</v>
      </c>
      <c r="R83">
        <v>105.727</v>
      </c>
      <c r="S83">
        <v>3</v>
      </c>
      <c r="T83">
        <v>1</v>
      </c>
      <c r="U83">
        <v>15.1</v>
      </c>
      <c r="V83">
        <f>SUMPRODUCT($E$5:$S$5, E83:S83)</f>
        <v>16.502067105546384</v>
      </c>
      <c r="W83">
        <f>V83-U83</f>
        <v>1.4020671055463847</v>
      </c>
    </row>
    <row r="84" spans="1:23" x14ac:dyDescent="0.15">
      <c r="A84">
        <v>79</v>
      </c>
      <c r="B84" t="s">
        <v>21</v>
      </c>
      <c r="C84" t="s">
        <v>20</v>
      </c>
      <c r="D84" t="s">
        <v>20</v>
      </c>
      <c r="E84">
        <f t="shared" si="7"/>
        <v>1</v>
      </c>
      <c r="F84">
        <f t="shared" si="8"/>
        <v>0</v>
      </c>
      <c r="G84">
        <f t="shared" si="9"/>
        <v>0</v>
      </c>
      <c r="H84">
        <f t="shared" si="10"/>
        <v>0</v>
      </c>
      <c r="I84">
        <f t="shared" si="11"/>
        <v>1</v>
      </c>
      <c r="J84">
        <f t="shared" si="12"/>
        <v>0</v>
      </c>
      <c r="K84">
        <f t="shared" si="13"/>
        <v>1</v>
      </c>
      <c r="L84">
        <v>8</v>
      </c>
      <c r="M84">
        <v>3.3</v>
      </c>
      <c r="N84">
        <v>26.76</v>
      </c>
      <c r="O84">
        <v>0.65800000000000003</v>
      </c>
      <c r="P84">
        <v>165</v>
      </c>
      <c r="Q84">
        <v>37.375</v>
      </c>
      <c r="R84">
        <v>111.375</v>
      </c>
      <c r="S84">
        <v>3</v>
      </c>
      <c r="T84">
        <v>1</v>
      </c>
      <c r="U84">
        <v>14.4</v>
      </c>
      <c r="V84">
        <f>SUMPRODUCT($E$5:$S$5, E84:S84)</f>
        <v>14.560935805052305</v>
      </c>
      <c r="W84">
        <f>V84-U84</f>
        <v>0.1609358050523042</v>
      </c>
    </row>
    <row r="85" spans="1:23" x14ac:dyDescent="0.15">
      <c r="A85">
        <v>80</v>
      </c>
      <c r="B85" t="s">
        <v>18</v>
      </c>
      <c r="C85" t="s">
        <v>20</v>
      </c>
      <c r="D85" t="s">
        <v>23</v>
      </c>
      <c r="E85">
        <f t="shared" si="7"/>
        <v>0</v>
      </c>
      <c r="F85">
        <f t="shared" si="8"/>
        <v>0</v>
      </c>
      <c r="G85">
        <f t="shared" si="9"/>
        <v>0</v>
      </c>
      <c r="H85">
        <f t="shared" si="10"/>
        <v>0</v>
      </c>
      <c r="I85">
        <f t="shared" si="11"/>
        <v>1</v>
      </c>
      <c r="J85">
        <f t="shared" si="12"/>
        <v>0</v>
      </c>
      <c r="K85">
        <f t="shared" si="13"/>
        <v>0</v>
      </c>
      <c r="L85">
        <v>7.5</v>
      </c>
      <c r="M85">
        <v>9.1999999999999993</v>
      </c>
      <c r="N85">
        <v>11</v>
      </c>
      <c r="O85">
        <v>3.31</v>
      </c>
      <c r="P85">
        <v>101</v>
      </c>
      <c r="Q85">
        <v>26.6</v>
      </c>
      <c r="R85">
        <v>108</v>
      </c>
      <c r="S85">
        <v>1.3</v>
      </c>
      <c r="T85">
        <v>1</v>
      </c>
      <c r="U85">
        <v>6.7</v>
      </c>
      <c r="V85">
        <f>SUMPRODUCT($E$5:$S$5, E85:S85)</f>
        <v>18.83366401139941</v>
      </c>
      <c r="W85">
        <f>V85-U85</f>
        <v>12.133664011399411</v>
      </c>
    </row>
    <row r="86" spans="1:23" x14ac:dyDescent="0.15">
      <c r="A86">
        <v>81</v>
      </c>
      <c r="B86" t="s">
        <v>21</v>
      </c>
      <c r="C86" t="s">
        <v>20</v>
      </c>
      <c r="D86" t="s">
        <v>23</v>
      </c>
      <c r="E86">
        <f t="shared" si="7"/>
        <v>1</v>
      </c>
      <c r="F86">
        <f t="shared" si="8"/>
        <v>0</v>
      </c>
      <c r="G86">
        <f t="shared" si="9"/>
        <v>0</v>
      </c>
      <c r="H86">
        <f t="shared" si="10"/>
        <v>0</v>
      </c>
      <c r="I86">
        <f t="shared" si="11"/>
        <v>1</v>
      </c>
      <c r="J86">
        <f t="shared" si="12"/>
        <v>0</v>
      </c>
      <c r="K86">
        <f t="shared" si="13"/>
        <v>0</v>
      </c>
      <c r="L86">
        <v>7.4</v>
      </c>
      <c r="M86">
        <v>9.8000000000000007</v>
      </c>
      <c r="N86">
        <v>11</v>
      </c>
      <c r="O86">
        <v>3.2349999999999999</v>
      </c>
      <c r="P86">
        <v>255</v>
      </c>
      <c r="Q86">
        <v>38.75</v>
      </c>
      <c r="R86">
        <v>56.667000000000002</v>
      </c>
      <c r="S86">
        <v>2</v>
      </c>
      <c r="T86">
        <v>1</v>
      </c>
      <c r="U86">
        <v>10.8</v>
      </c>
      <c r="V86">
        <f>SUMPRODUCT($E$5:$S$5, E86:S86)</f>
        <v>23.088180855789538</v>
      </c>
      <c r="W86">
        <f>V86-U86</f>
        <v>12.288180855789538</v>
      </c>
    </row>
    <row r="87" spans="1:23" x14ac:dyDescent="0.15">
      <c r="A87">
        <v>82</v>
      </c>
      <c r="B87" t="s">
        <v>22</v>
      </c>
      <c r="C87" t="s">
        <v>20</v>
      </c>
      <c r="D87" t="s">
        <v>23</v>
      </c>
      <c r="E87">
        <f t="shared" si="7"/>
        <v>0</v>
      </c>
      <c r="F87">
        <f t="shared" si="8"/>
        <v>0</v>
      </c>
      <c r="G87">
        <f t="shared" si="9"/>
        <v>1</v>
      </c>
      <c r="H87">
        <f t="shared" si="10"/>
        <v>0</v>
      </c>
      <c r="I87">
        <f t="shared" si="11"/>
        <v>1</v>
      </c>
      <c r="J87">
        <f t="shared" si="12"/>
        <v>0</v>
      </c>
      <c r="K87">
        <f t="shared" si="13"/>
        <v>0</v>
      </c>
      <c r="L87">
        <v>7.3</v>
      </c>
      <c r="M87">
        <v>11.7</v>
      </c>
      <c r="N87">
        <v>10.4</v>
      </c>
      <c r="O87">
        <v>4.93</v>
      </c>
      <c r="P87">
        <v>130</v>
      </c>
      <c r="Q87">
        <v>10.8</v>
      </c>
      <c r="R87">
        <v>60</v>
      </c>
      <c r="S87">
        <v>4.3</v>
      </c>
      <c r="T87">
        <v>1</v>
      </c>
      <c r="U87">
        <v>1.2</v>
      </c>
      <c r="V87">
        <f>SUMPRODUCT($E$5:$S$5, E87:S87)</f>
        <v>19.427615375434556</v>
      </c>
      <c r="W87">
        <f>V87-U87</f>
        <v>18.227615375434556</v>
      </c>
    </row>
    <row r="88" spans="1:23" x14ac:dyDescent="0.15">
      <c r="A88">
        <v>83</v>
      </c>
      <c r="B88" t="s">
        <v>18</v>
      </c>
      <c r="C88" t="s">
        <v>20</v>
      </c>
      <c r="D88" t="s">
        <v>23</v>
      </c>
      <c r="E88">
        <f t="shared" si="7"/>
        <v>0</v>
      </c>
      <c r="F88">
        <f t="shared" si="8"/>
        <v>0</v>
      </c>
      <c r="G88">
        <f t="shared" si="9"/>
        <v>0</v>
      </c>
      <c r="H88">
        <f t="shared" si="10"/>
        <v>0</v>
      </c>
      <c r="I88">
        <f t="shared" si="11"/>
        <v>1</v>
      </c>
      <c r="J88">
        <f t="shared" si="12"/>
        <v>0</v>
      </c>
      <c r="K88">
        <f t="shared" si="13"/>
        <v>0</v>
      </c>
      <c r="L88">
        <v>7.4</v>
      </c>
      <c r="M88">
        <v>8.9</v>
      </c>
      <c r="N88">
        <v>13.5</v>
      </c>
      <c r="O88">
        <v>5.4420000000000002</v>
      </c>
      <c r="P88">
        <v>123.333</v>
      </c>
      <c r="Q88">
        <v>27.667000000000002</v>
      </c>
      <c r="R88">
        <v>104</v>
      </c>
      <c r="S88">
        <v>21</v>
      </c>
      <c r="T88">
        <v>1</v>
      </c>
      <c r="U88">
        <v>12.6</v>
      </c>
      <c r="V88">
        <f>SUMPRODUCT($E$5:$S$5, E88:S88)</f>
        <v>12.910744742754803</v>
      </c>
      <c r="W88">
        <f>V88-U88</f>
        <v>0.31074474275480313</v>
      </c>
    </row>
    <row r="89" spans="1:23" x14ac:dyDescent="0.15">
      <c r="A89">
        <v>84</v>
      </c>
      <c r="B89" t="s">
        <v>24</v>
      </c>
      <c r="C89" t="s">
        <v>20</v>
      </c>
      <c r="D89" t="s">
        <v>23</v>
      </c>
      <c r="E89">
        <f t="shared" si="7"/>
        <v>0</v>
      </c>
      <c r="F89">
        <f t="shared" si="8"/>
        <v>1</v>
      </c>
      <c r="G89">
        <f t="shared" si="9"/>
        <v>0</v>
      </c>
      <c r="H89">
        <f t="shared" si="10"/>
        <v>0</v>
      </c>
      <c r="I89">
        <f t="shared" si="11"/>
        <v>1</v>
      </c>
      <c r="J89">
        <f t="shared" si="12"/>
        <v>0</v>
      </c>
      <c r="K89">
        <f t="shared" si="13"/>
        <v>0</v>
      </c>
      <c r="L89">
        <v>7.4</v>
      </c>
      <c r="M89">
        <v>11.17</v>
      </c>
      <c r="N89">
        <v>12.146000000000001</v>
      </c>
      <c r="O89">
        <v>6.1879999999999997</v>
      </c>
      <c r="P89">
        <v>89.6</v>
      </c>
      <c r="Q89">
        <v>32</v>
      </c>
      <c r="R89">
        <v>69.930000000000007</v>
      </c>
      <c r="S89">
        <v>3.1</v>
      </c>
      <c r="T89">
        <v>1</v>
      </c>
      <c r="U89">
        <v>14.7</v>
      </c>
      <c r="V89">
        <f>SUMPRODUCT($E$5:$S$5, E89:S89)</f>
        <v>17.459466983040691</v>
      </c>
      <c r="W89">
        <f>V89-U89</f>
        <v>2.7594669830406922</v>
      </c>
    </row>
    <row r="90" spans="1:23" x14ac:dyDescent="0.15">
      <c r="A90">
        <v>85</v>
      </c>
      <c r="B90" t="s">
        <v>22</v>
      </c>
      <c r="C90" t="s">
        <v>20</v>
      </c>
      <c r="D90" t="s">
        <v>20</v>
      </c>
      <c r="E90">
        <f t="shared" si="7"/>
        <v>0</v>
      </c>
      <c r="F90">
        <f t="shared" si="8"/>
        <v>0</v>
      </c>
      <c r="G90">
        <f t="shared" si="9"/>
        <v>1</v>
      </c>
      <c r="H90">
        <f t="shared" si="10"/>
        <v>0</v>
      </c>
      <c r="I90">
        <f t="shared" si="11"/>
        <v>1</v>
      </c>
      <c r="J90">
        <f t="shared" si="12"/>
        <v>0</v>
      </c>
      <c r="K90">
        <f t="shared" si="13"/>
        <v>1</v>
      </c>
      <c r="L90">
        <v>7.5</v>
      </c>
      <c r="M90">
        <v>10.8</v>
      </c>
      <c r="N90">
        <v>31</v>
      </c>
      <c r="O90">
        <v>4.4080000000000004</v>
      </c>
      <c r="P90">
        <v>737.5</v>
      </c>
      <c r="Q90">
        <v>111.25</v>
      </c>
      <c r="R90">
        <v>214</v>
      </c>
      <c r="S90">
        <v>2.9</v>
      </c>
      <c r="T90">
        <v>1</v>
      </c>
      <c r="U90">
        <v>3.3</v>
      </c>
      <c r="V90">
        <f>SUMPRODUCT($E$5:$S$5, E90:S90)</f>
        <v>11.28864047119581</v>
      </c>
      <c r="W90">
        <f>V90-U90</f>
        <v>7.9886404711958106</v>
      </c>
    </row>
    <row r="91" spans="1:23" x14ac:dyDescent="0.15">
      <c r="A91">
        <v>86</v>
      </c>
      <c r="B91" t="s">
        <v>18</v>
      </c>
      <c r="C91" t="s">
        <v>20</v>
      </c>
      <c r="D91" t="s">
        <v>20</v>
      </c>
      <c r="E91">
        <f t="shared" si="7"/>
        <v>0</v>
      </c>
      <c r="F91">
        <f t="shared" si="8"/>
        <v>0</v>
      </c>
      <c r="G91">
        <f t="shared" si="9"/>
        <v>0</v>
      </c>
      <c r="H91">
        <f t="shared" si="10"/>
        <v>0</v>
      </c>
      <c r="I91">
        <f t="shared" si="11"/>
        <v>1</v>
      </c>
      <c r="J91">
        <f t="shared" si="12"/>
        <v>0</v>
      </c>
      <c r="K91">
        <f t="shared" si="13"/>
        <v>1</v>
      </c>
      <c r="L91">
        <v>7.6</v>
      </c>
      <c r="M91">
        <v>6</v>
      </c>
      <c r="N91">
        <v>53</v>
      </c>
      <c r="O91">
        <v>3.734</v>
      </c>
      <c r="P91">
        <v>914</v>
      </c>
      <c r="Q91">
        <v>137.60001</v>
      </c>
      <c r="R91">
        <v>254.60001</v>
      </c>
      <c r="S91">
        <v>4.3</v>
      </c>
      <c r="T91">
        <v>1</v>
      </c>
      <c r="U91">
        <v>0</v>
      </c>
      <c r="V91">
        <f>SUMPRODUCT($E$5:$S$5, E91:S91)</f>
        <v>4.560285123758173</v>
      </c>
      <c r="W91">
        <f>V91-U91</f>
        <v>4.560285123758173</v>
      </c>
    </row>
    <row r="92" spans="1:23" x14ac:dyDescent="0.15">
      <c r="A92">
        <v>87</v>
      </c>
      <c r="B92" t="s">
        <v>24</v>
      </c>
      <c r="C92" t="s">
        <v>20</v>
      </c>
      <c r="D92" t="s">
        <v>20</v>
      </c>
      <c r="E92">
        <f t="shared" si="7"/>
        <v>0</v>
      </c>
      <c r="F92">
        <f t="shared" si="8"/>
        <v>1</v>
      </c>
      <c r="G92">
        <f t="shared" si="9"/>
        <v>0</v>
      </c>
      <c r="H92">
        <f t="shared" si="10"/>
        <v>0</v>
      </c>
      <c r="I92">
        <f t="shared" si="11"/>
        <v>1</v>
      </c>
      <c r="J92">
        <f t="shared" si="12"/>
        <v>0</v>
      </c>
      <c r="K92">
        <f t="shared" si="13"/>
        <v>1</v>
      </c>
      <c r="L92">
        <v>7.4</v>
      </c>
      <c r="M92">
        <v>10.77</v>
      </c>
      <c r="N92">
        <v>36.247999999999998</v>
      </c>
      <c r="O92">
        <v>3.73</v>
      </c>
      <c r="P92">
        <v>429.20001000000002</v>
      </c>
      <c r="Q92">
        <v>57.6</v>
      </c>
      <c r="R92">
        <v>169.00101000000001</v>
      </c>
      <c r="S92">
        <v>3.2</v>
      </c>
      <c r="T92">
        <v>1</v>
      </c>
      <c r="U92">
        <v>2.8</v>
      </c>
      <c r="V92">
        <f>SUMPRODUCT($E$5:$S$5, E92:S92)</f>
        <v>15.317704637130372</v>
      </c>
      <c r="W92">
        <f>V92-U92</f>
        <v>12.517704637130372</v>
      </c>
    </row>
    <row r="93" spans="1:23" x14ac:dyDescent="0.15">
      <c r="A93">
        <v>88</v>
      </c>
      <c r="B93" t="s">
        <v>18</v>
      </c>
      <c r="C93" t="s">
        <v>20</v>
      </c>
      <c r="D93" t="s">
        <v>20</v>
      </c>
      <c r="E93">
        <f t="shared" si="7"/>
        <v>0</v>
      </c>
      <c r="F93">
        <f t="shared" si="8"/>
        <v>0</v>
      </c>
      <c r="G93">
        <f t="shared" si="9"/>
        <v>0</v>
      </c>
      <c r="H93">
        <f t="shared" si="10"/>
        <v>0</v>
      </c>
      <c r="I93">
        <f t="shared" si="11"/>
        <v>1</v>
      </c>
      <c r="J93">
        <f t="shared" si="12"/>
        <v>0</v>
      </c>
      <c r="K93">
        <f t="shared" si="13"/>
        <v>1</v>
      </c>
      <c r="L93">
        <v>7.8</v>
      </c>
      <c r="M93">
        <v>3.6</v>
      </c>
      <c r="N93">
        <v>48.667000000000002</v>
      </c>
      <c r="O93">
        <v>4.03</v>
      </c>
      <c r="P93">
        <v>5738.3300799999997</v>
      </c>
      <c r="Q93">
        <v>412.33301</v>
      </c>
      <c r="R93">
        <v>607.16699000000006</v>
      </c>
      <c r="S93">
        <v>4.3</v>
      </c>
      <c r="T93">
        <v>1</v>
      </c>
      <c r="U93">
        <v>0</v>
      </c>
      <c r="V93">
        <f>SUMPRODUCT($E$5:$S$5, E93:S93)</f>
        <v>-9.4982699948230049</v>
      </c>
      <c r="W93">
        <f>V93-U93</f>
        <v>-9.4982699948230049</v>
      </c>
    </row>
    <row r="94" spans="1:23" x14ac:dyDescent="0.15">
      <c r="A94">
        <v>89</v>
      </c>
      <c r="B94" t="s">
        <v>24</v>
      </c>
      <c r="C94" t="s">
        <v>20</v>
      </c>
      <c r="D94" t="s">
        <v>20</v>
      </c>
      <c r="E94">
        <f t="shared" si="7"/>
        <v>0</v>
      </c>
      <c r="F94">
        <f t="shared" si="8"/>
        <v>1</v>
      </c>
      <c r="G94">
        <f t="shared" si="9"/>
        <v>0</v>
      </c>
      <c r="H94">
        <f t="shared" si="10"/>
        <v>0</v>
      </c>
      <c r="I94">
        <f t="shared" si="11"/>
        <v>1</v>
      </c>
      <c r="J94">
        <f t="shared" si="12"/>
        <v>0</v>
      </c>
      <c r="K94">
        <f t="shared" si="13"/>
        <v>1</v>
      </c>
      <c r="L94">
        <v>7.6</v>
      </c>
      <c r="M94">
        <v>9.6999999999999993</v>
      </c>
      <c r="N94">
        <v>53.101999999999997</v>
      </c>
      <c r="O94">
        <v>7.16</v>
      </c>
      <c r="P94">
        <v>4073.3300800000002</v>
      </c>
      <c r="Q94">
        <v>282.16699</v>
      </c>
      <c r="R94">
        <v>624.73297000000002</v>
      </c>
      <c r="S94">
        <v>6.8</v>
      </c>
      <c r="T94">
        <v>1</v>
      </c>
      <c r="U94">
        <v>0</v>
      </c>
      <c r="V94">
        <f>SUMPRODUCT($E$5:$S$5, E94:S94)</f>
        <v>-6.1193641115872364</v>
      </c>
      <c r="W94">
        <f>V94-U94</f>
        <v>-6.1193641115872364</v>
      </c>
    </row>
    <row r="95" spans="1:23" x14ac:dyDescent="0.15">
      <c r="A95">
        <v>90</v>
      </c>
      <c r="B95" t="s">
        <v>18</v>
      </c>
      <c r="C95" t="s">
        <v>20</v>
      </c>
      <c r="D95" t="s">
        <v>20</v>
      </c>
      <c r="E95">
        <f t="shared" si="7"/>
        <v>0</v>
      </c>
      <c r="F95">
        <f t="shared" si="8"/>
        <v>0</v>
      </c>
      <c r="G95">
        <f t="shared" si="9"/>
        <v>0</v>
      </c>
      <c r="H95">
        <f t="shared" si="10"/>
        <v>0</v>
      </c>
      <c r="I95">
        <f t="shared" si="11"/>
        <v>1</v>
      </c>
      <c r="J95">
        <f t="shared" si="12"/>
        <v>0</v>
      </c>
      <c r="K95">
        <f t="shared" si="13"/>
        <v>1</v>
      </c>
      <c r="L95">
        <v>8.5</v>
      </c>
      <c r="M95">
        <v>8.6</v>
      </c>
      <c r="N95">
        <v>125.6</v>
      </c>
      <c r="O95">
        <v>3.778</v>
      </c>
      <c r="P95">
        <v>124.167</v>
      </c>
      <c r="Q95">
        <v>197.83299</v>
      </c>
      <c r="R95">
        <v>303.33301</v>
      </c>
      <c r="S95">
        <v>40</v>
      </c>
      <c r="T95">
        <v>1</v>
      </c>
      <c r="U95">
        <v>0</v>
      </c>
      <c r="V95">
        <f>SUMPRODUCT($E$5:$S$5, E95:S95)</f>
        <v>-2.4038601470121739</v>
      </c>
      <c r="W95">
        <f>V95-U95</f>
        <v>-2.4038601470121739</v>
      </c>
    </row>
    <row r="96" spans="1:23" x14ac:dyDescent="0.15">
      <c r="A96">
        <v>91</v>
      </c>
      <c r="B96" t="s">
        <v>21</v>
      </c>
      <c r="C96" t="s">
        <v>20</v>
      </c>
      <c r="D96" t="s">
        <v>20</v>
      </c>
      <c r="E96">
        <f t="shared" si="7"/>
        <v>1</v>
      </c>
      <c r="F96">
        <f t="shared" si="8"/>
        <v>0</v>
      </c>
      <c r="G96">
        <f t="shared" si="9"/>
        <v>0</v>
      </c>
      <c r="H96">
        <f t="shared" si="10"/>
        <v>0</v>
      </c>
      <c r="I96">
        <f t="shared" si="11"/>
        <v>1</v>
      </c>
      <c r="J96">
        <f t="shared" si="12"/>
        <v>0</v>
      </c>
      <c r="K96">
        <f t="shared" si="13"/>
        <v>1</v>
      </c>
      <c r="L96">
        <v>8.6999999999999993</v>
      </c>
      <c r="M96">
        <v>9.4</v>
      </c>
      <c r="N96">
        <v>173.75</v>
      </c>
      <c r="O96">
        <v>3.3180000000000001</v>
      </c>
      <c r="P96">
        <v>101.25</v>
      </c>
      <c r="Q96">
        <v>267.75</v>
      </c>
      <c r="R96">
        <v>391.75</v>
      </c>
      <c r="S96">
        <v>3.5</v>
      </c>
      <c r="T96">
        <v>1</v>
      </c>
      <c r="U96">
        <v>0</v>
      </c>
      <c r="V96">
        <f>SUMPRODUCT($E$5:$S$5, E96:S96)</f>
        <v>-0.59102095519425268</v>
      </c>
      <c r="W96">
        <f>V96-U96</f>
        <v>-0.59102095519425268</v>
      </c>
    </row>
    <row r="97" spans="1:23" x14ac:dyDescent="0.15">
      <c r="A97">
        <v>92</v>
      </c>
      <c r="B97" t="s">
        <v>24</v>
      </c>
      <c r="C97" t="s">
        <v>20</v>
      </c>
      <c r="D97" t="s">
        <v>20</v>
      </c>
      <c r="E97">
        <f t="shared" si="7"/>
        <v>0</v>
      </c>
      <c r="F97">
        <f t="shared" si="8"/>
        <v>1</v>
      </c>
      <c r="G97">
        <f t="shared" si="9"/>
        <v>0</v>
      </c>
      <c r="H97">
        <f t="shared" si="10"/>
        <v>0</v>
      </c>
      <c r="I97">
        <f t="shared" si="11"/>
        <v>1</v>
      </c>
      <c r="J97">
        <f t="shared" si="12"/>
        <v>0</v>
      </c>
      <c r="K97">
        <f t="shared" si="13"/>
        <v>1</v>
      </c>
      <c r="L97">
        <v>8.1</v>
      </c>
      <c r="M97">
        <v>10.7</v>
      </c>
      <c r="N97">
        <v>94.405000000000001</v>
      </c>
      <c r="O97">
        <v>4.6980000000000004</v>
      </c>
      <c r="P97">
        <v>153</v>
      </c>
      <c r="Q97">
        <v>191.75</v>
      </c>
      <c r="R97">
        <v>265.25</v>
      </c>
      <c r="S97">
        <v>7.3</v>
      </c>
      <c r="T97">
        <v>1</v>
      </c>
      <c r="U97">
        <v>0</v>
      </c>
      <c r="V97">
        <f>SUMPRODUCT($E$5:$S$5, E97:S97)</f>
        <v>4.7585223117591271</v>
      </c>
      <c r="W97">
        <f>V97-U97</f>
        <v>4.7585223117591271</v>
      </c>
    </row>
    <row r="98" spans="1:23" x14ac:dyDescent="0.15">
      <c r="A98">
        <v>93</v>
      </c>
      <c r="B98" t="s">
        <v>18</v>
      </c>
      <c r="C98" t="s">
        <v>20</v>
      </c>
      <c r="D98" t="s">
        <v>23</v>
      </c>
      <c r="E98">
        <f t="shared" si="7"/>
        <v>0</v>
      </c>
      <c r="F98">
        <f t="shared" si="8"/>
        <v>0</v>
      </c>
      <c r="G98">
        <f t="shared" si="9"/>
        <v>0</v>
      </c>
      <c r="H98">
        <f t="shared" si="10"/>
        <v>0</v>
      </c>
      <c r="I98">
        <f t="shared" si="11"/>
        <v>1</v>
      </c>
      <c r="J98">
        <f t="shared" si="12"/>
        <v>0</v>
      </c>
      <c r="K98">
        <f t="shared" si="13"/>
        <v>0</v>
      </c>
      <c r="L98">
        <v>8.8000000000000007</v>
      </c>
      <c r="M98">
        <v>8.5</v>
      </c>
      <c r="N98">
        <v>53.332999999999998</v>
      </c>
      <c r="O98">
        <v>5.1319999999999997</v>
      </c>
      <c r="P98">
        <v>96.667000000000002</v>
      </c>
      <c r="Q98">
        <v>120.5</v>
      </c>
      <c r="R98">
        <v>232.83299</v>
      </c>
      <c r="S98">
        <v>31</v>
      </c>
      <c r="T98">
        <v>1</v>
      </c>
      <c r="U98">
        <v>1.2</v>
      </c>
      <c r="V98">
        <f>SUMPRODUCT($E$5:$S$5, E98:S98)</f>
        <v>5.2785017056429018</v>
      </c>
      <c r="W98">
        <f>V98-U98</f>
        <v>4.0785017056429016</v>
      </c>
    </row>
    <row r="99" spans="1:23" x14ac:dyDescent="0.15">
      <c r="A99">
        <v>94</v>
      </c>
      <c r="B99" t="s">
        <v>21</v>
      </c>
      <c r="C99" t="s">
        <v>20</v>
      </c>
      <c r="D99" t="s">
        <v>23</v>
      </c>
      <c r="E99">
        <f t="shared" si="7"/>
        <v>1</v>
      </c>
      <c r="F99">
        <f t="shared" si="8"/>
        <v>0</v>
      </c>
      <c r="G99">
        <f t="shared" si="9"/>
        <v>0</v>
      </c>
      <c r="H99">
        <f t="shared" si="10"/>
        <v>0</v>
      </c>
      <c r="I99">
        <f t="shared" si="11"/>
        <v>1</v>
      </c>
      <c r="J99">
        <f t="shared" si="12"/>
        <v>0</v>
      </c>
      <c r="K99">
        <f t="shared" si="13"/>
        <v>0</v>
      </c>
      <c r="L99">
        <v>7.8</v>
      </c>
      <c r="M99">
        <v>10.5</v>
      </c>
      <c r="N99">
        <v>70</v>
      </c>
      <c r="O99">
        <v>2.4430000000000001</v>
      </c>
      <c r="P99">
        <v>98.332999999999998</v>
      </c>
      <c r="Q99">
        <v>144.66701</v>
      </c>
      <c r="R99">
        <v>244</v>
      </c>
      <c r="S99">
        <v>9</v>
      </c>
      <c r="T99">
        <v>1</v>
      </c>
      <c r="U99">
        <v>0</v>
      </c>
      <c r="V99">
        <f>SUMPRODUCT($E$5:$S$5, E99:S99)</f>
        <v>13.331053044911352</v>
      </c>
      <c r="W99">
        <f>V99-U99</f>
        <v>13.331053044911352</v>
      </c>
    </row>
    <row r="100" spans="1:23" x14ac:dyDescent="0.15">
      <c r="A100">
        <v>95</v>
      </c>
      <c r="B100" t="s">
        <v>24</v>
      </c>
      <c r="C100" t="s">
        <v>20</v>
      </c>
      <c r="D100" t="s">
        <v>23</v>
      </c>
      <c r="E100">
        <f t="shared" si="7"/>
        <v>0</v>
      </c>
      <c r="F100">
        <f t="shared" si="8"/>
        <v>1</v>
      </c>
      <c r="G100">
        <f t="shared" si="9"/>
        <v>0</v>
      </c>
      <c r="H100">
        <f t="shared" si="10"/>
        <v>0</v>
      </c>
      <c r="I100">
        <f t="shared" si="11"/>
        <v>1</v>
      </c>
      <c r="J100">
        <f t="shared" si="12"/>
        <v>0</v>
      </c>
      <c r="K100">
        <f t="shared" si="13"/>
        <v>0</v>
      </c>
      <c r="L100">
        <v>7.9</v>
      </c>
      <c r="M100">
        <v>11.8</v>
      </c>
      <c r="N100">
        <v>63.51</v>
      </c>
      <c r="O100">
        <v>4.9400000000000004</v>
      </c>
      <c r="P100">
        <v>137</v>
      </c>
      <c r="Q100">
        <v>159.5</v>
      </c>
      <c r="R100">
        <v>218</v>
      </c>
      <c r="S100">
        <v>6.5</v>
      </c>
      <c r="T100">
        <v>1</v>
      </c>
      <c r="U100">
        <v>0</v>
      </c>
      <c r="V100">
        <f>SUMPRODUCT($E$5:$S$5, E100:S100)</f>
        <v>10.123642868553294</v>
      </c>
      <c r="W100">
        <f>V100-U100</f>
        <v>10.123642868553294</v>
      </c>
    </row>
    <row r="101" spans="1:23" x14ac:dyDescent="0.15">
      <c r="A101">
        <v>96</v>
      </c>
      <c r="B101" t="s">
        <v>22</v>
      </c>
      <c r="C101" t="s">
        <v>20</v>
      </c>
      <c r="D101" t="s">
        <v>25</v>
      </c>
      <c r="E101">
        <f t="shared" si="7"/>
        <v>0</v>
      </c>
      <c r="F101">
        <f t="shared" si="8"/>
        <v>0</v>
      </c>
      <c r="G101">
        <f t="shared" si="9"/>
        <v>1</v>
      </c>
      <c r="H101">
        <f t="shared" si="10"/>
        <v>0</v>
      </c>
      <c r="I101">
        <f t="shared" si="11"/>
        <v>1</v>
      </c>
      <c r="J101">
        <f t="shared" si="12"/>
        <v>0</v>
      </c>
      <c r="K101">
        <f t="shared" si="13"/>
        <v>0</v>
      </c>
      <c r="L101">
        <v>8.5</v>
      </c>
      <c r="M101">
        <v>10.5</v>
      </c>
      <c r="N101">
        <v>56.716999999999999</v>
      </c>
      <c r="O101">
        <v>0.33</v>
      </c>
      <c r="P101">
        <v>215.714</v>
      </c>
      <c r="Q101">
        <v>23</v>
      </c>
      <c r="R101">
        <v>138.5</v>
      </c>
      <c r="S101">
        <v>20.829000000000001</v>
      </c>
      <c r="T101">
        <v>1</v>
      </c>
      <c r="U101">
        <v>5.7</v>
      </c>
      <c r="V101">
        <f>SUMPRODUCT($E$5:$S$5, E101:S101)</f>
        <v>18.875489560339929</v>
      </c>
      <c r="W101">
        <f>V101-U101</f>
        <v>13.17548956033993</v>
      </c>
    </row>
    <row r="102" spans="1:23" x14ac:dyDescent="0.15">
      <c r="A102">
        <v>97</v>
      </c>
      <c r="B102" t="s">
        <v>18</v>
      </c>
      <c r="C102" t="s">
        <v>20</v>
      </c>
      <c r="D102" t="s">
        <v>25</v>
      </c>
      <c r="E102">
        <f t="shared" si="7"/>
        <v>0</v>
      </c>
      <c r="F102">
        <f t="shared" si="8"/>
        <v>0</v>
      </c>
      <c r="G102">
        <f t="shared" si="9"/>
        <v>0</v>
      </c>
      <c r="H102">
        <f t="shared" si="10"/>
        <v>0</v>
      </c>
      <c r="I102">
        <f t="shared" si="11"/>
        <v>1</v>
      </c>
      <c r="J102">
        <f t="shared" si="12"/>
        <v>0</v>
      </c>
      <c r="K102">
        <f t="shared" si="13"/>
        <v>0</v>
      </c>
      <c r="L102">
        <v>9.1</v>
      </c>
      <c r="M102">
        <v>5.4</v>
      </c>
      <c r="N102">
        <v>61.05</v>
      </c>
      <c r="O102">
        <v>0.308</v>
      </c>
      <c r="P102">
        <v>105.556</v>
      </c>
      <c r="Q102">
        <v>104.22199999999999</v>
      </c>
      <c r="R102">
        <v>239</v>
      </c>
      <c r="S102">
        <v>72.477999999999994</v>
      </c>
      <c r="T102">
        <v>1</v>
      </c>
      <c r="U102">
        <v>3.6</v>
      </c>
      <c r="V102">
        <f>SUMPRODUCT($E$5:$S$5, E102:S102)</f>
        <v>2.3129496956498148</v>
      </c>
      <c r="W102">
        <f>V102-U102</f>
        <v>-1.2870503043501853</v>
      </c>
    </row>
    <row r="103" spans="1:23" x14ac:dyDescent="0.15">
      <c r="A103">
        <v>98</v>
      </c>
      <c r="B103" t="s">
        <v>21</v>
      </c>
      <c r="C103" t="s">
        <v>20</v>
      </c>
      <c r="D103" t="s">
        <v>25</v>
      </c>
      <c r="E103">
        <f t="shared" si="7"/>
        <v>1</v>
      </c>
      <c r="F103">
        <f t="shared" si="8"/>
        <v>0</v>
      </c>
      <c r="G103">
        <f t="shared" si="9"/>
        <v>0</v>
      </c>
      <c r="H103">
        <f t="shared" si="10"/>
        <v>0</v>
      </c>
      <c r="I103">
        <f t="shared" si="11"/>
        <v>1</v>
      </c>
      <c r="J103">
        <f t="shared" si="12"/>
        <v>0</v>
      </c>
      <c r="K103">
        <f t="shared" si="13"/>
        <v>0</v>
      </c>
      <c r="L103">
        <v>8.9</v>
      </c>
      <c r="M103">
        <v>4.5</v>
      </c>
      <c r="N103">
        <v>57.75</v>
      </c>
      <c r="O103">
        <v>0.26700000000000002</v>
      </c>
      <c r="P103">
        <v>155</v>
      </c>
      <c r="Q103">
        <v>97.332999999999998</v>
      </c>
      <c r="R103">
        <v>235.66701</v>
      </c>
      <c r="S103">
        <v>98.816999999999993</v>
      </c>
      <c r="T103">
        <v>1</v>
      </c>
      <c r="U103">
        <v>1.2</v>
      </c>
      <c r="V103">
        <f>SUMPRODUCT($E$5:$S$5, E103:S103)</f>
        <v>-7.611352292264506E-2</v>
      </c>
      <c r="W103">
        <f>V103-U103</f>
        <v>-1.276113522922645</v>
      </c>
    </row>
    <row r="104" spans="1:23" x14ac:dyDescent="0.15">
      <c r="A104">
        <v>99</v>
      </c>
      <c r="B104" t="s">
        <v>18</v>
      </c>
      <c r="C104" t="s">
        <v>20</v>
      </c>
      <c r="D104" t="s">
        <v>23</v>
      </c>
      <c r="E104">
        <f t="shared" si="7"/>
        <v>0</v>
      </c>
      <c r="F104">
        <f t="shared" si="8"/>
        <v>0</v>
      </c>
      <c r="G104">
        <f t="shared" si="9"/>
        <v>0</v>
      </c>
      <c r="H104">
        <f t="shared" si="10"/>
        <v>0</v>
      </c>
      <c r="I104">
        <f t="shared" si="11"/>
        <v>1</v>
      </c>
      <c r="J104">
        <f t="shared" si="12"/>
        <v>0</v>
      </c>
      <c r="K104">
        <f t="shared" si="13"/>
        <v>0</v>
      </c>
      <c r="L104">
        <v>7.9</v>
      </c>
      <c r="M104">
        <v>6.3</v>
      </c>
      <c r="N104">
        <v>101.875</v>
      </c>
      <c r="O104">
        <v>3.9780000000000002</v>
      </c>
      <c r="P104">
        <v>153.75</v>
      </c>
      <c r="Q104">
        <v>51.75</v>
      </c>
      <c r="R104">
        <v>205.875</v>
      </c>
      <c r="S104">
        <v>2</v>
      </c>
      <c r="T104">
        <v>1</v>
      </c>
      <c r="U104">
        <v>4</v>
      </c>
      <c r="V104">
        <f>SUMPRODUCT($E$5:$S$5, E104:S104)</f>
        <v>6.3356349948382196</v>
      </c>
      <c r="W104">
        <f>V104-U104</f>
        <v>2.3356349948382196</v>
      </c>
    </row>
    <row r="105" spans="1:23" x14ac:dyDescent="0.15">
      <c r="A105">
        <v>100</v>
      </c>
      <c r="B105" t="s">
        <v>24</v>
      </c>
      <c r="C105" t="s">
        <v>20</v>
      </c>
      <c r="D105" t="s">
        <v>23</v>
      </c>
      <c r="E105">
        <f t="shared" si="7"/>
        <v>0</v>
      </c>
      <c r="F105">
        <f t="shared" si="8"/>
        <v>1</v>
      </c>
      <c r="G105">
        <f t="shared" si="9"/>
        <v>0</v>
      </c>
      <c r="H105">
        <f t="shared" si="10"/>
        <v>0</v>
      </c>
      <c r="I105">
        <f t="shared" si="11"/>
        <v>1</v>
      </c>
      <c r="J105">
        <f t="shared" si="12"/>
        <v>0</v>
      </c>
      <c r="K105">
        <f t="shared" si="13"/>
        <v>0</v>
      </c>
      <c r="L105">
        <v>7.8</v>
      </c>
      <c r="M105">
        <v>8.1999999999999993</v>
      </c>
      <c r="N105">
        <v>85.981999999999999</v>
      </c>
      <c r="O105">
        <v>6.2</v>
      </c>
      <c r="P105">
        <v>421.66699</v>
      </c>
      <c r="Q105">
        <v>31.332999999999998</v>
      </c>
      <c r="R105">
        <v>211.66701</v>
      </c>
      <c r="S105">
        <v>21.9</v>
      </c>
      <c r="T105">
        <v>1</v>
      </c>
      <c r="U105">
        <v>5.9</v>
      </c>
      <c r="V105">
        <f>SUMPRODUCT($E$5:$S$5, E105:S105)</f>
        <v>4.0508095802884192</v>
      </c>
      <c r="W105">
        <f>V105-U105</f>
        <v>-1.8491904197115812</v>
      </c>
    </row>
    <row r="106" spans="1:23" x14ac:dyDescent="0.15">
      <c r="A106">
        <v>101</v>
      </c>
      <c r="B106" t="s">
        <v>18</v>
      </c>
      <c r="C106" t="s">
        <v>20</v>
      </c>
      <c r="D106" t="s">
        <v>20</v>
      </c>
      <c r="E106">
        <f t="shared" si="7"/>
        <v>0</v>
      </c>
      <c r="F106">
        <f t="shared" si="8"/>
        <v>0</v>
      </c>
      <c r="G106">
        <f t="shared" si="9"/>
        <v>0</v>
      </c>
      <c r="H106">
        <f t="shared" si="10"/>
        <v>0</v>
      </c>
      <c r="I106">
        <f t="shared" si="11"/>
        <v>1</v>
      </c>
      <c r="J106">
        <f t="shared" si="12"/>
        <v>0</v>
      </c>
      <c r="K106">
        <f t="shared" si="13"/>
        <v>1</v>
      </c>
      <c r="L106">
        <v>7.7</v>
      </c>
      <c r="M106">
        <v>7.1</v>
      </c>
      <c r="N106">
        <v>63.625</v>
      </c>
      <c r="O106">
        <v>3.14</v>
      </c>
      <c r="P106">
        <v>122.5</v>
      </c>
      <c r="Q106">
        <v>28.625</v>
      </c>
      <c r="R106">
        <v>186.5</v>
      </c>
      <c r="S106">
        <v>30</v>
      </c>
      <c r="T106">
        <v>1</v>
      </c>
      <c r="U106">
        <v>16.5</v>
      </c>
      <c r="V106">
        <f>SUMPRODUCT($E$5:$S$5, E106:S106)</f>
        <v>7.2514610561110668</v>
      </c>
      <c r="W106">
        <f>V106-U106</f>
        <v>-9.2485389438889332</v>
      </c>
    </row>
    <row r="107" spans="1:23" x14ac:dyDescent="0.15">
      <c r="A107">
        <v>102</v>
      </c>
      <c r="B107" t="s">
        <v>21</v>
      </c>
      <c r="C107" t="s">
        <v>20</v>
      </c>
      <c r="D107" t="s">
        <v>20</v>
      </c>
      <c r="E107">
        <f t="shared" si="7"/>
        <v>1</v>
      </c>
      <c r="F107">
        <f t="shared" si="8"/>
        <v>0</v>
      </c>
      <c r="G107">
        <f t="shared" si="9"/>
        <v>0</v>
      </c>
      <c r="H107">
        <f t="shared" si="10"/>
        <v>0</v>
      </c>
      <c r="I107">
        <f t="shared" si="11"/>
        <v>1</v>
      </c>
      <c r="J107">
        <f t="shared" si="12"/>
        <v>0</v>
      </c>
      <c r="K107">
        <f t="shared" si="13"/>
        <v>1</v>
      </c>
      <c r="L107">
        <v>7.8</v>
      </c>
      <c r="M107">
        <v>6.5</v>
      </c>
      <c r="N107">
        <v>82.111000000000004</v>
      </c>
      <c r="O107">
        <v>2.6030000000000002</v>
      </c>
      <c r="P107">
        <v>215.55600000000001</v>
      </c>
      <c r="Q107">
        <v>12.888999999999999</v>
      </c>
      <c r="R107">
        <v>154.125</v>
      </c>
      <c r="S107">
        <v>5.2</v>
      </c>
      <c r="T107">
        <v>1</v>
      </c>
      <c r="U107">
        <v>7</v>
      </c>
      <c r="V107">
        <f>SUMPRODUCT($E$5:$S$5, E107:S107)</f>
        <v>13.052825705057264</v>
      </c>
      <c r="W107">
        <f>V107-U107</f>
        <v>6.0528257050572645</v>
      </c>
    </row>
    <row r="108" spans="1:23" x14ac:dyDescent="0.15">
      <c r="A108">
        <v>103</v>
      </c>
      <c r="B108" t="s">
        <v>18</v>
      </c>
      <c r="C108" t="s">
        <v>20</v>
      </c>
      <c r="D108" t="s">
        <v>25</v>
      </c>
      <c r="E108">
        <f t="shared" si="7"/>
        <v>0</v>
      </c>
      <c r="F108">
        <f t="shared" si="8"/>
        <v>0</v>
      </c>
      <c r="G108">
        <f t="shared" si="9"/>
        <v>0</v>
      </c>
      <c r="H108">
        <f t="shared" si="10"/>
        <v>0</v>
      </c>
      <c r="I108">
        <f t="shared" si="11"/>
        <v>1</v>
      </c>
      <c r="J108">
        <f t="shared" si="12"/>
        <v>0</v>
      </c>
      <c r="K108">
        <f t="shared" si="13"/>
        <v>0</v>
      </c>
      <c r="L108">
        <v>7.7</v>
      </c>
      <c r="M108">
        <v>5.3</v>
      </c>
      <c r="N108">
        <v>65.332999999999998</v>
      </c>
      <c r="O108">
        <v>2.899</v>
      </c>
      <c r="P108">
        <v>371.11099000000002</v>
      </c>
      <c r="Q108">
        <v>51.110999999999997</v>
      </c>
      <c r="R108">
        <v>183.66701</v>
      </c>
      <c r="S108">
        <v>17.2</v>
      </c>
      <c r="T108">
        <v>1</v>
      </c>
      <c r="U108">
        <v>58.7</v>
      </c>
      <c r="V108">
        <f>SUMPRODUCT($E$5:$S$5, E108:S108)</f>
        <v>6.8031723662513253</v>
      </c>
      <c r="W108">
        <f>V108-U108</f>
        <v>-51.896827633748678</v>
      </c>
    </row>
    <row r="109" spans="1:23" x14ac:dyDescent="0.15">
      <c r="A109">
        <v>104</v>
      </c>
      <c r="B109" t="s">
        <v>24</v>
      </c>
      <c r="C109" t="s">
        <v>20</v>
      </c>
      <c r="D109" t="s">
        <v>25</v>
      </c>
      <c r="E109">
        <f t="shared" si="7"/>
        <v>0</v>
      </c>
      <c r="F109">
        <f t="shared" si="8"/>
        <v>1</v>
      </c>
      <c r="G109">
        <f t="shared" si="9"/>
        <v>0</v>
      </c>
      <c r="H109">
        <f t="shared" si="10"/>
        <v>0</v>
      </c>
      <c r="I109">
        <f t="shared" si="11"/>
        <v>1</v>
      </c>
      <c r="J109">
        <f t="shared" si="12"/>
        <v>0</v>
      </c>
      <c r="K109">
        <f t="shared" si="13"/>
        <v>0</v>
      </c>
      <c r="L109">
        <v>7.5</v>
      </c>
      <c r="M109">
        <v>8.8000000000000007</v>
      </c>
      <c r="N109">
        <v>58.331000000000003</v>
      </c>
      <c r="O109">
        <v>8.6880000000000006</v>
      </c>
      <c r="P109">
        <v>758.75</v>
      </c>
      <c r="Q109">
        <v>104.5</v>
      </c>
      <c r="R109">
        <v>292.625</v>
      </c>
      <c r="S109">
        <v>3</v>
      </c>
      <c r="T109">
        <v>1</v>
      </c>
      <c r="U109">
        <v>8.6999999999999993</v>
      </c>
      <c r="V109">
        <f>SUMPRODUCT($E$5:$S$5, E109:S109)</f>
        <v>0.81869727735883069</v>
      </c>
      <c r="W109">
        <f>V109-U109</f>
        <v>-7.8813027226411689</v>
      </c>
    </row>
    <row r="110" spans="1:23" x14ac:dyDescent="0.15">
      <c r="A110">
        <v>105</v>
      </c>
      <c r="B110" t="s">
        <v>22</v>
      </c>
      <c r="C110" t="s">
        <v>20</v>
      </c>
      <c r="D110" t="s">
        <v>25</v>
      </c>
      <c r="E110">
        <f t="shared" si="7"/>
        <v>0</v>
      </c>
      <c r="F110">
        <f t="shared" si="8"/>
        <v>0</v>
      </c>
      <c r="G110">
        <f t="shared" si="9"/>
        <v>1</v>
      </c>
      <c r="H110">
        <f t="shared" si="10"/>
        <v>0</v>
      </c>
      <c r="I110">
        <f t="shared" si="11"/>
        <v>1</v>
      </c>
      <c r="J110">
        <f t="shared" si="12"/>
        <v>0</v>
      </c>
      <c r="K110">
        <f t="shared" si="13"/>
        <v>0</v>
      </c>
      <c r="L110">
        <v>7.6</v>
      </c>
      <c r="M110">
        <v>10</v>
      </c>
      <c r="N110">
        <v>49.625</v>
      </c>
      <c r="O110">
        <v>5.4560000000000004</v>
      </c>
      <c r="P110">
        <v>308.75</v>
      </c>
      <c r="Q110">
        <v>38.625</v>
      </c>
      <c r="R110">
        <v>285.71399000000002</v>
      </c>
      <c r="S110">
        <v>75</v>
      </c>
      <c r="T110">
        <v>1</v>
      </c>
      <c r="U110">
        <v>17</v>
      </c>
      <c r="V110">
        <f>SUMPRODUCT($E$5:$S$5, E110:S110)</f>
        <v>-1.4479430379611813</v>
      </c>
      <c r="W110">
        <f>V110-U110</f>
        <v>-18.447943037961181</v>
      </c>
    </row>
    <row r="111" spans="1:23" x14ac:dyDescent="0.15">
      <c r="A111">
        <v>106</v>
      </c>
      <c r="B111" t="s">
        <v>18</v>
      </c>
      <c r="C111" t="s">
        <v>20</v>
      </c>
      <c r="D111" t="s">
        <v>25</v>
      </c>
      <c r="E111">
        <f t="shared" si="7"/>
        <v>0</v>
      </c>
      <c r="F111">
        <f t="shared" si="8"/>
        <v>0</v>
      </c>
      <c r="G111">
        <f t="shared" si="9"/>
        <v>0</v>
      </c>
      <c r="H111">
        <f t="shared" si="10"/>
        <v>0</v>
      </c>
      <c r="I111">
        <f t="shared" si="11"/>
        <v>1</v>
      </c>
      <c r="J111">
        <f t="shared" si="12"/>
        <v>0</v>
      </c>
      <c r="K111">
        <f t="shared" si="13"/>
        <v>0</v>
      </c>
      <c r="L111">
        <v>8.6999999999999993</v>
      </c>
      <c r="M111">
        <v>7.4</v>
      </c>
      <c r="N111">
        <v>47.777999999999999</v>
      </c>
      <c r="O111">
        <v>2.3159999999999998</v>
      </c>
      <c r="P111">
        <v>38.110999999999997</v>
      </c>
      <c r="Q111">
        <v>24.667000000000002</v>
      </c>
      <c r="R111">
        <v>201.77799999999999</v>
      </c>
      <c r="S111">
        <v>3</v>
      </c>
      <c r="T111">
        <v>1</v>
      </c>
      <c r="U111">
        <v>12.3</v>
      </c>
      <c r="V111">
        <f>SUMPRODUCT($E$5:$S$5, E111:S111)</f>
        <v>14.486838448988834</v>
      </c>
      <c r="W111">
        <f>V111-U111</f>
        <v>2.1868384489888335</v>
      </c>
    </row>
    <row r="112" spans="1:23" x14ac:dyDescent="0.15">
      <c r="A112">
        <v>107</v>
      </c>
      <c r="B112" t="s">
        <v>24</v>
      </c>
      <c r="C112" t="s">
        <v>20</v>
      </c>
      <c r="D112" t="s">
        <v>25</v>
      </c>
      <c r="E112">
        <f t="shared" si="7"/>
        <v>0</v>
      </c>
      <c r="F112">
        <f t="shared" si="8"/>
        <v>1</v>
      </c>
      <c r="G112">
        <f t="shared" si="9"/>
        <v>0</v>
      </c>
      <c r="H112">
        <f t="shared" si="10"/>
        <v>0</v>
      </c>
      <c r="I112">
        <f t="shared" si="11"/>
        <v>1</v>
      </c>
      <c r="J112">
        <f t="shared" si="12"/>
        <v>0</v>
      </c>
      <c r="K112">
        <f t="shared" si="13"/>
        <v>0</v>
      </c>
      <c r="L112">
        <v>7.7</v>
      </c>
      <c r="M112">
        <v>11.1</v>
      </c>
      <c r="N112">
        <v>47.228999999999999</v>
      </c>
      <c r="O112">
        <v>8.7590000000000003</v>
      </c>
      <c r="P112">
        <v>239</v>
      </c>
      <c r="Q112">
        <v>54</v>
      </c>
      <c r="R112">
        <v>275.14301</v>
      </c>
      <c r="S112">
        <v>65.7</v>
      </c>
      <c r="T112">
        <v>1</v>
      </c>
      <c r="U112">
        <v>8.8000000000000007</v>
      </c>
      <c r="V112">
        <f>SUMPRODUCT($E$5:$S$5, E112:S112)</f>
        <v>-1.7767736221280117</v>
      </c>
      <c r="W112">
        <f>V112-U112</f>
        <v>-10.576773622128012</v>
      </c>
    </row>
    <row r="113" spans="1:23" x14ac:dyDescent="0.15">
      <c r="A113">
        <v>108</v>
      </c>
      <c r="B113" t="s">
        <v>22</v>
      </c>
      <c r="C113" t="s">
        <v>20</v>
      </c>
      <c r="D113" t="s">
        <v>23</v>
      </c>
      <c r="E113">
        <f t="shared" si="7"/>
        <v>0</v>
      </c>
      <c r="F113">
        <f t="shared" si="8"/>
        <v>0</v>
      </c>
      <c r="G113">
        <f t="shared" si="9"/>
        <v>1</v>
      </c>
      <c r="H113">
        <f t="shared" si="10"/>
        <v>0</v>
      </c>
      <c r="I113">
        <f t="shared" si="11"/>
        <v>1</v>
      </c>
      <c r="J113">
        <f t="shared" si="12"/>
        <v>0</v>
      </c>
      <c r="K113">
        <f t="shared" si="13"/>
        <v>0</v>
      </c>
      <c r="L113">
        <v>8.3000000000000007</v>
      </c>
      <c r="M113">
        <v>11.1</v>
      </c>
      <c r="N113">
        <v>41.5</v>
      </c>
      <c r="O113">
        <v>4.665</v>
      </c>
      <c r="P113">
        <v>931.83300999999994</v>
      </c>
      <c r="Q113">
        <v>39</v>
      </c>
      <c r="R113">
        <v>124.2</v>
      </c>
      <c r="S113">
        <v>13.1</v>
      </c>
      <c r="T113">
        <v>1</v>
      </c>
      <c r="U113">
        <v>23.7</v>
      </c>
      <c r="V113">
        <f>SUMPRODUCT($E$5:$S$5, E113:S113)</f>
        <v>16.455691432896479</v>
      </c>
      <c r="W113">
        <f>V113-U113</f>
        <v>-7.2443085671035199</v>
      </c>
    </row>
    <row r="114" spans="1:23" x14ac:dyDescent="0.15">
      <c r="A114">
        <v>109</v>
      </c>
      <c r="B114" t="s">
        <v>18</v>
      </c>
      <c r="C114" t="s">
        <v>20</v>
      </c>
      <c r="D114" t="s">
        <v>23</v>
      </c>
      <c r="E114">
        <f t="shared" si="7"/>
        <v>0</v>
      </c>
      <c r="F114">
        <f t="shared" si="8"/>
        <v>0</v>
      </c>
      <c r="G114">
        <f t="shared" si="9"/>
        <v>0</v>
      </c>
      <c r="H114">
        <f t="shared" si="10"/>
        <v>0</v>
      </c>
      <c r="I114">
        <f t="shared" si="11"/>
        <v>1</v>
      </c>
      <c r="J114">
        <f t="shared" si="12"/>
        <v>0</v>
      </c>
      <c r="K114">
        <f t="shared" si="13"/>
        <v>0</v>
      </c>
      <c r="L114">
        <v>8.43</v>
      </c>
      <c r="M114">
        <v>6</v>
      </c>
      <c r="N114">
        <v>40.167000000000002</v>
      </c>
      <c r="O114">
        <v>2.67</v>
      </c>
      <c r="P114">
        <v>723.66699000000006</v>
      </c>
      <c r="Q114">
        <v>60.832999999999998</v>
      </c>
      <c r="R114">
        <v>141.83299</v>
      </c>
      <c r="S114">
        <v>25</v>
      </c>
      <c r="T114">
        <v>1</v>
      </c>
      <c r="U114">
        <v>0</v>
      </c>
      <c r="V114">
        <f>SUMPRODUCT($E$5:$S$5, E114:S114)</f>
        <v>11.067571765785242</v>
      </c>
      <c r="W114">
        <f>V114-U114</f>
        <v>11.067571765785242</v>
      </c>
    </row>
    <row r="115" spans="1:23" x14ac:dyDescent="0.15">
      <c r="A115">
        <v>110</v>
      </c>
      <c r="B115" t="s">
        <v>24</v>
      </c>
      <c r="C115" t="s">
        <v>20</v>
      </c>
      <c r="D115" t="s">
        <v>23</v>
      </c>
      <c r="E115">
        <f t="shared" si="7"/>
        <v>0</v>
      </c>
      <c r="F115">
        <f t="shared" si="8"/>
        <v>1</v>
      </c>
      <c r="G115">
        <f t="shared" si="9"/>
        <v>0</v>
      </c>
      <c r="H115">
        <f t="shared" si="10"/>
        <v>0</v>
      </c>
      <c r="I115">
        <f t="shared" si="11"/>
        <v>1</v>
      </c>
      <c r="J115">
        <f t="shared" si="12"/>
        <v>0</v>
      </c>
      <c r="K115">
        <f t="shared" si="13"/>
        <v>0</v>
      </c>
      <c r="L115">
        <v>8.16</v>
      </c>
      <c r="M115">
        <v>11.1</v>
      </c>
      <c r="N115">
        <v>32.055999999999997</v>
      </c>
      <c r="O115">
        <v>5.694</v>
      </c>
      <c r="P115">
        <v>461.875</v>
      </c>
      <c r="Q115">
        <v>71</v>
      </c>
      <c r="R115">
        <v>132.54601</v>
      </c>
      <c r="S115">
        <v>15</v>
      </c>
      <c r="T115">
        <v>1</v>
      </c>
      <c r="U115">
        <v>3.6</v>
      </c>
      <c r="V115">
        <f>SUMPRODUCT($E$5:$S$5, E115:S115)</f>
        <v>14.405273084287506</v>
      </c>
      <c r="W115">
        <f>V115-U115</f>
        <v>10.805273084287506</v>
      </c>
    </row>
    <row r="116" spans="1:23" x14ac:dyDescent="0.15">
      <c r="A116">
        <v>111</v>
      </c>
      <c r="B116" t="s">
        <v>18</v>
      </c>
      <c r="C116" t="s">
        <v>20</v>
      </c>
      <c r="D116" t="s">
        <v>23</v>
      </c>
      <c r="E116">
        <f t="shared" si="7"/>
        <v>0</v>
      </c>
      <c r="F116">
        <f t="shared" si="8"/>
        <v>0</v>
      </c>
      <c r="G116">
        <f t="shared" si="9"/>
        <v>0</v>
      </c>
      <c r="H116">
        <f t="shared" si="10"/>
        <v>0</v>
      </c>
      <c r="I116">
        <f t="shared" si="11"/>
        <v>1</v>
      </c>
      <c r="J116">
        <f t="shared" si="12"/>
        <v>0</v>
      </c>
      <c r="K116">
        <f t="shared" si="13"/>
        <v>0</v>
      </c>
      <c r="L116">
        <v>8.6999999999999993</v>
      </c>
      <c r="M116">
        <v>9.8000000000000007</v>
      </c>
      <c r="N116">
        <v>5.8890000000000002</v>
      </c>
      <c r="O116">
        <v>1.534</v>
      </c>
      <c r="P116">
        <v>51.110999999999997</v>
      </c>
      <c r="Q116">
        <v>9.6669999999999998</v>
      </c>
      <c r="R116">
        <v>17.332999999999998</v>
      </c>
      <c r="S116">
        <v>1</v>
      </c>
      <c r="T116">
        <v>1</v>
      </c>
      <c r="U116">
        <v>64.3</v>
      </c>
      <c r="V116">
        <f>SUMPRODUCT($E$5:$S$5, E116:S116)</f>
        <v>27.438844732414189</v>
      </c>
      <c r="W116">
        <f>V116-U116</f>
        <v>-36.861155267585808</v>
      </c>
    </row>
    <row r="117" spans="1:23" x14ac:dyDescent="0.15">
      <c r="A117">
        <v>112</v>
      </c>
      <c r="B117" t="s">
        <v>21</v>
      </c>
      <c r="C117" t="s">
        <v>20</v>
      </c>
      <c r="D117" t="s">
        <v>23</v>
      </c>
      <c r="E117">
        <f t="shared" si="7"/>
        <v>1</v>
      </c>
      <c r="F117">
        <f t="shared" si="8"/>
        <v>0</v>
      </c>
      <c r="G117">
        <f t="shared" si="9"/>
        <v>0</v>
      </c>
      <c r="H117">
        <f t="shared" si="10"/>
        <v>0</v>
      </c>
      <c r="I117">
        <f t="shared" si="11"/>
        <v>1</v>
      </c>
      <c r="J117">
        <f t="shared" si="12"/>
        <v>0</v>
      </c>
      <c r="K117">
        <f t="shared" si="13"/>
        <v>0</v>
      </c>
      <c r="L117">
        <v>8.1999999999999993</v>
      </c>
      <c r="M117">
        <v>11.3</v>
      </c>
      <c r="N117">
        <v>7.25</v>
      </c>
      <c r="O117">
        <v>1.875</v>
      </c>
      <c r="P117">
        <v>25</v>
      </c>
      <c r="Q117">
        <v>6.5</v>
      </c>
      <c r="R117">
        <v>26</v>
      </c>
      <c r="S117">
        <v>0.3</v>
      </c>
      <c r="T117">
        <v>1</v>
      </c>
      <c r="U117">
        <v>46.6</v>
      </c>
      <c r="V117">
        <f>SUMPRODUCT($E$5:$S$5, E117:S117)</f>
        <v>30.246135058701732</v>
      </c>
      <c r="W117">
        <f>V117-U117</f>
        <v>-16.353864941298269</v>
      </c>
    </row>
    <row r="118" spans="1:23" x14ac:dyDescent="0.15">
      <c r="A118">
        <v>113</v>
      </c>
      <c r="B118" t="s">
        <v>24</v>
      </c>
      <c r="C118" t="s">
        <v>20</v>
      </c>
      <c r="D118" t="s">
        <v>23</v>
      </c>
      <c r="E118">
        <f t="shared" si="7"/>
        <v>0</v>
      </c>
      <c r="F118">
        <f t="shared" si="8"/>
        <v>1</v>
      </c>
      <c r="G118">
        <f t="shared" si="9"/>
        <v>0</v>
      </c>
      <c r="H118">
        <f t="shared" si="10"/>
        <v>0</v>
      </c>
      <c r="I118">
        <f t="shared" si="11"/>
        <v>1</v>
      </c>
      <c r="J118">
        <f t="shared" si="12"/>
        <v>0</v>
      </c>
      <c r="K118">
        <f t="shared" si="13"/>
        <v>0</v>
      </c>
      <c r="L118">
        <v>8.5</v>
      </c>
      <c r="M118">
        <v>11.8</v>
      </c>
      <c r="N118">
        <v>7.8380000000000001</v>
      </c>
      <c r="O118">
        <v>1.732</v>
      </c>
      <c r="P118">
        <v>206.53799000000001</v>
      </c>
      <c r="Q118">
        <v>8.6920000000000002</v>
      </c>
      <c r="R118">
        <v>16.661999999999999</v>
      </c>
      <c r="S118">
        <v>2.1</v>
      </c>
      <c r="T118">
        <v>1</v>
      </c>
      <c r="U118">
        <v>24</v>
      </c>
      <c r="V118">
        <f>SUMPRODUCT($E$5:$S$5, E118:S118)</f>
        <v>28.900304594590192</v>
      </c>
      <c r="W118">
        <f>V118-U118</f>
        <v>4.9003045945901924</v>
      </c>
    </row>
    <row r="119" spans="1:23" x14ac:dyDescent="0.15">
      <c r="A119">
        <v>114</v>
      </c>
      <c r="B119" t="s">
        <v>21</v>
      </c>
      <c r="C119" t="s">
        <v>20</v>
      </c>
      <c r="D119" t="s">
        <v>20</v>
      </c>
      <c r="E119">
        <f t="shared" si="7"/>
        <v>1</v>
      </c>
      <c r="F119">
        <f t="shared" si="8"/>
        <v>0</v>
      </c>
      <c r="G119">
        <f t="shared" si="9"/>
        <v>0</v>
      </c>
      <c r="H119">
        <f t="shared" si="10"/>
        <v>0</v>
      </c>
      <c r="I119">
        <f t="shared" si="11"/>
        <v>1</v>
      </c>
      <c r="J119">
        <f t="shared" si="12"/>
        <v>0</v>
      </c>
      <c r="K119">
        <f t="shared" si="13"/>
        <v>1</v>
      </c>
      <c r="L119">
        <v>7.8</v>
      </c>
      <c r="M119">
        <v>6</v>
      </c>
      <c r="N119">
        <v>53.424999999999997</v>
      </c>
      <c r="O119">
        <v>0.38100000000000001</v>
      </c>
      <c r="P119">
        <v>118.571</v>
      </c>
      <c r="Q119">
        <v>37.856999999999999</v>
      </c>
      <c r="R119">
        <v>102.571</v>
      </c>
      <c r="S119">
        <v>1.2</v>
      </c>
      <c r="T119">
        <v>1</v>
      </c>
      <c r="U119">
        <v>3.7</v>
      </c>
      <c r="V119">
        <f>SUMPRODUCT($E$5:$S$5, E119:S119)</f>
        <v>17.866179465013719</v>
      </c>
      <c r="W119">
        <f>V119-U119</f>
        <v>14.16617946501372</v>
      </c>
    </row>
    <row r="120" spans="1:23" x14ac:dyDescent="0.15">
      <c r="A120">
        <v>115</v>
      </c>
      <c r="B120" t="s">
        <v>24</v>
      </c>
      <c r="C120" t="s">
        <v>20</v>
      </c>
      <c r="D120" t="s">
        <v>20</v>
      </c>
      <c r="E120">
        <f t="shared" si="7"/>
        <v>0</v>
      </c>
      <c r="F120">
        <f t="shared" si="8"/>
        <v>1</v>
      </c>
      <c r="G120">
        <f t="shared" si="9"/>
        <v>0</v>
      </c>
      <c r="H120">
        <f t="shared" si="10"/>
        <v>0</v>
      </c>
      <c r="I120">
        <f t="shared" si="11"/>
        <v>1</v>
      </c>
      <c r="J120">
        <f t="shared" si="12"/>
        <v>0</v>
      </c>
      <c r="K120">
        <f t="shared" si="13"/>
        <v>1</v>
      </c>
      <c r="L120">
        <v>8</v>
      </c>
      <c r="M120">
        <v>9.6999999999999993</v>
      </c>
      <c r="N120">
        <v>57.847999999999999</v>
      </c>
      <c r="O120">
        <v>0.46100000000000002</v>
      </c>
      <c r="P120">
        <v>217.75</v>
      </c>
      <c r="Q120">
        <v>37</v>
      </c>
      <c r="R120">
        <v>86.997</v>
      </c>
      <c r="S120">
        <v>3</v>
      </c>
      <c r="T120">
        <v>1</v>
      </c>
      <c r="U120">
        <v>18.100000000000001</v>
      </c>
      <c r="V120">
        <f>SUMPRODUCT($E$5:$S$5, E120:S120)</f>
        <v>20.834570675990978</v>
      </c>
      <c r="W120">
        <f>V120-U120</f>
        <v>2.7345706759909767</v>
      </c>
    </row>
    <row r="121" spans="1:23" x14ac:dyDescent="0.15">
      <c r="A121">
        <v>116</v>
      </c>
      <c r="B121" t="s">
        <v>18</v>
      </c>
      <c r="C121" t="s">
        <v>20</v>
      </c>
      <c r="D121" t="s">
        <v>23</v>
      </c>
      <c r="E121">
        <f t="shared" si="7"/>
        <v>0</v>
      </c>
      <c r="F121">
        <f t="shared" si="8"/>
        <v>0</v>
      </c>
      <c r="G121">
        <f t="shared" si="9"/>
        <v>0</v>
      </c>
      <c r="H121">
        <f t="shared" si="10"/>
        <v>0</v>
      </c>
      <c r="I121">
        <f t="shared" si="11"/>
        <v>1</v>
      </c>
      <c r="J121">
        <f t="shared" si="12"/>
        <v>0</v>
      </c>
      <c r="K121">
        <f t="shared" si="13"/>
        <v>0</v>
      </c>
      <c r="L121">
        <v>9.6999999999999993</v>
      </c>
      <c r="M121">
        <v>10.8</v>
      </c>
      <c r="N121">
        <v>0.222</v>
      </c>
      <c r="O121">
        <v>0.40600000000000003</v>
      </c>
      <c r="P121">
        <v>10</v>
      </c>
      <c r="Q121">
        <v>22.443999999999999</v>
      </c>
      <c r="R121">
        <v>10.111000000000001</v>
      </c>
      <c r="S121">
        <v>2.0499999999999998</v>
      </c>
      <c r="T121">
        <v>1</v>
      </c>
      <c r="U121">
        <v>41</v>
      </c>
      <c r="V121">
        <f>SUMPRODUCT($E$5:$S$5, E121:S121)</f>
        <v>31.945683200074846</v>
      </c>
      <c r="W121">
        <f>V121-U121</f>
        <v>-9.0543167999251537</v>
      </c>
    </row>
    <row r="122" spans="1:23" x14ac:dyDescent="0.15">
      <c r="A122">
        <v>117</v>
      </c>
      <c r="B122" t="s">
        <v>24</v>
      </c>
      <c r="C122" t="s">
        <v>20</v>
      </c>
      <c r="D122" t="s">
        <v>23</v>
      </c>
      <c r="E122">
        <f t="shared" si="7"/>
        <v>0</v>
      </c>
      <c r="F122">
        <f t="shared" si="8"/>
        <v>1</v>
      </c>
      <c r="G122">
        <f t="shared" si="9"/>
        <v>0</v>
      </c>
      <c r="H122">
        <f t="shared" si="10"/>
        <v>0</v>
      </c>
      <c r="I122">
        <f t="shared" si="11"/>
        <v>1</v>
      </c>
      <c r="J122">
        <f t="shared" si="12"/>
        <v>0</v>
      </c>
      <c r="K122">
        <f t="shared" si="13"/>
        <v>0</v>
      </c>
      <c r="L122">
        <v>8.6</v>
      </c>
      <c r="M122">
        <v>11.62</v>
      </c>
      <c r="N122">
        <v>1.5489999999999999</v>
      </c>
      <c r="O122">
        <v>0.44500000000000001</v>
      </c>
      <c r="P122">
        <v>25.832999999999998</v>
      </c>
      <c r="Q122">
        <v>16.832999999999998</v>
      </c>
      <c r="R122">
        <v>18.292999999999999</v>
      </c>
      <c r="S122">
        <v>1.4</v>
      </c>
      <c r="T122">
        <v>1</v>
      </c>
      <c r="U122">
        <v>43.7</v>
      </c>
      <c r="V122">
        <f>SUMPRODUCT($E$5:$S$5, E122:S122)</f>
        <v>30.329863919458475</v>
      </c>
      <c r="W122">
        <f>V122-U122</f>
        <v>-13.370136080541528</v>
      </c>
    </row>
    <row r="123" spans="1:23" x14ac:dyDescent="0.15">
      <c r="A123">
        <v>118</v>
      </c>
      <c r="B123" t="s">
        <v>22</v>
      </c>
      <c r="C123" t="s">
        <v>20</v>
      </c>
      <c r="D123" t="s">
        <v>20</v>
      </c>
      <c r="E123">
        <f t="shared" si="7"/>
        <v>0</v>
      </c>
      <c r="F123">
        <f t="shared" si="8"/>
        <v>0</v>
      </c>
      <c r="G123">
        <f t="shared" si="9"/>
        <v>1</v>
      </c>
      <c r="H123">
        <f t="shared" si="10"/>
        <v>0</v>
      </c>
      <c r="I123">
        <f t="shared" si="11"/>
        <v>1</v>
      </c>
      <c r="J123">
        <f t="shared" si="12"/>
        <v>0</v>
      </c>
      <c r="K123">
        <f t="shared" si="13"/>
        <v>1</v>
      </c>
      <c r="L123">
        <v>8.3000000000000007</v>
      </c>
      <c r="M123">
        <v>11.6</v>
      </c>
      <c r="N123">
        <v>5.83</v>
      </c>
      <c r="O123">
        <v>0.70099999999999996</v>
      </c>
      <c r="P123">
        <v>12.727</v>
      </c>
      <c r="Q123">
        <v>3.5449999999999999</v>
      </c>
      <c r="R123">
        <v>13.2</v>
      </c>
      <c r="S123">
        <v>3.2</v>
      </c>
      <c r="T123">
        <v>1</v>
      </c>
      <c r="U123">
        <v>86.6</v>
      </c>
      <c r="V123">
        <f>SUMPRODUCT($E$5:$S$5, E123:S123)</f>
        <v>27.795786453116211</v>
      </c>
      <c r="W123">
        <f>V123-U123</f>
        <v>-58.804213546883787</v>
      </c>
    </row>
    <row r="124" spans="1:23" x14ac:dyDescent="0.15">
      <c r="A124">
        <v>119</v>
      </c>
      <c r="B124" t="s">
        <v>21</v>
      </c>
      <c r="C124" t="s">
        <v>20</v>
      </c>
      <c r="D124" t="s">
        <v>25</v>
      </c>
      <c r="E124">
        <f t="shared" si="7"/>
        <v>1</v>
      </c>
      <c r="F124">
        <f t="shared" si="8"/>
        <v>0</v>
      </c>
      <c r="G124">
        <f t="shared" si="9"/>
        <v>0</v>
      </c>
      <c r="H124">
        <f t="shared" si="10"/>
        <v>0</v>
      </c>
      <c r="I124">
        <f t="shared" si="11"/>
        <v>1</v>
      </c>
      <c r="J124">
        <f t="shared" si="12"/>
        <v>0</v>
      </c>
      <c r="K124">
        <f t="shared" si="13"/>
        <v>0</v>
      </c>
      <c r="L124">
        <v>8.4</v>
      </c>
      <c r="M124">
        <v>5.3</v>
      </c>
      <c r="N124">
        <v>74.667000000000002</v>
      </c>
      <c r="O124">
        <v>3.9</v>
      </c>
      <c r="P124">
        <v>131.66701</v>
      </c>
      <c r="Q124">
        <v>261.60001</v>
      </c>
      <c r="R124">
        <v>432.90899999999999</v>
      </c>
      <c r="S124">
        <v>24.917000000000002</v>
      </c>
      <c r="T124">
        <v>1</v>
      </c>
      <c r="U124">
        <v>1.9</v>
      </c>
      <c r="V124">
        <f>SUMPRODUCT($E$5:$S$5, E124:S124)</f>
        <v>-6.6706340811297604</v>
      </c>
      <c r="W124">
        <f>V124-U124</f>
        <v>-8.5706340811297608</v>
      </c>
    </row>
    <row r="125" spans="1:23" x14ac:dyDescent="0.15">
      <c r="A125">
        <v>120</v>
      </c>
      <c r="B125" t="s">
        <v>24</v>
      </c>
      <c r="C125" t="s">
        <v>20</v>
      </c>
      <c r="D125" t="s">
        <v>25</v>
      </c>
      <c r="E125">
        <f t="shared" si="7"/>
        <v>0</v>
      </c>
      <c r="F125">
        <f t="shared" si="8"/>
        <v>1</v>
      </c>
      <c r="G125">
        <f t="shared" si="9"/>
        <v>0</v>
      </c>
      <c r="H125">
        <f t="shared" si="10"/>
        <v>0</v>
      </c>
      <c r="I125">
        <f t="shared" si="11"/>
        <v>1</v>
      </c>
      <c r="J125">
        <f t="shared" si="12"/>
        <v>0</v>
      </c>
      <c r="K125">
        <f t="shared" si="13"/>
        <v>0</v>
      </c>
      <c r="L125">
        <v>8.1999999999999993</v>
      </c>
      <c r="M125">
        <v>6.6</v>
      </c>
      <c r="N125">
        <v>131.39999</v>
      </c>
      <c r="O125">
        <v>4.1879999999999997</v>
      </c>
      <c r="P125">
        <v>92</v>
      </c>
      <c r="Q125">
        <v>238.2</v>
      </c>
      <c r="R125">
        <v>320.39999</v>
      </c>
      <c r="S125">
        <v>6.8</v>
      </c>
      <c r="T125">
        <v>1</v>
      </c>
      <c r="U125">
        <v>1.2</v>
      </c>
      <c r="V125">
        <f>SUMPRODUCT($E$5:$S$5, E125:S125)</f>
        <v>-4.7192175352508077</v>
      </c>
      <c r="W125">
        <f>V125-U125</f>
        <v>-5.9192175352508078</v>
      </c>
    </row>
    <row r="126" spans="1:23" x14ac:dyDescent="0.15">
      <c r="A126">
        <v>121</v>
      </c>
      <c r="B126" t="s">
        <v>18</v>
      </c>
      <c r="C126" t="s">
        <v>20</v>
      </c>
      <c r="D126" t="s">
        <v>20</v>
      </c>
      <c r="E126">
        <f t="shared" si="7"/>
        <v>0</v>
      </c>
      <c r="F126">
        <f t="shared" si="8"/>
        <v>0</v>
      </c>
      <c r="G126">
        <f t="shared" si="9"/>
        <v>0</v>
      </c>
      <c r="H126">
        <f t="shared" si="10"/>
        <v>0</v>
      </c>
      <c r="I126">
        <f t="shared" si="11"/>
        <v>1</v>
      </c>
      <c r="J126">
        <f t="shared" si="12"/>
        <v>0</v>
      </c>
      <c r="K126">
        <f t="shared" si="13"/>
        <v>1</v>
      </c>
      <c r="L126">
        <v>8.1999999999999993</v>
      </c>
      <c r="M126">
        <v>9.4</v>
      </c>
      <c r="N126">
        <v>45.273000000000003</v>
      </c>
      <c r="O126">
        <v>7.1950000000000003</v>
      </c>
      <c r="P126">
        <v>345.45499000000001</v>
      </c>
      <c r="Q126">
        <v>144</v>
      </c>
      <c r="R126">
        <v>287</v>
      </c>
      <c r="S126">
        <v>9.8819999999999997</v>
      </c>
      <c r="T126">
        <v>1</v>
      </c>
      <c r="U126">
        <v>1.4</v>
      </c>
      <c r="V126">
        <f>SUMPRODUCT($E$5:$S$5, E126:S126)</f>
        <v>3.4927776072802224</v>
      </c>
      <c r="W126">
        <f>V126-U126</f>
        <v>2.0927776072802224</v>
      </c>
    </row>
    <row r="127" spans="1:23" x14ac:dyDescent="0.15">
      <c r="A127">
        <v>122</v>
      </c>
      <c r="B127" t="s">
        <v>21</v>
      </c>
      <c r="C127" t="s">
        <v>20</v>
      </c>
      <c r="D127" t="s">
        <v>20</v>
      </c>
      <c r="E127">
        <f t="shared" si="7"/>
        <v>1</v>
      </c>
      <c r="F127">
        <f t="shared" si="8"/>
        <v>0</v>
      </c>
      <c r="G127">
        <f t="shared" si="9"/>
        <v>0</v>
      </c>
      <c r="H127">
        <f t="shared" si="10"/>
        <v>0</v>
      </c>
      <c r="I127">
        <f t="shared" si="11"/>
        <v>1</v>
      </c>
      <c r="J127">
        <f t="shared" si="12"/>
        <v>0</v>
      </c>
      <c r="K127">
        <f t="shared" si="13"/>
        <v>1</v>
      </c>
      <c r="L127">
        <v>8.1</v>
      </c>
      <c r="M127">
        <v>7.1</v>
      </c>
      <c r="N127">
        <v>42.636000000000003</v>
      </c>
      <c r="O127">
        <v>5.0780000000000003</v>
      </c>
      <c r="P127">
        <v>56.363999999999997</v>
      </c>
      <c r="Q127">
        <v>166.72701000000001</v>
      </c>
      <c r="R127">
        <v>262.72699</v>
      </c>
      <c r="S127">
        <v>17.2</v>
      </c>
      <c r="T127">
        <v>1</v>
      </c>
      <c r="U127">
        <v>1.6</v>
      </c>
      <c r="V127">
        <f>SUMPRODUCT($E$5:$S$5, E127:S127)</f>
        <v>3.5982483104093772</v>
      </c>
      <c r="W127">
        <f>V127-U127</f>
        <v>1.9982483104093771</v>
      </c>
    </row>
    <row r="128" spans="1:23" x14ac:dyDescent="0.15">
      <c r="A128">
        <v>123</v>
      </c>
      <c r="B128" t="s">
        <v>24</v>
      </c>
      <c r="C128" t="s">
        <v>20</v>
      </c>
      <c r="D128" t="s">
        <v>20</v>
      </c>
      <c r="E128">
        <f t="shared" si="7"/>
        <v>0</v>
      </c>
      <c r="F128">
        <f t="shared" si="8"/>
        <v>1</v>
      </c>
      <c r="G128">
        <f t="shared" si="9"/>
        <v>0</v>
      </c>
      <c r="H128">
        <f t="shared" si="10"/>
        <v>0</v>
      </c>
      <c r="I128">
        <f t="shared" si="11"/>
        <v>1</v>
      </c>
      <c r="J128">
        <f t="shared" si="12"/>
        <v>0</v>
      </c>
      <c r="K128">
        <f t="shared" si="13"/>
        <v>1</v>
      </c>
      <c r="L128">
        <v>8.1</v>
      </c>
      <c r="M128">
        <v>9</v>
      </c>
      <c r="N128">
        <v>48.429000000000002</v>
      </c>
      <c r="O128">
        <v>6.64</v>
      </c>
      <c r="P128">
        <v>128.571</v>
      </c>
      <c r="Q128">
        <v>181</v>
      </c>
      <c r="R128">
        <v>222.286</v>
      </c>
      <c r="S128">
        <v>6.4290000000000003</v>
      </c>
      <c r="T128">
        <v>1</v>
      </c>
      <c r="U128">
        <v>3.3</v>
      </c>
      <c r="V128">
        <f>SUMPRODUCT($E$5:$S$5, E128:S128)</f>
        <v>3.3840794911184253</v>
      </c>
      <c r="W128">
        <f>V128-U128</f>
        <v>8.4079491118425498E-2</v>
      </c>
    </row>
    <row r="129" spans="1:23" x14ac:dyDescent="0.15">
      <c r="A129">
        <v>124</v>
      </c>
      <c r="B129" t="s">
        <v>18</v>
      </c>
      <c r="C129" t="s">
        <v>20</v>
      </c>
      <c r="D129" t="s">
        <v>23</v>
      </c>
      <c r="E129">
        <f t="shared" si="7"/>
        <v>0</v>
      </c>
      <c r="F129">
        <f t="shared" si="8"/>
        <v>0</v>
      </c>
      <c r="G129">
        <f t="shared" si="9"/>
        <v>0</v>
      </c>
      <c r="H129">
        <f t="shared" si="10"/>
        <v>0</v>
      </c>
      <c r="I129">
        <f t="shared" si="11"/>
        <v>1</v>
      </c>
      <c r="J129">
        <f t="shared" si="12"/>
        <v>0</v>
      </c>
      <c r="K129">
        <f t="shared" si="13"/>
        <v>0</v>
      </c>
      <c r="L129">
        <v>7.4</v>
      </c>
      <c r="M129">
        <v>10.7</v>
      </c>
      <c r="N129">
        <v>11.818</v>
      </c>
      <c r="O129">
        <v>2.1629999999999998</v>
      </c>
      <c r="P129">
        <v>170.90899999999999</v>
      </c>
      <c r="Q129">
        <v>36.908999999999999</v>
      </c>
      <c r="R129">
        <v>122</v>
      </c>
      <c r="S129">
        <v>5.5549999999999997</v>
      </c>
      <c r="T129">
        <v>1</v>
      </c>
      <c r="U129">
        <v>14.6</v>
      </c>
      <c r="V129">
        <f>SUMPRODUCT($E$5:$S$5, E129:S129)</f>
        <v>21.304989673875536</v>
      </c>
      <c r="W129">
        <f>V129-U129</f>
        <v>6.7049896738755361</v>
      </c>
    </row>
    <row r="130" spans="1:23" x14ac:dyDescent="0.15">
      <c r="A130">
        <v>125</v>
      </c>
      <c r="B130" t="s">
        <v>21</v>
      </c>
      <c r="C130" t="s">
        <v>20</v>
      </c>
      <c r="D130" t="s">
        <v>23</v>
      </c>
      <c r="E130">
        <f t="shared" si="7"/>
        <v>1</v>
      </c>
      <c r="F130">
        <f t="shared" si="8"/>
        <v>0</v>
      </c>
      <c r="G130">
        <f t="shared" si="9"/>
        <v>0</v>
      </c>
      <c r="H130">
        <f t="shared" si="10"/>
        <v>0</v>
      </c>
      <c r="I130">
        <f t="shared" si="11"/>
        <v>1</v>
      </c>
      <c r="J130">
        <f t="shared" si="12"/>
        <v>0</v>
      </c>
      <c r="K130">
        <f t="shared" si="13"/>
        <v>0</v>
      </c>
      <c r="L130">
        <v>8.3000000000000007</v>
      </c>
      <c r="M130">
        <v>9.6999999999999993</v>
      </c>
      <c r="N130">
        <v>10.555999999999999</v>
      </c>
      <c r="O130">
        <v>1.921</v>
      </c>
      <c r="P130">
        <v>65.555999999999997</v>
      </c>
      <c r="Q130">
        <v>61.555999999999997</v>
      </c>
      <c r="R130">
        <v>127.22199999999999</v>
      </c>
      <c r="S130">
        <v>5.2329999999999997</v>
      </c>
      <c r="T130">
        <v>1</v>
      </c>
      <c r="U130">
        <v>1.7</v>
      </c>
      <c r="V130">
        <f>SUMPRODUCT($E$5:$S$5, E130:S130)</f>
        <v>22.610891977986689</v>
      </c>
      <c r="W130">
        <f>V130-U130</f>
        <v>20.91089197798669</v>
      </c>
    </row>
    <row r="131" spans="1:23" x14ac:dyDescent="0.15">
      <c r="A131">
        <v>126</v>
      </c>
      <c r="B131" t="s">
        <v>24</v>
      </c>
      <c r="C131" t="s">
        <v>20</v>
      </c>
      <c r="D131" t="s">
        <v>23</v>
      </c>
      <c r="E131">
        <f t="shared" si="7"/>
        <v>0</v>
      </c>
      <c r="F131">
        <f t="shared" si="8"/>
        <v>1</v>
      </c>
      <c r="G131">
        <f t="shared" si="9"/>
        <v>0</v>
      </c>
      <c r="H131">
        <f t="shared" si="10"/>
        <v>0</v>
      </c>
      <c r="I131">
        <f t="shared" si="11"/>
        <v>1</v>
      </c>
      <c r="J131">
        <f t="shared" si="12"/>
        <v>0</v>
      </c>
      <c r="K131">
        <f t="shared" si="13"/>
        <v>0</v>
      </c>
      <c r="L131">
        <v>8.6</v>
      </c>
      <c r="M131">
        <v>10.7</v>
      </c>
      <c r="N131">
        <v>12</v>
      </c>
      <c r="O131">
        <v>2.2309999999999999</v>
      </c>
      <c r="P131">
        <v>43.75</v>
      </c>
      <c r="Q131">
        <v>62.625</v>
      </c>
      <c r="R131">
        <v>89.625</v>
      </c>
      <c r="S131">
        <v>2.15</v>
      </c>
      <c r="T131">
        <v>1</v>
      </c>
      <c r="U131">
        <v>3.3</v>
      </c>
      <c r="V131">
        <f>SUMPRODUCT($E$5:$S$5, E131:S131)</f>
        <v>22.552793092608905</v>
      </c>
      <c r="W131">
        <f>V131-U131</f>
        <v>19.252793092608904</v>
      </c>
    </row>
    <row r="132" spans="1:23" x14ac:dyDescent="0.15">
      <c r="A132">
        <v>127</v>
      </c>
      <c r="B132" t="s">
        <v>18</v>
      </c>
      <c r="C132" t="s">
        <v>20</v>
      </c>
      <c r="D132" t="s">
        <v>20</v>
      </c>
      <c r="E132">
        <f t="shared" si="7"/>
        <v>0</v>
      </c>
      <c r="F132">
        <f t="shared" si="8"/>
        <v>0</v>
      </c>
      <c r="G132">
        <f t="shared" si="9"/>
        <v>0</v>
      </c>
      <c r="H132">
        <f t="shared" si="10"/>
        <v>0</v>
      </c>
      <c r="I132">
        <f t="shared" si="11"/>
        <v>1</v>
      </c>
      <c r="J132">
        <f t="shared" si="12"/>
        <v>0</v>
      </c>
      <c r="K132">
        <f t="shared" si="13"/>
        <v>1</v>
      </c>
      <c r="L132">
        <v>9.1</v>
      </c>
      <c r="M132">
        <v>11.6</v>
      </c>
      <c r="N132">
        <v>31.091000000000001</v>
      </c>
      <c r="O132">
        <v>5.0990000000000002</v>
      </c>
      <c r="P132">
        <v>246.364</v>
      </c>
      <c r="Q132">
        <v>55</v>
      </c>
      <c r="R132">
        <v>284</v>
      </c>
      <c r="S132">
        <v>88.254999999999995</v>
      </c>
      <c r="T132">
        <v>1</v>
      </c>
      <c r="U132">
        <v>0</v>
      </c>
      <c r="V132">
        <f>SUMPRODUCT($E$5:$S$5, E132:S132)</f>
        <v>4.2073360990921564</v>
      </c>
      <c r="W132">
        <f>V132-U132</f>
        <v>4.2073360990921564</v>
      </c>
    </row>
    <row r="133" spans="1:23" x14ac:dyDescent="0.15">
      <c r="A133">
        <v>128</v>
      </c>
      <c r="B133" t="s">
        <v>21</v>
      </c>
      <c r="C133" t="s">
        <v>20</v>
      </c>
      <c r="D133" t="s">
        <v>20</v>
      </c>
      <c r="E133">
        <f t="shared" si="7"/>
        <v>1</v>
      </c>
      <c r="F133">
        <f t="shared" si="8"/>
        <v>0</v>
      </c>
      <c r="G133">
        <f t="shared" si="9"/>
        <v>0</v>
      </c>
      <c r="H133">
        <f t="shared" si="10"/>
        <v>0</v>
      </c>
      <c r="I133">
        <f t="shared" si="11"/>
        <v>1</v>
      </c>
      <c r="J133">
        <f t="shared" si="12"/>
        <v>0</v>
      </c>
      <c r="K133">
        <f t="shared" si="13"/>
        <v>1</v>
      </c>
      <c r="L133">
        <v>9</v>
      </c>
      <c r="M133">
        <v>6.9</v>
      </c>
      <c r="N133">
        <v>28.332999999999998</v>
      </c>
      <c r="O133">
        <v>2.9540000000000002</v>
      </c>
      <c r="P133">
        <v>76.667000000000002</v>
      </c>
      <c r="Q133">
        <v>102.333</v>
      </c>
      <c r="R133">
        <v>277.33301</v>
      </c>
      <c r="S133">
        <v>110.456</v>
      </c>
      <c r="T133">
        <v>1</v>
      </c>
      <c r="U133">
        <v>0</v>
      </c>
      <c r="V133">
        <f>SUMPRODUCT($E$5:$S$5, E133:S133)</f>
        <v>-2.1261181179772422</v>
      </c>
      <c r="W133">
        <f>V133-U133</f>
        <v>-2.1261181179772422</v>
      </c>
    </row>
    <row r="134" spans="1:23" x14ac:dyDescent="0.15">
      <c r="A134">
        <v>129</v>
      </c>
      <c r="B134" t="s">
        <v>24</v>
      </c>
      <c r="C134" t="s">
        <v>20</v>
      </c>
      <c r="D134" t="s">
        <v>20</v>
      </c>
      <c r="E134">
        <f t="shared" si="7"/>
        <v>0</v>
      </c>
      <c r="F134">
        <f t="shared" si="8"/>
        <v>1</v>
      </c>
      <c r="G134">
        <f t="shared" si="9"/>
        <v>0</v>
      </c>
      <c r="H134">
        <f t="shared" si="10"/>
        <v>0</v>
      </c>
      <c r="I134">
        <f t="shared" si="11"/>
        <v>1</v>
      </c>
      <c r="J134">
        <f t="shared" si="12"/>
        <v>0</v>
      </c>
      <c r="K134">
        <f t="shared" si="13"/>
        <v>1</v>
      </c>
      <c r="L134">
        <v>8.3000000000000007</v>
      </c>
      <c r="M134">
        <v>10</v>
      </c>
      <c r="N134">
        <v>30.125</v>
      </c>
      <c r="O134">
        <v>3.726</v>
      </c>
      <c r="P134">
        <v>102.5</v>
      </c>
      <c r="Q134">
        <v>75.875</v>
      </c>
      <c r="R134">
        <v>177.625</v>
      </c>
      <c r="S134">
        <v>50.225000000000001</v>
      </c>
      <c r="T134">
        <v>1</v>
      </c>
      <c r="U134">
        <v>1.5</v>
      </c>
      <c r="V134">
        <f>SUMPRODUCT($E$5:$S$5, E134:S134)</f>
        <v>8.671013134110936</v>
      </c>
      <c r="W134">
        <f>V134-U134</f>
        <v>7.171013134110936</v>
      </c>
    </row>
    <row r="135" spans="1:23" x14ac:dyDescent="0.15">
      <c r="A135">
        <v>130</v>
      </c>
      <c r="B135" t="s">
        <v>18</v>
      </c>
      <c r="C135" t="s">
        <v>20</v>
      </c>
      <c r="D135" t="s">
        <v>23</v>
      </c>
      <c r="E135">
        <f t="shared" si="7"/>
        <v>0</v>
      </c>
      <c r="F135">
        <f t="shared" si="8"/>
        <v>0</v>
      </c>
      <c r="G135">
        <f t="shared" si="9"/>
        <v>0</v>
      </c>
      <c r="H135">
        <f t="shared" si="10"/>
        <v>0</v>
      </c>
      <c r="I135">
        <f t="shared" si="11"/>
        <v>1</v>
      </c>
      <c r="J135">
        <f t="shared" si="12"/>
        <v>0</v>
      </c>
      <c r="K135">
        <f t="shared" si="13"/>
        <v>0</v>
      </c>
      <c r="L135">
        <v>8.5</v>
      </c>
      <c r="M135">
        <v>10.1</v>
      </c>
      <c r="N135">
        <v>10.936</v>
      </c>
      <c r="O135">
        <v>1.335</v>
      </c>
      <c r="P135">
        <v>236</v>
      </c>
      <c r="Q135">
        <v>34.636000000000003</v>
      </c>
      <c r="R135">
        <v>72.900000000000006</v>
      </c>
      <c r="S135">
        <v>11.1</v>
      </c>
      <c r="T135">
        <v>1</v>
      </c>
      <c r="U135">
        <v>4.2</v>
      </c>
      <c r="V135">
        <f>SUMPRODUCT($E$5:$S$5, E135:S135)</f>
        <v>24.256000490768461</v>
      </c>
      <c r="W135">
        <f>V135-U135</f>
        <v>20.056000490768461</v>
      </c>
    </row>
    <row r="136" spans="1:23" x14ac:dyDescent="0.15">
      <c r="A136">
        <v>131</v>
      </c>
      <c r="B136" t="s">
        <v>21</v>
      </c>
      <c r="C136" t="s">
        <v>20</v>
      </c>
      <c r="D136" t="s">
        <v>23</v>
      </c>
      <c r="E136">
        <f t="shared" ref="E136:E199" si="14">IF(B136=E$6,1,0)</f>
        <v>1</v>
      </c>
      <c r="F136">
        <f t="shared" ref="F136:F199" si="15">IF(B136=F$6,1,0)</f>
        <v>0</v>
      </c>
      <c r="G136">
        <f t="shared" ref="G136:G199" si="16">IF(B136=G$6,1,0)</f>
        <v>0</v>
      </c>
      <c r="H136">
        <f t="shared" ref="H136:H199" si="17">IF(C136=H$6,1,0)</f>
        <v>0</v>
      </c>
      <c r="I136">
        <f t="shared" ref="I136:I199" si="18">IF(C136=I$6,1,0)</f>
        <v>1</v>
      </c>
      <c r="J136">
        <f t="shared" ref="J136:J199" si="19">IF(D136=J$6,1,0)</f>
        <v>0</v>
      </c>
      <c r="K136">
        <f t="shared" ref="K136:K199" si="20">IF(D136=K$6,1,0)</f>
        <v>0</v>
      </c>
      <c r="L136">
        <v>8.3000000000000007</v>
      </c>
      <c r="M136">
        <v>7.7</v>
      </c>
      <c r="N136">
        <v>10.077999999999999</v>
      </c>
      <c r="O136">
        <v>1.212</v>
      </c>
      <c r="P136">
        <v>103.333</v>
      </c>
      <c r="Q136">
        <v>48.667000000000002</v>
      </c>
      <c r="R136">
        <v>82.444000000000003</v>
      </c>
      <c r="S136">
        <v>2</v>
      </c>
      <c r="T136">
        <v>1</v>
      </c>
      <c r="U136">
        <v>4.0999999999999996</v>
      </c>
      <c r="V136">
        <f>SUMPRODUCT($E$5:$S$5, E136:S136)</f>
        <v>22.786010211789538</v>
      </c>
      <c r="W136">
        <f>V136-U136</f>
        <v>18.686010211789537</v>
      </c>
    </row>
    <row r="137" spans="1:23" x14ac:dyDescent="0.15">
      <c r="A137">
        <v>132</v>
      </c>
      <c r="B137" t="s">
        <v>24</v>
      </c>
      <c r="C137" t="s">
        <v>20</v>
      </c>
      <c r="D137" t="s">
        <v>23</v>
      </c>
      <c r="E137">
        <f t="shared" si="14"/>
        <v>0</v>
      </c>
      <c r="F137">
        <f t="shared" si="15"/>
        <v>1</v>
      </c>
      <c r="G137">
        <f t="shared" si="16"/>
        <v>0</v>
      </c>
      <c r="H137">
        <f t="shared" si="17"/>
        <v>0</v>
      </c>
      <c r="I137">
        <f t="shared" si="18"/>
        <v>1</v>
      </c>
      <c r="J137">
        <f t="shared" si="19"/>
        <v>0</v>
      </c>
      <c r="K137">
        <f t="shared" si="20"/>
        <v>0</v>
      </c>
      <c r="L137">
        <v>7.3</v>
      </c>
      <c r="M137">
        <v>10.5</v>
      </c>
      <c r="N137">
        <v>11.087999999999999</v>
      </c>
      <c r="O137">
        <v>1.3740000000000001</v>
      </c>
      <c r="P137">
        <v>92.375</v>
      </c>
      <c r="Q137">
        <v>48.625</v>
      </c>
      <c r="R137">
        <v>66.75</v>
      </c>
      <c r="S137">
        <v>3.3</v>
      </c>
      <c r="T137">
        <v>1</v>
      </c>
      <c r="U137">
        <v>1.2</v>
      </c>
      <c r="V137">
        <f>SUMPRODUCT($E$5:$S$5, E137:S137)</f>
        <v>22.456428237072991</v>
      </c>
      <c r="W137">
        <f>V137-U137</f>
        <v>21.256428237072992</v>
      </c>
    </row>
    <row r="138" spans="1:23" x14ac:dyDescent="0.15">
      <c r="A138">
        <v>133</v>
      </c>
      <c r="B138" t="s">
        <v>18</v>
      </c>
      <c r="C138" t="s">
        <v>20</v>
      </c>
      <c r="D138" t="s">
        <v>20</v>
      </c>
      <c r="E138">
        <f t="shared" si="14"/>
        <v>0</v>
      </c>
      <c r="F138">
        <f t="shared" si="15"/>
        <v>0</v>
      </c>
      <c r="G138">
        <f t="shared" si="16"/>
        <v>0</v>
      </c>
      <c r="H138">
        <f t="shared" si="17"/>
        <v>0</v>
      </c>
      <c r="I138">
        <f t="shared" si="18"/>
        <v>1</v>
      </c>
      <c r="J138">
        <f t="shared" si="19"/>
        <v>0</v>
      </c>
      <c r="K138">
        <f t="shared" si="20"/>
        <v>1</v>
      </c>
      <c r="L138">
        <v>7.9</v>
      </c>
      <c r="M138">
        <v>9.8000000000000007</v>
      </c>
      <c r="N138">
        <v>194.75</v>
      </c>
      <c r="O138">
        <v>6.5129999999999999</v>
      </c>
      <c r="P138">
        <v>3466.6599099999999</v>
      </c>
      <c r="Q138">
        <v>23</v>
      </c>
      <c r="R138">
        <v>173.75</v>
      </c>
      <c r="S138">
        <v>15.3</v>
      </c>
      <c r="T138">
        <v>1</v>
      </c>
      <c r="U138">
        <v>0</v>
      </c>
      <c r="V138">
        <f>SUMPRODUCT($E$5:$S$5, E138:S138)</f>
        <v>8.8643088970895114</v>
      </c>
      <c r="W138">
        <f>V138-U138</f>
        <v>8.8643088970895114</v>
      </c>
    </row>
    <row r="139" spans="1:23" x14ac:dyDescent="0.15">
      <c r="A139">
        <v>134</v>
      </c>
      <c r="B139" t="s">
        <v>21</v>
      </c>
      <c r="C139" t="s">
        <v>20</v>
      </c>
      <c r="D139" t="s">
        <v>20</v>
      </c>
      <c r="E139">
        <f t="shared" si="14"/>
        <v>1</v>
      </c>
      <c r="F139">
        <f t="shared" si="15"/>
        <v>0</v>
      </c>
      <c r="G139">
        <f t="shared" si="16"/>
        <v>0</v>
      </c>
      <c r="H139">
        <f t="shared" si="17"/>
        <v>0</v>
      </c>
      <c r="I139">
        <f t="shared" si="18"/>
        <v>1</v>
      </c>
      <c r="J139">
        <f t="shared" si="19"/>
        <v>0</v>
      </c>
      <c r="K139">
        <f t="shared" si="20"/>
        <v>1</v>
      </c>
      <c r="L139">
        <v>7.9</v>
      </c>
      <c r="M139">
        <v>8.3000000000000007</v>
      </c>
      <c r="N139">
        <v>391.5</v>
      </c>
      <c r="O139">
        <v>6.0449999999999999</v>
      </c>
      <c r="P139">
        <v>380</v>
      </c>
      <c r="Q139">
        <v>173</v>
      </c>
      <c r="R139">
        <v>317</v>
      </c>
      <c r="S139">
        <v>5.5</v>
      </c>
      <c r="T139">
        <v>1</v>
      </c>
      <c r="U139">
        <v>2.4</v>
      </c>
      <c r="V139">
        <f>SUMPRODUCT($E$5:$S$5, E139:S139)</f>
        <v>-12.024475809770536</v>
      </c>
      <c r="W139">
        <f>V139-U139</f>
        <v>-14.424475809770536</v>
      </c>
    </row>
    <row r="140" spans="1:23" x14ac:dyDescent="0.15">
      <c r="A140">
        <v>135</v>
      </c>
      <c r="B140" t="s">
        <v>22</v>
      </c>
      <c r="C140" t="s">
        <v>20</v>
      </c>
      <c r="D140" t="s">
        <v>20</v>
      </c>
      <c r="E140">
        <f t="shared" si="14"/>
        <v>0</v>
      </c>
      <c r="F140">
        <f t="shared" si="15"/>
        <v>0</v>
      </c>
      <c r="G140">
        <f t="shared" si="16"/>
        <v>1</v>
      </c>
      <c r="H140">
        <f t="shared" si="17"/>
        <v>0</v>
      </c>
      <c r="I140">
        <f t="shared" si="18"/>
        <v>1</v>
      </c>
      <c r="J140">
        <f t="shared" si="19"/>
        <v>0</v>
      </c>
      <c r="K140">
        <f t="shared" si="20"/>
        <v>1</v>
      </c>
      <c r="L140">
        <v>8</v>
      </c>
      <c r="M140">
        <v>11.9</v>
      </c>
      <c r="N140">
        <v>130.66999999999999</v>
      </c>
      <c r="O140">
        <v>6.54</v>
      </c>
      <c r="P140">
        <v>196</v>
      </c>
      <c r="Q140">
        <v>75</v>
      </c>
      <c r="R140">
        <v>84</v>
      </c>
      <c r="S140">
        <v>4.5</v>
      </c>
      <c r="T140">
        <v>1</v>
      </c>
      <c r="U140">
        <v>7.8</v>
      </c>
      <c r="V140">
        <f>SUMPRODUCT($E$5:$S$5, E140:S140)</f>
        <v>10.215975551241893</v>
      </c>
      <c r="W140">
        <f>V140-U140</f>
        <v>2.4159755512418934</v>
      </c>
    </row>
    <row r="141" spans="1:23" x14ac:dyDescent="0.15">
      <c r="A141">
        <v>136</v>
      </c>
      <c r="B141" t="s">
        <v>21</v>
      </c>
      <c r="C141" t="s">
        <v>20</v>
      </c>
      <c r="D141" t="s">
        <v>20</v>
      </c>
      <c r="E141">
        <f t="shared" si="14"/>
        <v>1</v>
      </c>
      <c r="F141">
        <f t="shared" si="15"/>
        <v>0</v>
      </c>
      <c r="G141">
        <f t="shared" si="16"/>
        <v>0</v>
      </c>
      <c r="H141">
        <f t="shared" si="17"/>
        <v>0</v>
      </c>
      <c r="I141">
        <f t="shared" si="18"/>
        <v>1</v>
      </c>
      <c r="J141">
        <f t="shared" si="19"/>
        <v>0</v>
      </c>
      <c r="K141">
        <f t="shared" si="20"/>
        <v>1</v>
      </c>
      <c r="L141">
        <v>8</v>
      </c>
      <c r="M141">
        <v>9.1999999999999993</v>
      </c>
      <c r="N141">
        <v>39</v>
      </c>
      <c r="O141">
        <v>4.8600000000000003</v>
      </c>
      <c r="P141">
        <v>120</v>
      </c>
      <c r="Q141">
        <v>187</v>
      </c>
      <c r="R141">
        <v>213</v>
      </c>
      <c r="S141">
        <v>2</v>
      </c>
      <c r="T141">
        <v>1</v>
      </c>
      <c r="U141">
        <v>10.3</v>
      </c>
      <c r="V141">
        <f>SUMPRODUCT($E$5:$S$5, E141:S141)</f>
        <v>10.045681826504886</v>
      </c>
      <c r="W141">
        <f>V141-U141</f>
        <v>-0.25431817349511476</v>
      </c>
    </row>
    <row r="142" spans="1:23" x14ac:dyDescent="0.15">
      <c r="A142">
        <v>137</v>
      </c>
      <c r="B142" t="s">
        <v>22</v>
      </c>
      <c r="C142" t="s">
        <v>20</v>
      </c>
      <c r="D142" t="s">
        <v>20</v>
      </c>
      <c r="E142">
        <f t="shared" si="14"/>
        <v>0</v>
      </c>
      <c r="F142">
        <f t="shared" si="15"/>
        <v>0</v>
      </c>
      <c r="G142">
        <f t="shared" si="16"/>
        <v>1</v>
      </c>
      <c r="H142">
        <f t="shared" si="17"/>
        <v>0</v>
      </c>
      <c r="I142">
        <f t="shared" si="18"/>
        <v>1</v>
      </c>
      <c r="J142">
        <f t="shared" si="19"/>
        <v>0</v>
      </c>
      <c r="K142">
        <f t="shared" si="20"/>
        <v>1</v>
      </c>
      <c r="L142">
        <v>8.1</v>
      </c>
      <c r="M142">
        <v>11.7</v>
      </c>
      <c r="N142">
        <v>35.659999999999997</v>
      </c>
      <c r="O142">
        <v>5.13</v>
      </c>
      <c r="P142">
        <v>46.5</v>
      </c>
      <c r="Q142">
        <v>49</v>
      </c>
      <c r="R142">
        <v>88.5</v>
      </c>
      <c r="S142">
        <v>2.5</v>
      </c>
      <c r="T142">
        <v>1</v>
      </c>
      <c r="U142">
        <v>1.5</v>
      </c>
      <c r="V142">
        <f>SUMPRODUCT($E$5:$S$5, E142:S142)</f>
        <v>16.888007128109585</v>
      </c>
      <c r="W142">
        <f>V142-U142</f>
        <v>15.388007128109585</v>
      </c>
    </row>
    <row r="143" spans="1:23" x14ac:dyDescent="0.15">
      <c r="A143">
        <v>138</v>
      </c>
      <c r="B143" t="s">
        <v>18</v>
      </c>
      <c r="C143" t="s">
        <v>20</v>
      </c>
      <c r="D143" t="s">
        <v>25</v>
      </c>
      <c r="E143">
        <f t="shared" si="14"/>
        <v>0</v>
      </c>
      <c r="F143">
        <f t="shared" si="15"/>
        <v>0</v>
      </c>
      <c r="G143">
        <f t="shared" si="16"/>
        <v>0</v>
      </c>
      <c r="H143">
        <f t="shared" si="17"/>
        <v>0</v>
      </c>
      <c r="I143">
        <f t="shared" si="18"/>
        <v>1</v>
      </c>
      <c r="J143">
        <f t="shared" si="19"/>
        <v>0</v>
      </c>
      <c r="K143">
        <f t="shared" si="20"/>
        <v>0</v>
      </c>
      <c r="L143">
        <v>8.43</v>
      </c>
      <c r="M143">
        <v>9.9</v>
      </c>
      <c r="N143">
        <v>37.6</v>
      </c>
      <c r="O143">
        <v>0.82599999999999996</v>
      </c>
      <c r="P143">
        <v>124</v>
      </c>
      <c r="Q143">
        <v>32.5</v>
      </c>
      <c r="R143">
        <v>115</v>
      </c>
      <c r="S143">
        <v>11.7</v>
      </c>
      <c r="T143">
        <v>1</v>
      </c>
      <c r="U143">
        <v>9.1999999999999993</v>
      </c>
      <c r="V143">
        <f>SUMPRODUCT($E$5:$S$5, E143:S143)</f>
        <v>21.813868976223411</v>
      </c>
      <c r="W143">
        <f>V143-U143</f>
        <v>12.613868976223412</v>
      </c>
    </row>
    <row r="144" spans="1:23" x14ac:dyDescent="0.15">
      <c r="A144">
        <v>139</v>
      </c>
      <c r="B144" t="s">
        <v>24</v>
      </c>
      <c r="C144" t="s">
        <v>20</v>
      </c>
      <c r="D144" t="s">
        <v>25</v>
      </c>
      <c r="E144">
        <f t="shared" si="14"/>
        <v>0</v>
      </c>
      <c r="F144">
        <f t="shared" si="15"/>
        <v>1</v>
      </c>
      <c r="G144">
        <f t="shared" si="16"/>
        <v>0</v>
      </c>
      <c r="H144">
        <f t="shared" si="17"/>
        <v>0</v>
      </c>
      <c r="I144">
        <f t="shared" si="18"/>
        <v>1</v>
      </c>
      <c r="J144">
        <f t="shared" si="19"/>
        <v>0</v>
      </c>
      <c r="K144">
        <f t="shared" si="20"/>
        <v>0</v>
      </c>
      <c r="L144">
        <v>8.1</v>
      </c>
      <c r="M144">
        <v>6.2</v>
      </c>
      <c r="N144">
        <v>39</v>
      </c>
      <c r="O144">
        <v>0.67300000000000004</v>
      </c>
      <c r="P144">
        <v>112.857</v>
      </c>
      <c r="Q144">
        <v>60</v>
      </c>
      <c r="R144">
        <v>98.143000000000001</v>
      </c>
      <c r="S144">
        <v>2</v>
      </c>
      <c r="T144">
        <v>1</v>
      </c>
      <c r="U144">
        <v>28.1</v>
      </c>
      <c r="V144">
        <f>SUMPRODUCT($E$5:$S$5, E144:S144)</f>
        <v>15.826883951266396</v>
      </c>
      <c r="W144">
        <f>V144-U144</f>
        <v>-12.273116048733606</v>
      </c>
    </row>
    <row r="145" spans="1:23" x14ac:dyDescent="0.15">
      <c r="A145">
        <v>140</v>
      </c>
      <c r="B145" t="s">
        <v>18</v>
      </c>
      <c r="C145" t="s">
        <v>20</v>
      </c>
      <c r="D145" t="s">
        <v>20</v>
      </c>
      <c r="E145">
        <f t="shared" si="14"/>
        <v>0</v>
      </c>
      <c r="F145">
        <f t="shared" si="15"/>
        <v>0</v>
      </c>
      <c r="G145">
        <f t="shared" si="16"/>
        <v>0</v>
      </c>
      <c r="H145">
        <f t="shared" si="17"/>
        <v>0</v>
      </c>
      <c r="I145">
        <f t="shared" si="18"/>
        <v>1</v>
      </c>
      <c r="J145">
        <f t="shared" si="19"/>
        <v>0</v>
      </c>
      <c r="K145">
        <f t="shared" si="20"/>
        <v>1</v>
      </c>
      <c r="L145">
        <v>7.9</v>
      </c>
      <c r="M145">
        <v>11.2</v>
      </c>
      <c r="N145">
        <v>49.9</v>
      </c>
      <c r="O145">
        <v>9.7729999999999997</v>
      </c>
      <c r="P145">
        <v>505</v>
      </c>
      <c r="Q145">
        <v>67.5</v>
      </c>
      <c r="R145">
        <v>143.75</v>
      </c>
      <c r="S145">
        <v>5.45</v>
      </c>
      <c r="T145">
        <v>1</v>
      </c>
      <c r="U145">
        <v>2.1</v>
      </c>
      <c r="V145">
        <f>SUMPRODUCT($E$5:$S$5, E145:S145)</f>
        <v>9.3646119003757402</v>
      </c>
      <c r="W145">
        <f>V145-U145</f>
        <v>7.2646119003757406</v>
      </c>
    </row>
    <row r="146" spans="1:23" x14ac:dyDescent="0.15">
      <c r="A146">
        <v>141</v>
      </c>
      <c r="B146" t="s">
        <v>24</v>
      </c>
      <c r="C146" t="s">
        <v>20</v>
      </c>
      <c r="D146" t="s">
        <v>20</v>
      </c>
      <c r="E146">
        <f t="shared" si="14"/>
        <v>0</v>
      </c>
      <c r="F146">
        <f t="shared" si="15"/>
        <v>1</v>
      </c>
      <c r="G146">
        <f t="shared" si="16"/>
        <v>0</v>
      </c>
      <c r="H146">
        <f t="shared" si="17"/>
        <v>0</v>
      </c>
      <c r="I146">
        <f t="shared" si="18"/>
        <v>1</v>
      </c>
      <c r="J146">
        <f t="shared" si="19"/>
        <v>0</v>
      </c>
      <c r="K146">
        <f t="shared" si="20"/>
        <v>1</v>
      </c>
      <c r="L146">
        <v>8.1</v>
      </c>
      <c r="M146">
        <v>6.2</v>
      </c>
      <c r="N146">
        <v>51.113</v>
      </c>
      <c r="O146">
        <v>5.0990000000000002</v>
      </c>
      <c r="P146">
        <v>175</v>
      </c>
      <c r="Q146">
        <v>132.5</v>
      </c>
      <c r="R146">
        <v>197.14301</v>
      </c>
      <c r="S146">
        <v>6.4</v>
      </c>
      <c r="T146">
        <v>1</v>
      </c>
      <c r="U146">
        <v>1.4</v>
      </c>
      <c r="V146">
        <f>SUMPRODUCT($E$5:$S$5, E146:S146)</f>
        <v>3.3070531476719269</v>
      </c>
      <c r="W146">
        <f>V146-U146</f>
        <v>1.907053147671927</v>
      </c>
    </row>
    <row r="147" spans="1:23" x14ac:dyDescent="0.15">
      <c r="A147">
        <v>142</v>
      </c>
      <c r="B147" t="s">
        <v>21</v>
      </c>
      <c r="C147" t="s">
        <v>20</v>
      </c>
      <c r="D147" t="s">
        <v>23</v>
      </c>
      <c r="E147">
        <f t="shared" si="14"/>
        <v>1</v>
      </c>
      <c r="F147">
        <f t="shared" si="15"/>
        <v>0</v>
      </c>
      <c r="G147">
        <f t="shared" si="16"/>
        <v>0</v>
      </c>
      <c r="H147">
        <f t="shared" si="17"/>
        <v>0</v>
      </c>
      <c r="I147">
        <f t="shared" si="18"/>
        <v>1</v>
      </c>
      <c r="J147">
        <f t="shared" si="19"/>
        <v>0</v>
      </c>
      <c r="K147">
        <f t="shared" si="20"/>
        <v>0</v>
      </c>
      <c r="L147">
        <v>7.8</v>
      </c>
      <c r="M147">
        <v>9.5</v>
      </c>
      <c r="N147">
        <v>8.3000000000000007</v>
      </c>
      <c r="O147">
        <v>1.67</v>
      </c>
      <c r="P147">
        <v>34</v>
      </c>
      <c r="Q147">
        <v>16.8</v>
      </c>
      <c r="R147">
        <v>35.200000000000003</v>
      </c>
      <c r="S147">
        <v>1</v>
      </c>
      <c r="T147">
        <v>1</v>
      </c>
      <c r="U147">
        <v>19</v>
      </c>
      <c r="V147">
        <f>SUMPRODUCT($E$5:$S$5, E147:S147)</f>
        <v>26.516159552913411</v>
      </c>
      <c r="W147">
        <f>V147-U147</f>
        <v>7.5161595529134111</v>
      </c>
    </row>
    <row r="148" spans="1:23" x14ac:dyDescent="0.15">
      <c r="A148">
        <v>143</v>
      </c>
      <c r="B148" t="s">
        <v>22</v>
      </c>
      <c r="C148" t="s">
        <v>20</v>
      </c>
      <c r="D148" t="s">
        <v>23</v>
      </c>
      <c r="E148">
        <f t="shared" si="14"/>
        <v>0</v>
      </c>
      <c r="F148">
        <f t="shared" si="15"/>
        <v>0</v>
      </c>
      <c r="G148">
        <f t="shared" si="16"/>
        <v>1</v>
      </c>
      <c r="H148">
        <f t="shared" si="17"/>
        <v>0</v>
      </c>
      <c r="I148">
        <f t="shared" si="18"/>
        <v>1</v>
      </c>
      <c r="J148">
        <f t="shared" si="19"/>
        <v>0</v>
      </c>
      <c r="K148">
        <f t="shared" si="20"/>
        <v>0</v>
      </c>
      <c r="L148">
        <v>7.9</v>
      </c>
      <c r="M148">
        <v>10.5</v>
      </c>
      <c r="N148">
        <v>10.207000000000001</v>
      </c>
      <c r="O148">
        <v>2.3039999999999998</v>
      </c>
      <c r="P148">
        <v>132.25</v>
      </c>
      <c r="Q148">
        <v>10.583</v>
      </c>
      <c r="R148">
        <v>23.484999999999999</v>
      </c>
      <c r="S148">
        <v>2</v>
      </c>
      <c r="T148">
        <v>1</v>
      </c>
      <c r="U148">
        <v>42.5</v>
      </c>
      <c r="V148">
        <f>SUMPRODUCT($E$5:$S$5, E148:S148)</f>
        <v>23.527671370400391</v>
      </c>
      <c r="W148">
        <f>V148-U148</f>
        <v>-18.972328629599609</v>
      </c>
    </row>
    <row r="149" spans="1:23" x14ac:dyDescent="0.15">
      <c r="A149">
        <v>144</v>
      </c>
      <c r="B149" t="s">
        <v>18</v>
      </c>
      <c r="C149" t="s">
        <v>20</v>
      </c>
      <c r="D149" t="s">
        <v>25</v>
      </c>
      <c r="E149">
        <f t="shared" si="14"/>
        <v>0</v>
      </c>
      <c r="F149">
        <f t="shared" si="15"/>
        <v>0</v>
      </c>
      <c r="G149">
        <f t="shared" si="16"/>
        <v>0</v>
      </c>
      <c r="H149">
        <f t="shared" si="17"/>
        <v>0</v>
      </c>
      <c r="I149">
        <f t="shared" si="18"/>
        <v>1</v>
      </c>
      <c r="J149">
        <f t="shared" si="19"/>
        <v>0</v>
      </c>
      <c r="K149">
        <f t="shared" si="20"/>
        <v>0</v>
      </c>
      <c r="L149">
        <v>8</v>
      </c>
      <c r="M149">
        <v>4.5</v>
      </c>
      <c r="N149">
        <v>79.076999999999998</v>
      </c>
      <c r="O149">
        <v>8.984</v>
      </c>
      <c r="P149">
        <v>920</v>
      </c>
      <c r="Q149">
        <v>70</v>
      </c>
      <c r="R149">
        <v>200.23099999999999</v>
      </c>
      <c r="S149">
        <v>19.399999999999999</v>
      </c>
      <c r="T149">
        <v>1</v>
      </c>
      <c r="U149">
        <v>2.5</v>
      </c>
      <c r="V149">
        <f>SUMPRODUCT($E$5:$S$5, E149:S149)</f>
        <v>-3.1680854046908524</v>
      </c>
      <c r="W149">
        <f>V149-U149</f>
        <v>-5.6680854046908529</v>
      </c>
    </row>
    <row r="150" spans="1:23" x14ac:dyDescent="0.15">
      <c r="A150">
        <v>145</v>
      </c>
      <c r="B150" t="s">
        <v>21</v>
      </c>
      <c r="C150" t="s">
        <v>20</v>
      </c>
      <c r="D150" t="s">
        <v>25</v>
      </c>
      <c r="E150">
        <f t="shared" si="14"/>
        <v>1</v>
      </c>
      <c r="F150">
        <f t="shared" si="15"/>
        <v>0</v>
      </c>
      <c r="G150">
        <f t="shared" si="16"/>
        <v>0</v>
      </c>
      <c r="H150">
        <f t="shared" si="17"/>
        <v>0</v>
      </c>
      <c r="I150">
        <f t="shared" si="18"/>
        <v>1</v>
      </c>
      <c r="J150">
        <f t="shared" si="19"/>
        <v>0</v>
      </c>
      <c r="K150">
        <f t="shared" si="20"/>
        <v>0</v>
      </c>
      <c r="L150">
        <v>7.6</v>
      </c>
      <c r="M150">
        <v>6.3</v>
      </c>
      <c r="N150">
        <v>81.332999999999998</v>
      </c>
      <c r="O150">
        <v>9.7149999999999999</v>
      </c>
      <c r="P150">
        <v>196.66701</v>
      </c>
      <c r="Q150">
        <v>77.332999999999998</v>
      </c>
      <c r="R150">
        <v>147.83299</v>
      </c>
      <c r="S150">
        <v>3</v>
      </c>
      <c r="T150">
        <v>1</v>
      </c>
      <c r="U150">
        <v>4.4000000000000004</v>
      </c>
      <c r="V150">
        <f>SUMPRODUCT($E$5:$S$5, E150:S150)</f>
        <v>2.1186495336135285</v>
      </c>
      <c r="W150">
        <f>V150-U150</f>
        <v>-2.2813504663864719</v>
      </c>
    </row>
    <row r="151" spans="1:23" x14ac:dyDescent="0.15">
      <c r="A151">
        <v>146</v>
      </c>
      <c r="B151" t="s">
        <v>22</v>
      </c>
      <c r="C151" t="s">
        <v>20</v>
      </c>
      <c r="D151" t="s">
        <v>25</v>
      </c>
      <c r="E151">
        <f t="shared" si="14"/>
        <v>0</v>
      </c>
      <c r="F151">
        <f t="shared" si="15"/>
        <v>0</v>
      </c>
      <c r="G151">
        <f t="shared" si="16"/>
        <v>1</v>
      </c>
      <c r="H151">
        <f t="shared" si="17"/>
        <v>0</v>
      </c>
      <c r="I151">
        <f t="shared" si="18"/>
        <v>1</v>
      </c>
      <c r="J151">
        <f t="shared" si="19"/>
        <v>0</v>
      </c>
      <c r="K151">
        <f t="shared" si="20"/>
        <v>0</v>
      </c>
      <c r="L151">
        <v>7.8</v>
      </c>
      <c r="M151">
        <v>6.5</v>
      </c>
      <c r="N151">
        <v>64.093000000000004</v>
      </c>
      <c r="O151">
        <v>7.74</v>
      </c>
      <c r="P151">
        <v>1990.16003</v>
      </c>
      <c r="Q151">
        <v>47.5</v>
      </c>
      <c r="R151">
        <v>276</v>
      </c>
      <c r="S151">
        <v>8.1</v>
      </c>
      <c r="T151">
        <v>1</v>
      </c>
      <c r="U151">
        <v>6.5</v>
      </c>
      <c r="V151">
        <f>SUMPRODUCT($E$5:$S$5, E151:S151)</f>
        <v>1.0140290854227947</v>
      </c>
      <c r="W151">
        <f>V151-U151</f>
        <v>-5.4859709145772051</v>
      </c>
    </row>
    <row r="152" spans="1:23" x14ac:dyDescent="0.15">
      <c r="A152">
        <v>147</v>
      </c>
      <c r="B152" t="s">
        <v>18</v>
      </c>
      <c r="C152" t="s">
        <v>20</v>
      </c>
      <c r="D152" t="s">
        <v>23</v>
      </c>
      <c r="E152">
        <f t="shared" si="14"/>
        <v>0</v>
      </c>
      <c r="F152">
        <f t="shared" si="15"/>
        <v>0</v>
      </c>
      <c r="G152">
        <f t="shared" si="16"/>
        <v>0</v>
      </c>
      <c r="H152">
        <f t="shared" si="17"/>
        <v>0</v>
      </c>
      <c r="I152">
        <f t="shared" si="18"/>
        <v>1</v>
      </c>
      <c r="J152">
        <f t="shared" si="19"/>
        <v>0</v>
      </c>
      <c r="K152">
        <f t="shared" si="20"/>
        <v>0</v>
      </c>
      <c r="L152">
        <v>8.2200000000000006</v>
      </c>
      <c r="M152">
        <v>8.1</v>
      </c>
      <c r="N152">
        <v>41.25</v>
      </c>
      <c r="O152">
        <v>1.415</v>
      </c>
      <c r="P152">
        <v>172.5</v>
      </c>
      <c r="Q152">
        <v>46.667000000000002</v>
      </c>
      <c r="R152">
        <v>123.333</v>
      </c>
      <c r="S152">
        <v>30.4</v>
      </c>
      <c r="T152">
        <v>1</v>
      </c>
      <c r="U152">
        <v>39.700000000000003</v>
      </c>
      <c r="V152">
        <f>SUMPRODUCT($E$5:$S$5, E152:S152)</f>
        <v>14.925042317312908</v>
      </c>
      <c r="W152">
        <f>V152-U152</f>
        <v>-24.774957682687095</v>
      </c>
    </row>
    <row r="153" spans="1:23" x14ac:dyDescent="0.15">
      <c r="A153">
        <v>148</v>
      </c>
      <c r="B153" t="s">
        <v>22</v>
      </c>
      <c r="C153" t="s">
        <v>20</v>
      </c>
      <c r="D153" t="s">
        <v>23</v>
      </c>
      <c r="E153">
        <f t="shared" si="14"/>
        <v>0</v>
      </c>
      <c r="F153">
        <f t="shared" si="15"/>
        <v>0</v>
      </c>
      <c r="G153">
        <f t="shared" si="16"/>
        <v>1</v>
      </c>
      <c r="H153">
        <f t="shared" si="17"/>
        <v>0</v>
      </c>
      <c r="I153">
        <f t="shared" si="18"/>
        <v>1</v>
      </c>
      <c r="J153">
        <f t="shared" si="19"/>
        <v>0</v>
      </c>
      <c r="K153">
        <f t="shared" si="20"/>
        <v>0</v>
      </c>
      <c r="L153">
        <v>8.3000000000000007</v>
      </c>
      <c r="M153">
        <v>9.9</v>
      </c>
      <c r="N153">
        <v>40.225999999999999</v>
      </c>
      <c r="O153">
        <v>1.587</v>
      </c>
      <c r="P153">
        <v>235</v>
      </c>
      <c r="Q153">
        <v>33.799999999999997</v>
      </c>
      <c r="R153">
        <v>75.206999999999994</v>
      </c>
      <c r="S153">
        <v>23.8</v>
      </c>
      <c r="T153">
        <v>1</v>
      </c>
      <c r="U153">
        <v>32.799999999999997</v>
      </c>
      <c r="V153">
        <f>SUMPRODUCT($E$5:$S$5, E153:S153)</f>
        <v>18.050394942642694</v>
      </c>
      <c r="W153">
        <f>V153-U153</f>
        <v>-14.749605057357304</v>
      </c>
    </row>
    <row r="154" spans="1:23" x14ac:dyDescent="0.15">
      <c r="A154">
        <v>149</v>
      </c>
      <c r="B154" t="s">
        <v>18</v>
      </c>
      <c r="C154" t="s">
        <v>20</v>
      </c>
      <c r="D154" t="s">
        <v>23</v>
      </c>
      <c r="E154">
        <f t="shared" si="14"/>
        <v>0</v>
      </c>
      <c r="F154">
        <f t="shared" si="15"/>
        <v>0</v>
      </c>
      <c r="G154">
        <f t="shared" si="16"/>
        <v>0</v>
      </c>
      <c r="H154">
        <f t="shared" si="17"/>
        <v>0</v>
      </c>
      <c r="I154">
        <f t="shared" si="18"/>
        <v>1</v>
      </c>
      <c r="J154">
        <f t="shared" si="19"/>
        <v>0</v>
      </c>
      <c r="K154">
        <f t="shared" si="20"/>
        <v>0</v>
      </c>
      <c r="L154">
        <v>8.4700000000000006</v>
      </c>
      <c r="M154">
        <v>9</v>
      </c>
      <c r="N154">
        <v>46.167000000000002</v>
      </c>
      <c r="O154">
        <v>2.1019999999999999</v>
      </c>
      <c r="P154">
        <v>84.667000000000002</v>
      </c>
      <c r="Q154">
        <v>48</v>
      </c>
      <c r="R154">
        <v>116.2</v>
      </c>
      <c r="S154">
        <v>7.3</v>
      </c>
      <c r="T154">
        <v>1</v>
      </c>
      <c r="U154">
        <v>12.2</v>
      </c>
      <c r="V154">
        <f>SUMPRODUCT($E$5:$S$5, E154:S154)</f>
        <v>18.444216418826144</v>
      </c>
      <c r="W154">
        <f>V154-U154</f>
        <v>6.2442164188261451</v>
      </c>
    </row>
    <row r="155" spans="1:23" x14ac:dyDescent="0.15">
      <c r="A155">
        <v>150</v>
      </c>
      <c r="B155" t="s">
        <v>21</v>
      </c>
      <c r="C155" t="s">
        <v>20</v>
      </c>
      <c r="D155" t="s">
        <v>23</v>
      </c>
      <c r="E155">
        <f t="shared" si="14"/>
        <v>1</v>
      </c>
      <c r="F155">
        <f t="shared" si="15"/>
        <v>0</v>
      </c>
      <c r="G155">
        <f t="shared" si="16"/>
        <v>0</v>
      </c>
      <c r="H155">
        <f t="shared" si="17"/>
        <v>0</v>
      </c>
      <c r="I155">
        <f t="shared" si="18"/>
        <v>1</v>
      </c>
      <c r="J155">
        <f t="shared" si="19"/>
        <v>0</v>
      </c>
      <c r="K155">
        <f t="shared" si="20"/>
        <v>0</v>
      </c>
      <c r="L155">
        <v>8.4</v>
      </c>
      <c r="M155">
        <v>4.9000000000000004</v>
      </c>
      <c r="N155">
        <v>47</v>
      </c>
      <c r="O155">
        <v>0.53600000000000003</v>
      </c>
      <c r="P155">
        <v>91.832999999999998</v>
      </c>
      <c r="Q155">
        <v>109</v>
      </c>
      <c r="R155">
        <v>188.66701</v>
      </c>
      <c r="S155">
        <v>32</v>
      </c>
      <c r="T155">
        <v>1</v>
      </c>
      <c r="U155">
        <v>1.9</v>
      </c>
      <c r="V155">
        <f>SUMPRODUCT($E$5:$S$5, E155:S155)</f>
        <v>9.2688296373997403</v>
      </c>
      <c r="W155">
        <f>V155-U155</f>
        <v>7.36882963739974</v>
      </c>
    </row>
    <row r="156" spans="1:23" x14ac:dyDescent="0.15">
      <c r="A156">
        <v>151</v>
      </c>
      <c r="B156" t="s">
        <v>22</v>
      </c>
      <c r="C156" t="s">
        <v>20</v>
      </c>
      <c r="D156" t="s">
        <v>23</v>
      </c>
      <c r="E156">
        <f t="shared" si="14"/>
        <v>0</v>
      </c>
      <c r="F156">
        <f t="shared" si="15"/>
        <v>0</v>
      </c>
      <c r="G156">
        <f t="shared" si="16"/>
        <v>1</v>
      </c>
      <c r="H156">
        <f t="shared" si="17"/>
        <v>0</v>
      </c>
      <c r="I156">
        <f t="shared" si="18"/>
        <v>1</v>
      </c>
      <c r="J156">
        <f t="shared" si="19"/>
        <v>0</v>
      </c>
      <c r="K156">
        <f t="shared" si="20"/>
        <v>0</v>
      </c>
      <c r="L156">
        <v>8.8699999999999992</v>
      </c>
      <c r="M156">
        <v>11</v>
      </c>
      <c r="N156">
        <v>41.162999999999997</v>
      </c>
      <c r="O156">
        <v>2.2730000000000001</v>
      </c>
      <c r="P156">
        <v>54.75</v>
      </c>
      <c r="Q156">
        <v>39</v>
      </c>
      <c r="R156">
        <v>72.695999999999998</v>
      </c>
      <c r="S156">
        <v>22.7</v>
      </c>
      <c r="T156">
        <v>1</v>
      </c>
      <c r="U156">
        <v>0</v>
      </c>
      <c r="V156">
        <f>SUMPRODUCT($E$5:$S$5, E156:S156)</f>
        <v>19.400546906462214</v>
      </c>
      <c r="W156">
        <f>V156-U156</f>
        <v>19.400546906462214</v>
      </c>
    </row>
    <row r="157" spans="1:23" x14ac:dyDescent="0.15">
      <c r="A157">
        <v>152</v>
      </c>
      <c r="B157" t="s">
        <v>24</v>
      </c>
      <c r="C157" t="s">
        <v>20</v>
      </c>
      <c r="D157" t="s">
        <v>23</v>
      </c>
      <c r="E157">
        <f t="shared" si="14"/>
        <v>0</v>
      </c>
      <c r="F157">
        <f t="shared" si="15"/>
        <v>1</v>
      </c>
      <c r="G157">
        <f t="shared" si="16"/>
        <v>0</v>
      </c>
      <c r="H157">
        <f t="shared" si="17"/>
        <v>0</v>
      </c>
      <c r="I157">
        <f t="shared" si="18"/>
        <v>1</v>
      </c>
      <c r="J157">
        <f t="shared" si="19"/>
        <v>0</v>
      </c>
      <c r="K157">
        <f t="shared" si="20"/>
        <v>0</v>
      </c>
      <c r="L157">
        <v>7.7</v>
      </c>
      <c r="M157">
        <v>4.4000000000000004</v>
      </c>
      <c r="N157">
        <v>53</v>
      </c>
      <c r="O157">
        <v>2.31</v>
      </c>
      <c r="P157">
        <v>90</v>
      </c>
      <c r="Q157">
        <v>22.2</v>
      </c>
      <c r="R157">
        <v>116.2</v>
      </c>
      <c r="S157">
        <v>16</v>
      </c>
      <c r="T157">
        <v>1</v>
      </c>
      <c r="U157">
        <v>0</v>
      </c>
      <c r="V157">
        <f>SUMPRODUCT($E$5:$S$5, E157:S157)</f>
        <v>8.3414816516685963</v>
      </c>
      <c r="W157">
        <f>V157-U157</f>
        <v>8.3414816516685963</v>
      </c>
    </row>
    <row r="158" spans="1:23" x14ac:dyDescent="0.15">
      <c r="A158">
        <v>153</v>
      </c>
      <c r="B158" t="s">
        <v>22</v>
      </c>
      <c r="C158" t="s">
        <v>20</v>
      </c>
      <c r="D158" t="s">
        <v>23</v>
      </c>
      <c r="E158">
        <f t="shared" si="14"/>
        <v>0</v>
      </c>
      <c r="F158">
        <f t="shared" si="15"/>
        <v>0</v>
      </c>
      <c r="G158">
        <f t="shared" si="16"/>
        <v>1</v>
      </c>
      <c r="H158">
        <f t="shared" si="17"/>
        <v>0</v>
      </c>
      <c r="I158">
        <f t="shared" si="18"/>
        <v>1</v>
      </c>
      <c r="J158">
        <f t="shared" si="19"/>
        <v>0</v>
      </c>
      <c r="K158">
        <f t="shared" si="20"/>
        <v>0</v>
      </c>
      <c r="L158">
        <v>7.3</v>
      </c>
      <c r="M158">
        <v>11.8</v>
      </c>
      <c r="N158">
        <v>44.204999999999998</v>
      </c>
      <c r="O158">
        <v>45.65</v>
      </c>
      <c r="P158">
        <v>24064</v>
      </c>
      <c r="Q158">
        <v>44</v>
      </c>
      <c r="R158">
        <v>34</v>
      </c>
      <c r="S158">
        <v>53.1</v>
      </c>
      <c r="T158">
        <v>1</v>
      </c>
      <c r="U158">
        <v>2.2000000000000002</v>
      </c>
      <c r="V158">
        <f>SUMPRODUCT($E$5:$S$5, E158:S158)</f>
        <v>-4.3340351603764899</v>
      </c>
      <c r="W158">
        <f>V158-U158</f>
        <v>-6.5340351603764901</v>
      </c>
    </row>
    <row r="159" spans="1:23" x14ac:dyDescent="0.15">
      <c r="A159">
        <v>154</v>
      </c>
      <c r="B159" t="s">
        <v>21</v>
      </c>
      <c r="C159" t="s">
        <v>20</v>
      </c>
      <c r="D159" t="s">
        <v>20</v>
      </c>
      <c r="E159">
        <f t="shared" si="14"/>
        <v>1</v>
      </c>
      <c r="F159">
        <f t="shared" si="15"/>
        <v>0</v>
      </c>
      <c r="G159">
        <f t="shared" si="16"/>
        <v>0</v>
      </c>
      <c r="H159">
        <f t="shared" si="17"/>
        <v>0</v>
      </c>
      <c r="I159">
        <f t="shared" si="18"/>
        <v>1</v>
      </c>
      <c r="J159">
        <f t="shared" si="19"/>
        <v>0</v>
      </c>
      <c r="K159">
        <f t="shared" si="20"/>
        <v>1</v>
      </c>
      <c r="L159">
        <v>7.9</v>
      </c>
      <c r="M159">
        <v>6</v>
      </c>
      <c r="N159">
        <v>127.833</v>
      </c>
      <c r="O159">
        <v>2.68</v>
      </c>
      <c r="P159">
        <v>176.66701</v>
      </c>
      <c r="Q159">
        <v>27.5</v>
      </c>
      <c r="R159">
        <v>76.332999999999998</v>
      </c>
      <c r="S159">
        <v>2.1</v>
      </c>
      <c r="T159">
        <v>1</v>
      </c>
      <c r="U159">
        <v>3.4</v>
      </c>
      <c r="V159">
        <f>SUMPRODUCT($E$5:$S$5, E159:S159)</f>
        <v>12.597535349202831</v>
      </c>
      <c r="W159">
        <f>V159-U159</f>
        <v>9.1975353492028304</v>
      </c>
    </row>
    <row r="160" spans="1:23" x14ac:dyDescent="0.15">
      <c r="A160">
        <v>155</v>
      </c>
      <c r="B160" t="s">
        <v>22</v>
      </c>
      <c r="C160" t="s">
        <v>20</v>
      </c>
      <c r="D160" t="s">
        <v>20</v>
      </c>
      <c r="E160">
        <f t="shared" si="14"/>
        <v>0</v>
      </c>
      <c r="F160">
        <f t="shared" si="15"/>
        <v>0</v>
      </c>
      <c r="G160">
        <f t="shared" si="16"/>
        <v>1</v>
      </c>
      <c r="H160">
        <f t="shared" si="17"/>
        <v>0</v>
      </c>
      <c r="I160">
        <f t="shared" si="18"/>
        <v>1</v>
      </c>
      <c r="J160">
        <f t="shared" si="19"/>
        <v>0</v>
      </c>
      <c r="K160">
        <f t="shared" si="20"/>
        <v>1</v>
      </c>
      <c r="L160">
        <v>7.8</v>
      </c>
      <c r="M160">
        <v>10.53</v>
      </c>
      <c r="N160">
        <v>100.83</v>
      </c>
      <c r="O160">
        <v>5.41</v>
      </c>
      <c r="P160">
        <v>486.5</v>
      </c>
      <c r="Q160">
        <v>24</v>
      </c>
      <c r="R160">
        <v>58.374000000000002</v>
      </c>
      <c r="S160">
        <v>27.5</v>
      </c>
      <c r="T160">
        <v>1</v>
      </c>
      <c r="U160">
        <v>2.8</v>
      </c>
      <c r="V160">
        <f>SUMPRODUCT($E$5:$S$5, E160:S160)</f>
        <v>10.505883919633767</v>
      </c>
      <c r="W160">
        <f>V160-U160</f>
        <v>7.7058839196337674</v>
      </c>
    </row>
    <row r="161" spans="1:23" x14ac:dyDescent="0.15">
      <c r="A161">
        <v>156</v>
      </c>
      <c r="B161" t="s">
        <v>21</v>
      </c>
      <c r="C161" t="s">
        <v>26</v>
      </c>
      <c r="D161" t="s">
        <v>25</v>
      </c>
      <c r="E161">
        <f t="shared" si="14"/>
        <v>1</v>
      </c>
      <c r="F161">
        <f t="shared" si="15"/>
        <v>0</v>
      </c>
      <c r="G161">
        <f t="shared" si="16"/>
        <v>0</v>
      </c>
      <c r="H161">
        <f t="shared" si="17"/>
        <v>0</v>
      </c>
      <c r="I161">
        <f t="shared" si="18"/>
        <v>0</v>
      </c>
      <c r="J161">
        <f t="shared" si="19"/>
        <v>0</v>
      </c>
      <c r="K161">
        <f t="shared" si="20"/>
        <v>0</v>
      </c>
      <c r="L161">
        <v>7.8</v>
      </c>
      <c r="M161">
        <v>3.2</v>
      </c>
      <c r="N161">
        <v>94</v>
      </c>
      <c r="O161">
        <v>4.9080000000000004</v>
      </c>
      <c r="P161">
        <v>1131.66003</v>
      </c>
      <c r="Q161">
        <v>175.66701</v>
      </c>
      <c r="R161">
        <v>361</v>
      </c>
      <c r="S161">
        <v>28.567</v>
      </c>
      <c r="T161">
        <v>1</v>
      </c>
      <c r="U161">
        <v>24.8</v>
      </c>
      <c r="V161">
        <f>SUMPRODUCT($E$5:$S$5, E161:S161)</f>
        <v>-9.7065972143545682</v>
      </c>
      <c r="W161">
        <f>V161-U161</f>
        <v>-34.506597214354571</v>
      </c>
    </row>
    <row r="162" spans="1:23" x14ac:dyDescent="0.15">
      <c r="A162">
        <v>157</v>
      </c>
      <c r="B162" t="s">
        <v>24</v>
      </c>
      <c r="C162" t="s">
        <v>26</v>
      </c>
      <c r="D162" t="s">
        <v>25</v>
      </c>
      <c r="E162">
        <f t="shared" si="14"/>
        <v>0</v>
      </c>
      <c r="F162">
        <f t="shared" si="15"/>
        <v>1</v>
      </c>
      <c r="G162">
        <f t="shared" si="16"/>
        <v>0</v>
      </c>
      <c r="H162">
        <f t="shared" si="17"/>
        <v>0</v>
      </c>
      <c r="I162">
        <f t="shared" si="18"/>
        <v>0</v>
      </c>
      <c r="J162">
        <f t="shared" si="19"/>
        <v>0</v>
      </c>
      <c r="K162">
        <f t="shared" si="20"/>
        <v>0</v>
      </c>
      <c r="L162">
        <v>7.6</v>
      </c>
      <c r="M162">
        <v>4.9000000000000004</v>
      </c>
      <c r="N162">
        <v>69</v>
      </c>
      <c r="O162">
        <v>3.6850000000000001</v>
      </c>
      <c r="P162">
        <v>1495</v>
      </c>
      <c r="Q162">
        <v>234.5</v>
      </c>
      <c r="R162">
        <v>236</v>
      </c>
      <c r="S162">
        <v>22.5</v>
      </c>
      <c r="T162">
        <v>1</v>
      </c>
      <c r="U162">
        <v>32.5</v>
      </c>
      <c r="V162">
        <f>SUMPRODUCT($E$5:$S$5, E162:S162)</f>
        <v>-4.085067179509541</v>
      </c>
      <c r="W162">
        <f>V162-U162</f>
        <v>-36.585067179509544</v>
      </c>
    </row>
    <row r="163" spans="1:23" x14ac:dyDescent="0.15">
      <c r="A163">
        <v>158</v>
      </c>
      <c r="B163" t="s">
        <v>21</v>
      </c>
      <c r="C163" t="s">
        <v>26</v>
      </c>
      <c r="D163" t="s">
        <v>25</v>
      </c>
      <c r="E163">
        <f t="shared" si="14"/>
        <v>1</v>
      </c>
      <c r="F163">
        <f t="shared" si="15"/>
        <v>0</v>
      </c>
      <c r="G163">
        <f t="shared" si="16"/>
        <v>0</v>
      </c>
      <c r="H163">
        <f t="shared" si="17"/>
        <v>0</v>
      </c>
      <c r="I163">
        <f t="shared" si="18"/>
        <v>0</v>
      </c>
      <c r="J163">
        <f t="shared" si="19"/>
        <v>0</v>
      </c>
      <c r="K163">
        <f t="shared" si="20"/>
        <v>0</v>
      </c>
      <c r="L163">
        <v>8.6</v>
      </c>
      <c r="M163">
        <v>3.6</v>
      </c>
      <c r="N163">
        <v>50</v>
      </c>
      <c r="O163">
        <v>0.376</v>
      </c>
      <c r="P163">
        <v>134</v>
      </c>
      <c r="Q163">
        <v>54.1</v>
      </c>
      <c r="R163">
        <v>125.8</v>
      </c>
      <c r="S163">
        <v>26.8</v>
      </c>
      <c r="T163">
        <v>1</v>
      </c>
      <c r="U163">
        <v>0</v>
      </c>
      <c r="V163">
        <f>SUMPRODUCT($E$5:$S$5, E163:S163)</f>
        <v>9.4297322344549031</v>
      </c>
      <c r="W163">
        <f>V163-U163</f>
        <v>9.4297322344549031</v>
      </c>
    </row>
    <row r="164" spans="1:23" x14ac:dyDescent="0.15">
      <c r="A164">
        <v>159</v>
      </c>
      <c r="B164" t="s">
        <v>22</v>
      </c>
      <c r="C164" t="s">
        <v>26</v>
      </c>
      <c r="D164" t="s">
        <v>25</v>
      </c>
      <c r="E164">
        <f t="shared" si="14"/>
        <v>0</v>
      </c>
      <c r="F164">
        <f t="shared" si="15"/>
        <v>0</v>
      </c>
      <c r="G164">
        <f t="shared" si="16"/>
        <v>1</v>
      </c>
      <c r="H164">
        <f t="shared" si="17"/>
        <v>0</v>
      </c>
      <c r="I164">
        <f t="shared" si="18"/>
        <v>0</v>
      </c>
      <c r="J164">
        <f t="shared" si="19"/>
        <v>0</v>
      </c>
      <c r="K164">
        <f t="shared" si="20"/>
        <v>0</v>
      </c>
      <c r="L164">
        <v>8.4</v>
      </c>
      <c r="M164">
        <v>10.6</v>
      </c>
      <c r="N164">
        <v>19.22</v>
      </c>
      <c r="O164">
        <v>1.655</v>
      </c>
      <c r="P164">
        <v>96.832999999999998</v>
      </c>
      <c r="Q164">
        <v>20.667000000000002</v>
      </c>
      <c r="R164">
        <v>54.915999999999997</v>
      </c>
      <c r="S164">
        <v>20.6</v>
      </c>
      <c r="T164">
        <v>1</v>
      </c>
      <c r="U164">
        <v>0</v>
      </c>
      <c r="V164">
        <f>SUMPRODUCT($E$5:$S$5, E164:S164)</f>
        <v>18.856469261306707</v>
      </c>
      <c r="W164">
        <f>V164-U164</f>
        <v>18.856469261306707</v>
      </c>
    </row>
    <row r="165" spans="1:23" x14ac:dyDescent="0.15">
      <c r="A165">
        <v>160</v>
      </c>
      <c r="B165" t="s">
        <v>18</v>
      </c>
      <c r="C165" t="s">
        <v>26</v>
      </c>
      <c r="D165" t="s">
        <v>25</v>
      </c>
      <c r="E165">
        <f t="shared" si="14"/>
        <v>0</v>
      </c>
      <c r="F165">
        <f t="shared" si="15"/>
        <v>0</v>
      </c>
      <c r="G165">
        <f t="shared" si="16"/>
        <v>0</v>
      </c>
      <c r="H165">
        <f t="shared" si="17"/>
        <v>0</v>
      </c>
      <c r="I165">
        <f t="shared" si="18"/>
        <v>0</v>
      </c>
      <c r="J165">
        <f t="shared" si="19"/>
        <v>0</v>
      </c>
      <c r="K165">
        <f t="shared" si="20"/>
        <v>0</v>
      </c>
      <c r="L165">
        <v>8.3000000000000007</v>
      </c>
      <c r="M165">
        <v>11.5</v>
      </c>
      <c r="N165">
        <v>26</v>
      </c>
      <c r="O165">
        <v>1.87</v>
      </c>
      <c r="P165">
        <v>62.5</v>
      </c>
      <c r="Q165">
        <v>30.75</v>
      </c>
      <c r="R165">
        <v>75.332999999999998</v>
      </c>
      <c r="S165">
        <v>34.75</v>
      </c>
      <c r="T165">
        <v>1</v>
      </c>
      <c r="U165">
        <v>0</v>
      </c>
      <c r="V165">
        <f>SUMPRODUCT($E$5:$S$5, E165:S165)</f>
        <v>19.00160626799854</v>
      </c>
      <c r="W165">
        <f>V165-U165</f>
        <v>19.00160626799854</v>
      </c>
    </row>
    <row r="166" spans="1:23" x14ac:dyDescent="0.15">
      <c r="A166">
        <v>161</v>
      </c>
      <c r="B166" t="s">
        <v>21</v>
      </c>
      <c r="C166" t="s">
        <v>26</v>
      </c>
      <c r="D166" t="s">
        <v>25</v>
      </c>
      <c r="E166">
        <f t="shared" si="14"/>
        <v>1</v>
      </c>
      <c r="F166">
        <f t="shared" si="15"/>
        <v>0</v>
      </c>
      <c r="G166">
        <f t="shared" si="16"/>
        <v>0</v>
      </c>
      <c r="H166">
        <f t="shared" si="17"/>
        <v>0</v>
      </c>
      <c r="I166">
        <f t="shared" si="18"/>
        <v>0</v>
      </c>
      <c r="J166">
        <f t="shared" si="19"/>
        <v>0</v>
      </c>
      <c r="K166">
        <f t="shared" si="20"/>
        <v>0</v>
      </c>
      <c r="L166">
        <v>9</v>
      </c>
      <c r="M166">
        <v>5.8</v>
      </c>
      <c r="N166">
        <v>43.09</v>
      </c>
      <c r="O166">
        <v>0.9</v>
      </c>
      <c r="P166">
        <v>142</v>
      </c>
      <c r="Q166">
        <v>102</v>
      </c>
      <c r="R166">
        <v>186</v>
      </c>
      <c r="S166">
        <v>68.05</v>
      </c>
      <c r="T166">
        <v>1</v>
      </c>
      <c r="U166">
        <v>1.7</v>
      </c>
      <c r="V166">
        <f>SUMPRODUCT($E$5:$S$5, E166:S166)</f>
        <v>4.6541979236155822</v>
      </c>
      <c r="W166">
        <f>V166-U166</f>
        <v>2.954197923615582</v>
      </c>
    </row>
    <row r="167" spans="1:23" x14ac:dyDescent="0.15">
      <c r="A167">
        <v>162</v>
      </c>
      <c r="B167" t="s">
        <v>21</v>
      </c>
      <c r="C167" t="s">
        <v>26</v>
      </c>
      <c r="D167" t="s">
        <v>25</v>
      </c>
      <c r="E167">
        <f t="shared" si="14"/>
        <v>1</v>
      </c>
      <c r="F167">
        <f t="shared" si="15"/>
        <v>0</v>
      </c>
      <c r="G167">
        <f t="shared" si="16"/>
        <v>0</v>
      </c>
      <c r="H167">
        <f t="shared" si="17"/>
        <v>0</v>
      </c>
      <c r="I167">
        <f t="shared" si="18"/>
        <v>0</v>
      </c>
      <c r="J167">
        <f t="shared" si="19"/>
        <v>0</v>
      </c>
      <c r="K167">
        <f t="shared" si="20"/>
        <v>0</v>
      </c>
      <c r="L167">
        <v>9.5</v>
      </c>
      <c r="M167">
        <v>5.7</v>
      </c>
      <c r="N167">
        <v>44</v>
      </c>
      <c r="O167">
        <v>0.10199999999999999</v>
      </c>
      <c r="P167">
        <v>146.66701</v>
      </c>
      <c r="Q167">
        <v>151.33299</v>
      </c>
      <c r="R167">
        <v>252.5</v>
      </c>
      <c r="S167">
        <v>93.683000000000007</v>
      </c>
      <c r="T167">
        <v>1</v>
      </c>
      <c r="U167">
        <v>12.3</v>
      </c>
      <c r="V167">
        <f>SUMPRODUCT($E$5:$S$5, E167:S167)</f>
        <v>-0.2815740796567141</v>
      </c>
      <c r="W167">
        <f>V167-U167</f>
        <v>-12.581574079656715</v>
      </c>
    </row>
    <row r="168" spans="1:23" x14ac:dyDescent="0.15">
      <c r="A168">
        <v>163</v>
      </c>
      <c r="B168" t="s">
        <v>24</v>
      </c>
      <c r="C168" t="s">
        <v>26</v>
      </c>
      <c r="D168" t="s">
        <v>25</v>
      </c>
      <c r="E168">
        <f t="shared" si="14"/>
        <v>0</v>
      </c>
      <c r="F168">
        <f t="shared" si="15"/>
        <v>1</v>
      </c>
      <c r="G168">
        <f t="shared" si="16"/>
        <v>0</v>
      </c>
      <c r="H168">
        <f t="shared" si="17"/>
        <v>0</v>
      </c>
      <c r="I168">
        <f t="shared" si="18"/>
        <v>0</v>
      </c>
      <c r="J168">
        <f t="shared" si="19"/>
        <v>0</v>
      </c>
      <c r="K168">
        <f t="shared" si="20"/>
        <v>0</v>
      </c>
      <c r="L168">
        <v>8.8000000000000007</v>
      </c>
      <c r="M168">
        <v>8.8000000000000007</v>
      </c>
      <c r="N168">
        <v>43</v>
      </c>
      <c r="O168">
        <v>0.13</v>
      </c>
      <c r="P168">
        <v>103.333</v>
      </c>
      <c r="Q168">
        <v>180.66701</v>
      </c>
      <c r="R168">
        <v>269.66699</v>
      </c>
      <c r="S168">
        <v>92.667000000000002</v>
      </c>
      <c r="T168">
        <v>1</v>
      </c>
      <c r="U168">
        <v>7.2</v>
      </c>
      <c r="V168">
        <f>SUMPRODUCT($E$5:$S$5, E168:S168)</f>
        <v>-1.000074229038157</v>
      </c>
      <c r="W168">
        <f>V168-U168</f>
        <v>-8.2000742290381581</v>
      </c>
    </row>
    <row r="169" spans="1:23" x14ac:dyDescent="0.15">
      <c r="A169">
        <v>164</v>
      </c>
      <c r="B169" t="s">
        <v>22</v>
      </c>
      <c r="C169" t="s">
        <v>26</v>
      </c>
      <c r="D169" t="s">
        <v>25</v>
      </c>
      <c r="E169">
        <f t="shared" si="14"/>
        <v>0</v>
      </c>
      <c r="F169">
        <f t="shared" si="15"/>
        <v>0</v>
      </c>
      <c r="G169">
        <f t="shared" si="16"/>
        <v>1</v>
      </c>
      <c r="H169">
        <f t="shared" si="17"/>
        <v>0</v>
      </c>
      <c r="I169">
        <f t="shared" si="18"/>
        <v>0</v>
      </c>
      <c r="J169">
        <f t="shared" si="19"/>
        <v>0</v>
      </c>
      <c r="K169">
        <f t="shared" si="20"/>
        <v>0</v>
      </c>
      <c r="L169">
        <v>8.84</v>
      </c>
      <c r="M169">
        <v>12.9</v>
      </c>
      <c r="N169">
        <v>43.09</v>
      </c>
      <c r="O169">
        <v>0.84599999999999997</v>
      </c>
      <c r="P169">
        <v>52.2</v>
      </c>
      <c r="Q169">
        <v>8.6</v>
      </c>
      <c r="R169">
        <v>46.438000000000002</v>
      </c>
      <c r="S169">
        <v>81.540000000000006</v>
      </c>
      <c r="T169">
        <v>1</v>
      </c>
      <c r="U169">
        <v>3.4</v>
      </c>
      <c r="V169">
        <f>SUMPRODUCT($E$5:$S$5, E169:S169)</f>
        <v>15.885089447430977</v>
      </c>
      <c r="W169">
        <f>V169-U169</f>
        <v>12.485089447430976</v>
      </c>
    </row>
    <row r="170" spans="1:23" x14ac:dyDescent="0.15">
      <c r="A170">
        <v>165</v>
      </c>
      <c r="B170" t="s">
        <v>18</v>
      </c>
      <c r="C170" t="s">
        <v>26</v>
      </c>
      <c r="D170" t="s">
        <v>23</v>
      </c>
      <c r="E170">
        <f t="shared" si="14"/>
        <v>0</v>
      </c>
      <c r="F170">
        <f t="shared" si="15"/>
        <v>0</v>
      </c>
      <c r="G170">
        <f t="shared" si="16"/>
        <v>0</v>
      </c>
      <c r="H170">
        <f t="shared" si="17"/>
        <v>0</v>
      </c>
      <c r="I170">
        <f t="shared" si="18"/>
        <v>0</v>
      </c>
      <c r="J170">
        <f t="shared" si="19"/>
        <v>0</v>
      </c>
      <c r="K170">
        <f t="shared" si="20"/>
        <v>0</v>
      </c>
      <c r="L170">
        <v>7.3</v>
      </c>
      <c r="M170">
        <v>9.9</v>
      </c>
      <c r="N170">
        <v>16</v>
      </c>
      <c r="O170">
        <v>4.82</v>
      </c>
      <c r="P170">
        <v>101.667</v>
      </c>
      <c r="Q170">
        <v>14.667</v>
      </c>
      <c r="R170">
        <v>85</v>
      </c>
      <c r="S170">
        <v>2</v>
      </c>
      <c r="T170">
        <v>1</v>
      </c>
      <c r="U170">
        <v>0</v>
      </c>
      <c r="V170">
        <f>SUMPRODUCT($E$5:$S$5, E170:S170)</f>
        <v>15.832111378360477</v>
      </c>
      <c r="W170">
        <f>V170-U170</f>
        <v>15.832111378360477</v>
      </c>
    </row>
    <row r="171" spans="1:23" x14ac:dyDescent="0.15">
      <c r="A171">
        <v>166</v>
      </c>
      <c r="B171" t="s">
        <v>22</v>
      </c>
      <c r="C171" t="s">
        <v>26</v>
      </c>
      <c r="D171" t="s">
        <v>23</v>
      </c>
      <c r="E171">
        <f t="shared" si="14"/>
        <v>0</v>
      </c>
      <c r="F171">
        <f t="shared" si="15"/>
        <v>0</v>
      </c>
      <c r="G171">
        <f t="shared" si="16"/>
        <v>1</v>
      </c>
      <c r="H171">
        <f t="shared" si="17"/>
        <v>0</v>
      </c>
      <c r="I171">
        <f t="shared" si="18"/>
        <v>0</v>
      </c>
      <c r="J171">
        <f t="shared" si="19"/>
        <v>0</v>
      </c>
      <c r="K171">
        <f t="shared" si="20"/>
        <v>0</v>
      </c>
      <c r="L171">
        <v>7.4</v>
      </c>
      <c r="M171">
        <v>10.68</v>
      </c>
      <c r="N171">
        <v>22.35</v>
      </c>
      <c r="O171">
        <v>5.4139999999999997</v>
      </c>
      <c r="P171">
        <v>244.60001</v>
      </c>
      <c r="Q171">
        <v>66.400000000000006</v>
      </c>
      <c r="R171">
        <v>171.27199999999999</v>
      </c>
      <c r="S171">
        <v>3.8</v>
      </c>
      <c r="T171">
        <v>1</v>
      </c>
      <c r="U171">
        <v>1.1000000000000001</v>
      </c>
      <c r="V171">
        <f>SUMPRODUCT($E$5:$S$5, E171:S171)</f>
        <v>9.7222455550831022</v>
      </c>
      <c r="W171">
        <f>V171-U171</f>
        <v>8.6222455550831025</v>
      </c>
    </row>
    <row r="172" spans="1:23" x14ac:dyDescent="0.15">
      <c r="A172">
        <v>167</v>
      </c>
      <c r="B172" t="s">
        <v>21</v>
      </c>
      <c r="C172" t="s">
        <v>26</v>
      </c>
      <c r="D172" t="s">
        <v>25</v>
      </c>
      <c r="E172">
        <f t="shared" si="14"/>
        <v>1</v>
      </c>
      <c r="F172">
        <f t="shared" si="15"/>
        <v>0</v>
      </c>
      <c r="G172">
        <f t="shared" si="16"/>
        <v>0</v>
      </c>
      <c r="H172">
        <f t="shared" si="17"/>
        <v>0</v>
      </c>
      <c r="I172">
        <f t="shared" si="18"/>
        <v>0</v>
      </c>
      <c r="J172">
        <f t="shared" si="19"/>
        <v>0</v>
      </c>
      <c r="K172">
        <f t="shared" si="20"/>
        <v>0</v>
      </c>
      <c r="L172">
        <v>9.1</v>
      </c>
      <c r="M172">
        <v>4.3</v>
      </c>
      <c r="N172">
        <v>82.856999999999999</v>
      </c>
      <c r="O172">
        <v>0.86</v>
      </c>
      <c r="P172">
        <v>137.27298999999999</v>
      </c>
      <c r="Q172">
        <v>102.364</v>
      </c>
      <c r="R172">
        <v>232.89999</v>
      </c>
      <c r="S172">
        <v>54.366999999999997</v>
      </c>
      <c r="T172">
        <v>1</v>
      </c>
      <c r="U172">
        <v>0</v>
      </c>
      <c r="V172">
        <f>SUMPRODUCT($E$5:$S$5, E172:S172)</f>
        <v>1.0370429153958352</v>
      </c>
      <c r="W172">
        <f>V172-U172</f>
        <v>1.0370429153958352</v>
      </c>
    </row>
    <row r="173" spans="1:23" x14ac:dyDescent="0.15">
      <c r="A173">
        <v>168</v>
      </c>
      <c r="B173" t="s">
        <v>22</v>
      </c>
      <c r="C173" t="s">
        <v>26</v>
      </c>
      <c r="D173" t="s">
        <v>25</v>
      </c>
      <c r="E173">
        <f t="shared" si="14"/>
        <v>0</v>
      </c>
      <c r="F173">
        <f t="shared" si="15"/>
        <v>0</v>
      </c>
      <c r="G173">
        <f t="shared" si="16"/>
        <v>1</v>
      </c>
      <c r="H173">
        <f t="shared" si="17"/>
        <v>0</v>
      </c>
      <c r="I173">
        <f t="shared" si="18"/>
        <v>0</v>
      </c>
      <c r="J173">
        <f t="shared" si="19"/>
        <v>0</v>
      </c>
      <c r="K173">
        <f t="shared" si="20"/>
        <v>0</v>
      </c>
      <c r="L173">
        <v>8.5299999999999994</v>
      </c>
      <c r="M173">
        <v>11.1</v>
      </c>
      <c r="N173">
        <v>63.292000000000002</v>
      </c>
      <c r="O173">
        <v>1.726</v>
      </c>
      <c r="P173">
        <v>227.60001</v>
      </c>
      <c r="Q173">
        <v>84.3</v>
      </c>
      <c r="R173">
        <v>146.452</v>
      </c>
      <c r="S173">
        <v>21.22</v>
      </c>
      <c r="T173">
        <v>1</v>
      </c>
      <c r="U173">
        <v>1.4</v>
      </c>
      <c r="V173">
        <f>SUMPRODUCT($E$5:$S$5, E173:S173)</f>
        <v>13.273641488206291</v>
      </c>
      <c r="W173">
        <f>V173-U173</f>
        <v>11.873641488206291</v>
      </c>
    </row>
    <row r="174" spans="1:23" x14ac:dyDescent="0.15">
      <c r="A174">
        <v>169</v>
      </c>
      <c r="B174" t="s">
        <v>18</v>
      </c>
      <c r="C174" t="s">
        <v>26</v>
      </c>
      <c r="D174" t="s">
        <v>25</v>
      </c>
      <c r="E174">
        <f t="shared" si="14"/>
        <v>0</v>
      </c>
      <c r="F174">
        <f t="shared" si="15"/>
        <v>0</v>
      </c>
      <c r="G174">
        <f t="shared" si="16"/>
        <v>0</v>
      </c>
      <c r="H174">
        <f t="shared" si="17"/>
        <v>0</v>
      </c>
      <c r="I174">
        <f t="shared" si="18"/>
        <v>0</v>
      </c>
      <c r="J174">
        <f t="shared" si="19"/>
        <v>0</v>
      </c>
      <c r="K174">
        <f t="shared" si="20"/>
        <v>0</v>
      </c>
      <c r="L174">
        <v>8.56</v>
      </c>
      <c r="M174">
        <v>8.6999999999999993</v>
      </c>
      <c r="N174">
        <v>43.97</v>
      </c>
      <c r="O174">
        <v>4.0529999999999999</v>
      </c>
      <c r="P174">
        <v>643</v>
      </c>
      <c r="Q174">
        <v>221.89999</v>
      </c>
      <c r="R174">
        <v>246.66701</v>
      </c>
      <c r="S174">
        <v>14.7</v>
      </c>
      <c r="T174">
        <v>1</v>
      </c>
      <c r="U174">
        <v>12.5</v>
      </c>
      <c r="V174">
        <f>SUMPRODUCT($E$5:$S$5, E174:S174)</f>
        <v>4.3997541055898406</v>
      </c>
      <c r="W174">
        <f>V174-U174</f>
        <v>-8.1002458944101594</v>
      </c>
    </row>
    <row r="175" spans="1:23" x14ac:dyDescent="0.15">
      <c r="A175">
        <v>170</v>
      </c>
      <c r="B175" t="s">
        <v>22</v>
      </c>
      <c r="C175" t="s">
        <v>26</v>
      </c>
      <c r="D175" t="s">
        <v>25</v>
      </c>
      <c r="E175">
        <f t="shared" si="14"/>
        <v>0</v>
      </c>
      <c r="F175">
        <f t="shared" si="15"/>
        <v>0</v>
      </c>
      <c r="G175">
        <f t="shared" si="16"/>
        <v>1</v>
      </c>
      <c r="H175">
        <f t="shared" si="17"/>
        <v>0</v>
      </c>
      <c r="I175">
        <f t="shared" si="18"/>
        <v>0</v>
      </c>
      <c r="J175">
        <f t="shared" si="19"/>
        <v>0</v>
      </c>
      <c r="K175">
        <f t="shared" si="20"/>
        <v>0</v>
      </c>
      <c r="L175">
        <v>8.06</v>
      </c>
      <c r="M175">
        <v>8.3000000000000007</v>
      </c>
      <c r="N175">
        <v>38.902000000000001</v>
      </c>
      <c r="O175">
        <v>3.6779999999999999</v>
      </c>
      <c r="P175">
        <v>627.27301</v>
      </c>
      <c r="Q175">
        <v>205.636</v>
      </c>
      <c r="R175">
        <v>219.90899999999999</v>
      </c>
      <c r="S175">
        <v>6.2089999999999996</v>
      </c>
      <c r="T175">
        <v>1</v>
      </c>
      <c r="U175">
        <v>0</v>
      </c>
      <c r="V175">
        <f>SUMPRODUCT($E$5:$S$5, E175:S175)</f>
        <v>3.7879150028449287</v>
      </c>
      <c r="W175">
        <f>V175-U175</f>
        <v>3.7879150028449287</v>
      </c>
    </row>
    <row r="176" spans="1:23" x14ac:dyDescent="0.15">
      <c r="A176">
        <v>171</v>
      </c>
      <c r="B176" t="s">
        <v>18</v>
      </c>
      <c r="C176" t="s">
        <v>26</v>
      </c>
      <c r="D176" t="s">
        <v>20</v>
      </c>
      <c r="E176">
        <f t="shared" si="14"/>
        <v>0</v>
      </c>
      <c r="F176">
        <f t="shared" si="15"/>
        <v>0</v>
      </c>
      <c r="G176">
        <f t="shared" si="16"/>
        <v>0</v>
      </c>
      <c r="H176">
        <f t="shared" si="17"/>
        <v>0</v>
      </c>
      <c r="I176">
        <f t="shared" si="18"/>
        <v>0</v>
      </c>
      <c r="J176">
        <f t="shared" si="19"/>
        <v>0</v>
      </c>
      <c r="K176">
        <f t="shared" si="20"/>
        <v>1</v>
      </c>
      <c r="L176">
        <v>8.24</v>
      </c>
      <c r="M176">
        <v>6.1</v>
      </c>
      <c r="N176">
        <v>95.367000000000004</v>
      </c>
      <c r="O176">
        <v>3.5609999999999999</v>
      </c>
      <c r="P176">
        <v>1168</v>
      </c>
      <c r="Q176">
        <v>236.39999</v>
      </c>
      <c r="R176">
        <v>272.22197999999997</v>
      </c>
      <c r="S176">
        <v>20.577999999999999</v>
      </c>
      <c r="T176">
        <v>1</v>
      </c>
      <c r="U176">
        <v>2.5</v>
      </c>
      <c r="V176">
        <f>SUMPRODUCT($E$5:$S$5, E176:S176)</f>
        <v>-3.2826745720196713</v>
      </c>
      <c r="W176">
        <f>V176-U176</f>
        <v>-5.7826745720196708</v>
      </c>
    </row>
    <row r="177" spans="1:23" x14ac:dyDescent="0.15">
      <c r="A177">
        <v>172</v>
      </c>
      <c r="B177" t="s">
        <v>24</v>
      </c>
      <c r="C177" t="s">
        <v>26</v>
      </c>
      <c r="D177" t="s">
        <v>20</v>
      </c>
      <c r="E177">
        <f t="shared" si="14"/>
        <v>0</v>
      </c>
      <c r="F177">
        <f t="shared" si="15"/>
        <v>1</v>
      </c>
      <c r="G177">
        <f t="shared" si="16"/>
        <v>0</v>
      </c>
      <c r="H177">
        <f t="shared" si="17"/>
        <v>0</v>
      </c>
      <c r="I177">
        <f t="shared" si="18"/>
        <v>0</v>
      </c>
      <c r="J177">
        <f t="shared" si="19"/>
        <v>0</v>
      </c>
      <c r="K177">
        <f t="shared" si="20"/>
        <v>1</v>
      </c>
      <c r="L177">
        <v>7.91</v>
      </c>
      <c r="M177">
        <v>6.2</v>
      </c>
      <c r="N177">
        <v>151.83299</v>
      </c>
      <c r="O177">
        <v>3.923</v>
      </c>
      <c r="P177">
        <v>1081.66003</v>
      </c>
      <c r="Q177">
        <v>346.16699</v>
      </c>
      <c r="R177">
        <v>388.16699</v>
      </c>
      <c r="S177">
        <v>5.0830000000000002</v>
      </c>
      <c r="T177">
        <v>1</v>
      </c>
      <c r="U177">
        <v>1.7</v>
      </c>
      <c r="V177">
        <f>SUMPRODUCT($E$5:$S$5, E177:S177)</f>
        <v>-12.514594150081248</v>
      </c>
      <c r="W177">
        <f>V177-U177</f>
        <v>-14.214594150081247</v>
      </c>
    </row>
    <row r="178" spans="1:23" x14ac:dyDescent="0.15">
      <c r="A178">
        <v>173</v>
      </c>
      <c r="B178" t="s">
        <v>18</v>
      </c>
      <c r="C178" t="s">
        <v>26</v>
      </c>
      <c r="D178" t="s">
        <v>20</v>
      </c>
      <c r="E178">
        <f t="shared" si="14"/>
        <v>0</v>
      </c>
      <c r="F178">
        <f t="shared" si="15"/>
        <v>0</v>
      </c>
      <c r="G178">
        <f t="shared" si="16"/>
        <v>0</v>
      </c>
      <c r="H178">
        <f t="shared" si="17"/>
        <v>0</v>
      </c>
      <c r="I178">
        <f t="shared" si="18"/>
        <v>0</v>
      </c>
      <c r="J178">
        <f t="shared" si="19"/>
        <v>0</v>
      </c>
      <c r="K178">
        <f t="shared" si="20"/>
        <v>1</v>
      </c>
      <c r="L178">
        <v>8.2100000000000009</v>
      </c>
      <c r="M178">
        <v>9.3000000000000007</v>
      </c>
      <c r="N178">
        <v>104.818</v>
      </c>
      <c r="O178">
        <v>3.9079999999999999</v>
      </c>
      <c r="P178">
        <v>124.364</v>
      </c>
      <c r="Q178">
        <v>82.221999999999994</v>
      </c>
      <c r="R178">
        <v>167.89999</v>
      </c>
      <c r="S178">
        <v>5.609</v>
      </c>
      <c r="T178">
        <v>1</v>
      </c>
      <c r="U178">
        <v>1.4</v>
      </c>
      <c r="V178">
        <f>SUMPRODUCT($E$5:$S$5, E178:S178)</f>
        <v>8.1703558326182577</v>
      </c>
      <c r="W178">
        <f>V178-U178</f>
        <v>6.7703558326182574</v>
      </c>
    </row>
    <row r="179" spans="1:23" x14ac:dyDescent="0.15">
      <c r="A179">
        <v>174</v>
      </c>
      <c r="B179" t="s">
        <v>21</v>
      </c>
      <c r="C179" t="s">
        <v>26</v>
      </c>
      <c r="D179" t="s">
        <v>20</v>
      </c>
      <c r="E179">
        <f t="shared" si="14"/>
        <v>1</v>
      </c>
      <c r="F179">
        <f t="shared" si="15"/>
        <v>0</v>
      </c>
      <c r="G179">
        <f t="shared" si="16"/>
        <v>0</v>
      </c>
      <c r="H179">
        <f t="shared" si="17"/>
        <v>0</v>
      </c>
      <c r="I179">
        <f t="shared" si="18"/>
        <v>0</v>
      </c>
      <c r="J179">
        <f t="shared" si="19"/>
        <v>0</v>
      </c>
      <c r="K179">
        <f t="shared" si="20"/>
        <v>1</v>
      </c>
      <c r="L179">
        <v>8.5</v>
      </c>
      <c r="M179">
        <v>7.3</v>
      </c>
      <c r="N179">
        <v>71.444000000000003</v>
      </c>
      <c r="O179">
        <v>2.512</v>
      </c>
      <c r="P179">
        <v>66.667000000000002</v>
      </c>
      <c r="Q179">
        <v>64.388999999999996</v>
      </c>
      <c r="R179">
        <v>137.77799999999999</v>
      </c>
      <c r="S179">
        <v>9.3840000000000003</v>
      </c>
      <c r="T179">
        <v>1</v>
      </c>
      <c r="U179">
        <v>0</v>
      </c>
      <c r="V179">
        <f>SUMPRODUCT($E$5:$S$5, E179:S179)</f>
        <v>11.863144056825128</v>
      </c>
      <c r="W179">
        <f>V179-U179</f>
        <v>11.863144056825128</v>
      </c>
    </row>
    <row r="180" spans="1:23" x14ac:dyDescent="0.15">
      <c r="A180">
        <v>175</v>
      </c>
      <c r="B180" t="s">
        <v>21</v>
      </c>
      <c r="C180" t="s">
        <v>26</v>
      </c>
      <c r="D180" t="s">
        <v>20</v>
      </c>
      <c r="E180">
        <f t="shared" si="14"/>
        <v>1</v>
      </c>
      <c r="F180">
        <f t="shared" si="15"/>
        <v>0</v>
      </c>
      <c r="G180">
        <f t="shared" si="16"/>
        <v>0</v>
      </c>
      <c r="H180">
        <f t="shared" si="17"/>
        <v>0</v>
      </c>
      <c r="I180">
        <f t="shared" si="18"/>
        <v>0</v>
      </c>
      <c r="J180">
        <f t="shared" si="19"/>
        <v>0</v>
      </c>
      <c r="K180">
        <f t="shared" si="20"/>
        <v>1</v>
      </c>
      <c r="L180">
        <v>8.6</v>
      </c>
      <c r="M180">
        <v>10.6</v>
      </c>
      <c r="N180">
        <v>208.364</v>
      </c>
      <c r="O180">
        <v>4.4589999999999996</v>
      </c>
      <c r="P180">
        <v>197.90899999999999</v>
      </c>
      <c r="Q180">
        <v>87.332999999999998</v>
      </c>
      <c r="R180">
        <v>194.10001</v>
      </c>
      <c r="S180">
        <v>27.617999999999999</v>
      </c>
      <c r="T180">
        <v>1</v>
      </c>
      <c r="U180">
        <v>0</v>
      </c>
      <c r="V180">
        <f>SUMPRODUCT($E$5:$S$5, E180:S180)</f>
        <v>3.6564879325545356</v>
      </c>
      <c r="W180">
        <f>V180-U180</f>
        <v>3.6564879325545356</v>
      </c>
    </row>
    <row r="181" spans="1:23" x14ac:dyDescent="0.15">
      <c r="A181">
        <v>176</v>
      </c>
      <c r="B181" t="s">
        <v>18</v>
      </c>
      <c r="C181" t="s">
        <v>26</v>
      </c>
      <c r="D181" t="s">
        <v>20</v>
      </c>
      <c r="E181">
        <f t="shared" si="14"/>
        <v>0</v>
      </c>
      <c r="F181">
        <f t="shared" si="15"/>
        <v>0</v>
      </c>
      <c r="G181">
        <f t="shared" si="16"/>
        <v>0</v>
      </c>
      <c r="H181">
        <f t="shared" si="17"/>
        <v>0</v>
      </c>
      <c r="I181">
        <f t="shared" si="18"/>
        <v>0</v>
      </c>
      <c r="J181">
        <f t="shared" si="19"/>
        <v>0</v>
      </c>
      <c r="K181">
        <f t="shared" si="20"/>
        <v>1</v>
      </c>
      <c r="L181">
        <v>9.06</v>
      </c>
      <c r="M181">
        <v>6.35</v>
      </c>
      <c r="N181">
        <v>187.18299999999999</v>
      </c>
      <c r="O181">
        <v>3.351</v>
      </c>
      <c r="P181">
        <v>54.777999999999999</v>
      </c>
      <c r="Q181">
        <v>159.16701</v>
      </c>
      <c r="R181">
        <v>221.27799999999999</v>
      </c>
      <c r="S181">
        <v>20.8</v>
      </c>
      <c r="T181">
        <v>1</v>
      </c>
      <c r="U181">
        <v>0</v>
      </c>
      <c r="V181">
        <f>SUMPRODUCT($E$5:$S$5, E181:S181)</f>
        <v>-3.7062858625066828</v>
      </c>
      <c r="W181">
        <f>V181-U181</f>
        <v>-3.7062858625066828</v>
      </c>
    </row>
    <row r="182" spans="1:23" x14ac:dyDescent="0.15">
      <c r="A182">
        <v>177</v>
      </c>
      <c r="B182" t="s">
        <v>22</v>
      </c>
      <c r="C182" t="s">
        <v>26</v>
      </c>
      <c r="D182" t="s">
        <v>23</v>
      </c>
      <c r="E182">
        <f t="shared" si="14"/>
        <v>0</v>
      </c>
      <c r="F182">
        <f t="shared" si="15"/>
        <v>0</v>
      </c>
      <c r="G182">
        <f t="shared" si="16"/>
        <v>1</v>
      </c>
      <c r="H182">
        <f t="shared" si="17"/>
        <v>0</v>
      </c>
      <c r="I182">
        <f t="shared" si="18"/>
        <v>0</v>
      </c>
      <c r="J182">
        <f t="shared" si="19"/>
        <v>0</v>
      </c>
      <c r="K182">
        <f t="shared" si="20"/>
        <v>0</v>
      </c>
      <c r="L182">
        <v>8.6999999999999993</v>
      </c>
      <c r="M182">
        <v>10.7</v>
      </c>
      <c r="N182">
        <v>4.5449999999999999</v>
      </c>
      <c r="O182">
        <v>0.94099999999999995</v>
      </c>
      <c r="P182">
        <v>32.726999999999997</v>
      </c>
      <c r="Q182">
        <v>16</v>
      </c>
      <c r="R182">
        <v>21.3</v>
      </c>
      <c r="S182">
        <v>1.1000000000000001</v>
      </c>
      <c r="T182">
        <v>1</v>
      </c>
      <c r="U182">
        <v>39.700000000000003</v>
      </c>
      <c r="V182">
        <f>SUMPRODUCT($E$5:$S$5, E182:S182)</f>
        <v>24.604790325887478</v>
      </c>
      <c r="W182">
        <f>V182-U182</f>
        <v>-15.095209674112525</v>
      </c>
    </row>
    <row r="183" spans="1:23" x14ac:dyDescent="0.15">
      <c r="A183">
        <v>178</v>
      </c>
      <c r="B183" t="s">
        <v>21</v>
      </c>
      <c r="C183" t="s">
        <v>26</v>
      </c>
      <c r="D183" t="s">
        <v>23</v>
      </c>
      <c r="E183">
        <f t="shared" si="14"/>
        <v>1</v>
      </c>
      <c r="F183">
        <f t="shared" si="15"/>
        <v>0</v>
      </c>
      <c r="G183">
        <f t="shared" si="16"/>
        <v>0</v>
      </c>
      <c r="H183">
        <f t="shared" si="17"/>
        <v>0</v>
      </c>
      <c r="I183">
        <f t="shared" si="18"/>
        <v>0</v>
      </c>
      <c r="J183">
        <f t="shared" si="19"/>
        <v>0</v>
      </c>
      <c r="K183">
        <f t="shared" si="20"/>
        <v>0</v>
      </c>
      <c r="L183">
        <v>8.1</v>
      </c>
      <c r="M183">
        <v>10.7</v>
      </c>
      <c r="N183">
        <v>3.5</v>
      </c>
      <c r="O183">
        <v>1.0129999999999999</v>
      </c>
      <c r="P183">
        <v>12.5</v>
      </c>
      <c r="Q183">
        <v>12.75</v>
      </c>
      <c r="R183">
        <v>11</v>
      </c>
      <c r="S183">
        <v>0.6</v>
      </c>
      <c r="T183">
        <v>1</v>
      </c>
      <c r="U183">
        <v>37.299999999999997</v>
      </c>
      <c r="V183">
        <f>SUMPRODUCT($E$5:$S$5, E183:S183)</f>
        <v>28.330533009139558</v>
      </c>
      <c r="W183">
        <f>V183-U183</f>
        <v>-8.9694669908604396</v>
      </c>
    </row>
    <row r="184" spans="1:23" x14ac:dyDescent="0.15">
      <c r="A184">
        <v>179</v>
      </c>
      <c r="B184" t="s">
        <v>24</v>
      </c>
      <c r="C184" t="s">
        <v>26</v>
      </c>
      <c r="D184" t="s">
        <v>23</v>
      </c>
      <c r="E184">
        <f t="shared" si="14"/>
        <v>0</v>
      </c>
      <c r="F184">
        <f t="shared" si="15"/>
        <v>1</v>
      </c>
      <c r="G184">
        <f t="shared" si="16"/>
        <v>0</v>
      </c>
      <c r="H184">
        <f t="shared" si="17"/>
        <v>0</v>
      </c>
      <c r="I184">
        <f t="shared" si="18"/>
        <v>0</v>
      </c>
      <c r="J184">
        <f t="shared" si="19"/>
        <v>0</v>
      </c>
      <c r="K184">
        <f t="shared" si="20"/>
        <v>0</v>
      </c>
      <c r="L184">
        <v>8.4</v>
      </c>
      <c r="M184">
        <v>10.29</v>
      </c>
      <c r="N184">
        <v>5.3259999999999996</v>
      </c>
      <c r="O184">
        <v>0.996</v>
      </c>
      <c r="P184">
        <v>53.845999999999997</v>
      </c>
      <c r="Q184">
        <v>7.6669999999999998</v>
      </c>
      <c r="R184">
        <v>14.353999999999999</v>
      </c>
      <c r="S184">
        <v>0.8</v>
      </c>
      <c r="T184">
        <v>1</v>
      </c>
      <c r="U184">
        <v>52.4</v>
      </c>
      <c r="V184">
        <f>SUMPRODUCT($E$5:$S$5, E184:S184)</f>
        <v>25.171347285846711</v>
      </c>
      <c r="W184">
        <f>V184-U184</f>
        <v>-27.228652714153288</v>
      </c>
    </row>
    <row r="185" spans="1:23" x14ac:dyDescent="0.15">
      <c r="A185">
        <v>180</v>
      </c>
      <c r="B185" t="s">
        <v>21</v>
      </c>
      <c r="C185" t="s">
        <v>26</v>
      </c>
      <c r="D185" t="s">
        <v>20</v>
      </c>
      <c r="E185">
        <f t="shared" si="14"/>
        <v>1</v>
      </c>
      <c r="F185">
        <f t="shared" si="15"/>
        <v>0</v>
      </c>
      <c r="G185">
        <f t="shared" si="16"/>
        <v>0</v>
      </c>
      <c r="H185">
        <f t="shared" si="17"/>
        <v>0</v>
      </c>
      <c r="I185">
        <f t="shared" si="18"/>
        <v>0</v>
      </c>
      <c r="J185">
        <f t="shared" si="19"/>
        <v>0</v>
      </c>
      <c r="K185">
        <f t="shared" si="20"/>
        <v>1</v>
      </c>
      <c r="L185">
        <v>8.6</v>
      </c>
      <c r="M185">
        <v>10.1</v>
      </c>
      <c r="N185">
        <v>2.1110000000000002</v>
      </c>
      <c r="O185">
        <v>0.66300000000000003</v>
      </c>
      <c r="P185">
        <v>11.111000000000001</v>
      </c>
      <c r="Q185">
        <v>3.222</v>
      </c>
      <c r="R185">
        <v>7</v>
      </c>
      <c r="S185">
        <v>1.3</v>
      </c>
      <c r="T185">
        <v>1</v>
      </c>
      <c r="U185">
        <v>48.3</v>
      </c>
      <c r="V185">
        <f>SUMPRODUCT($E$5:$S$5, E185:S185)</f>
        <v>28.505136976484806</v>
      </c>
      <c r="W185">
        <f>V185-U185</f>
        <v>-19.794863023515191</v>
      </c>
    </row>
    <row r="186" spans="1:23" x14ac:dyDescent="0.15">
      <c r="A186">
        <v>181</v>
      </c>
      <c r="B186" t="s">
        <v>24</v>
      </c>
      <c r="C186" t="s">
        <v>26</v>
      </c>
      <c r="D186" t="s">
        <v>20</v>
      </c>
      <c r="E186">
        <f t="shared" si="14"/>
        <v>0</v>
      </c>
      <c r="F186">
        <f t="shared" si="15"/>
        <v>1</v>
      </c>
      <c r="G186">
        <f t="shared" si="16"/>
        <v>0</v>
      </c>
      <c r="H186">
        <f t="shared" si="17"/>
        <v>0</v>
      </c>
      <c r="I186">
        <f t="shared" si="18"/>
        <v>0</v>
      </c>
      <c r="J186">
        <f t="shared" si="19"/>
        <v>0</v>
      </c>
      <c r="K186">
        <f t="shared" si="20"/>
        <v>1</v>
      </c>
      <c r="L186">
        <v>8.1999999999999993</v>
      </c>
      <c r="M186">
        <v>9.5</v>
      </c>
      <c r="N186">
        <v>2.2000000000000002</v>
      </c>
      <c r="O186">
        <v>0.67200000000000004</v>
      </c>
      <c r="P186">
        <v>10</v>
      </c>
      <c r="Q186">
        <v>3.8</v>
      </c>
      <c r="R186">
        <v>6.2</v>
      </c>
      <c r="S186">
        <v>0.8</v>
      </c>
      <c r="T186">
        <v>1</v>
      </c>
      <c r="U186">
        <v>50.4</v>
      </c>
      <c r="V186">
        <f>SUMPRODUCT($E$5:$S$5, E186:S186)</f>
        <v>24.014477309255064</v>
      </c>
      <c r="W186">
        <f>V186-U186</f>
        <v>-26.385522690744935</v>
      </c>
    </row>
    <row r="187" spans="1:23" x14ac:dyDescent="0.15">
      <c r="A187">
        <v>182</v>
      </c>
      <c r="B187" t="s">
        <v>18</v>
      </c>
      <c r="C187" t="s">
        <v>26</v>
      </c>
      <c r="D187" t="s">
        <v>20</v>
      </c>
      <c r="E187">
        <f t="shared" si="14"/>
        <v>0</v>
      </c>
      <c r="F187">
        <f t="shared" si="15"/>
        <v>0</v>
      </c>
      <c r="G187">
        <f t="shared" si="16"/>
        <v>0</v>
      </c>
      <c r="H187">
        <f t="shared" si="17"/>
        <v>0</v>
      </c>
      <c r="I187">
        <f t="shared" si="18"/>
        <v>0</v>
      </c>
      <c r="J187">
        <f t="shared" si="19"/>
        <v>0</v>
      </c>
      <c r="K187">
        <f t="shared" si="20"/>
        <v>1</v>
      </c>
      <c r="L187">
        <v>8.5</v>
      </c>
      <c r="M187">
        <v>10.5</v>
      </c>
      <c r="N187">
        <v>2.75</v>
      </c>
      <c r="O187">
        <v>0.75800000000000001</v>
      </c>
      <c r="P187">
        <v>10.5</v>
      </c>
      <c r="Q187">
        <v>4</v>
      </c>
      <c r="R187">
        <v>7.6539999999999999</v>
      </c>
      <c r="S187">
        <v>4</v>
      </c>
      <c r="T187">
        <v>1</v>
      </c>
      <c r="U187">
        <v>56.8</v>
      </c>
      <c r="V187">
        <f>SUMPRODUCT($E$5:$S$5, E187:S187)</f>
        <v>26.424357033177028</v>
      </c>
      <c r="W187">
        <f>V187-U187</f>
        <v>-30.375642966822969</v>
      </c>
    </row>
    <row r="188" spans="1:23" x14ac:dyDescent="0.15">
      <c r="A188">
        <v>183</v>
      </c>
      <c r="B188" t="s">
        <v>24</v>
      </c>
      <c r="C188" t="s">
        <v>26</v>
      </c>
      <c r="D188" t="s">
        <v>20</v>
      </c>
      <c r="E188">
        <f t="shared" si="14"/>
        <v>0</v>
      </c>
      <c r="F188">
        <f t="shared" si="15"/>
        <v>1</v>
      </c>
      <c r="G188">
        <f t="shared" si="16"/>
        <v>0</v>
      </c>
      <c r="H188">
        <f t="shared" si="17"/>
        <v>0</v>
      </c>
      <c r="I188">
        <f t="shared" si="18"/>
        <v>0</v>
      </c>
      <c r="J188">
        <f t="shared" si="19"/>
        <v>0</v>
      </c>
      <c r="K188">
        <f t="shared" si="20"/>
        <v>1</v>
      </c>
      <c r="L188">
        <v>8.3000000000000007</v>
      </c>
      <c r="M188">
        <v>10</v>
      </c>
      <c r="N188">
        <v>3.86</v>
      </c>
      <c r="O188">
        <v>0.86599999999999999</v>
      </c>
      <c r="P188">
        <v>32</v>
      </c>
      <c r="Q188">
        <v>6</v>
      </c>
      <c r="R188">
        <v>16</v>
      </c>
      <c r="S188">
        <v>2.86</v>
      </c>
      <c r="T188">
        <v>1</v>
      </c>
      <c r="U188">
        <v>17.3</v>
      </c>
      <c r="V188">
        <f>SUMPRODUCT($E$5:$S$5, E188:S188)</f>
        <v>23.997787599683079</v>
      </c>
      <c r="W188">
        <f>V188-U188</f>
        <v>6.6977875996830782</v>
      </c>
    </row>
    <row r="189" spans="1:23" x14ac:dyDescent="0.15">
      <c r="A189">
        <v>184</v>
      </c>
      <c r="B189" t="s">
        <v>18</v>
      </c>
      <c r="C189" t="s">
        <v>26</v>
      </c>
      <c r="D189" t="s">
        <v>23</v>
      </c>
      <c r="E189">
        <f t="shared" si="14"/>
        <v>0</v>
      </c>
      <c r="F189">
        <f t="shared" si="15"/>
        <v>0</v>
      </c>
      <c r="G189">
        <f t="shared" si="16"/>
        <v>0</v>
      </c>
      <c r="H189">
        <f t="shared" si="17"/>
        <v>0</v>
      </c>
      <c r="I189">
        <f t="shared" si="18"/>
        <v>0</v>
      </c>
      <c r="J189">
        <f t="shared" si="19"/>
        <v>0</v>
      </c>
      <c r="K189">
        <f t="shared" si="20"/>
        <v>0</v>
      </c>
      <c r="L189">
        <v>8</v>
      </c>
      <c r="M189">
        <v>10.9</v>
      </c>
      <c r="N189">
        <v>9.0549999999999997</v>
      </c>
      <c r="O189">
        <v>0.82499999999999996</v>
      </c>
      <c r="P189">
        <v>40</v>
      </c>
      <c r="Q189">
        <v>21.082999999999998</v>
      </c>
      <c r="R189">
        <v>56.091000000000001</v>
      </c>
      <c r="S189">
        <v>2.4500000000000002</v>
      </c>
      <c r="T189">
        <v>1</v>
      </c>
      <c r="U189">
        <v>16.8</v>
      </c>
      <c r="V189">
        <f>SUMPRODUCT($E$5:$S$5, E189:S189)</f>
        <v>24.678354537555293</v>
      </c>
      <c r="W189">
        <f>V189-U189</f>
        <v>7.8783545375552926</v>
      </c>
    </row>
    <row r="190" spans="1:23" x14ac:dyDescent="0.15">
      <c r="A190">
        <v>185</v>
      </c>
      <c r="B190" t="s">
        <v>24</v>
      </c>
      <c r="C190" t="s">
        <v>26</v>
      </c>
      <c r="D190" t="s">
        <v>23</v>
      </c>
      <c r="E190">
        <f t="shared" si="14"/>
        <v>0</v>
      </c>
      <c r="F190">
        <f t="shared" si="15"/>
        <v>1</v>
      </c>
      <c r="G190">
        <f t="shared" si="16"/>
        <v>0</v>
      </c>
      <c r="H190">
        <f t="shared" si="17"/>
        <v>0</v>
      </c>
      <c r="I190">
        <f t="shared" si="18"/>
        <v>0</v>
      </c>
      <c r="J190">
        <f t="shared" si="19"/>
        <v>0</v>
      </c>
      <c r="K190">
        <f t="shared" si="20"/>
        <v>0</v>
      </c>
      <c r="L190">
        <v>8.1</v>
      </c>
      <c r="M190">
        <v>10.199999999999999</v>
      </c>
      <c r="N190">
        <v>7.6130000000000004</v>
      </c>
      <c r="O190">
        <v>0.69899999999999995</v>
      </c>
      <c r="P190">
        <v>32.5</v>
      </c>
      <c r="Q190">
        <v>26.625</v>
      </c>
      <c r="R190">
        <v>52.875</v>
      </c>
      <c r="S190">
        <v>2</v>
      </c>
      <c r="T190">
        <v>1</v>
      </c>
      <c r="U190">
        <v>18.100000000000001</v>
      </c>
      <c r="V190">
        <f>SUMPRODUCT($E$5:$S$5, E190:S190)</f>
        <v>22.976500153384812</v>
      </c>
      <c r="W190">
        <f>V190-U190</f>
        <v>4.8765001533848107</v>
      </c>
    </row>
    <row r="191" spans="1:23" x14ac:dyDescent="0.15">
      <c r="A191">
        <v>186</v>
      </c>
      <c r="B191" t="s">
        <v>18</v>
      </c>
      <c r="C191" t="s">
        <v>26</v>
      </c>
      <c r="D191" t="s">
        <v>25</v>
      </c>
      <c r="E191">
        <f t="shared" si="14"/>
        <v>0</v>
      </c>
      <c r="F191">
        <f t="shared" si="15"/>
        <v>0</v>
      </c>
      <c r="G191">
        <f t="shared" si="16"/>
        <v>0</v>
      </c>
      <c r="H191">
        <f t="shared" si="17"/>
        <v>0</v>
      </c>
      <c r="I191">
        <f t="shared" si="18"/>
        <v>0</v>
      </c>
      <c r="J191">
        <f t="shared" si="19"/>
        <v>0</v>
      </c>
      <c r="K191">
        <f t="shared" si="20"/>
        <v>0</v>
      </c>
      <c r="L191">
        <v>8.6999999999999993</v>
      </c>
      <c r="M191">
        <v>10.8</v>
      </c>
      <c r="N191">
        <v>39.109000000000002</v>
      </c>
      <c r="O191">
        <v>6.2249999999999996</v>
      </c>
      <c r="P191">
        <v>161.81799000000001</v>
      </c>
      <c r="Q191">
        <v>104.727</v>
      </c>
      <c r="R191">
        <v>228.364</v>
      </c>
      <c r="S191">
        <v>46.075000000000003</v>
      </c>
      <c r="T191">
        <v>1</v>
      </c>
      <c r="U191">
        <v>1.1000000000000001</v>
      </c>
      <c r="V191">
        <f>SUMPRODUCT($E$5:$S$5, E191:S191)</f>
        <v>4.1111026327652693</v>
      </c>
      <c r="W191">
        <f>V191-U191</f>
        <v>3.0111026327652692</v>
      </c>
    </row>
    <row r="192" spans="1:23" x14ac:dyDescent="0.15">
      <c r="A192">
        <v>187</v>
      </c>
      <c r="B192" t="s">
        <v>18</v>
      </c>
      <c r="C192" t="s">
        <v>26</v>
      </c>
      <c r="D192" t="s">
        <v>25</v>
      </c>
      <c r="E192">
        <f t="shared" si="14"/>
        <v>0</v>
      </c>
      <c r="F192">
        <f t="shared" si="15"/>
        <v>0</v>
      </c>
      <c r="G192">
        <f t="shared" si="16"/>
        <v>0</v>
      </c>
      <c r="H192">
        <f t="shared" si="17"/>
        <v>0</v>
      </c>
      <c r="I192">
        <f t="shared" si="18"/>
        <v>0</v>
      </c>
      <c r="J192">
        <f t="shared" si="19"/>
        <v>0</v>
      </c>
      <c r="K192">
        <f t="shared" si="20"/>
        <v>0</v>
      </c>
      <c r="L192">
        <v>8.6999999999999993</v>
      </c>
      <c r="M192">
        <v>11.7</v>
      </c>
      <c r="N192">
        <v>22.454999999999998</v>
      </c>
      <c r="O192">
        <v>3.7650000000000001</v>
      </c>
      <c r="P192">
        <v>88.182000000000002</v>
      </c>
      <c r="Q192">
        <v>41.3</v>
      </c>
      <c r="R192">
        <v>85.4</v>
      </c>
      <c r="S192">
        <v>17.491</v>
      </c>
      <c r="T192">
        <v>1</v>
      </c>
      <c r="U192">
        <v>0</v>
      </c>
      <c r="V192">
        <f>SUMPRODUCT($E$5:$S$5, E192:S192)</f>
        <v>19.133787089956211</v>
      </c>
      <c r="W192">
        <f>V192-U192</f>
        <v>19.133787089956211</v>
      </c>
    </row>
    <row r="193" spans="1:23" x14ac:dyDescent="0.15">
      <c r="A193">
        <v>188</v>
      </c>
      <c r="B193" t="s">
        <v>24</v>
      </c>
      <c r="C193" t="s">
        <v>26</v>
      </c>
      <c r="D193" t="s">
        <v>25</v>
      </c>
      <c r="E193">
        <f t="shared" si="14"/>
        <v>0</v>
      </c>
      <c r="F193">
        <f t="shared" si="15"/>
        <v>1</v>
      </c>
      <c r="G193">
        <f t="shared" si="16"/>
        <v>0</v>
      </c>
      <c r="H193">
        <f t="shared" si="17"/>
        <v>0</v>
      </c>
      <c r="I193">
        <f t="shared" si="18"/>
        <v>0</v>
      </c>
      <c r="J193">
        <f t="shared" si="19"/>
        <v>0</v>
      </c>
      <c r="K193">
        <f t="shared" si="20"/>
        <v>0</v>
      </c>
      <c r="L193">
        <v>8.4</v>
      </c>
      <c r="M193">
        <v>8.1999999999999993</v>
      </c>
      <c r="N193">
        <v>23.25</v>
      </c>
      <c r="O193">
        <v>2.8050000000000002</v>
      </c>
      <c r="P193">
        <v>43.75</v>
      </c>
      <c r="Q193">
        <v>51.125</v>
      </c>
      <c r="R193">
        <v>87.125</v>
      </c>
      <c r="S193">
        <v>14.775</v>
      </c>
      <c r="T193">
        <v>1</v>
      </c>
      <c r="U193">
        <v>0</v>
      </c>
      <c r="V193">
        <f>SUMPRODUCT($E$5:$S$5, E193:S193)</f>
        <v>13.58570354873372</v>
      </c>
      <c r="W193">
        <f>V193-U193</f>
        <v>13.58570354873372</v>
      </c>
    </row>
    <row r="194" spans="1:23" x14ac:dyDescent="0.15">
      <c r="A194">
        <v>189</v>
      </c>
      <c r="B194" t="s">
        <v>22</v>
      </c>
      <c r="C194" t="s">
        <v>26</v>
      </c>
      <c r="D194" t="s">
        <v>25</v>
      </c>
      <c r="E194">
        <f t="shared" si="14"/>
        <v>0</v>
      </c>
      <c r="F194">
        <f t="shared" si="15"/>
        <v>0</v>
      </c>
      <c r="G194">
        <f t="shared" si="16"/>
        <v>1</v>
      </c>
      <c r="H194">
        <f t="shared" si="17"/>
        <v>0</v>
      </c>
      <c r="I194">
        <f t="shared" si="18"/>
        <v>0</v>
      </c>
      <c r="J194">
        <f t="shared" si="19"/>
        <v>0</v>
      </c>
      <c r="K194">
        <f t="shared" si="20"/>
        <v>0</v>
      </c>
      <c r="L194">
        <v>8.5500000000000007</v>
      </c>
      <c r="M194">
        <v>11</v>
      </c>
      <c r="N194">
        <v>22.32</v>
      </c>
      <c r="O194">
        <v>3.14</v>
      </c>
      <c r="P194">
        <v>82.1</v>
      </c>
      <c r="Q194">
        <v>45.9</v>
      </c>
      <c r="R194">
        <v>101.455</v>
      </c>
      <c r="S194">
        <v>18.329999999999998</v>
      </c>
      <c r="T194">
        <v>1</v>
      </c>
      <c r="U194">
        <v>1.7</v>
      </c>
      <c r="V194">
        <f>SUMPRODUCT($E$5:$S$5, E194:S194)</f>
        <v>15.683711486324638</v>
      </c>
      <c r="W194">
        <f>V194-U194</f>
        <v>13.983711486324639</v>
      </c>
    </row>
    <row r="195" spans="1:23" x14ac:dyDescent="0.15">
      <c r="A195">
        <v>190</v>
      </c>
      <c r="B195" t="s">
        <v>21</v>
      </c>
      <c r="C195" t="s">
        <v>26</v>
      </c>
      <c r="D195" t="s">
        <v>20</v>
      </c>
      <c r="E195">
        <f t="shared" si="14"/>
        <v>1</v>
      </c>
      <c r="F195">
        <f t="shared" si="15"/>
        <v>0</v>
      </c>
      <c r="G195">
        <f t="shared" si="16"/>
        <v>0</v>
      </c>
      <c r="H195">
        <f t="shared" si="17"/>
        <v>0</v>
      </c>
      <c r="I195">
        <f t="shared" si="18"/>
        <v>0</v>
      </c>
      <c r="J195">
        <f t="shared" si="19"/>
        <v>0</v>
      </c>
      <c r="K195">
        <f t="shared" si="20"/>
        <v>1</v>
      </c>
      <c r="L195">
        <v>8.5</v>
      </c>
      <c r="M195">
        <v>7.6</v>
      </c>
      <c r="N195">
        <v>12.778</v>
      </c>
      <c r="O195">
        <v>1.873</v>
      </c>
      <c r="P195">
        <v>17.777999999999999</v>
      </c>
      <c r="Q195">
        <v>50.889000000000003</v>
      </c>
      <c r="R195">
        <v>127</v>
      </c>
      <c r="S195">
        <v>24.556000000000001</v>
      </c>
      <c r="T195">
        <v>1</v>
      </c>
      <c r="U195">
        <v>0</v>
      </c>
      <c r="V195">
        <f>SUMPRODUCT($E$5:$S$5, E195:S195)</f>
        <v>14.579323550258581</v>
      </c>
      <c r="W195">
        <f>V195-U195</f>
        <v>14.579323550258581</v>
      </c>
    </row>
    <row r="196" spans="1:23" x14ac:dyDescent="0.15">
      <c r="A196">
        <v>191</v>
      </c>
      <c r="B196" t="s">
        <v>22</v>
      </c>
      <c r="C196" t="s">
        <v>26</v>
      </c>
      <c r="D196" t="s">
        <v>20</v>
      </c>
      <c r="E196">
        <f t="shared" si="14"/>
        <v>0</v>
      </c>
      <c r="F196">
        <f t="shared" si="15"/>
        <v>0</v>
      </c>
      <c r="G196">
        <f t="shared" si="16"/>
        <v>1</v>
      </c>
      <c r="H196">
        <f t="shared" si="17"/>
        <v>0</v>
      </c>
      <c r="I196">
        <f t="shared" si="18"/>
        <v>0</v>
      </c>
      <c r="J196">
        <f t="shared" si="19"/>
        <v>0</v>
      </c>
      <c r="K196">
        <f t="shared" si="20"/>
        <v>1</v>
      </c>
      <c r="L196">
        <v>8.6999999999999993</v>
      </c>
      <c r="M196">
        <v>11.4</v>
      </c>
      <c r="N196">
        <v>15.541</v>
      </c>
      <c r="O196">
        <v>2.323</v>
      </c>
      <c r="P196">
        <v>103</v>
      </c>
      <c r="Q196">
        <v>34.5</v>
      </c>
      <c r="R196">
        <v>81.558000000000007</v>
      </c>
      <c r="S196">
        <v>5.62</v>
      </c>
      <c r="T196">
        <v>1</v>
      </c>
      <c r="U196">
        <v>7.6</v>
      </c>
      <c r="V196">
        <f>SUMPRODUCT($E$5:$S$5, E196:S196)</f>
        <v>19.94733590787871</v>
      </c>
      <c r="W196">
        <f>V196-U196</f>
        <v>12.34733590787871</v>
      </c>
    </row>
    <row r="197" spans="1:23" x14ac:dyDescent="0.15">
      <c r="A197">
        <v>192</v>
      </c>
      <c r="B197" t="s">
        <v>18</v>
      </c>
      <c r="C197" t="s">
        <v>26</v>
      </c>
      <c r="D197" t="s">
        <v>20</v>
      </c>
      <c r="E197">
        <f t="shared" si="14"/>
        <v>0</v>
      </c>
      <c r="F197">
        <f t="shared" si="15"/>
        <v>0</v>
      </c>
      <c r="G197">
        <f t="shared" si="16"/>
        <v>0</v>
      </c>
      <c r="H197">
        <f t="shared" si="17"/>
        <v>0</v>
      </c>
      <c r="I197">
        <f t="shared" si="18"/>
        <v>0</v>
      </c>
      <c r="J197">
        <f t="shared" si="19"/>
        <v>0</v>
      </c>
      <c r="K197">
        <f t="shared" si="20"/>
        <v>1</v>
      </c>
      <c r="L197">
        <v>8.4</v>
      </c>
      <c r="M197">
        <v>10.5</v>
      </c>
      <c r="N197">
        <v>12.182</v>
      </c>
      <c r="O197">
        <v>1.5189999999999999</v>
      </c>
      <c r="P197">
        <v>65.454999999999998</v>
      </c>
      <c r="Q197">
        <v>19.727</v>
      </c>
      <c r="R197">
        <v>50.454999999999998</v>
      </c>
      <c r="S197">
        <v>8.1549999999999994</v>
      </c>
      <c r="T197">
        <v>1</v>
      </c>
      <c r="U197">
        <v>2.9</v>
      </c>
      <c r="V197">
        <f>SUMPRODUCT($E$5:$S$5, E197:S197)</f>
        <v>22.632197344377627</v>
      </c>
      <c r="W197">
        <f>V197-U197</f>
        <v>19.732197344377628</v>
      </c>
    </row>
    <row r="198" spans="1:23" x14ac:dyDescent="0.15">
      <c r="A198">
        <v>193</v>
      </c>
      <c r="B198" t="s">
        <v>21</v>
      </c>
      <c r="C198" t="s">
        <v>26</v>
      </c>
      <c r="D198" t="s">
        <v>20</v>
      </c>
      <c r="E198">
        <f t="shared" si="14"/>
        <v>1</v>
      </c>
      <c r="F198">
        <f t="shared" si="15"/>
        <v>0</v>
      </c>
      <c r="G198">
        <f t="shared" si="16"/>
        <v>0</v>
      </c>
      <c r="H198">
        <f t="shared" si="17"/>
        <v>0</v>
      </c>
      <c r="I198">
        <f t="shared" si="18"/>
        <v>0</v>
      </c>
      <c r="J198">
        <f t="shared" si="19"/>
        <v>0</v>
      </c>
      <c r="K198">
        <f t="shared" si="20"/>
        <v>1</v>
      </c>
      <c r="L198">
        <v>8.1999999999999993</v>
      </c>
      <c r="M198">
        <v>8.1999999999999993</v>
      </c>
      <c r="N198">
        <v>7.3330000000000002</v>
      </c>
      <c r="O198">
        <v>1.0029999999999999</v>
      </c>
      <c r="P198">
        <v>37.777999999999999</v>
      </c>
      <c r="Q198">
        <v>19.111000000000001</v>
      </c>
      <c r="R198">
        <v>120.889</v>
      </c>
      <c r="S198">
        <v>5.1109999999999998</v>
      </c>
      <c r="T198">
        <v>1</v>
      </c>
      <c r="U198">
        <v>2.2000000000000002</v>
      </c>
      <c r="V198">
        <f>SUMPRODUCT($E$5:$S$5, E198:S198)</f>
        <v>19.950715664390977</v>
      </c>
      <c r="W198">
        <f>V198-U198</f>
        <v>17.750715664390977</v>
      </c>
    </row>
    <row r="199" spans="1:23" x14ac:dyDescent="0.15">
      <c r="A199">
        <v>194</v>
      </c>
      <c r="B199" t="s">
        <v>22</v>
      </c>
      <c r="C199" t="s">
        <v>26</v>
      </c>
      <c r="D199" t="s">
        <v>20</v>
      </c>
      <c r="E199">
        <f t="shared" si="14"/>
        <v>0</v>
      </c>
      <c r="F199">
        <f t="shared" si="15"/>
        <v>0</v>
      </c>
      <c r="G199">
        <f t="shared" si="16"/>
        <v>1</v>
      </c>
      <c r="H199">
        <f t="shared" si="17"/>
        <v>0</v>
      </c>
      <c r="I199">
        <f t="shared" si="18"/>
        <v>0</v>
      </c>
      <c r="J199">
        <f t="shared" si="19"/>
        <v>0</v>
      </c>
      <c r="K199">
        <f t="shared" si="20"/>
        <v>1</v>
      </c>
      <c r="L199">
        <v>8.58</v>
      </c>
      <c r="M199">
        <v>11.1</v>
      </c>
      <c r="N199">
        <v>23.824999999999999</v>
      </c>
      <c r="O199">
        <v>3.617</v>
      </c>
      <c r="P199">
        <v>72.599999999999994</v>
      </c>
      <c r="Q199">
        <v>51.110999999999997</v>
      </c>
      <c r="R199">
        <v>91.111000000000004</v>
      </c>
      <c r="S199">
        <v>22.9</v>
      </c>
      <c r="T199">
        <v>1</v>
      </c>
      <c r="U199">
        <v>3.8</v>
      </c>
      <c r="V199">
        <f>SUMPRODUCT($E$5:$S$5, E199:S199)</f>
        <v>14.233839523237746</v>
      </c>
      <c r="W199">
        <f>V199-U199</f>
        <v>10.433839523237747</v>
      </c>
    </row>
    <row r="200" spans="1:23" x14ac:dyDescent="0.15">
      <c r="A200">
        <v>195</v>
      </c>
      <c r="B200" t="s">
        <v>24</v>
      </c>
      <c r="C200" t="s">
        <v>26</v>
      </c>
      <c r="D200" t="s">
        <v>20</v>
      </c>
      <c r="E200">
        <f t="shared" ref="E200:E204" si="21">IF(B200=E$6,1,0)</f>
        <v>0</v>
      </c>
      <c r="F200">
        <f t="shared" ref="F200:F204" si="22">IF(B200=F$6,1,0)</f>
        <v>1</v>
      </c>
      <c r="G200">
        <f t="shared" ref="G200:G204" si="23">IF(B200=G$6,1,0)</f>
        <v>0</v>
      </c>
      <c r="H200">
        <f t="shared" ref="H200:H204" si="24">IF(C200=H$6,1,0)</f>
        <v>0</v>
      </c>
      <c r="I200">
        <f t="shared" ref="I200:I204" si="25">IF(C200=I$6,1,0)</f>
        <v>0</v>
      </c>
      <c r="J200">
        <f t="shared" ref="J200:J204" si="26">IF(D200=J$6,1,0)</f>
        <v>0</v>
      </c>
      <c r="K200">
        <f t="shared" ref="K200:K204" si="27">IF(D200=K$6,1,0)</f>
        <v>1</v>
      </c>
      <c r="L200">
        <v>8.5</v>
      </c>
      <c r="M200">
        <v>7.9</v>
      </c>
      <c r="N200">
        <v>12.444000000000001</v>
      </c>
      <c r="O200">
        <v>2.5859999999999999</v>
      </c>
      <c r="P200">
        <v>96.667000000000002</v>
      </c>
      <c r="Q200">
        <v>19.111000000000001</v>
      </c>
      <c r="R200">
        <v>61.444000000000003</v>
      </c>
      <c r="S200">
        <v>6.1669999999999998</v>
      </c>
      <c r="T200">
        <v>1</v>
      </c>
      <c r="U200">
        <v>18.899999999999999</v>
      </c>
      <c r="V200">
        <f>SUMPRODUCT($E$5:$S$5, E200:S200)</f>
        <v>16.377371894844309</v>
      </c>
      <c r="W200">
        <f>V200-U200</f>
        <v>-2.5226281051556896</v>
      </c>
    </row>
    <row r="201" spans="1:23" x14ac:dyDescent="0.15">
      <c r="A201">
        <v>196</v>
      </c>
      <c r="B201" t="s">
        <v>22</v>
      </c>
      <c r="C201" t="s">
        <v>26</v>
      </c>
      <c r="D201" t="s">
        <v>20</v>
      </c>
      <c r="E201">
        <f t="shared" si="21"/>
        <v>0</v>
      </c>
      <c r="F201">
        <f t="shared" si="22"/>
        <v>0</v>
      </c>
      <c r="G201">
        <f t="shared" si="23"/>
        <v>1</v>
      </c>
      <c r="H201">
        <f t="shared" si="24"/>
        <v>0</v>
      </c>
      <c r="I201">
        <f t="shared" si="25"/>
        <v>0</v>
      </c>
      <c r="J201">
        <f t="shared" si="26"/>
        <v>0</v>
      </c>
      <c r="K201">
        <f t="shared" si="27"/>
        <v>1</v>
      </c>
      <c r="L201">
        <v>8.4</v>
      </c>
      <c r="M201">
        <v>8.4</v>
      </c>
      <c r="N201">
        <v>17.375</v>
      </c>
      <c r="O201">
        <v>3.8330000000000002</v>
      </c>
      <c r="P201">
        <v>83.75</v>
      </c>
      <c r="Q201">
        <v>53.625</v>
      </c>
      <c r="R201">
        <v>79.75</v>
      </c>
      <c r="S201">
        <v>2.3380000000000001</v>
      </c>
      <c r="T201">
        <v>1</v>
      </c>
      <c r="U201">
        <v>12.7</v>
      </c>
      <c r="V201">
        <f>SUMPRODUCT($E$5:$S$5, E201:S201)</f>
        <v>12.779468394010401</v>
      </c>
      <c r="W201">
        <f>V201-U201</f>
        <v>7.9468394010401511E-2</v>
      </c>
    </row>
    <row r="202" spans="1:23" x14ac:dyDescent="0.15">
      <c r="A202">
        <v>197</v>
      </c>
      <c r="B202" t="s">
        <v>21</v>
      </c>
      <c r="C202" t="s">
        <v>26</v>
      </c>
      <c r="D202" t="s">
        <v>20</v>
      </c>
      <c r="E202">
        <f t="shared" si="21"/>
        <v>1</v>
      </c>
      <c r="F202">
        <f t="shared" si="22"/>
        <v>0</v>
      </c>
      <c r="G202">
        <f t="shared" si="23"/>
        <v>0</v>
      </c>
      <c r="H202">
        <f t="shared" si="24"/>
        <v>0</v>
      </c>
      <c r="I202">
        <f t="shared" si="25"/>
        <v>0</v>
      </c>
      <c r="J202">
        <f t="shared" si="26"/>
        <v>0</v>
      </c>
      <c r="K202">
        <f t="shared" si="27"/>
        <v>1</v>
      </c>
      <c r="L202">
        <v>8.3000000000000007</v>
      </c>
      <c r="M202">
        <v>10.6</v>
      </c>
      <c r="N202">
        <v>14.32</v>
      </c>
      <c r="O202">
        <v>3.2</v>
      </c>
      <c r="P202">
        <v>125.333</v>
      </c>
      <c r="Q202">
        <v>35.332999999999998</v>
      </c>
      <c r="R202">
        <v>75.903999999999996</v>
      </c>
      <c r="S202">
        <v>4.6669999999999998</v>
      </c>
      <c r="T202">
        <v>1</v>
      </c>
      <c r="U202">
        <v>18</v>
      </c>
      <c r="V202">
        <f>SUMPRODUCT($E$5:$S$5, E202:S202)</f>
        <v>21.577348336241251</v>
      </c>
      <c r="W202">
        <f>V202-U202</f>
        <v>3.5773483362412506</v>
      </c>
    </row>
    <row r="203" spans="1:23" x14ac:dyDescent="0.15">
      <c r="A203">
        <v>198</v>
      </c>
      <c r="B203" t="s">
        <v>22</v>
      </c>
      <c r="C203" t="s">
        <v>26</v>
      </c>
      <c r="D203" t="s">
        <v>20</v>
      </c>
      <c r="E203">
        <f t="shared" si="21"/>
        <v>0</v>
      </c>
      <c r="F203">
        <f t="shared" si="22"/>
        <v>0</v>
      </c>
      <c r="G203">
        <f t="shared" si="23"/>
        <v>1</v>
      </c>
      <c r="H203">
        <f t="shared" si="24"/>
        <v>0</v>
      </c>
      <c r="I203">
        <f t="shared" si="25"/>
        <v>0</v>
      </c>
      <c r="J203">
        <f t="shared" si="26"/>
        <v>0</v>
      </c>
      <c r="K203">
        <f t="shared" si="27"/>
        <v>1</v>
      </c>
      <c r="L203">
        <v>8.1999999999999993</v>
      </c>
      <c r="M203">
        <v>7</v>
      </c>
      <c r="N203">
        <v>139.989</v>
      </c>
      <c r="O203">
        <v>2.9780000000000002</v>
      </c>
      <c r="P203">
        <v>60.11</v>
      </c>
      <c r="Q203">
        <v>78.332999999999998</v>
      </c>
      <c r="R203">
        <v>140.22</v>
      </c>
      <c r="S203">
        <v>31.738</v>
      </c>
      <c r="T203">
        <v>1</v>
      </c>
      <c r="U203">
        <v>0</v>
      </c>
      <c r="V203">
        <f>SUMPRODUCT($E$5:$S$5, E203:S203)</f>
        <v>-0.34075171382294434</v>
      </c>
      <c r="W203">
        <f>V203-U203</f>
        <v>-0.34075171382294434</v>
      </c>
    </row>
    <row r="204" spans="1:23" x14ac:dyDescent="0.15">
      <c r="A204">
        <v>200</v>
      </c>
      <c r="B204" t="s">
        <v>24</v>
      </c>
      <c r="C204" t="s">
        <v>26</v>
      </c>
      <c r="D204" t="s">
        <v>20</v>
      </c>
      <c r="E204">
        <f t="shared" si="21"/>
        <v>0</v>
      </c>
      <c r="F204">
        <f t="shared" si="22"/>
        <v>1</v>
      </c>
      <c r="G204">
        <f t="shared" si="23"/>
        <v>0</v>
      </c>
      <c r="H204">
        <f t="shared" si="24"/>
        <v>0</v>
      </c>
      <c r="I204">
        <f t="shared" si="25"/>
        <v>0</v>
      </c>
      <c r="J204">
        <f t="shared" si="26"/>
        <v>0</v>
      </c>
      <c r="K204">
        <f t="shared" si="27"/>
        <v>1</v>
      </c>
      <c r="L204">
        <v>8.5</v>
      </c>
      <c r="M204">
        <v>6.7</v>
      </c>
      <c r="N204">
        <v>82.852000000000004</v>
      </c>
      <c r="O204">
        <v>2.8</v>
      </c>
      <c r="P204">
        <v>27.068999999999999</v>
      </c>
      <c r="Q204">
        <v>64</v>
      </c>
      <c r="R204">
        <v>140.517</v>
      </c>
      <c r="S204">
        <v>18.3</v>
      </c>
      <c r="T204">
        <v>1</v>
      </c>
      <c r="U204">
        <v>2.4</v>
      </c>
      <c r="V204">
        <f>SUMPRODUCT($E$5:$S$5, E204:S204)</f>
        <v>5.7762259355956509</v>
      </c>
      <c r="W204">
        <f>V204-U204</f>
        <v>3.376225935595651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a1 predict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</dc:creator>
  <cp:lastModifiedBy>Tal</cp:lastModifiedBy>
  <dcterms:created xsi:type="dcterms:W3CDTF">2015-10-03T06:37:02Z</dcterms:created>
  <dcterms:modified xsi:type="dcterms:W3CDTF">2015-10-03T07:16:56Z</dcterms:modified>
</cp:coreProperties>
</file>