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2A" sheetId="1" r:id="rId1"/>
    <sheet name="4" sheetId="6" r:id="rId2"/>
    <sheet name="5" sheetId="15" r:id="rId3"/>
    <sheet name="32" sheetId="2" r:id="rId4"/>
    <sheet name="7" sheetId="8" r:id="rId5"/>
    <sheet name="13" sheetId="11" r:id="rId6"/>
    <sheet name="19" sheetId="13" r:id="rId7"/>
    <sheet name="21" sheetId="12" r:id="rId8"/>
    <sheet name="22" sheetId="14" r:id="rId9"/>
    <sheet name="38" sheetId="3" r:id="rId10"/>
    <sheet name="40" sheetId="4" r:id="rId11"/>
    <sheet name="42" sheetId="7" r:id="rId12"/>
    <sheet name="57" sheetId="5" r:id="rId13"/>
    <sheet name="67" sheetId="9" r:id="rId14"/>
    <sheet name="85" sheetId="10" r:id="rId15"/>
    <sheet name="36" sheetId="18" r:id="rId16"/>
    <sheet name="53" sheetId="16" r:id="rId17"/>
    <sheet name="2" sheetId="19" r:id="rId18"/>
    <sheet name="56" sheetId="20" r:id="rId19"/>
    <sheet name="54" sheetId="21" r:id="rId20"/>
    <sheet name="58" sheetId="22" r:id="rId21"/>
    <sheet name="59" sheetId="23" r:id="rId22"/>
    <sheet name="Sheet2" sheetId="17" r:id="rId23"/>
  </sheets>
  <calcPr calcId="145621"/>
</workbook>
</file>

<file path=xl/calcChain.xml><?xml version="1.0" encoding="utf-8"?>
<calcChain xmlns="http://schemas.openxmlformats.org/spreadsheetml/2006/main">
  <c r="G16" i="13" l="1"/>
  <c r="G3" i="14"/>
  <c r="G41" i="3"/>
  <c r="G30" i="3"/>
  <c r="G29" i="3"/>
  <c r="G17" i="3"/>
  <c r="G18" i="3"/>
  <c r="G19" i="3"/>
  <c r="G16" i="3"/>
  <c r="G5" i="3"/>
  <c r="G3" i="3"/>
  <c r="G4" i="3"/>
  <c r="G2" i="3"/>
  <c r="G3" i="4"/>
  <c r="G4" i="4"/>
  <c r="G5" i="4"/>
  <c r="G6" i="4"/>
  <c r="G7" i="4"/>
  <c r="G8" i="4"/>
  <c r="G9" i="4"/>
  <c r="G10" i="4"/>
  <c r="G11" i="4"/>
  <c r="G12" i="4"/>
  <c r="G16" i="4"/>
  <c r="G17" i="4"/>
  <c r="G18" i="4"/>
  <c r="G19" i="4"/>
  <c r="G20" i="4"/>
  <c r="G21" i="4"/>
  <c r="G22" i="4"/>
  <c r="G23" i="4"/>
  <c r="G24" i="4"/>
  <c r="G25" i="4"/>
  <c r="G29" i="4"/>
  <c r="G30" i="4"/>
  <c r="G31" i="4"/>
  <c r="G32" i="4"/>
  <c r="G33" i="4"/>
  <c r="G34" i="4"/>
  <c r="G35" i="4"/>
  <c r="G36" i="4"/>
  <c r="G37" i="4"/>
  <c r="G41" i="4"/>
  <c r="G42" i="4"/>
  <c r="G43" i="4"/>
  <c r="G44" i="4"/>
  <c r="G45" i="4"/>
  <c r="G46" i="4"/>
  <c r="G47" i="4"/>
  <c r="G48" i="4"/>
  <c r="G52" i="4"/>
  <c r="G53" i="4"/>
  <c r="G54" i="4"/>
  <c r="G55" i="4"/>
  <c r="G56" i="4"/>
  <c r="G57" i="4"/>
  <c r="G58" i="4"/>
  <c r="G62" i="4"/>
  <c r="G63" i="4"/>
  <c r="G64" i="4"/>
  <c r="G65" i="4"/>
  <c r="G66" i="4"/>
  <c r="G67" i="4"/>
  <c r="G71" i="4"/>
  <c r="G72" i="4"/>
  <c r="G73" i="4"/>
  <c r="G74" i="4"/>
  <c r="G75" i="4"/>
  <c r="G79" i="4"/>
  <c r="G80" i="4"/>
  <c r="G81" i="4"/>
  <c r="G82" i="4"/>
  <c r="G86" i="4"/>
  <c r="G87" i="4"/>
  <c r="G88" i="4"/>
  <c r="G92" i="4"/>
  <c r="G93" i="4"/>
  <c r="G97" i="4"/>
  <c r="G2" i="4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2" i="7"/>
  <c r="G101" i="5"/>
  <c r="G98" i="5"/>
  <c r="G97" i="5"/>
  <c r="G93" i="5"/>
  <c r="G94" i="5"/>
  <c r="G92" i="5"/>
  <c r="G87" i="5"/>
  <c r="G88" i="5"/>
  <c r="G89" i="5"/>
  <c r="G86" i="5"/>
  <c r="G80" i="5"/>
  <c r="G81" i="5"/>
  <c r="G82" i="5"/>
  <c r="G83" i="5"/>
  <c r="G79" i="5"/>
  <c r="G72" i="5"/>
  <c r="G73" i="5"/>
  <c r="G74" i="5"/>
  <c r="G75" i="5"/>
  <c r="G76" i="5"/>
  <c r="G71" i="5"/>
  <c r="G63" i="5"/>
  <c r="G64" i="5"/>
  <c r="G65" i="5"/>
  <c r="G66" i="5"/>
  <c r="G67" i="5"/>
  <c r="G68" i="5"/>
  <c r="G62" i="5"/>
  <c r="G53" i="5"/>
  <c r="G54" i="5"/>
  <c r="G55" i="5"/>
  <c r="G56" i="5"/>
  <c r="G57" i="5"/>
  <c r="G58" i="5"/>
  <c r="G59" i="5"/>
  <c r="G52" i="5"/>
  <c r="G42" i="5"/>
  <c r="G43" i="5"/>
  <c r="G44" i="5"/>
  <c r="G45" i="5"/>
  <c r="G46" i="5"/>
  <c r="G47" i="5"/>
  <c r="G48" i="5"/>
  <c r="G49" i="5"/>
  <c r="G41" i="5"/>
  <c r="G30" i="5"/>
  <c r="G31" i="5"/>
  <c r="G32" i="5"/>
  <c r="G33" i="5"/>
  <c r="G34" i="5"/>
  <c r="G35" i="5"/>
  <c r="G36" i="5"/>
  <c r="G37" i="5"/>
  <c r="G38" i="5"/>
  <c r="G29" i="5"/>
  <c r="G17" i="5"/>
  <c r="G18" i="5"/>
  <c r="G19" i="5"/>
  <c r="G20" i="5"/>
  <c r="G21" i="5"/>
  <c r="G22" i="5"/>
  <c r="G23" i="5"/>
  <c r="G24" i="5"/>
  <c r="G25" i="5"/>
  <c r="G26" i="5"/>
  <c r="G16" i="5"/>
  <c r="G13" i="5"/>
  <c r="G3" i="5"/>
  <c r="G4" i="5"/>
  <c r="G5" i="5"/>
  <c r="G6" i="5"/>
  <c r="G7" i="5"/>
  <c r="G8" i="5"/>
  <c r="G9" i="5"/>
  <c r="G10" i="5"/>
  <c r="G11" i="5"/>
  <c r="G12" i="5"/>
  <c r="G2" i="5"/>
  <c r="G52" i="9"/>
  <c r="G42" i="9"/>
  <c r="G41" i="9"/>
  <c r="G30" i="9"/>
  <c r="G31" i="9"/>
  <c r="G29" i="9"/>
  <c r="G17" i="9"/>
  <c r="G18" i="9"/>
  <c r="G19" i="9"/>
  <c r="G16" i="9"/>
  <c r="G3" i="9"/>
  <c r="G4" i="9"/>
  <c r="G5" i="9"/>
  <c r="G6" i="9"/>
  <c r="G2" i="9"/>
  <c r="G52" i="10"/>
  <c r="G30" i="10"/>
  <c r="G31" i="10"/>
  <c r="G18" i="10"/>
  <c r="G19" i="10"/>
  <c r="G16" i="10"/>
  <c r="G3" i="10"/>
  <c r="G5" i="10"/>
  <c r="G6" i="10"/>
  <c r="G2" i="10"/>
  <c r="G16" i="18"/>
  <c r="G3" i="18"/>
  <c r="G2" i="18"/>
  <c r="G2" i="19"/>
  <c r="G2" i="20"/>
  <c r="G17" i="23"/>
  <c r="G2" i="23"/>
  <c r="G86" i="22"/>
  <c r="G80" i="22"/>
  <c r="G79" i="22"/>
  <c r="G72" i="22"/>
  <c r="G73" i="22"/>
  <c r="G71" i="22"/>
  <c r="G63" i="22"/>
  <c r="G64" i="22"/>
  <c r="G65" i="22"/>
  <c r="G62" i="22"/>
  <c r="G56" i="22"/>
  <c r="G53" i="22"/>
  <c r="G54" i="22"/>
  <c r="G55" i="22"/>
  <c r="G52" i="22"/>
  <c r="G42" i="22"/>
  <c r="G43" i="22"/>
  <c r="G44" i="22"/>
  <c r="G45" i="22"/>
  <c r="G46" i="22"/>
  <c r="G41" i="22"/>
  <c r="G30" i="22"/>
  <c r="G31" i="22"/>
  <c r="G32" i="22"/>
  <c r="G33" i="22"/>
  <c r="G34" i="22"/>
  <c r="G35" i="22"/>
  <c r="G29" i="22"/>
  <c r="G17" i="22"/>
  <c r="G18" i="22"/>
  <c r="G19" i="22"/>
  <c r="G20" i="22"/>
  <c r="G21" i="22"/>
  <c r="G22" i="22"/>
  <c r="G23" i="22"/>
  <c r="G16" i="22"/>
  <c r="G3" i="22"/>
  <c r="G4" i="22"/>
  <c r="G5" i="22"/>
  <c r="G6" i="22"/>
  <c r="G7" i="22"/>
  <c r="G8" i="22"/>
  <c r="G9" i="22"/>
  <c r="G10" i="22"/>
  <c r="G2" i="22"/>
  <c r="G4" i="14"/>
  <c r="G5" i="14"/>
  <c r="G6" i="14"/>
  <c r="G7" i="14"/>
  <c r="G16" i="14"/>
  <c r="G17" i="14"/>
  <c r="G18" i="14"/>
  <c r="G19" i="14"/>
  <c r="G20" i="14"/>
  <c r="G29" i="14"/>
  <c r="G30" i="14"/>
  <c r="G31" i="14"/>
  <c r="G32" i="14"/>
  <c r="G41" i="14"/>
  <c r="G42" i="14"/>
  <c r="G43" i="14"/>
  <c r="G52" i="14"/>
  <c r="G53" i="14"/>
  <c r="G62" i="14"/>
  <c r="G2" i="14"/>
  <c r="G29" i="12"/>
  <c r="G17" i="12"/>
  <c r="G16" i="12"/>
  <c r="G3" i="12"/>
  <c r="G4" i="12"/>
  <c r="G2" i="12"/>
  <c r="G29" i="13"/>
  <c r="G17" i="13"/>
  <c r="G3" i="13"/>
  <c r="G4" i="13"/>
  <c r="G2" i="13"/>
  <c r="G29" i="11"/>
  <c r="G17" i="11"/>
  <c r="G16" i="11"/>
  <c r="G3" i="11"/>
  <c r="G4" i="11"/>
  <c r="G2" i="11"/>
  <c r="G52" i="8"/>
  <c r="G42" i="8"/>
  <c r="G41" i="8"/>
  <c r="G30" i="8"/>
  <c r="G31" i="8"/>
  <c r="G29" i="8"/>
  <c r="G17" i="8"/>
  <c r="G18" i="8"/>
  <c r="G19" i="8"/>
  <c r="G16" i="8"/>
  <c r="G3" i="8"/>
  <c r="G4" i="8"/>
  <c r="G5" i="8"/>
  <c r="G2" i="8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2" i="2"/>
  <c r="G52" i="15"/>
  <c r="G42" i="15"/>
  <c r="G41" i="15"/>
  <c r="G30" i="15"/>
  <c r="G31" i="15"/>
  <c r="G29" i="15"/>
  <c r="G17" i="15"/>
  <c r="G18" i="15"/>
  <c r="G19" i="15"/>
  <c r="G16" i="15"/>
  <c r="G3" i="15"/>
  <c r="G4" i="15"/>
  <c r="G5" i="15"/>
  <c r="G6" i="15"/>
  <c r="G2" i="15"/>
  <c r="G62" i="6"/>
  <c r="G53" i="6"/>
  <c r="G52" i="6"/>
  <c r="G42" i="6"/>
  <c r="G43" i="6"/>
  <c r="G41" i="6"/>
  <c r="G30" i="6"/>
  <c r="G31" i="6"/>
  <c r="G32" i="6"/>
  <c r="G29" i="6"/>
  <c r="G17" i="6"/>
  <c r="G18" i="6"/>
  <c r="G19" i="6"/>
  <c r="G20" i="6"/>
  <c r="G16" i="6"/>
  <c r="G3" i="6"/>
  <c r="G4" i="6"/>
  <c r="G5" i="6"/>
  <c r="G6" i="6"/>
  <c r="G7" i="6"/>
  <c r="G2" i="6"/>
  <c r="H30" i="1"/>
  <c r="H29" i="1"/>
  <c r="H19" i="1"/>
  <c r="H17" i="1"/>
  <c r="H18" i="1"/>
  <c r="H16" i="1"/>
  <c r="H2" i="1"/>
  <c r="H3" i="1"/>
  <c r="H4" i="1"/>
  <c r="H5" i="1"/>
  <c r="E41" i="23"/>
  <c r="F41" i="23" s="1"/>
  <c r="G41" i="23" s="1"/>
  <c r="E30" i="23"/>
  <c r="F30" i="23" s="1"/>
  <c r="G30" i="23" s="1"/>
  <c r="E29" i="23"/>
  <c r="F29" i="23" s="1"/>
  <c r="G29" i="23" s="1"/>
  <c r="E19" i="23"/>
  <c r="F19" i="23" s="1"/>
  <c r="G19" i="23" s="1"/>
  <c r="E18" i="23"/>
  <c r="F18" i="23" s="1"/>
  <c r="G18" i="23" s="1"/>
  <c r="E17" i="23"/>
  <c r="F17" i="23" s="1"/>
  <c r="E16" i="23"/>
  <c r="F16" i="23" s="1"/>
  <c r="G16" i="23" s="1"/>
  <c r="E5" i="23"/>
  <c r="F5" i="23" s="1"/>
  <c r="G5" i="23" s="1"/>
  <c r="E4" i="23"/>
  <c r="F4" i="23" s="1"/>
  <c r="G4" i="23" s="1"/>
  <c r="E3" i="23"/>
  <c r="F3" i="23" s="1"/>
  <c r="G3" i="23" s="1"/>
  <c r="E2" i="23"/>
  <c r="F2" i="23" s="1"/>
  <c r="E86" i="22"/>
  <c r="F86" i="22" s="1"/>
  <c r="E80" i="22"/>
  <c r="F80" i="22" s="1"/>
  <c r="E79" i="22"/>
  <c r="F79" i="22" s="1"/>
  <c r="E73" i="22"/>
  <c r="F73" i="22" s="1"/>
  <c r="E72" i="22"/>
  <c r="F72" i="22" s="1"/>
  <c r="E71" i="22"/>
  <c r="F71" i="22" s="1"/>
  <c r="F65" i="22"/>
  <c r="E65" i="22"/>
  <c r="E64" i="22"/>
  <c r="F64" i="22" s="1"/>
  <c r="E63" i="22"/>
  <c r="F63" i="22" s="1"/>
  <c r="E62" i="22"/>
  <c r="F62" i="22" s="1"/>
  <c r="E56" i="22"/>
  <c r="F56" i="22" s="1"/>
  <c r="E55" i="22"/>
  <c r="F55" i="22" s="1"/>
  <c r="E54" i="22"/>
  <c r="F54" i="22" s="1"/>
  <c r="E53" i="22"/>
  <c r="F53" i="22" s="1"/>
  <c r="E52" i="22"/>
  <c r="F52" i="22" s="1"/>
  <c r="E46" i="22"/>
  <c r="F46" i="22" s="1"/>
  <c r="F45" i="22"/>
  <c r="E45" i="22"/>
  <c r="E44" i="22"/>
  <c r="F44" i="22" s="1"/>
  <c r="F43" i="22"/>
  <c r="E43" i="22"/>
  <c r="E42" i="22"/>
  <c r="F42" i="22" s="1"/>
  <c r="E41" i="22"/>
  <c r="F41" i="22" s="1"/>
  <c r="E35" i="22"/>
  <c r="F35" i="22" s="1"/>
  <c r="E34" i="22"/>
  <c r="F34" i="22" s="1"/>
  <c r="E33" i="22"/>
  <c r="F33" i="22" s="1"/>
  <c r="E32" i="22"/>
  <c r="F32" i="22" s="1"/>
  <c r="E31" i="22"/>
  <c r="F31" i="22" s="1"/>
  <c r="E30" i="22"/>
  <c r="F30" i="22" s="1"/>
  <c r="E29" i="22"/>
  <c r="F29" i="22" s="1"/>
  <c r="E23" i="22"/>
  <c r="F23" i="22" s="1"/>
  <c r="E22" i="22"/>
  <c r="F22" i="22" s="1"/>
  <c r="E21" i="22"/>
  <c r="F21" i="22" s="1"/>
  <c r="E20" i="22"/>
  <c r="F20" i="22" s="1"/>
  <c r="E19" i="22"/>
  <c r="F19" i="22" s="1"/>
  <c r="E18" i="22"/>
  <c r="F18" i="22" s="1"/>
  <c r="E17" i="22"/>
  <c r="F17" i="22" s="1"/>
  <c r="E16" i="22"/>
  <c r="F16" i="22" s="1"/>
  <c r="E10" i="22"/>
  <c r="F10" i="22" s="1"/>
  <c r="E9" i="22"/>
  <c r="F9" i="22" s="1"/>
  <c r="E8" i="22"/>
  <c r="F8" i="22" s="1"/>
  <c r="E7" i="22"/>
  <c r="F7" i="22" s="1"/>
  <c r="E6" i="22"/>
  <c r="F6" i="22" s="1"/>
  <c r="E5" i="22"/>
  <c r="F5" i="22" s="1"/>
  <c r="E4" i="22"/>
  <c r="F4" i="22" s="1"/>
  <c r="E3" i="22"/>
  <c r="F3" i="22" s="1"/>
  <c r="E2" i="22"/>
  <c r="F2" i="22" s="1"/>
  <c r="E71" i="21"/>
  <c r="F71" i="21" s="1"/>
  <c r="G71" i="21" s="1"/>
  <c r="E63" i="21"/>
  <c r="F63" i="21" s="1"/>
  <c r="G63" i="21" s="1"/>
  <c r="E44" i="21"/>
  <c r="F44" i="21" s="1"/>
  <c r="G44" i="21" s="1"/>
  <c r="E54" i="21"/>
  <c r="F54" i="21" s="1"/>
  <c r="G54" i="21" s="1"/>
  <c r="E33" i="21"/>
  <c r="F33" i="21" s="1"/>
  <c r="G33" i="21" s="1"/>
  <c r="E21" i="21"/>
  <c r="F21" i="21" s="1"/>
  <c r="G21" i="21" s="1"/>
  <c r="E8" i="21"/>
  <c r="F8" i="21" s="1"/>
  <c r="G8" i="21" s="1"/>
  <c r="E62" i="21"/>
  <c r="F62" i="21" s="1"/>
  <c r="G62" i="21" s="1"/>
  <c r="E53" i="21"/>
  <c r="F53" i="21" s="1"/>
  <c r="G53" i="21" s="1"/>
  <c r="E52" i="21"/>
  <c r="F52" i="21" s="1"/>
  <c r="G52" i="21" s="1"/>
  <c r="E43" i="21"/>
  <c r="F43" i="21" s="1"/>
  <c r="G43" i="21" s="1"/>
  <c r="E42" i="21"/>
  <c r="F42" i="21" s="1"/>
  <c r="G42" i="21" s="1"/>
  <c r="E41" i="21"/>
  <c r="F41" i="21" s="1"/>
  <c r="G41" i="21" s="1"/>
  <c r="E32" i="21"/>
  <c r="F32" i="21" s="1"/>
  <c r="G32" i="21" s="1"/>
  <c r="E31" i="21"/>
  <c r="F31" i="21" s="1"/>
  <c r="G31" i="21" s="1"/>
  <c r="E30" i="21"/>
  <c r="F30" i="21" s="1"/>
  <c r="G30" i="21" s="1"/>
  <c r="E29" i="21"/>
  <c r="F29" i="21" s="1"/>
  <c r="G29" i="21" s="1"/>
  <c r="E20" i="21"/>
  <c r="F20" i="21" s="1"/>
  <c r="G20" i="21" s="1"/>
  <c r="E19" i="21"/>
  <c r="F19" i="21" s="1"/>
  <c r="G19" i="21" s="1"/>
  <c r="E18" i="21"/>
  <c r="F18" i="21" s="1"/>
  <c r="G18" i="21" s="1"/>
  <c r="E17" i="21"/>
  <c r="F17" i="21" s="1"/>
  <c r="G17" i="21" s="1"/>
  <c r="E16" i="21"/>
  <c r="F16" i="21" s="1"/>
  <c r="G16" i="21" s="1"/>
  <c r="E7" i="21"/>
  <c r="F7" i="21" s="1"/>
  <c r="G7" i="21" s="1"/>
  <c r="E6" i="21"/>
  <c r="F6" i="21" s="1"/>
  <c r="G6" i="21" s="1"/>
  <c r="E5" i="21"/>
  <c r="F5" i="21" s="1"/>
  <c r="G5" i="21" s="1"/>
  <c r="E4" i="21"/>
  <c r="F4" i="21" s="1"/>
  <c r="G4" i="21" s="1"/>
  <c r="E3" i="21"/>
  <c r="F3" i="21" s="1"/>
  <c r="G3" i="21" s="1"/>
  <c r="E2" i="21"/>
  <c r="F2" i="21" s="1"/>
  <c r="G2" i="21" s="1"/>
  <c r="G41" i="20"/>
  <c r="G30" i="20"/>
  <c r="G29" i="20"/>
  <c r="G17" i="20"/>
  <c r="G18" i="20"/>
  <c r="G19" i="20"/>
  <c r="G16" i="20"/>
  <c r="G3" i="20"/>
  <c r="G4" i="20"/>
  <c r="G5" i="20"/>
  <c r="E41" i="20"/>
  <c r="F41" i="20" s="1"/>
  <c r="E30" i="20"/>
  <c r="F30" i="20" s="1"/>
  <c r="E29" i="20"/>
  <c r="F29" i="20" s="1"/>
  <c r="E19" i="20"/>
  <c r="F19" i="20" s="1"/>
  <c r="E18" i="20"/>
  <c r="F18" i="20" s="1"/>
  <c r="E17" i="20"/>
  <c r="F17" i="20" s="1"/>
  <c r="E16" i="20"/>
  <c r="F16" i="20" s="1"/>
  <c r="E5" i="20"/>
  <c r="F5" i="20" s="1"/>
  <c r="E4" i="20"/>
  <c r="F4" i="20" s="1"/>
  <c r="E3" i="20"/>
  <c r="F3" i="20" s="1"/>
  <c r="E2" i="20"/>
  <c r="F2" i="20" s="1"/>
  <c r="G3" i="19"/>
  <c r="G4" i="19"/>
  <c r="G5" i="19"/>
  <c r="G6" i="19"/>
  <c r="G7" i="19"/>
  <c r="G8" i="19"/>
  <c r="G9" i="19"/>
  <c r="G10" i="19"/>
  <c r="G11" i="19"/>
  <c r="G12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6" i="19"/>
  <c r="G57" i="19"/>
  <c r="G58" i="19"/>
  <c r="G59" i="19"/>
  <c r="G60" i="19"/>
  <c r="G61" i="19"/>
  <c r="G62" i="19"/>
  <c r="G63" i="19"/>
  <c r="G64" i="19"/>
  <c r="G65" i="19"/>
  <c r="G66" i="19"/>
  <c r="G68" i="19"/>
  <c r="G69" i="19"/>
  <c r="G70" i="19"/>
  <c r="G71" i="19"/>
  <c r="G72" i="19"/>
  <c r="G73" i="19"/>
  <c r="G74" i="19"/>
  <c r="G75" i="19"/>
  <c r="G76" i="19"/>
  <c r="G77" i="19"/>
  <c r="G79" i="19"/>
  <c r="G80" i="19"/>
  <c r="G81" i="19"/>
  <c r="G82" i="19"/>
  <c r="G83" i="19"/>
  <c r="G84" i="19"/>
  <c r="G85" i="19"/>
  <c r="G86" i="19"/>
  <c r="G87" i="19"/>
  <c r="G89" i="19"/>
  <c r="G90" i="19"/>
  <c r="G91" i="19"/>
  <c r="G92" i="19"/>
  <c r="G93" i="19"/>
  <c r="G94" i="19"/>
  <c r="G95" i="19"/>
  <c r="G96" i="19"/>
  <c r="G98" i="19"/>
  <c r="G99" i="19"/>
  <c r="G100" i="19"/>
  <c r="G101" i="19"/>
  <c r="G102" i="19"/>
  <c r="G103" i="19"/>
  <c r="G104" i="19"/>
  <c r="G106" i="19"/>
  <c r="G107" i="19"/>
  <c r="G108" i="19"/>
  <c r="G109" i="19"/>
  <c r="G110" i="19"/>
  <c r="G111" i="19"/>
  <c r="G113" i="19"/>
  <c r="G114" i="19"/>
  <c r="G115" i="19"/>
  <c r="G116" i="19"/>
  <c r="G117" i="19"/>
  <c r="G119" i="19"/>
  <c r="G120" i="19"/>
  <c r="G121" i="19"/>
  <c r="G122" i="19"/>
  <c r="G124" i="19"/>
  <c r="G125" i="19"/>
  <c r="G130" i="19"/>
  <c r="G131" i="19"/>
  <c r="G132" i="19"/>
  <c r="G133" i="19"/>
  <c r="G134" i="19"/>
  <c r="G135" i="19"/>
  <c r="E135" i="19"/>
  <c r="F135" i="19" s="1"/>
  <c r="E134" i="19"/>
  <c r="F134" i="19" s="1"/>
  <c r="E133" i="19"/>
  <c r="F133" i="19" s="1"/>
  <c r="E132" i="19"/>
  <c r="F132" i="19" s="1"/>
  <c r="E131" i="19"/>
  <c r="F131" i="19" s="1"/>
  <c r="E130" i="19"/>
  <c r="F130" i="19" s="1"/>
  <c r="E129" i="19"/>
  <c r="F129" i="19" s="1"/>
  <c r="G129" i="19" s="1"/>
  <c r="E128" i="19"/>
  <c r="F128" i="19" s="1"/>
  <c r="G128" i="19" s="1"/>
  <c r="E127" i="19"/>
  <c r="F127" i="19" s="1"/>
  <c r="G127" i="19" s="1"/>
  <c r="E126" i="19"/>
  <c r="F126" i="19" s="1"/>
  <c r="G126" i="19" s="1"/>
  <c r="E125" i="19"/>
  <c r="F125" i="19" s="1"/>
  <c r="E124" i="19"/>
  <c r="F124" i="19" s="1"/>
  <c r="E123" i="19"/>
  <c r="F123" i="19" s="1"/>
  <c r="G123" i="19" s="1"/>
  <c r="E122" i="19"/>
  <c r="F122" i="19" s="1"/>
  <c r="E121" i="19"/>
  <c r="F121" i="19" s="1"/>
  <c r="E120" i="19"/>
  <c r="F120" i="19" s="1"/>
  <c r="E119" i="19"/>
  <c r="F119" i="19" s="1"/>
  <c r="E118" i="19"/>
  <c r="F118" i="19" s="1"/>
  <c r="G118" i="19" s="1"/>
  <c r="E117" i="19"/>
  <c r="F117" i="19" s="1"/>
  <c r="E116" i="19"/>
  <c r="F116" i="19" s="1"/>
  <c r="E115" i="19"/>
  <c r="F115" i="19" s="1"/>
  <c r="F114" i="19"/>
  <c r="E114" i="19"/>
  <c r="E113" i="19"/>
  <c r="F113" i="19" s="1"/>
  <c r="E112" i="19"/>
  <c r="F112" i="19" s="1"/>
  <c r="G112" i="19" s="1"/>
  <c r="E111" i="19"/>
  <c r="F111" i="19" s="1"/>
  <c r="E110" i="19"/>
  <c r="F110" i="19" s="1"/>
  <c r="E109" i="19"/>
  <c r="F109" i="19" s="1"/>
  <c r="F108" i="19"/>
  <c r="E108" i="19"/>
  <c r="E107" i="19"/>
  <c r="F107" i="19" s="1"/>
  <c r="F106" i="19"/>
  <c r="E106" i="19"/>
  <c r="E105" i="19"/>
  <c r="F105" i="19" s="1"/>
  <c r="G105" i="19" s="1"/>
  <c r="E104" i="19"/>
  <c r="F104" i="19" s="1"/>
  <c r="E103" i="19"/>
  <c r="F103" i="19" s="1"/>
  <c r="E102" i="19"/>
  <c r="F102" i="19" s="1"/>
  <c r="E101" i="19"/>
  <c r="F101" i="19" s="1"/>
  <c r="E100" i="19"/>
  <c r="F100" i="19" s="1"/>
  <c r="F99" i="19"/>
  <c r="E99" i="19"/>
  <c r="E98" i="19"/>
  <c r="F98" i="19" s="1"/>
  <c r="E97" i="19"/>
  <c r="F97" i="19" s="1"/>
  <c r="G97" i="19" s="1"/>
  <c r="E96" i="19"/>
  <c r="F96" i="19" s="1"/>
  <c r="E95" i="19"/>
  <c r="F95" i="19" s="1"/>
  <c r="E94" i="19"/>
  <c r="F94" i="19" s="1"/>
  <c r="E93" i="19"/>
  <c r="F93" i="19" s="1"/>
  <c r="E92" i="19"/>
  <c r="F92" i="19" s="1"/>
  <c r="F91" i="19"/>
  <c r="E91" i="19"/>
  <c r="E90" i="19"/>
  <c r="F90" i="19" s="1"/>
  <c r="E89" i="19"/>
  <c r="F89" i="19" s="1"/>
  <c r="E88" i="19"/>
  <c r="F88" i="19" s="1"/>
  <c r="G88" i="19" s="1"/>
  <c r="E87" i="19"/>
  <c r="F87" i="19" s="1"/>
  <c r="E86" i="19"/>
  <c r="F86" i="19" s="1"/>
  <c r="E85" i="19"/>
  <c r="F85" i="19" s="1"/>
  <c r="F84" i="19"/>
  <c r="E84" i="19"/>
  <c r="E83" i="19"/>
  <c r="F83" i="19" s="1"/>
  <c r="E82" i="19"/>
  <c r="F82" i="19" s="1"/>
  <c r="E81" i="19"/>
  <c r="F81" i="19" s="1"/>
  <c r="E80" i="19"/>
  <c r="F80" i="19" s="1"/>
  <c r="E79" i="19"/>
  <c r="F79" i="19" s="1"/>
  <c r="E78" i="19"/>
  <c r="F78" i="19" s="1"/>
  <c r="G78" i="19" s="1"/>
  <c r="E77" i="19"/>
  <c r="F77" i="19" s="1"/>
  <c r="F76" i="19"/>
  <c r="E76" i="19"/>
  <c r="E75" i="19"/>
  <c r="F75" i="19" s="1"/>
  <c r="F74" i="19"/>
  <c r="E74" i="19"/>
  <c r="E73" i="19"/>
  <c r="F73" i="19" s="1"/>
  <c r="F72" i="19"/>
  <c r="E72" i="19"/>
  <c r="E71" i="19"/>
  <c r="F71" i="19" s="1"/>
  <c r="E70" i="19"/>
  <c r="F70" i="19" s="1"/>
  <c r="E69" i="19"/>
  <c r="F69" i="19" s="1"/>
  <c r="E68" i="19"/>
  <c r="F68" i="19" s="1"/>
  <c r="E67" i="19"/>
  <c r="F67" i="19" s="1"/>
  <c r="G67" i="19" s="1"/>
  <c r="E66" i="19"/>
  <c r="F66" i="19" s="1"/>
  <c r="E65" i="19"/>
  <c r="F65" i="19" s="1"/>
  <c r="E64" i="19"/>
  <c r="F64" i="19" s="1"/>
  <c r="E63" i="19"/>
  <c r="F63" i="19" s="1"/>
  <c r="E62" i="19"/>
  <c r="F62" i="19" s="1"/>
  <c r="E61" i="19"/>
  <c r="F61" i="19" s="1"/>
  <c r="E60" i="19"/>
  <c r="F60" i="19" s="1"/>
  <c r="E59" i="19"/>
  <c r="F59" i="19" s="1"/>
  <c r="E58" i="19"/>
  <c r="F58" i="19" s="1"/>
  <c r="E57" i="19"/>
  <c r="F57" i="19" s="1"/>
  <c r="F56" i="19"/>
  <c r="E56" i="19"/>
  <c r="E55" i="19"/>
  <c r="F55" i="19" s="1"/>
  <c r="G55" i="19" s="1"/>
  <c r="E54" i="19"/>
  <c r="F54" i="19" s="1"/>
  <c r="E53" i="19"/>
  <c r="F53" i="19" s="1"/>
  <c r="E52" i="19"/>
  <c r="F52" i="19" s="1"/>
  <c r="E51" i="19"/>
  <c r="F51" i="19" s="1"/>
  <c r="E50" i="19"/>
  <c r="F50" i="19" s="1"/>
  <c r="E49" i="19"/>
  <c r="F49" i="19" s="1"/>
  <c r="F48" i="19"/>
  <c r="E48" i="19"/>
  <c r="E47" i="19"/>
  <c r="F47" i="19" s="1"/>
  <c r="E46" i="19"/>
  <c r="F46" i="19" s="1"/>
  <c r="E45" i="19"/>
  <c r="F45" i="19" s="1"/>
  <c r="E44" i="19"/>
  <c r="F44" i="19" s="1"/>
  <c r="E43" i="19"/>
  <c r="F43" i="19" s="1"/>
  <c r="E42" i="19"/>
  <c r="F42" i="19" s="1"/>
  <c r="G42" i="19" s="1"/>
  <c r="E41" i="19"/>
  <c r="F41" i="19" s="1"/>
  <c r="E40" i="19"/>
  <c r="F40" i="19" s="1"/>
  <c r="E39" i="19"/>
  <c r="F39" i="19" s="1"/>
  <c r="E38" i="19"/>
  <c r="F38" i="19" s="1"/>
  <c r="E37" i="19"/>
  <c r="F37" i="19" s="1"/>
  <c r="E36" i="19"/>
  <c r="F36" i="19" s="1"/>
  <c r="E35" i="19"/>
  <c r="F35" i="19" s="1"/>
  <c r="E34" i="19"/>
  <c r="F34" i="19" s="1"/>
  <c r="E33" i="19"/>
  <c r="F33" i="19" s="1"/>
  <c r="E32" i="19"/>
  <c r="F32" i="19" s="1"/>
  <c r="E31" i="19"/>
  <c r="F31" i="19" s="1"/>
  <c r="E30" i="19"/>
  <c r="F30" i="19" s="1"/>
  <c r="E29" i="19"/>
  <c r="F29" i="19" s="1"/>
  <c r="E28" i="19"/>
  <c r="F28" i="19" s="1"/>
  <c r="G28" i="19" s="1"/>
  <c r="E27" i="19"/>
  <c r="F27" i="19" s="1"/>
  <c r="E26" i="19"/>
  <c r="F26" i="19" s="1"/>
  <c r="E25" i="19"/>
  <c r="F25" i="19" s="1"/>
  <c r="E24" i="19"/>
  <c r="F24" i="19" s="1"/>
  <c r="E23" i="19"/>
  <c r="F23" i="19" s="1"/>
  <c r="E22" i="19"/>
  <c r="F22" i="19" s="1"/>
  <c r="E21" i="19"/>
  <c r="F21" i="19" s="1"/>
  <c r="F20" i="19"/>
  <c r="E20" i="19"/>
  <c r="E19" i="19"/>
  <c r="F19" i="19" s="1"/>
  <c r="E18" i="19"/>
  <c r="F18" i="19" s="1"/>
  <c r="E17" i="19"/>
  <c r="F17" i="19" s="1"/>
  <c r="E16" i="19"/>
  <c r="F16" i="19" s="1"/>
  <c r="E15" i="19"/>
  <c r="F15" i="19" s="1"/>
  <c r="E14" i="19"/>
  <c r="F14" i="19" s="1"/>
  <c r="E13" i="19"/>
  <c r="F13" i="19" s="1"/>
  <c r="G13" i="19" s="1"/>
  <c r="E12" i="19"/>
  <c r="F12" i="19" s="1"/>
  <c r="E11" i="19"/>
  <c r="F11" i="19" s="1"/>
  <c r="E10" i="19"/>
  <c r="F10" i="19" s="1"/>
  <c r="E9" i="19"/>
  <c r="F9" i="19" s="1"/>
  <c r="E8" i="19"/>
  <c r="F8" i="19" s="1"/>
  <c r="E7" i="19"/>
  <c r="F7" i="19" s="1"/>
  <c r="E6" i="19"/>
  <c r="F6" i="19" s="1"/>
  <c r="E5" i="19"/>
  <c r="F5" i="19" s="1"/>
  <c r="F4" i="19"/>
  <c r="E4" i="19"/>
  <c r="E3" i="19"/>
  <c r="F3" i="19" s="1"/>
  <c r="E2" i="19"/>
  <c r="F2" i="19" s="1"/>
  <c r="E130" i="7" l="1"/>
  <c r="F130" i="7" s="1"/>
  <c r="E120" i="7"/>
  <c r="F120" i="7" s="1"/>
  <c r="E97" i="4"/>
  <c r="F97" i="4" s="1"/>
  <c r="E93" i="4"/>
  <c r="F93" i="4" s="1"/>
  <c r="E92" i="4"/>
  <c r="F92" i="4" s="1"/>
  <c r="E88" i="4"/>
  <c r="F88" i="4" s="1"/>
  <c r="E87" i="4"/>
  <c r="F87" i="4" s="1"/>
  <c r="E86" i="4"/>
  <c r="F86" i="4" s="1"/>
  <c r="E82" i="4"/>
  <c r="F82" i="4" s="1"/>
  <c r="E81" i="4"/>
  <c r="F81" i="4" s="1"/>
  <c r="E80" i="4"/>
  <c r="F80" i="4" s="1"/>
  <c r="E79" i="4"/>
  <c r="F79" i="4" s="1"/>
  <c r="E75" i="4"/>
  <c r="F75" i="4" s="1"/>
  <c r="E74" i="4"/>
  <c r="F74" i="4" s="1"/>
  <c r="E73" i="4"/>
  <c r="F73" i="4" s="1"/>
  <c r="E72" i="4"/>
  <c r="F72" i="4" s="1"/>
  <c r="E71" i="4"/>
  <c r="F71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37" i="4"/>
  <c r="F37" i="4" s="1"/>
  <c r="F36" i="4"/>
  <c r="E36" i="4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2" i="4"/>
  <c r="F12" i="4" s="1"/>
  <c r="E11" i="4"/>
  <c r="F11" i="4" s="1"/>
  <c r="E10" i="4"/>
  <c r="F10" i="4" s="1"/>
  <c r="E9" i="4"/>
  <c r="F9" i="4" s="1"/>
  <c r="F8" i="4"/>
  <c r="E8" i="4"/>
  <c r="E7" i="4"/>
  <c r="F7" i="4" s="1"/>
  <c r="E6" i="4"/>
  <c r="F6" i="4" s="1"/>
  <c r="E5" i="4"/>
  <c r="F5" i="4" s="1"/>
  <c r="E4" i="4"/>
  <c r="F4" i="4" s="1"/>
  <c r="E3" i="4"/>
  <c r="F3" i="4" s="1"/>
  <c r="E2" i="4"/>
  <c r="F2" i="4" s="1"/>
  <c r="E135" i="7"/>
  <c r="F135" i="7" s="1"/>
  <c r="E134" i="7"/>
  <c r="F134" i="7" s="1"/>
  <c r="E133" i="7"/>
  <c r="F133" i="7" s="1"/>
  <c r="E132" i="7"/>
  <c r="F132" i="7" s="1"/>
  <c r="E131" i="7"/>
  <c r="F131" i="7" s="1"/>
  <c r="E129" i="7"/>
  <c r="F129" i="7" s="1"/>
  <c r="E128" i="7"/>
  <c r="F128" i="7" s="1"/>
  <c r="E127" i="7"/>
  <c r="F127" i="7" s="1"/>
  <c r="E126" i="7"/>
  <c r="F126" i="7" s="1"/>
  <c r="E125" i="7"/>
  <c r="F125" i="7" s="1"/>
  <c r="E124" i="7"/>
  <c r="F124" i="7" s="1"/>
  <c r="E123" i="7"/>
  <c r="F123" i="7" s="1"/>
  <c r="E122" i="7"/>
  <c r="F122" i="7" s="1"/>
  <c r="E121" i="7"/>
  <c r="F121" i="7" s="1"/>
  <c r="E119" i="7"/>
  <c r="F119" i="7" s="1"/>
  <c r="E118" i="7"/>
  <c r="F118" i="7" s="1"/>
  <c r="E117" i="7"/>
  <c r="F117" i="7" s="1"/>
  <c r="E116" i="7"/>
  <c r="F116" i="7" s="1"/>
  <c r="E115" i="7"/>
  <c r="F115" i="7" s="1"/>
  <c r="E114" i="7"/>
  <c r="F114" i="7" s="1"/>
  <c r="E113" i="7"/>
  <c r="F113" i="7" s="1"/>
  <c r="F112" i="7"/>
  <c r="E112" i="7"/>
  <c r="E111" i="7"/>
  <c r="F111" i="7" s="1"/>
  <c r="E110" i="7"/>
  <c r="F110" i="7" s="1"/>
  <c r="E109" i="7"/>
  <c r="F109" i="7" s="1"/>
  <c r="E108" i="7"/>
  <c r="F108" i="7" s="1"/>
  <c r="E107" i="7"/>
  <c r="F107" i="7" s="1"/>
  <c r="E106" i="7"/>
  <c r="F106" i="7" s="1"/>
  <c r="E105" i="7"/>
  <c r="F105" i="7" s="1"/>
  <c r="E104" i="7"/>
  <c r="F104" i="7" s="1"/>
  <c r="E103" i="7"/>
  <c r="F103" i="7" s="1"/>
  <c r="E102" i="7"/>
  <c r="F102" i="7" s="1"/>
  <c r="E101" i="7"/>
  <c r="F101" i="7" s="1"/>
  <c r="E100" i="7"/>
  <c r="F100" i="7" s="1"/>
  <c r="E99" i="7"/>
  <c r="F99" i="7" s="1"/>
  <c r="E98" i="7"/>
  <c r="F98" i="7" s="1"/>
  <c r="E97" i="7"/>
  <c r="F97" i="7" s="1"/>
  <c r="E96" i="7"/>
  <c r="F96" i="7" s="1"/>
  <c r="E95" i="7"/>
  <c r="F95" i="7" s="1"/>
  <c r="E94" i="7"/>
  <c r="F94" i="7" s="1"/>
  <c r="E93" i="7"/>
  <c r="F93" i="7" s="1"/>
  <c r="E92" i="7"/>
  <c r="F92" i="7" s="1"/>
  <c r="E91" i="7"/>
  <c r="F91" i="7" s="1"/>
  <c r="E90" i="7"/>
  <c r="F90" i="7" s="1"/>
  <c r="E89" i="7"/>
  <c r="F89" i="7" s="1"/>
  <c r="E88" i="7"/>
  <c r="F88" i="7" s="1"/>
  <c r="E87" i="7"/>
  <c r="F87" i="7" s="1"/>
  <c r="E86" i="7"/>
  <c r="F86" i="7" s="1"/>
  <c r="E85" i="7"/>
  <c r="F85" i="7" s="1"/>
  <c r="E84" i="7"/>
  <c r="F84" i="7" s="1"/>
  <c r="E83" i="7"/>
  <c r="F83" i="7" s="1"/>
  <c r="E82" i="7"/>
  <c r="F82" i="7" s="1"/>
  <c r="E81" i="7"/>
  <c r="F81" i="7" s="1"/>
  <c r="E80" i="7"/>
  <c r="F80" i="7" s="1"/>
  <c r="E79" i="7"/>
  <c r="F79" i="7" s="1"/>
  <c r="E78" i="7"/>
  <c r="F78" i="7" s="1"/>
  <c r="E77" i="7"/>
  <c r="F77" i="7" s="1"/>
  <c r="F76" i="7"/>
  <c r="E76" i="7"/>
  <c r="E75" i="7"/>
  <c r="F75" i="7" s="1"/>
  <c r="E74" i="7"/>
  <c r="F74" i="7" s="1"/>
  <c r="E73" i="7"/>
  <c r="F73" i="7" s="1"/>
  <c r="E72" i="7"/>
  <c r="F72" i="7" s="1"/>
  <c r="E71" i="7"/>
  <c r="F71" i="7" s="1"/>
  <c r="E70" i="7"/>
  <c r="F70" i="7" s="1"/>
  <c r="E69" i="7"/>
  <c r="F69" i="7" s="1"/>
  <c r="E68" i="7"/>
  <c r="F68" i="7" s="1"/>
  <c r="E67" i="7"/>
  <c r="F67" i="7" s="1"/>
  <c r="E66" i="7"/>
  <c r="F66" i="7" s="1"/>
  <c r="E65" i="7"/>
  <c r="F65" i="7" s="1"/>
  <c r="E64" i="7"/>
  <c r="F64" i="7" s="1"/>
  <c r="E63" i="7"/>
  <c r="F63" i="7" s="1"/>
  <c r="E62" i="7"/>
  <c r="F62" i="7" s="1"/>
  <c r="E61" i="7"/>
  <c r="F61" i="7" s="1"/>
  <c r="F60" i="7"/>
  <c r="E60" i="7"/>
  <c r="E59" i="7"/>
  <c r="F59" i="7" s="1"/>
  <c r="E58" i="7"/>
  <c r="F58" i="7" s="1"/>
  <c r="E57" i="7"/>
  <c r="F57" i="7" s="1"/>
  <c r="F56" i="7"/>
  <c r="E56" i="7"/>
  <c r="E55" i="7"/>
  <c r="F55" i="7" s="1"/>
  <c r="E54" i="7"/>
  <c r="F54" i="7" s="1"/>
  <c r="E53" i="7"/>
  <c r="F53" i="7" s="1"/>
  <c r="E52" i="7"/>
  <c r="F52" i="7" s="1"/>
  <c r="E51" i="7"/>
  <c r="F51" i="7" s="1"/>
  <c r="E50" i="7"/>
  <c r="F50" i="7" s="1"/>
  <c r="E49" i="7"/>
  <c r="F49" i="7" s="1"/>
  <c r="F48" i="7"/>
  <c r="E48" i="7"/>
  <c r="F47" i="7"/>
  <c r="E47" i="7"/>
  <c r="E46" i="7"/>
  <c r="F46" i="7" s="1"/>
  <c r="E45" i="7"/>
  <c r="F45" i="7" s="1"/>
  <c r="E44" i="7"/>
  <c r="F44" i="7" s="1"/>
  <c r="E43" i="7"/>
  <c r="F43" i="7" s="1"/>
  <c r="E42" i="7"/>
  <c r="F42" i="7" s="1"/>
  <c r="E41" i="7"/>
  <c r="F41" i="7" s="1"/>
  <c r="E40" i="7"/>
  <c r="F40" i="7" s="1"/>
  <c r="F39" i="7"/>
  <c r="E39" i="7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E31" i="7"/>
  <c r="F31" i="7" s="1"/>
  <c r="E30" i="7"/>
  <c r="F30" i="7" s="1"/>
  <c r="E29" i="7"/>
  <c r="F29" i="7" s="1"/>
  <c r="E28" i="7"/>
  <c r="F28" i="7" s="1"/>
  <c r="E27" i="7"/>
  <c r="F27" i="7" s="1"/>
  <c r="E26" i="7"/>
  <c r="F26" i="7" s="1"/>
  <c r="F25" i="7"/>
  <c r="E25" i="7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2" i="7"/>
  <c r="F2" i="7" s="1"/>
  <c r="E16" i="18" l="1"/>
  <c r="F16" i="18" s="1"/>
  <c r="E3" i="18"/>
  <c r="F3" i="18" s="1"/>
  <c r="E2" i="18"/>
  <c r="F2" i="18" s="1"/>
  <c r="E135" i="2"/>
  <c r="F135" i="2" s="1"/>
  <c r="E134" i="2"/>
  <c r="F134" i="2" s="1"/>
  <c r="E133" i="2"/>
  <c r="F133" i="2"/>
  <c r="E132" i="2"/>
  <c r="F132" i="2" s="1"/>
  <c r="E131" i="2"/>
  <c r="F131" i="2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E124" i="2"/>
  <c r="F124" i="2" s="1"/>
  <c r="F125" i="2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6" i="2"/>
  <c r="F116" i="2" s="1"/>
  <c r="E115" i="2"/>
  <c r="F115" i="2" s="1"/>
  <c r="E114" i="2"/>
  <c r="F114" i="2" s="1"/>
  <c r="E113" i="2"/>
  <c r="F113" i="2" s="1"/>
  <c r="E112" i="2"/>
  <c r="F112" i="2" s="1"/>
  <c r="E110" i="2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E103" i="2"/>
  <c r="E101" i="2"/>
  <c r="F101" i="2"/>
  <c r="E100" i="2"/>
  <c r="F100" i="2" s="1"/>
  <c r="E99" i="2"/>
  <c r="F99" i="2" s="1"/>
  <c r="E98" i="2"/>
  <c r="F98" i="2" s="1"/>
  <c r="E97" i="2"/>
  <c r="F97" i="2" s="1"/>
  <c r="E96" i="2"/>
  <c r="E88" i="2"/>
  <c r="F88" i="2" s="1"/>
  <c r="E86" i="2"/>
  <c r="E87" i="2"/>
  <c r="E93" i="2"/>
  <c r="E92" i="2"/>
  <c r="F92" i="2" s="1"/>
  <c r="E91" i="2"/>
  <c r="F91" i="2" s="1"/>
  <c r="E90" i="2"/>
  <c r="F90" i="2" s="1"/>
  <c r="E89" i="2"/>
  <c r="F89" i="2"/>
  <c r="E83" i="2"/>
  <c r="E82" i="2"/>
  <c r="F82" i="2" s="1"/>
  <c r="E81" i="2"/>
  <c r="F81" i="2"/>
  <c r="E80" i="2"/>
  <c r="F80" i="2" s="1"/>
  <c r="E79" i="2"/>
  <c r="F79" i="2" s="1"/>
  <c r="E78" i="2"/>
  <c r="F78" i="2" s="1"/>
  <c r="E77" i="2"/>
  <c r="E72" i="2"/>
  <c r="E71" i="2"/>
  <c r="F71" i="2" s="1"/>
  <c r="E70" i="2"/>
  <c r="F70" i="2" s="1"/>
  <c r="E69" i="2"/>
  <c r="F69" i="2" s="1"/>
  <c r="E68" i="2"/>
  <c r="F68" i="2" s="1"/>
  <c r="E67" i="2"/>
  <c r="F67" i="2" s="1"/>
  <c r="E59" i="2"/>
  <c r="F59" i="2" s="1"/>
  <c r="E58" i="2"/>
  <c r="F58" i="2" s="1"/>
  <c r="E57" i="2"/>
  <c r="F57" i="2" s="1"/>
  <c r="E56" i="2"/>
  <c r="F56" i="2" s="1"/>
  <c r="E55" i="2"/>
  <c r="F55" i="2" s="1"/>
  <c r="E46" i="2"/>
  <c r="F46" i="2" s="1"/>
  <c r="E45" i="2"/>
  <c r="F45" i="2" s="1"/>
  <c r="E44" i="2"/>
  <c r="F44" i="2" s="1"/>
  <c r="E43" i="2"/>
  <c r="F43" i="2" s="1"/>
  <c r="E42" i="2"/>
  <c r="F42" i="2" s="1"/>
  <c r="E32" i="2"/>
  <c r="F32" i="2" s="1"/>
  <c r="E31" i="2"/>
  <c r="F31" i="2" s="1"/>
  <c r="E30" i="2"/>
  <c r="F30" i="2" s="1"/>
  <c r="E29" i="2"/>
  <c r="F29" i="2" s="1"/>
  <c r="E28" i="2"/>
  <c r="F28" i="2" s="1"/>
  <c r="E12" i="2"/>
  <c r="F14" i="2"/>
  <c r="E17" i="2"/>
  <c r="F17" i="2" s="1"/>
  <c r="E16" i="2"/>
  <c r="F16" i="2" s="1"/>
  <c r="E15" i="2"/>
  <c r="F15" i="2" s="1"/>
  <c r="E14" i="2"/>
  <c r="E13" i="2"/>
  <c r="F13" i="2" s="1"/>
  <c r="E9" i="17" l="1"/>
  <c r="F9" i="17" s="1"/>
  <c r="G9" i="17" s="1"/>
  <c r="E8" i="17"/>
  <c r="F8" i="17" s="1"/>
  <c r="G8" i="17" s="1"/>
  <c r="E7" i="17"/>
  <c r="F7" i="17" s="1"/>
  <c r="G7" i="17" s="1"/>
  <c r="E6" i="17"/>
  <c r="F6" i="17" s="1"/>
  <c r="G6" i="17" s="1"/>
  <c r="E5" i="17"/>
  <c r="F5" i="17" s="1"/>
  <c r="G5" i="17" s="1"/>
  <c r="E4" i="17"/>
  <c r="F4" i="17" s="1"/>
  <c r="G4" i="17" s="1"/>
  <c r="E3" i="17"/>
  <c r="F3" i="17" s="1"/>
  <c r="G3" i="17" s="1"/>
  <c r="E18" i="2"/>
  <c r="E3" i="13"/>
  <c r="E117" i="2"/>
  <c r="F117" i="2" s="1"/>
  <c r="E111" i="2"/>
  <c r="F111" i="2" s="1"/>
  <c r="F104" i="2"/>
  <c r="F96" i="2"/>
  <c r="F87" i="2"/>
  <c r="E66" i="2"/>
  <c r="F66" i="2" s="1"/>
  <c r="F77" i="2"/>
  <c r="E54" i="2"/>
  <c r="F54" i="2" s="1"/>
  <c r="E41" i="2"/>
  <c r="F41" i="2" s="1"/>
  <c r="E27" i="2"/>
  <c r="F27" i="2" s="1"/>
  <c r="F12" i="2"/>
  <c r="E52" i="10" l="1"/>
  <c r="F52" i="10" s="1"/>
  <c r="E42" i="10"/>
  <c r="F42" i="10" s="1"/>
  <c r="G42" i="10" s="1"/>
  <c r="E41" i="10"/>
  <c r="F41" i="10" s="1"/>
  <c r="G41" i="10" s="1"/>
  <c r="E31" i="10"/>
  <c r="F31" i="10" s="1"/>
  <c r="E30" i="10"/>
  <c r="F30" i="10" s="1"/>
  <c r="E29" i="10"/>
  <c r="F29" i="10" s="1"/>
  <c r="G29" i="10" s="1"/>
  <c r="E19" i="10"/>
  <c r="F19" i="10" s="1"/>
  <c r="E18" i="10"/>
  <c r="F18" i="10" s="1"/>
  <c r="E17" i="10"/>
  <c r="F17" i="10" s="1"/>
  <c r="G17" i="10" s="1"/>
  <c r="E16" i="10"/>
  <c r="F16" i="10" s="1"/>
  <c r="E6" i="10"/>
  <c r="F6" i="10" s="1"/>
  <c r="E5" i="10"/>
  <c r="F5" i="10" s="1"/>
  <c r="E4" i="10"/>
  <c r="F4" i="10" s="1"/>
  <c r="G4" i="10" s="1"/>
  <c r="E3" i="10"/>
  <c r="F3" i="10" s="1"/>
  <c r="E2" i="10"/>
  <c r="F2" i="10" s="1"/>
  <c r="E52" i="9"/>
  <c r="F52" i="9" s="1"/>
  <c r="E42" i="9"/>
  <c r="F42" i="9" s="1"/>
  <c r="E41" i="9"/>
  <c r="F41" i="9" s="1"/>
  <c r="E31" i="9"/>
  <c r="F31" i="9" s="1"/>
  <c r="E30" i="9"/>
  <c r="F30" i="9" s="1"/>
  <c r="E29" i="9"/>
  <c r="F29" i="9" s="1"/>
  <c r="E19" i="9"/>
  <c r="F19" i="9" s="1"/>
  <c r="E18" i="9"/>
  <c r="F18" i="9" s="1"/>
  <c r="E17" i="9"/>
  <c r="F17" i="9" s="1"/>
  <c r="E16" i="9"/>
  <c r="F16" i="9" s="1"/>
  <c r="E6" i="9"/>
  <c r="F6" i="9" s="1"/>
  <c r="E5" i="9"/>
  <c r="F5" i="9" s="1"/>
  <c r="E4" i="9"/>
  <c r="F4" i="9" s="1"/>
  <c r="E3" i="9"/>
  <c r="F3" i="9" s="1"/>
  <c r="E2" i="9"/>
  <c r="F2" i="9" s="1"/>
  <c r="F30" i="5"/>
  <c r="F31" i="5"/>
  <c r="F32" i="5"/>
  <c r="F33" i="5"/>
  <c r="F34" i="5"/>
  <c r="F35" i="5"/>
  <c r="F36" i="5"/>
  <c r="F37" i="5"/>
  <c r="F38" i="5"/>
  <c r="E30" i="5"/>
  <c r="E101" i="5"/>
  <c r="F101" i="5"/>
  <c r="E98" i="5"/>
  <c r="F98" i="5" s="1"/>
  <c r="E97" i="5"/>
  <c r="F97" i="5" s="1"/>
  <c r="E94" i="5"/>
  <c r="F94" i="5" s="1"/>
  <c r="E93" i="5"/>
  <c r="F93" i="5" s="1"/>
  <c r="E92" i="5"/>
  <c r="F92" i="5" s="1"/>
  <c r="E89" i="5"/>
  <c r="F89" i="5" s="1"/>
  <c r="E88" i="5"/>
  <c r="F88" i="5"/>
  <c r="E87" i="5"/>
  <c r="F87" i="5" s="1"/>
  <c r="E86" i="5"/>
  <c r="F86" i="5"/>
  <c r="E83" i="5"/>
  <c r="F83" i="5" s="1"/>
  <c r="E80" i="5"/>
  <c r="E81" i="5"/>
  <c r="F81" i="5" s="1"/>
  <c r="E82" i="5"/>
  <c r="F82" i="5" s="1"/>
  <c r="F80" i="5"/>
  <c r="E79" i="5"/>
  <c r="F79" i="5" s="1"/>
  <c r="E76" i="5"/>
  <c r="E75" i="5"/>
  <c r="F75" i="5" s="1"/>
  <c r="E74" i="5"/>
  <c r="F74" i="5" s="1"/>
  <c r="E73" i="5"/>
  <c r="F73" i="5" s="1"/>
  <c r="E72" i="5"/>
  <c r="F76" i="5"/>
  <c r="E71" i="5"/>
  <c r="F71" i="5"/>
  <c r="F72" i="5"/>
  <c r="E68" i="5"/>
  <c r="E67" i="5"/>
  <c r="F67" i="5" s="1"/>
  <c r="E66" i="5"/>
  <c r="F66" i="5" s="1"/>
  <c r="E65" i="5"/>
  <c r="F65" i="5" s="1"/>
  <c r="E64" i="5"/>
  <c r="F64" i="5" s="1"/>
  <c r="E63" i="5"/>
  <c r="F63" i="5" s="1"/>
  <c r="F68" i="5"/>
  <c r="E62" i="5"/>
  <c r="F62" i="5"/>
  <c r="F53" i="5"/>
  <c r="F54" i="5"/>
  <c r="F55" i="5"/>
  <c r="F56" i="5"/>
  <c r="F57" i="5"/>
  <c r="F58" i="5"/>
  <c r="F59" i="5"/>
  <c r="E59" i="5"/>
  <c r="E58" i="5"/>
  <c r="E57" i="5"/>
  <c r="E56" i="5"/>
  <c r="E55" i="5"/>
  <c r="E54" i="5"/>
  <c r="E53" i="5"/>
  <c r="E52" i="5"/>
  <c r="F52" i="5" s="1"/>
  <c r="E49" i="5"/>
  <c r="F49" i="5" s="1"/>
  <c r="E48" i="5"/>
  <c r="E47" i="5"/>
  <c r="F47" i="5" s="1"/>
  <c r="E46" i="5"/>
  <c r="E45" i="5"/>
  <c r="F45" i="5" s="1"/>
  <c r="E44" i="5"/>
  <c r="F44" i="5" s="1"/>
  <c r="E43" i="5"/>
  <c r="F43" i="5" s="1"/>
  <c r="E42" i="5"/>
  <c r="F42" i="5" s="1"/>
  <c r="E41" i="5"/>
  <c r="F46" i="5"/>
  <c r="F48" i="5"/>
  <c r="E38" i="5"/>
  <c r="E37" i="5"/>
  <c r="E36" i="5"/>
  <c r="E35" i="5"/>
  <c r="E33" i="5"/>
  <c r="E31" i="5"/>
  <c r="E32" i="5"/>
  <c r="E34" i="5"/>
  <c r="E29" i="5"/>
  <c r="F29" i="5" s="1"/>
  <c r="F20" i="5"/>
  <c r="F21" i="5"/>
  <c r="F22" i="5"/>
  <c r="F23" i="5"/>
  <c r="F24" i="5"/>
  <c r="F25" i="5"/>
  <c r="F26" i="5"/>
  <c r="E26" i="5"/>
  <c r="E25" i="5"/>
  <c r="E24" i="5"/>
  <c r="E23" i="5"/>
  <c r="E22" i="5"/>
  <c r="E21" i="5"/>
  <c r="E20" i="5"/>
  <c r="E19" i="5"/>
  <c r="E18" i="5"/>
  <c r="E17" i="5"/>
  <c r="E16" i="5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F6" i="5" s="1"/>
  <c r="F41" i="5"/>
  <c r="F19" i="5"/>
  <c r="F18" i="5"/>
  <c r="F17" i="5"/>
  <c r="F16" i="5"/>
  <c r="E5" i="5"/>
  <c r="F5" i="5" s="1"/>
  <c r="E4" i="5"/>
  <c r="F4" i="5" s="1"/>
  <c r="E3" i="5"/>
  <c r="F3" i="5" s="1"/>
  <c r="E2" i="5"/>
  <c r="F2" i="5" s="1"/>
  <c r="E41" i="3"/>
  <c r="F41" i="3" s="1"/>
  <c r="E30" i="3"/>
  <c r="F30" i="3" s="1"/>
  <c r="F29" i="3"/>
  <c r="E29" i="3"/>
  <c r="E19" i="3"/>
  <c r="F19" i="3" s="1"/>
  <c r="E18" i="3"/>
  <c r="F18" i="3" s="1"/>
  <c r="E17" i="3"/>
  <c r="F17" i="3" s="1"/>
  <c r="E16" i="3"/>
  <c r="F16" i="3" s="1"/>
  <c r="E5" i="3"/>
  <c r="F5" i="3" s="1"/>
  <c r="E4" i="3"/>
  <c r="F4" i="3" s="1"/>
  <c r="E3" i="3"/>
  <c r="F3" i="3" s="1"/>
  <c r="E2" i="3"/>
  <c r="F2" i="3" s="1"/>
  <c r="E62" i="14"/>
  <c r="F62" i="14" s="1"/>
  <c r="E53" i="14"/>
  <c r="F53" i="14" s="1"/>
  <c r="E52" i="14"/>
  <c r="F52" i="14" s="1"/>
  <c r="E43" i="14"/>
  <c r="F43" i="14" s="1"/>
  <c r="E42" i="14"/>
  <c r="F42" i="14" s="1"/>
  <c r="E41" i="14"/>
  <c r="F41" i="14" s="1"/>
  <c r="E32" i="14"/>
  <c r="F32" i="14" s="1"/>
  <c r="E31" i="14"/>
  <c r="F31" i="14" s="1"/>
  <c r="E30" i="14"/>
  <c r="F30" i="14" s="1"/>
  <c r="E29" i="14"/>
  <c r="F29" i="14" s="1"/>
  <c r="E20" i="14"/>
  <c r="F20" i="14" s="1"/>
  <c r="E19" i="14"/>
  <c r="F19" i="14" s="1"/>
  <c r="E18" i="14"/>
  <c r="F18" i="14" s="1"/>
  <c r="E17" i="14"/>
  <c r="F17" i="14" s="1"/>
  <c r="E16" i="14"/>
  <c r="F16" i="14" s="1"/>
  <c r="E7" i="14"/>
  <c r="F7" i="14" s="1"/>
  <c r="E6" i="14"/>
  <c r="F6" i="14" s="1"/>
  <c r="E5" i="14"/>
  <c r="F5" i="14" s="1"/>
  <c r="E4" i="14"/>
  <c r="F4" i="14" s="1"/>
  <c r="E3" i="14"/>
  <c r="F3" i="14" s="1"/>
  <c r="F2" i="14"/>
  <c r="E2" i="14"/>
  <c r="E2" i="12"/>
  <c r="E29" i="12"/>
  <c r="F29" i="12" s="1"/>
  <c r="E17" i="12"/>
  <c r="F17" i="12" s="1"/>
  <c r="E16" i="12"/>
  <c r="F16" i="12" s="1"/>
  <c r="E4" i="12"/>
  <c r="F4" i="12" s="1"/>
  <c r="E3" i="12"/>
  <c r="F3" i="12" s="1"/>
  <c r="F2" i="12"/>
  <c r="E4" i="13"/>
  <c r="E29" i="13"/>
  <c r="F29" i="13" s="1"/>
  <c r="E17" i="13"/>
  <c r="F17" i="13" s="1"/>
  <c r="E16" i="13"/>
  <c r="F16" i="13" s="1"/>
  <c r="F4" i="13"/>
  <c r="F3" i="13"/>
  <c r="E2" i="13"/>
  <c r="F2" i="13" s="1"/>
  <c r="E2" i="11"/>
  <c r="F16" i="11"/>
  <c r="F17" i="11"/>
  <c r="F29" i="11"/>
  <c r="F19" i="1"/>
  <c r="G19" i="1" s="1"/>
  <c r="G17" i="1"/>
  <c r="E29" i="11"/>
  <c r="E17" i="11"/>
  <c r="E16" i="11"/>
  <c r="E4" i="11"/>
  <c r="F4" i="11" s="1"/>
  <c r="E3" i="11"/>
  <c r="F3" i="11" s="1"/>
  <c r="F2" i="11"/>
  <c r="E6" i="8"/>
  <c r="E52" i="8"/>
  <c r="F52" i="8" s="1"/>
  <c r="E42" i="8"/>
  <c r="F42" i="8" s="1"/>
  <c r="E41" i="8"/>
  <c r="F41" i="8" s="1"/>
  <c r="E31" i="8"/>
  <c r="F31" i="8" s="1"/>
  <c r="E30" i="8"/>
  <c r="F30" i="8" s="1"/>
  <c r="E29" i="8"/>
  <c r="F29" i="8" s="1"/>
  <c r="E19" i="8"/>
  <c r="F19" i="8" s="1"/>
  <c r="E18" i="8"/>
  <c r="F18" i="8" s="1"/>
  <c r="E17" i="8"/>
  <c r="F17" i="8" s="1"/>
  <c r="E16" i="8"/>
  <c r="F16" i="8" s="1"/>
  <c r="F6" i="8"/>
  <c r="G6" i="8" s="1"/>
  <c r="E5" i="8"/>
  <c r="F5" i="8" s="1"/>
  <c r="E4" i="8"/>
  <c r="F4" i="8" s="1"/>
  <c r="E3" i="8"/>
  <c r="F3" i="8" s="1"/>
  <c r="E2" i="8"/>
  <c r="F2" i="8" s="1"/>
  <c r="E52" i="15"/>
  <c r="F52" i="15" s="1"/>
  <c r="E42" i="15"/>
  <c r="F42" i="15" s="1"/>
  <c r="E41" i="15"/>
  <c r="F41" i="15" s="1"/>
  <c r="E31" i="15"/>
  <c r="F31" i="15" s="1"/>
  <c r="E30" i="15"/>
  <c r="F30" i="15" s="1"/>
  <c r="E29" i="15"/>
  <c r="F29" i="15" s="1"/>
  <c r="E19" i="15"/>
  <c r="F19" i="15" s="1"/>
  <c r="E18" i="15"/>
  <c r="F18" i="15" s="1"/>
  <c r="F17" i="15"/>
  <c r="E17" i="15"/>
  <c r="E16" i="15"/>
  <c r="F16" i="15" s="1"/>
  <c r="E6" i="15"/>
  <c r="F6" i="15" s="1"/>
  <c r="E5" i="15"/>
  <c r="F5" i="15" s="1"/>
  <c r="E4" i="15"/>
  <c r="F4" i="15" s="1"/>
  <c r="E3" i="15"/>
  <c r="F3" i="15" s="1"/>
  <c r="E2" i="15"/>
  <c r="F2" i="15" s="1"/>
  <c r="E41" i="6"/>
  <c r="F41" i="6" s="1"/>
  <c r="E47" i="2"/>
  <c r="F47" i="2" s="1"/>
  <c r="E2" i="6"/>
  <c r="E71" i="6"/>
  <c r="F71" i="6" s="1"/>
  <c r="G71" i="6" s="1"/>
  <c r="E63" i="6"/>
  <c r="F63" i="6" s="1"/>
  <c r="G63" i="6" s="1"/>
  <c r="E62" i="6"/>
  <c r="F62" i="6" s="1"/>
  <c r="E54" i="6"/>
  <c r="F54" i="6" s="1"/>
  <c r="G54" i="6" s="1"/>
  <c r="E53" i="6"/>
  <c r="F53" i="6" s="1"/>
  <c r="E52" i="6"/>
  <c r="F52" i="6" s="1"/>
  <c r="E44" i="6"/>
  <c r="F44" i="6" s="1"/>
  <c r="G44" i="6" s="1"/>
  <c r="E43" i="6"/>
  <c r="F43" i="6" s="1"/>
  <c r="E42" i="6"/>
  <c r="F42" i="6" s="1"/>
  <c r="E33" i="6"/>
  <c r="F33" i="6" s="1"/>
  <c r="G33" i="6" s="1"/>
  <c r="E32" i="6"/>
  <c r="F32" i="6" s="1"/>
  <c r="E31" i="6"/>
  <c r="F31" i="6" s="1"/>
  <c r="E30" i="6"/>
  <c r="F30" i="6" s="1"/>
  <c r="E29" i="6"/>
  <c r="F29" i="6" s="1"/>
  <c r="E21" i="6"/>
  <c r="F21" i="6" s="1"/>
  <c r="G21" i="6" s="1"/>
  <c r="E20" i="6"/>
  <c r="F20" i="6" s="1"/>
  <c r="E19" i="6"/>
  <c r="F19" i="6" s="1"/>
  <c r="E18" i="6"/>
  <c r="F18" i="6" s="1"/>
  <c r="E17" i="6"/>
  <c r="F17" i="6" s="1"/>
  <c r="E16" i="6"/>
  <c r="F16" i="6" s="1"/>
  <c r="E8" i="6"/>
  <c r="F8" i="6" s="1"/>
  <c r="G8" i="6" s="1"/>
  <c r="E7" i="6"/>
  <c r="F7" i="6" s="1"/>
  <c r="E6" i="6"/>
  <c r="F6" i="6" s="1"/>
  <c r="E5" i="6"/>
  <c r="F5" i="6" s="1"/>
  <c r="E4" i="6"/>
  <c r="F4" i="6" s="1"/>
  <c r="E3" i="6"/>
  <c r="F3" i="6" s="1"/>
  <c r="F41" i="1"/>
  <c r="G41" i="1" s="1"/>
  <c r="H41" i="1" s="1"/>
  <c r="F30" i="1"/>
  <c r="G30" i="1" s="1"/>
  <c r="F18" i="1"/>
  <c r="G18" i="1" s="1"/>
  <c r="F16" i="1"/>
  <c r="G16" i="1" s="1"/>
  <c r="F3" i="1"/>
  <c r="F2" i="1"/>
  <c r="F29" i="1"/>
  <c r="G29" i="1" s="1"/>
  <c r="F17" i="1"/>
  <c r="F5" i="1"/>
  <c r="F4" i="1"/>
  <c r="F2" i="6" l="1"/>
  <c r="F103" i="2"/>
  <c r="E48" i="2"/>
  <c r="E37" i="2"/>
  <c r="F37" i="2" s="1"/>
  <c r="E10" i="2"/>
  <c r="E84" i="2"/>
  <c r="E2" i="2"/>
  <c r="F2" i="2" s="1"/>
  <c r="E4" i="2"/>
  <c r="F110" i="2"/>
  <c r="E102" i="2"/>
  <c r="F102" i="2" s="1"/>
  <c r="E95" i="2"/>
  <c r="F95" i="2" s="1"/>
  <c r="E94" i="2"/>
  <c r="F94" i="2" s="1"/>
  <c r="F93" i="2"/>
  <c r="F86" i="2"/>
  <c r="E85" i="2"/>
  <c r="F85" i="2" s="1"/>
  <c r="F83" i="2"/>
  <c r="E76" i="2"/>
  <c r="F76" i="2" s="1"/>
  <c r="E75" i="2"/>
  <c r="F75" i="2" s="1"/>
  <c r="E74" i="2"/>
  <c r="F74" i="2" s="1"/>
  <c r="E73" i="2"/>
  <c r="F73" i="2" s="1"/>
  <c r="F72" i="2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3" i="2"/>
  <c r="F53" i="2" s="1"/>
  <c r="E52" i="2"/>
  <c r="F52" i="2" s="1"/>
  <c r="E51" i="2"/>
  <c r="F51" i="2" s="1"/>
  <c r="E50" i="2"/>
  <c r="F50" i="2" s="1"/>
  <c r="E49" i="2"/>
  <c r="F49" i="2" s="1"/>
  <c r="F48" i="2"/>
  <c r="E40" i="2"/>
  <c r="F40" i="2" s="1"/>
  <c r="E39" i="2"/>
  <c r="F39" i="2" s="1"/>
  <c r="E38" i="2"/>
  <c r="F38" i="2" s="1"/>
  <c r="E36" i="2"/>
  <c r="F36" i="2" s="1"/>
  <c r="E35" i="2"/>
  <c r="F35" i="2" s="1"/>
  <c r="E34" i="2"/>
  <c r="F34" i="2" s="1"/>
  <c r="E33" i="2"/>
  <c r="F33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F18" i="2"/>
  <c r="E11" i="2"/>
  <c r="F11" i="2" s="1"/>
  <c r="F10" i="2"/>
  <c r="E9" i="2"/>
  <c r="F9" i="2" s="1"/>
  <c r="E8" i="2"/>
  <c r="F8" i="2" s="1"/>
  <c r="E7" i="2"/>
  <c r="F7" i="2" s="1"/>
  <c r="E6" i="2"/>
  <c r="F6" i="2" s="1"/>
  <c r="E5" i="2"/>
  <c r="F5" i="2" s="1"/>
  <c r="F4" i="2"/>
  <c r="E3" i="2"/>
  <c r="F3" i="2" s="1"/>
  <c r="F84" i="2" l="1"/>
  <c r="G2" i="1"/>
  <c r="G3" i="1"/>
  <c r="G4" i="1"/>
  <c r="G5" i="1"/>
</calcChain>
</file>

<file path=xl/sharedStrings.xml><?xml version="1.0" encoding="utf-8"?>
<sst xmlns="http://schemas.openxmlformats.org/spreadsheetml/2006/main" count="2927" uniqueCount="193">
  <si>
    <t>Coordinates 1</t>
  </si>
  <si>
    <t>Coordinates 2</t>
  </si>
  <si>
    <t>Coordinates 3</t>
  </si>
  <si>
    <t>Coordinates 4</t>
  </si>
  <si>
    <t>Coordinates 5</t>
  </si>
  <si>
    <t xml:space="preserve"> Co 1 - Co 2</t>
  </si>
  <si>
    <t xml:space="preserve"> Co 1 - Co 3</t>
  </si>
  <si>
    <t xml:space="preserve"> Co 1 - Co 4</t>
  </si>
  <si>
    <t xml:space="preserve"> Co 1 - Co 5</t>
  </si>
  <si>
    <t>2A</t>
  </si>
  <si>
    <t xml:space="preserve"> Co 1 - Co 6</t>
  </si>
  <si>
    <t xml:space="preserve"> Co 2 - Co 3</t>
  </si>
  <si>
    <t xml:space="preserve"> Co 2 - Co 4</t>
  </si>
  <si>
    <t xml:space="preserve"> Co 2 - Co 5</t>
  </si>
  <si>
    <t xml:space="preserve"> </t>
  </si>
  <si>
    <t xml:space="preserve"> Co 2 - Co 6</t>
  </si>
  <si>
    <t xml:space="preserve"> Co 3 - Co 4</t>
  </si>
  <si>
    <t xml:space="preserve"> Co 3 - Co 5</t>
  </si>
  <si>
    <t xml:space="preserve"> Co 4 - Co 5</t>
  </si>
  <si>
    <t>Coordinates 6</t>
  </si>
  <si>
    <t>Coordinates 7</t>
  </si>
  <si>
    <t>Coordinates 8</t>
  </si>
  <si>
    <t>Coordinates 9</t>
  </si>
  <si>
    <t>Coordinates 10</t>
  </si>
  <si>
    <t>Coordinates 11</t>
  </si>
  <si>
    <t>Coordinates 12</t>
  </si>
  <si>
    <t>Coordinates 13</t>
  </si>
  <si>
    <t>Coordinates 14</t>
  </si>
  <si>
    <t>Coordinates 15</t>
  </si>
  <si>
    <t xml:space="preserve"> Co 1 - Co 7</t>
  </si>
  <si>
    <t xml:space="preserve"> Co 1 - Co 8</t>
  </si>
  <si>
    <t xml:space="preserve"> Co 1 - Co 9</t>
  </si>
  <si>
    <t xml:space="preserve"> Co 1 - Co 10</t>
  </si>
  <si>
    <t xml:space="preserve"> Co 1 - Co 11</t>
  </si>
  <si>
    <t xml:space="preserve"> Co 1 - Co 12</t>
  </si>
  <si>
    <t xml:space="preserve"> Co 1 - Co 13</t>
  </si>
  <si>
    <t xml:space="preserve"> Co 1 - Co 14</t>
  </si>
  <si>
    <t xml:space="preserve"> Co 1 - Co 15</t>
  </si>
  <si>
    <t xml:space="preserve"> Co 2 - Co 7</t>
  </si>
  <si>
    <t xml:space="preserve"> Co 2 - Co 8</t>
  </si>
  <si>
    <t xml:space="preserve"> Co 2 - Co 9</t>
  </si>
  <si>
    <t xml:space="preserve"> Co 2 - Co 10</t>
  </si>
  <si>
    <t xml:space="preserve"> Co 2 - Co 11</t>
  </si>
  <si>
    <t xml:space="preserve"> Co 2 - Co 12</t>
  </si>
  <si>
    <t xml:space="preserve"> Co 2 - Co 13</t>
  </si>
  <si>
    <t xml:space="preserve"> Co 2 - Co 14</t>
  </si>
  <si>
    <t xml:space="preserve"> Co 2 - Co 15</t>
  </si>
  <si>
    <t xml:space="preserve"> Co 3 - Co 6</t>
  </si>
  <si>
    <t xml:space="preserve"> Co 3 - Co 7</t>
  </si>
  <si>
    <t xml:space="preserve"> Co 3 - Co 8</t>
  </si>
  <si>
    <t xml:space="preserve"> Co 3 - Co 9</t>
  </si>
  <si>
    <t xml:space="preserve"> Co 3 - Co 10</t>
  </si>
  <si>
    <t xml:space="preserve"> Co 3 - Co 11</t>
  </si>
  <si>
    <t xml:space="preserve"> Co 3 - Co 12</t>
  </si>
  <si>
    <t xml:space="preserve"> Co 3 - Co 13</t>
  </si>
  <si>
    <t xml:space="preserve"> Co 3 - Co 14</t>
  </si>
  <si>
    <t xml:space="preserve"> Co 3 - Co 15</t>
  </si>
  <si>
    <t xml:space="preserve"> Co 4 - Co 6</t>
  </si>
  <si>
    <t xml:space="preserve"> Co 4 - Co 7</t>
  </si>
  <si>
    <t xml:space="preserve"> Co 4 - Co 8</t>
  </si>
  <si>
    <t xml:space="preserve"> Co 4 - Co 9</t>
  </si>
  <si>
    <t xml:space="preserve"> Co 4 - Co 10</t>
  </si>
  <si>
    <t xml:space="preserve"> Co 4 - Co 11</t>
  </si>
  <si>
    <t xml:space="preserve"> Co 4 - Co 12</t>
  </si>
  <si>
    <t xml:space="preserve"> Co 4 - Co 13</t>
  </si>
  <si>
    <t xml:space="preserve"> Co 4 - Co 14</t>
  </si>
  <si>
    <t xml:space="preserve"> Co 4 - Co 15</t>
  </si>
  <si>
    <t xml:space="preserve"> Co 5 - Co 6</t>
  </si>
  <si>
    <t xml:space="preserve"> Co 5 - Co 7</t>
  </si>
  <si>
    <t xml:space="preserve"> Co 5 - Co 8</t>
  </si>
  <si>
    <t xml:space="preserve"> Co 5 - Co 9</t>
  </si>
  <si>
    <t xml:space="preserve"> Co 5 - Co 10</t>
  </si>
  <si>
    <t xml:space="preserve"> Co 5 - Co 11</t>
  </si>
  <si>
    <t xml:space="preserve"> Co 5 - Co 12</t>
  </si>
  <si>
    <t xml:space="preserve"> Co 5 - Co 13</t>
  </si>
  <si>
    <t xml:space="preserve"> Co 5 - Co 14</t>
  </si>
  <si>
    <t xml:space="preserve"> Co 5 - Co 15</t>
  </si>
  <si>
    <t xml:space="preserve"> Co 6 - Co 7</t>
  </si>
  <si>
    <t xml:space="preserve"> Co 6 - Co 8</t>
  </si>
  <si>
    <t xml:space="preserve"> Co 6 - Co 9</t>
  </si>
  <si>
    <t xml:space="preserve"> Co 6 - Co 10</t>
  </si>
  <si>
    <t xml:space="preserve"> Co 6 - Co 11</t>
  </si>
  <si>
    <t xml:space="preserve"> Co 6 - Co 12</t>
  </si>
  <si>
    <t xml:space="preserve"> Co 6 - Co 13</t>
  </si>
  <si>
    <t xml:space="preserve"> Co 6 - Co 14</t>
  </si>
  <si>
    <t xml:space="preserve"> Co 6 - Co 15</t>
  </si>
  <si>
    <t xml:space="preserve"> Co 7 - Co 8</t>
  </si>
  <si>
    <t xml:space="preserve"> Co 7 - Co 9</t>
  </si>
  <si>
    <t xml:space="preserve"> Co 7 - Co 10</t>
  </si>
  <si>
    <t xml:space="preserve"> Co 7 - Co 11</t>
  </si>
  <si>
    <t xml:space="preserve"> Co 7 - Co 12</t>
  </si>
  <si>
    <t xml:space="preserve"> Co 7 - Co 13</t>
  </si>
  <si>
    <t xml:space="preserve"> Co 7 - Co 14</t>
  </si>
  <si>
    <t xml:space="preserve"> Co 7 - Co 15</t>
  </si>
  <si>
    <t xml:space="preserve"> Co 8 - Co 9</t>
  </si>
  <si>
    <t xml:space="preserve"> Co 8 - Co 10</t>
  </si>
  <si>
    <t xml:space="preserve"> Co 8 - Co 11</t>
  </si>
  <si>
    <t xml:space="preserve"> Co 8 - Co 12</t>
  </si>
  <si>
    <t xml:space="preserve"> Co 8 - Co 13</t>
  </si>
  <si>
    <t xml:space="preserve"> Co 8 - Co 14</t>
  </si>
  <si>
    <t xml:space="preserve"> Co 8 - Co 15</t>
  </si>
  <si>
    <t xml:space="preserve"> Co 9 - Co 10</t>
  </si>
  <si>
    <t xml:space="preserve"> Co 9 - Co 11</t>
  </si>
  <si>
    <t xml:space="preserve"> Co 9 - Co 12</t>
  </si>
  <si>
    <t xml:space="preserve"> Co 9 - Co 13</t>
  </si>
  <si>
    <t xml:space="preserve"> Co 9 - Co 14</t>
  </si>
  <si>
    <t xml:space="preserve"> Co 9 - Co 15</t>
  </si>
  <si>
    <t xml:space="preserve"> Co 10 - Co 11</t>
  </si>
  <si>
    <t xml:space="preserve"> Co 10 - Co 12</t>
  </si>
  <si>
    <t xml:space="preserve"> Co 10 - Co 13</t>
  </si>
  <si>
    <t xml:space="preserve"> Co 10 - Co 14</t>
  </si>
  <si>
    <t xml:space="preserve"> Co 10 - Co 15</t>
  </si>
  <si>
    <t xml:space="preserve"> Co 11 - Co 12</t>
  </si>
  <si>
    <t xml:space="preserve"> Co 11 - Co 13</t>
  </si>
  <si>
    <t xml:space="preserve"> Co 11 - Co 14</t>
  </si>
  <si>
    <t xml:space="preserve"> Co 11 - Co 15</t>
  </si>
  <si>
    <t xml:space="preserve"> Co 12 - Co 13</t>
  </si>
  <si>
    <t xml:space="preserve"> Co 12 - Co 14</t>
  </si>
  <si>
    <t xml:space="preserve"> Co 12 - Co 15</t>
  </si>
  <si>
    <t xml:space="preserve"> Co 13 - Co 14</t>
  </si>
  <si>
    <t xml:space="preserve"> Co 13 - Co 15</t>
  </si>
  <si>
    <t xml:space="preserve"> Co 14 - Co 15</t>
  </si>
  <si>
    <t>1,2,3,4,5,6</t>
  </si>
  <si>
    <t>7,8</t>
  </si>
  <si>
    <t>Possible Door</t>
  </si>
  <si>
    <t>1,2,3</t>
  </si>
  <si>
    <t>2,3</t>
  </si>
  <si>
    <t>1,2,3,4,5,6,7</t>
  </si>
  <si>
    <t>1,2,3,4,5</t>
  </si>
  <si>
    <t>Coordinates</t>
  </si>
  <si>
    <t>Latitude</t>
  </si>
  <si>
    <t>Longitude</t>
  </si>
  <si>
    <t>Compination</t>
  </si>
  <si>
    <t>Kilometers</t>
  </si>
  <si>
    <t>Meters</t>
  </si>
  <si>
    <t>Result</t>
  </si>
  <si>
    <t>Coordinates 16</t>
  </si>
  <si>
    <t>Coordinates 17</t>
  </si>
  <si>
    <t xml:space="preserve"> Co 1 - Co 16</t>
  </si>
  <si>
    <t xml:space="preserve"> Co 1 - Co 17</t>
  </si>
  <si>
    <t xml:space="preserve"> Co 5 - Co 16</t>
  </si>
  <si>
    <t xml:space="preserve"> Co 5 - Co 17</t>
  </si>
  <si>
    <t xml:space="preserve"> Co 6 - Co 16</t>
  </si>
  <si>
    <t xml:space="preserve"> Co 6 - Co 17</t>
  </si>
  <si>
    <t xml:space="preserve"> Co 14 - Co 16</t>
  </si>
  <si>
    <t xml:space="preserve"> Co 14 - Co 17</t>
  </si>
  <si>
    <t xml:space="preserve"> Co 15- Co 16</t>
  </si>
  <si>
    <t xml:space="preserve"> Co 15- Co 17</t>
  </si>
  <si>
    <t xml:space="preserve"> Co 16- Co 17</t>
  </si>
  <si>
    <t xml:space="preserve"> Co 13 - Co 16</t>
  </si>
  <si>
    <t xml:space="preserve"> Co 13 - Co 17</t>
  </si>
  <si>
    <t xml:space="preserve"> Co 10 - Co 16</t>
  </si>
  <si>
    <t xml:space="preserve"> Co 10 - Co 17</t>
  </si>
  <si>
    <t xml:space="preserve"> Co 11 - Co 16</t>
  </si>
  <si>
    <t xml:space="preserve"> Co 11 - Co 17</t>
  </si>
  <si>
    <t xml:space="preserve"> Co 9 - Co 16</t>
  </si>
  <si>
    <t xml:space="preserve"> Co 9 - Co 17</t>
  </si>
  <si>
    <t xml:space="preserve"> Co 8 - Co 16</t>
  </si>
  <si>
    <t xml:space="preserve"> Co 8 - Co 17</t>
  </si>
  <si>
    <t xml:space="preserve"> Co 7 - Co 16</t>
  </si>
  <si>
    <t xml:space="preserve"> Co 7 - Co 17</t>
  </si>
  <si>
    <t xml:space="preserve"> Co 4 - Co 16</t>
  </si>
  <si>
    <t xml:space="preserve"> Co 4 - Co 17</t>
  </si>
  <si>
    <t xml:space="preserve"> Co 3 - Co 16</t>
  </si>
  <si>
    <t xml:space="preserve"> Co 3 - Co 17</t>
  </si>
  <si>
    <t xml:space="preserve"> Co 2 - Co 16</t>
  </si>
  <si>
    <t xml:space="preserve"> Co 2 - Co 17</t>
  </si>
  <si>
    <t>14,15,16</t>
  </si>
  <si>
    <t>Pieces of data</t>
  </si>
  <si>
    <t>Correct Data</t>
  </si>
  <si>
    <t>Possibly Correct Data</t>
  </si>
  <si>
    <t>Number of Doors</t>
  </si>
  <si>
    <t>Door Coordinates</t>
  </si>
  <si>
    <t>3,4,5,6</t>
  </si>
  <si>
    <t>4,5,6</t>
  </si>
  <si>
    <t>11,12,13,14,15,16,17</t>
  </si>
  <si>
    <t>Doors</t>
  </si>
  <si>
    <t>7,8,9,10</t>
  </si>
  <si>
    <t>1,2,3,4</t>
  </si>
  <si>
    <t>Unidentified Data</t>
  </si>
  <si>
    <t>9,10,13,17</t>
  </si>
  <si>
    <t>UnidentifiedData</t>
  </si>
  <si>
    <t>Unidentified  Data</t>
  </si>
  <si>
    <t>7,8,9,11,12</t>
  </si>
  <si>
    <t>1 (Possibly two)</t>
  </si>
  <si>
    <t xml:space="preserve">1,2,3,4, 5, 6,7, 8 - 9,10,11,12,13 </t>
  </si>
  <si>
    <t>2,3,4,5,6,7,8</t>
  </si>
  <si>
    <t>9,10,11,12,13,14</t>
  </si>
  <si>
    <t>15,16,17</t>
  </si>
  <si>
    <t>1,2,3,4,5,6,7,8</t>
  </si>
  <si>
    <t>1,2,3,4,5,6,7,8,9,10</t>
  </si>
  <si>
    <t>UnidntifiedData</t>
  </si>
  <si>
    <t>1,2,4,5,6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</si>
</sst>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3" fillId="0" borderId="5" xfId="0" applyFont="1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/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 applyAlignment="1"/>
    <xf numFmtId="0" fontId="0" fillId="0" borderId="8" xfId="0" applyBorder="1" applyAlignment="1">
      <alignment horizontal="right"/>
    </xf>
    <xf numFmtId="0" fontId="0" fillId="0" borderId="9" xfId="0" applyBorder="1"/>
    <xf numFmtId="0" fontId="0" fillId="0" borderId="9" xfId="0" applyBorder="1" applyAlignment="1">
      <alignment horizontal="right"/>
    </xf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4" fillId="0" borderId="11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3" borderId="0" xfId="0" applyFill="1" applyBorder="1"/>
    <xf numFmtId="0" fontId="0" fillId="0" borderId="1" xfId="0" applyBorder="1"/>
    <xf numFmtId="0" fontId="0" fillId="0" borderId="18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3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/>
    <xf numFmtId="0" fontId="0" fillId="0" borderId="3" xfId="0" applyBorder="1"/>
    <xf numFmtId="0" fontId="0" fillId="0" borderId="4" xfId="0" applyBorder="1"/>
    <xf numFmtId="0" fontId="0" fillId="0" borderId="20" xfId="0" applyBorder="1"/>
    <xf numFmtId="0" fontId="0" fillId="0" borderId="2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0" xfId="0" applyFill="1" applyBorder="1" applyAlignment="1"/>
    <xf numFmtId="0" fontId="5" fillId="3" borderId="0" xfId="0" applyFont="1" applyFill="1"/>
    <xf numFmtId="0" fontId="0" fillId="0" borderId="5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Fill="1" applyBorder="1"/>
    <xf numFmtId="0" fontId="0" fillId="0" borderId="0" xfId="0" applyFill="1"/>
    <xf numFmtId="0" fontId="0" fillId="0" borderId="0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5" fillId="0" borderId="0" xfId="0" applyFont="1" applyFill="1"/>
    <xf numFmtId="16" fontId="0" fillId="0" borderId="0" xfId="0" applyNumberFormat="1" applyFill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76"/>
  <sheetViews>
    <sheetView zoomScale="70" zoomScaleNormal="70" workbookViewId="0">
      <selection activeCell="J35" sqref="J35"/>
    </sheetView>
  </sheetViews>
  <sheetFormatPr defaultRowHeight="15" x14ac:dyDescent="0.25"/>
  <cols>
    <col min="2" max="2" width="25.5703125" customWidth="1"/>
    <col min="3" max="3" width="13.140625" bestFit="1" customWidth="1"/>
    <col min="4" max="4" width="12.5703125" bestFit="1" customWidth="1"/>
    <col min="5" max="5" width="15.42578125" customWidth="1"/>
    <col min="6" max="6" width="14.42578125" bestFit="1" customWidth="1"/>
    <col min="7" max="7" width="12.5703125" bestFit="1" customWidth="1"/>
    <col min="8" max="8" width="15" bestFit="1" customWidth="1"/>
    <col min="9" max="9" width="11.7109375" bestFit="1" customWidth="1"/>
    <col min="10" max="10" width="14.85546875" bestFit="1" customWidth="1"/>
    <col min="11" max="11" width="13.85546875" style="1" bestFit="1" customWidth="1"/>
    <col min="12" max="12" width="20.5703125" bestFit="1" customWidth="1"/>
    <col min="13" max="13" width="17.28515625" bestFit="1" customWidth="1"/>
    <col min="14" max="14" width="17.140625" bestFit="1" customWidth="1"/>
    <col min="15" max="15" width="17.85546875" bestFit="1" customWidth="1"/>
    <col min="16" max="16" width="15.42578125" bestFit="1" customWidth="1"/>
  </cols>
  <sheetData>
    <row r="1" spans="2:15" ht="29.25" customHeight="1" thickBot="1" x14ac:dyDescent="0.3">
      <c r="B1" s="67" t="s">
        <v>9</v>
      </c>
      <c r="C1" s="68"/>
      <c r="D1" s="68"/>
      <c r="E1" s="68"/>
      <c r="F1" s="68"/>
      <c r="G1" s="68"/>
      <c r="H1" s="69"/>
    </row>
    <row r="2" spans="2:15" x14ac:dyDescent="0.25">
      <c r="B2" s="22" t="s">
        <v>0</v>
      </c>
      <c r="C2" s="18">
        <v>50.936250780000002</v>
      </c>
      <c r="D2" s="18">
        <v>-1.39737472</v>
      </c>
      <c r="E2" s="18" t="s">
        <v>5</v>
      </c>
      <c r="F2" s="18">
        <f>ACOS(COS(RADIANS(90-C2)) *COS(RADIANS(90-C3)) +SIN(RADIANS(90-C2)) *SIN(RADIANS(90-C3)) *COS(RADIANS(D2-D3))) *6371</f>
        <v>2.6851757151136191E-4</v>
      </c>
      <c r="G2" s="19">
        <f>F2*1000</f>
        <v>0.26851757151136191</v>
      </c>
      <c r="H2" s="25" t="str">
        <f>IF(G2&lt;10,"1","0")</f>
        <v>1</v>
      </c>
      <c r="J2" s="42" t="s">
        <v>168</v>
      </c>
      <c r="K2" s="43" t="s">
        <v>169</v>
      </c>
      <c r="L2" s="44" t="s">
        <v>170</v>
      </c>
      <c r="M2" s="44" t="s">
        <v>181</v>
      </c>
      <c r="N2" s="44" t="s">
        <v>171</v>
      </c>
      <c r="O2" s="45" t="s">
        <v>172</v>
      </c>
    </row>
    <row r="3" spans="2:15" ht="15.75" thickBot="1" x14ac:dyDescent="0.3">
      <c r="B3" s="22" t="s">
        <v>1</v>
      </c>
      <c r="C3" s="18">
        <v>50.936250260000001</v>
      </c>
      <c r="D3" s="18">
        <v>-1.39737844</v>
      </c>
      <c r="E3" s="18" t="s">
        <v>6</v>
      </c>
      <c r="F3" s="18">
        <f>ACOS(COS(RADIANS(90-C2)) *COS(RADIANS(90-C4)) +SIN(RADIANS(90-C2)) *SIN(RADIANS(90-C4)) *COS(RADIANS(D2-D4))) *6371</f>
        <v>1.8987059593200684E-4</v>
      </c>
      <c r="G3" s="19">
        <f t="shared" ref="G3:G41" si="0">F3*1000</f>
        <v>0.18987059593200684</v>
      </c>
      <c r="H3" s="25" t="str">
        <f t="shared" ref="H3:H5" si="1">IF(G3&lt;10,"1","0")</f>
        <v>1</v>
      </c>
      <c r="J3" s="46">
        <v>5</v>
      </c>
      <c r="K3" s="36">
        <v>5</v>
      </c>
      <c r="L3" s="36">
        <v>0</v>
      </c>
      <c r="M3" s="36">
        <v>0</v>
      </c>
      <c r="N3" s="36">
        <v>1</v>
      </c>
      <c r="O3" s="47" t="s">
        <v>128</v>
      </c>
    </row>
    <row r="4" spans="2:15" x14ac:dyDescent="0.25">
      <c r="B4" s="22" t="s">
        <v>2</v>
      </c>
      <c r="C4" s="18">
        <v>50.936250000000001</v>
      </c>
      <c r="D4" s="18">
        <v>-1.3973772600000001</v>
      </c>
      <c r="E4" s="18" t="s">
        <v>7</v>
      </c>
      <c r="F4" s="18">
        <f>ACOS(COS(RADIANS(90-C2)) *COS(RADIANS(90-C5)) +SIN(RADIANS(90-C2)) *SIN(RADIANS(90-C5)) *COS(RADIANS(D2-D5))) *6371</f>
        <v>1.3425878504835786E-4</v>
      </c>
      <c r="G4" s="19">
        <f t="shared" si="0"/>
        <v>0.13425878504835786</v>
      </c>
      <c r="H4" s="25" t="str">
        <f t="shared" si="1"/>
        <v>1</v>
      </c>
    </row>
    <row r="5" spans="2:15" x14ac:dyDescent="0.25">
      <c r="B5" s="22" t="s">
        <v>3</v>
      </c>
      <c r="C5" s="18">
        <v>50.936249510000003</v>
      </c>
      <c r="D5" s="18">
        <v>-1.39737595</v>
      </c>
      <c r="E5" s="18" t="s">
        <v>8</v>
      </c>
      <c r="F5" s="18">
        <f>ACOS(COS(RADIANS(90-C2)) *COS(RADIANS(90-C6)) +SIN(RADIANS(90-C2)) *SIN(RADIANS(90-C6)) *COS(RADIANS(D2-D6))) *6371</f>
        <v>1.3425878504835786E-4</v>
      </c>
      <c r="G5" s="19">
        <f t="shared" si="0"/>
        <v>0.13425878504835786</v>
      </c>
      <c r="H5" s="25" t="str">
        <f t="shared" si="1"/>
        <v>1</v>
      </c>
    </row>
    <row r="6" spans="2:15" x14ac:dyDescent="0.25">
      <c r="B6" s="22" t="s">
        <v>4</v>
      </c>
      <c r="C6" s="18">
        <v>50.936249510000003</v>
      </c>
      <c r="D6" s="18">
        <v>-1.39737595</v>
      </c>
      <c r="E6" s="18" t="s">
        <v>10</v>
      </c>
      <c r="F6" s="18"/>
      <c r="G6" s="19"/>
      <c r="H6" s="25"/>
    </row>
    <row r="7" spans="2:15" x14ac:dyDescent="0.25">
      <c r="B7" s="22" t="s">
        <v>19</v>
      </c>
      <c r="C7" s="20"/>
      <c r="D7" s="21"/>
      <c r="E7" s="18" t="s">
        <v>29</v>
      </c>
      <c r="F7" s="18"/>
      <c r="G7" s="19"/>
      <c r="H7" s="25"/>
    </row>
    <row r="8" spans="2:15" x14ac:dyDescent="0.25">
      <c r="B8" s="22" t="s">
        <v>20</v>
      </c>
      <c r="C8" s="20"/>
      <c r="D8" s="21"/>
      <c r="E8" s="18" t="s">
        <v>30</v>
      </c>
      <c r="F8" s="18"/>
      <c r="G8" s="19"/>
      <c r="H8" s="25"/>
    </row>
    <row r="9" spans="2:15" x14ac:dyDescent="0.25">
      <c r="B9" s="22" t="s">
        <v>21</v>
      </c>
      <c r="C9" s="20"/>
      <c r="D9" s="21" t="s">
        <v>14</v>
      </c>
      <c r="E9" s="18" t="s">
        <v>31</v>
      </c>
      <c r="F9" s="18"/>
      <c r="G9" s="19"/>
      <c r="H9" s="25"/>
    </row>
    <row r="10" spans="2:15" x14ac:dyDescent="0.25">
      <c r="B10" s="22" t="s">
        <v>22</v>
      </c>
      <c r="C10" s="20"/>
      <c r="D10" s="21"/>
      <c r="E10" s="18" t="s">
        <v>32</v>
      </c>
      <c r="F10" s="18"/>
      <c r="G10" s="19"/>
      <c r="H10" s="25"/>
    </row>
    <row r="11" spans="2:15" x14ac:dyDescent="0.25">
      <c r="B11" s="22" t="s">
        <v>23</v>
      </c>
      <c r="C11" s="20"/>
      <c r="D11" s="21"/>
      <c r="E11" s="18" t="s">
        <v>33</v>
      </c>
      <c r="F11" s="18"/>
      <c r="G11" s="19"/>
      <c r="H11" s="25"/>
    </row>
    <row r="12" spans="2:15" x14ac:dyDescent="0.25">
      <c r="B12" s="22" t="s">
        <v>24</v>
      </c>
      <c r="C12" s="20"/>
      <c r="D12" s="21"/>
      <c r="E12" s="18" t="s">
        <v>34</v>
      </c>
      <c r="F12" s="18"/>
      <c r="G12" s="19"/>
      <c r="H12" s="25"/>
      <c r="N12" s="16"/>
    </row>
    <row r="13" spans="2:15" x14ac:dyDescent="0.25">
      <c r="B13" s="22" t="s">
        <v>25</v>
      </c>
      <c r="C13" s="20"/>
      <c r="D13" s="21"/>
      <c r="E13" s="18" t="s">
        <v>35</v>
      </c>
      <c r="F13" s="18"/>
      <c r="G13" s="19"/>
      <c r="H13" s="25"/>
      <c r="N13" s="41"/>
    </row>
    <row r="14" spans="2:15" x14ac:dyDescent="0.25">
      <c r="B14" s="22" t="s">
        <v>26</v>
      </c>
      <c r="C14" s="20"/>
      <c r="D14" s="21"/>
      <c r="E14" s="18" t="s">
        <v>36</v>
      </c>
      <c r="F14" s="18"/>
      <c r="G14" s="19"/>
      <c r="H14" s="25"/>
    </row>
    <row r="15" spans="2:15" x14ac:dyDescent="0.25">
      <c r="B15" s="22" t="s">
        <v>27</v>
      </c>
      <c r="C15" s="20"/>
      <c r="D15" s="21"/>
      <c r="E15" s="18" t="s">
        <v>37</v>
      </c>
      <c r="F15" s="18"/>
      <c r="G15" s="19"/>
      <c r="H15" s="25"/>
    </row>
    <row r="16" spans="2:15" x14ac:dyDescent="0.25">
      <c r="B16" s="22" t="s">
        <v>28</v>
      </c>
      <c r="C16" s="20"/>
      <c r="D16" s="21"/>
      <c r="E16" s="18" t="s">
        <v>11</v>
      </c>
      <c r="F16" s="18">
        <f>ACOS(COS(RADIANS(90-C3)) *COS(RADIANS(90-C4)) +SIN(RADIANS(90-C3)) *SIN(RADIANS(90-C4)) *COS(RADIANS(D3-D4))) *6371</f>
        <v>1.3425878504835786E-4</v>
      </c>
      <c r="G16" s="19">
        <f t="shared" si="0"/>
        <v>0.13425878504835786</v>
      </c>
      <c r="H16" s="25" t="str">
        <f>IF(G16&lt;10,"1","0")</f>
        <v>1</v>
      </c>
    </row>
    <row r="17" spans="2:8" x14ac:dyDescent="0.25">
      <c r="B17" s="22"/>
      <c r="C17" s="20"/>
      <c r="D17" s="21"/>
      <c r="E17" s="18" t="s">
        <v>12</v>
      </c>
      <c r="F17" s="18">
        <f>ACOS(COS(RADIANS(90-C3)) *COS(RADIANS(90-C5)) +SIN(RADIANS(90-C3)) *SIN(RADIANS(90-C5)) *COS(RADIANS(D3-D5))) *6371</f>
        <v>1.8987059593200684E-4</v>
      </c>
      <c r="G17" s="19">
        <f t="shared" si="0"/>
        <v>0.18987059593200684</v>
      </c>
      <c r="H17" s="25" t="str">
        <f t="shared" ref="H17:H18" si="2">IF(G17&lt;10,"1","0")</f>
        <v>1</v>
      </c>
    </row>
    <row r="18" spans="2:8" x14ac:dyDescent="0.25">
      <c r="B18" s="22"/>
      <c r="C18" s="20"/>
      <c r="D18" s="21"/>
      <c r="E18" s="18" t="s">
        <v>13</v>
      </c>
      <c r="F18" s="18">
        <f>ACOS(COS(RADIANS(90-C3)) *COS(RADIANS(90-C6)) +SIN(RADIANS(90-C3)) *SIN(RADIANS(90-C6)) *COS(RADIANS(D3-D6))) *6371</f>
        <v>1.8987059593200684E-4</v>
      </c>
      <c r="G18" s="19">
        <f t="shared" si="0"/>
        <v>0.18987059593200684</v>
      </c>
      <c r="H18" s="25" t="str">
        <f t="shared" si="2"/>
        <v>1</v>
      </c>
    </row>
    <row r="19" spans="2:8" x14ac:dyDescent="0.25">
      <c r="B19" s="22"/>
      <c r="C19" s="20"/>
      <c r="D19" s="21"/>
      <c r="E19" s="18" t="s">
        <v>15</v>
      </c>
      <c r="F19" s="18">
        <f>ACOS(COS(RADIANS(90-C3)) *COS(RADIANS(90-C6)) +SIN(RADIANS(90-C3)) *SIN(RADIANS(90-C6)) *COS(RADIANS(D3-D6))) *6371</f>
        <v>1.8987059593200684E-4</v>
      </c>
      <c r="G19" s="19">
        <f t="shared" si="0"/>
        <v>0.18987059593200684</v>
      </c>
      <c r="H19" s="25" t="str">
        <f>IF(G19&lt;10,"1","0")</f>
        <v>1</v>
      </c>
    </row>
    <row r="20" spans="2:8" x14ac:dyDescent="0.25">
      <c r="B20" s="22"/>
      <c r="C20" s="20"/>
      <c r="D20" s="21"/>
      <c r="E20" s="18" t="s">
        <v>38</v>
      </c>
      <c r="F20" s="18"/>
      <c r="G20" s="19"/>
      <c r="H20" s="25"/>
    </row>
    <row r="21" spans="2:8" x14ac:dyDescent="0.25">
      <c r="B21" s="22"/>
      <c r="C21" s="20"/>
      <c r="D21" s="21"/>
      <c r="E21" s="18" t="s">
        <v>39</v>
      </c>
      <c r="F21" s="18"/>
      <c r="G21" s="19"/>
      <c r="H21" s="25"/>
    </row>
    <row r="22" spans="2:8" x14ac:dyDescent="0.25">
      <c r="B22" s="22"/>
      <c r="C22" s="20"/>
      <c r="D22" s="21"/>
      <c r="E22" s="18" t="s">
        <v>40</v>
      </c>
      <c r="F22" s="18"/>
      <c r="G22" s="19"/>
      <c r="H22" s="25"/>
    </row>
    <row r="23" spans="2:8" x14ac:dyDescent="0.25">
      <c r="B23" s="22"/>
      <c r="C23" s="20"/>
      <c r="D23" s="21"/>
      <c r="E23" s="18" t="s">
        <v>41</v>
      </c>
      <c r="F23" s="18"/>
      <c r="G23" s="19"/>
      <c r="H23" s="25"/>
    </row>
    <row r="24" spans="2:8" x14ac:dyDescent="0.25">
      <c r="B24" s="22"/>
      <c r="C24" s="20"/>
      <c r="D24" s="21"/>
      <c r="E24" s="18" t="s">
        <v>42</v>
      </c>
      <c r="F24" s="18"/>
      <c r="G24" s="19"/>
      <c r="H24" s="25"/>
    </row>
    <row r="25" spans="2:8" x14ac:dyDescent="0.25">
      <c r="B25" s="22"/>
      <c r="C25" s="20"/>
      <c r="D25" s="21"/>
      <c r="E25" s="18" t="s">
        <v>43</v>
      </c>
      <c r="F25" s="18"/>
      <c r="G25" s="19"/>
      <c r="H25" s="25"/>
    </row>
    <row r="26" spans="2:8" x14ac:dyDescent="0.25">
      <c r="B26" s="22"/>
      <c r="C26" s="20"/>
      <c r="D26" s="21"/>
      <c r="E26" s="18" t="s">
        <v>44</v>
      </c>
      <c r="F26" s="18"/>
      <c r="G26" s="19"/>
      <c r="H26" s="25"/>
    </row>
    <row r="27" spans="2:8" x14ac:dyDescent="0.25">
      <c r="B27" s="22"/>
      <c r="C27" s="20"/>
      <c r="D27" s="21"/>
      <c r="E27" s="18" t="s">
        <v>45</v>
      </c>
      <c r="F27" s="18"/>
      <c r="G27" s="19"/>
      <c r="H27" s="25"/>
    </row>
    <row r="28" spans="2:8" x14ac:dyDescent="0.25">
      <c r="B28" s="22"/>
      <c r="C28" s="20"/>
      <c r="D28" s="21"/>
      <c r="E28" s="18" t="s">
        <v>46</v>
      </c>
      <c r="F28" s="18"/>
      <c r="G28" s="19"/>
      <c r="H28" s="25"/>
    </row>
    <row r="29" spans="2:8" x14ac:dyDescent="0.25">
      <c r="B29" s="22"/>
      <c r="C29" s="18"/>
      <c r="D29" s="18"/>
      <c r="E29" s="18" t="s">
        <v>16</v>
      </c>
      <c r="F29" s="18">
        <f>ACOS(COS(RADIANS(90-C4)) *COS(RADIANS(90-C5)) +SIN(RADIANS(90-C4)) *SIN(RADIANS(90-C5)) *COS(RADIANS(D4-D5))) *6371</f>
        <v>1.3425878504835786E-4</v>
      </c>
      <c r="G29" s="19">
        <f t="shared" si="0"/>
        <v>0.13425878504835786</v>
      </c>
      <c r="H29" s="25" t="str">
        <f>IF(G29&lt;3,"1","0")</f>
        <v>1</v>
      </c>
    </row>
    <row r="30" spans="2:8" x14ac:dyDescent="0.25">
      <c r="B30" s="22"/>
      <c r="C30" s="18"/>
      <c r="D30" s="18"/>
      <c r="E30" s="18" t="s">
        <v>17</v>
      </c>
      <c r="F30" s="18">
        <f>ACOS(COS(RADIANS(90-C4)) *COS(RADIANS(90-C6)) +SIN(RADIANS(90-C4)) *SIN(RADIANS(90-C6)) *COS(RADIANS(D4-D6))) *6371</f>
        <v>1.3425878504835786E-4</v>
      </c>
      <c r="G30" s="19">
        <f t="shared" si="0"/>
        <v>0.13425878504835786</v>
      </c>
      <c r="H30" s="25" t="str">
        <f>IF(G30&lt;3,"1","0")</f>
        <v>1</v>
      </c>
    </row>
    <row r="31" spans="2:8" x14ac:dyDescent="0.25">
      <c r="B31" s="22"/>
      <c r="C31" s="18"/>
      <c r="D31" s="18"/>
      <c r="E31" s="18" t="s">
        <v>47</v>
      </c>
      <c r="F31" s="18"/>
      <c r="G31" s="19"/>
      <c r="H31" s="25"/>
    </row>
    <row r="32" spans="2:8" x14ac:dyDescent="0.25">
      <c r="B32" s="22"/>
      <c r="C32" s="18"/>
      <c r="D32" s="18"/>
      <c r="E32" s="18" t="s">
        <v>48</v>
      </c>
      <c r="F32" s="18"/>
      <c r="G32" s="19"/>
      <c r="H32" s="25"/>
    </row>
    <row r="33" spans="2:8" x14ac:dyDescent="0.25">
      <c r="B33" s="22"/>
      <c r="C33" s="18"/>
      <c r="D33" s="18"/>
      <c r="E33" s="18" t="s">
        <v>49</v>
      </c>
      <c r="F33" s="18"/>
      <c r="G33" s="19"/>
      <c r="H33" s="25"/>
    </row>
    <row r="34" spans="2:8" x14ac:dyDescent="0.25">
      <c r="B34" s="22"/>
      <c r="C34" s="18"/>
      <c r="D34" s="18"/>
      <c r="E34" s="18" t="s">
        <v>50</v>
      </c>
      <c r="F34" s="18"/>
      <c r="G34" s="19"/>
      <c r="H34" s="25"/>
    </row>
    <row r="35" spans="2:8" x14ac:dyDescent="0.25">
      <c r="B35" s="22"/>
      <c r="C35" s="18"/>
      <c r="D35" s="18"/>
      <c r="E35" s="18" t="s">
        <v>51</v>
      </c>
      <c r="F35" s="18"/>
      <c r="G35" s="19"/>
      <c r="H35" s="25"/>
    </row>
    <row r="36" spans="2:8" x14ac:dyDescent="0.25">
      <c r="B36" s="22"/>
      <c r="C36" s="18"/>
      <c r="D36" s="18"/>
      <c r="E36" s="18" t="s">
        <v>52</v>
      </c>
      <c r="F36" s="18"/>
      <c r="G36" s="19"/>
      <c r="H36" s="25"/>
    </row>
    <row r="37" spans="2:8" x14ac:dyDescent="0.25">
      <c r="B37" s="22"/>
      <c r="C37" s="18"/>
      <c r="D37" s="18"/>
      <c r="E37" s="18" t="s">
        <v>53</v>
      </c>
      <c r="F37" s="18"/>
      <c r="G37" s="19"/>
      <c r="H37" s="25"/>
    </row>
    <row r="38" spans="2:8" x14ac:dyDescent="0.25">
      <c r="B38" s="22"/>
      <c r="C38" s="18"/>
      <c r="D38" s="18"/>
      <c r="E38" s="18" t="s">
        <v>54</v>
      </c>
      <c r="F38" s="18"/>
      <c r="G38" s="19"/>
      <c r="H38" s="25"/>
    </row>
    <row r="39" spans="2:8" x14ac:dyDescent="0.25">
      <c r="B39" s="22"/>
      <c r="C39" s="18"/>
      <c r="D39" s="18"/>
      <c r="E39" s="18" t="s">
        <v>55</v>
      </c>
      <c r="F39" s="18"/>
      <c r="G39" s="19"/>
      <c r="H39" s="25"/>
    </row>
    <row r="40" spans="2:8" x14ac:dyDescent="0.25">
      <c r="B40" s="22"/>
      <c r="C40" s="18"/>
      <c r="D40" s="18"/>
      <c r="E40" s="18" t="s">
        <v>56</v>
      </c>
      <c r="F40" s="18"/>
      <c r="G40" s="19"/>
      <c r="H40" s="25"/>
    </row>
    <row r="41" spans="2:8" x14ac:dyDescent="0.25">
      <c r="B41" s="22"/>
      <c r="C41" s="18"/>
      <c r="D41" s="18"/>
      <c r="E41" s="18" t="s">
        <v>18</v>
      </c>
      <c r="F41" s="18">
        <f>ACOS(COS(RADIANS(90-C5)) *COS(RADIANS(90-C6)) +SIN(RADIANS(90-C5)) *SIN(RADIANS(90-C6)) *COS(RADIANS(D5-D6))) *6371</f>
        <v>0</v>
      </c>
      <c r="G41" s="19">
        <f t="shared" si="0"/>
        <v>0</v>
      </c>
      <c r="H41" s="25" t="str">
        <f t="shared" ref="H41" si="3">IF(G41&lt;3,"1","0")</f>
        <v>1</v>
      </c>
    </row>
    <row r="42" spans="2:8" x14ac:dyDescent="0.25">
      <c r="B42" s="22"/>
      <c r="C42" s="18"/>
      <c r="D42" s="18"/>
      <c r="E42" s="18" t="s">
        <v>57</v>
      </c>
      <c r="F42" s="18"/>
      <c r="G42" s="18"/>
      <c r="H42" s="25"/>
    </row>
    <row r="43" spans="2:8" x14ac:dyDescent="0.25">
      <c r="B43" s="22"/>
      <c r="C43" s="18"/>
      <c r="D43" s="18"/>
      <c r="E43" s="18" t="s">
        <v>58</v>
      </c>
      <c r="F43" s="18"/>
      <c r="G43" s="18"/>
      <c r="H43" s="25"/>
    </row>
    <row r="44" spans="2:8" x14ac:dyDescent="0.25">
      <c r="B44" s="22"/>
      <c r="C44" s="18"/>
      <c r="D44" s="18"/>
      <c r="E44" s="18" t="s">
        <v>59</v>
      </c>
      <c r="F44" s="18"/>
      <c r="G44" s="18"/>
      <c r="H44" s="25"/>
    </row>
    <row r="45" spans="2:8" x14ac:dyDescent="0.25">
      <c r="B45" s="22"/>
      <c r="C45" s="18"/>
      <c r="D45" s="18"/>
      <c r="E45" s="18" t="s">
        <v>60</v>
      </c>
      <c r="F45" s="18"/>
      <c r="G45" s="18"/>
      <c r="H45" s="25"/>
    </row>
    <row r="46" spans="2:8" x14ac:dyDescent="0.25">
      <c r="B46" s="22"/>
      <c r="C46" s="18"/>
      <c r="D46" s="18"/>
      <c r="E46" s="18" t="s">
        <v>61</v>
      </c>
      <c r="F46" s="18"/>
      <c r="G46" s="18"/>
      <c r="H46" s="25"/>
    </row>
    <row r="47" spans="2:8" x14ac:dyDescent="0.25">
      <c r="B47" s="22"/>
      <c r="C47" s="18"/>
      <c r="D47" s="18"/>
      <c r="E47" s="18" t="s">
        <v>62</v>
      </c>
      <c r="F47" s="18"/>
      <c r="G47" s="18"/>
      <c r="H47" s="25"/>
    </row>
    <row r="48" spans="2:8" x14ac:dyDescent="0.25">
      <c r="B48" s="22"/>
      <c r="C48" s="18"/>
      <c r="D48" s="18"/>
      <c r="E48" s="18" t="s">
        <v>63</v>
      </c>
      <c r="F48" s="18"/>
      <c r="G48" s="18"/>
      <c r="H48" s="25"/>
    </row>
    <row r="49" spans="2:8" x14ac:dyDescent="0.25">
      <c r="B49" s="22"/>
      <c r="C49" s="18"/>
      <c r="D49" s="18"/>
      <c r="E49" s="18" t="s">
        <v>64</v>
      </c>
      <c r="F49" s="18"/>
      <c r="G49" s="18"/>
      <c r="H49" s="25"/>
    </row>
    <row r="50" spans="2:8" x14ac:dyDescent="0.25">
      <c r="B50" s="22"/>
      <c r="C50" s="18"/>
      <c r="D50" s="18"/>
      <c r="E50" s="18" t="s">
        <v>65</v>
      </c>
      <c r="F50" s="18"/>
      <c r="G50" s="18"/>
      <c r="H50" s="25"/>
    </row>
    <row r="51" spans="2:8" x14ac:dyDescent="0.25">
      <c r="B51" s="22"/>
      <c r="C51" s="18"/>
      <c r="D51" s="18"/>
      <c r="E51" s="18" t="s">
        <v>66</v>
      </c>
      <c r="F51" s="18"/>
      <c r="G51" s="18"/>
      <c r="H51" s="25"/>
    </row>
    <row r="52" spans="2:8" x14ac:dyDescent="0.25">
      <c r="B52" s="22"/>
      <c r="C52" s="18"/>
      <c r="D52" s="18"/>
      <c r="E52" s="18" t="s">
        <v>67</v>
      </c>
      <c r="F52" s="18"/>
      <c r="G52" s="18"/>
      <c r="H52" s="25"/>
    </row>
    <row r="53" spans="2:8" x14ac:dyDescent="0.25">
      <c r="B53" s="22"/>
      <c r="C53" s="18"/>
      <c r="D53" s="18"/>
      <c r="E53" s="18" t="s">
        <v>68</v>
      </c>
      <c r="F53" s="18"/>
      <c r="G53" s="18"/>
      <c r="H53" s="25"/>
    </row>
    <row r="54" spans="2:8" x14ac:dyDescent="0.25">
      <c r="B54" s="22"/>
      <c r="C54" s="18"/>
      <c r="D54" s="18"/>
      <c r="E54" s="18" t="s">
        <v>69</v>
      </c>
      <c r="F54" s="18"/>
      <c r="G54" s="18"/>
      <c r="H54" s="25"/>
    </row>
    <row r="55" spans="2:8" x14ac:dyDescent="0.25">
      <c r="B55" s="22"/>
      <c r="C55" s="18"/>
      <c r="D55" s="18"/>
      <c r="E55" s="18" t="s">
        <v>70</v>
      </c>
      <c r="F55" s="18"/>
      <c r="G55" s="18"/>
      <c r="H55" s="25"/>
    </row>
    <row r="56" spans="2:8" x14ac:dyDescent="0.25">
      <c r="B56" s="22"/>
      <c r="C56" s="18"/>
      <c r="D56" s="18"/>
      <c r="E56" s="18" t="s">
        <v>71</v>
      </c>
      <c r="F56" s="18"/>
      <c r="G56" s="18"/>
      <c r="H56" s="25"/>
    </row>
    <row r="57" spans="2:8" x14ac:dyDescent="0.25">
      <c r="B57" s="22"/>
      <c r="C57" s="18"/>
      <c r="D57" s="18"/>
      <c r="E57" s="18" t="s">
        <v>72</v>
      </c>
      <c r="F57" s="18"/>
      <c r="G57" s="18"/>
      <c r="H57" s="25"/>
    </row>
    <row r="58" spans="2:8" x14ac:dyDescent="0.25">
      <c r="B58" s="22"/>
      <c r="C58" s="18"/>
      <c r="D58" s="18"/>
      <c r="E58" s="18" t="s">
        <v>73</v>
      </c>
      <c r="F58" s="18"/>
      <c r="G58" s="18"/>
      <c r="H58" s="25"/>
    </row>
    <row r="59" spans="2:8" x14ac:dyDescent="0.25">
      <c r="B59" s="22"/>
      <c r="C59" s="18"/>
      <c r="D59" s="18"/>
      <c r="E59" s="18" t="s">
        <v>74</v>
      </c>
      <c r="F59" s="18"/>
      <c r="G59" s="18"/>
      <c r="H59" s="25"/>
    </row>
    <row r="60" spans="2:8" x14ac:dyDescent="0.25">
      <c r="B60" s="22"/>
      <c r="C60" s="18"/>
      <c r="D60" s="18"/>
      <c r="E60" s="18" t="s">
        <v>75</v>
      </c>
      <c r="F60" s="18"/>
      <c r="G60" s="18"/>
      <c r="H60" s="25"/>
    </row>
    <row r="61" spans="2:8" x14ac:dyDescent="0.25">
      <c r="B61" s="22"/>
      <c r="C61" s="18"/>
      <c r="D61" s="18"/>
      <c r="E61" s="18" t="s">
        <v>76</v>
      </c>
      <c r="F61" s="18"/>
      <c r="G61" s="18"/>
      <c r="H61" s="25"/>
    </row>
    <row r="62" spans="2:8" x14ac:dyDescent="0.25">
      <c r="B62" s="22"/>
      <c r="C62" s="18"/>
      <c r="D62" s="18"/>
      <c r="E62" s="18" t="s">
        <v>77</v>
      </c>
      <c r="F62" s="18"/>
      <c r="G62" s="18"/>
      <c r="H62" s="25"/>
    </row>
    <row r="63" spans="2:8" x14ac:dyDescent="0.25">
      <c r="B63" s="22"/>
      <c r="C63" s="18"/>
      <c r="D63" s="18"/>
      <c r="E63" s="18" t="s">
        <v>78</v>
      </c>
      <c r="F63" s="18"/>
      <c r="G63" s="18"/>
      <c r="H63" s="25"/>
    </row>
    <row r="64" spans="2:8" x14ac:dyDescent="0.25">
      <c r="B64" s="22"/>
      <c r="C64" s="18"/>
      <c r="D64" s="18"/>
      <c r="E64" s="18" t="s">
        <v>79</v>
      </c>
      <c r="F64" s="18"/>
      <c r="G64" s="18"/>
      <c r="H64" s="25"/>
    </row>
    <row r="65" spans="2:8" x14ac:dyDescent="0.25">
      <c r="B65" s="22"/>
      <c r="C65" s="18"/>
      <c r="D65" s="18"/>
      <c r="E65" s="18" t="s">
        <v>80</v>
      </c>
      <c r="F65" s="18"/>
      <c r="G65" s="18"/>
      <c r="H65" s="25"/>
    </row>
    <row r="66" spans="2:8" x14ac:dyDescent="0.25">
      <c r="B66" s="22"/>
      <c r="C66" s="18"/>
      <c r="D66" s="18"/>
      <c r="E66" s="18" t="s">
        <v>81</v>
      </c>
      <c r="F66" s="18"/>
      <c r="G66" s="18"/>
      <c r="H66" s="25"/>
    </row>
    <row r="67" spans="2:8" x14ac:dyDescent="0.25">
      <c r="B67" s="22"/>
      <c r="C67" s="18"/>
      <c r="D67" s="18"/>
      <c r="E67" s="18" t="s">
        <v>82</v>
      </c>
      <c r="F67" s="18"/>
      <c r="G67" s="18"/>
      <c r="H67" s="25"/>
    </row>
    <row r="68" spans="2:8" x14ac:dyDescent="0.25">
      <c r="B68" s="22"/>
      <c r="C68" s="18"/>
      <c r="D68" s="18"/>
      <c r="E68" s="18" t="s">
        <v>83</v>
      </c>
      <c r="F68" s="18"/>
      <c r="G68" s="18"/>
      <c r="H68" s="25"/>
    </row>
    <row r="69" spans="2:8" x14ac:dyDescent="0.25">
      <c r="B69" s="22"/>
      <c r="C69" s="18"/>
      <c r="D69" s="18"/>
      <c r="E69" s="18" t="s">
        <v>84</v>
      </c>
      <c r="F69" s="18"/>
      <c r="G69" s="18"/>
      <c r="H69" s="25"/>
    </row>
    <row r="70" spans="2:8" x14ac:dyDescent="0.25">
      <c r="B70" s="22"/>
      <c r="C70" s="18"/>
      <c r="D70" s="18"/>
      <c r="E70" s="18" t="s">
        <v>85</v>
      </c>
      <c r="F70" s="18"/>
      <c r="G70" s="18"/>
      <c r="H70" s="25"/>
    </row>
    <row r="71" spans="2:8" x14ac:dyDescent="0.25">
      <c r="B71" s="22"/>
      <c r="C71" s="18"/>
      <c r="D71" s="18"/>
      <c r="E71" s="18" t="s">
        <v>86</v>
      </c>
      <c r="F71" s="18"/>
      <c r="G71" s="18"/>
      <c r="H71" s="25"/>
    </row>
    <row r="72" spans="2:8" x14ac:dyDescent="0.25">
      <c r="B72" s="22"/>
      <c r="C72" s="18"/>
      <c r="D72" s="18"/>
      <c r="E72" s="18" t="s">
        <v>87</v>
      </c>
      <c r="F72" s="18"/>
      <c r="G72" s="18"/>
      <c r="H72" s="25"/>
    </row>
    <row r="73" spans="2:8" x14ac:dyDescent="0.25">
      <c r="B73" s="22"/>
      <c r="C73" s="18"/>
      <c r="D73" s="18"/>
      <c r="E73" s="18" t="s">
        <v>88</v>
      </c>
      <c r="F73" s="18"/>
      <c r="G73" s="18"/>
      <c r="H73" s="25"/>
    </row>
    <row r="74" spans="2:8" x14ac:dyDescent="0.25">
      <c r="B74" s="22"/>
      <c r="C74" s="18"/>
      <c r="D74" s="18"/>
      <c r="E74" s="18" t="s">
        <v>89</v>
      </c>
      <c r="F74" s="18"/>
      <c r="G74" s="18"/>
      <c r="H74" s="25"/>
    </row>
    <row r="75" spans="2:8" x14ac:dyDescent="0.25">
      <c r="B75" s="22"/>
      <c r="C75" s="18"/>
      <c r="D75" s="18"/>
      <c r="E75" s="18" t="s">
        <v>90</v>
      </c>
      <c r="F75" s="18"/>
      <c r="G75" s="18"/>
      <c r="H75" s="25"/>
    </row>
    <row r="76" spans="2:8" x14ac:dyDescent="0.25">
      <c r="B76" s="22"/>
      <c r="C76" s="18"/>
      <c r="D76" s="18"/>
      <c r="E76" s="18" t="s">
        <v>91</v>
      </c>
      <c r="F76" s="18"/>
      <c r="G76" s="18"/>
      <c r="H76" s="25"/>
    </row>
    <row r="77" spans="2:8" x14ac:dyDescent="0.25">
      <c r="B77" s="22"/>
      <c r="C77" s="18"/>
      <c r="D77" s="18"/>
      <c r="E77" s="18" t="s">
        <v>92</v>
      </c>
      <c r="F77" s="18"/>
      <c r="G77" s="18"/>
      <c r="H77" s="25"/>
    </row>
    <row r="78" spans="2:8" x14ac:dyDescent="0.25">
      <c r="B78" s="22"/>
      <c r="C78" s="18"/>
      <c r="D78" s="18"/>
      <c r="E78" s="18" t="s">
        <v>93</v>
      </c>
      <c r="F78" s="18"/>
      <c r="G78" s="18"/>
      <c r="H78" s="25"/>
    </row>
    <row r="79" spans="2:8" x14ac:dyDescent="0.25">
      <c r="B79" s="22"/>
      <c r="C79" s="18"/>
      <c r="D79" s="18"/>
      <c r="E79" s="18" t="s">
        <v>94</v>
      </c>
      <c r="F79" s="18"/>
      <c r="G79" s="18"/>
      <c r="H79" s="25"/>
    </row>
    <row r="80" spans="2:8" x14ac:dyDescent="0.25">
      <c r="B80" s="22"/>
      <c r="C80" s="18"/>
      <c r="D80" s="18"/>
      <c r="E80" s="18" t="s">
        <v>95</v>
      </c>
      <c r="F80" s="18"/>
      <c r="G80" s="18"/>
      <c r="H80" s="25"/>
    </row>
    <row r="81" spans="2:8" x14ac:dyDescent="0.25">
      <c r="B81" s="22"/>
      <c r="C81" s="18"/>
      <c r="D81" s="18"/>
      <c r="E81" s="18" t="s">
        <v>96</v>
      </c>
      <c r="F81" s="18"/>
      <c r="G81" s="18"/>
      <c r="H81" s="25"/>
    </row>
    <row r="82" spans="2:8" x14ac:dyDescent="0.25">
      <c r="B82" s="22"/>
      <c r="C82" s="18"/>
      <c r="D82" s="18"/>
      <c r="E82" s="18" t="s">
        <v>97</v>
      </c>
      <c r="F82" s="18"/>
      <c r="G82" s="18"/>
      <c r="H82" s="25"/>
    </row>
    <row r="83" spans="2:8" x14ac:dyDescent="0.25">
      <c r="B83" s="22"/>
      <c r="C83" s="18"/>
      <c r="D83" s="18"/>
      <c r="E83" s="18" t="s">
        <v>98</v>
      </c>
      <c r="F83" s="18"/>
      <c r="G83" s="18"/>
      <c r="H83" s="25"/>
    </row>
    <row r="84" spans="2:8" x14ac:dyDescent="0.25">
      <c r="B84" s="22"/>
      <c r="C84" s="18"/>
      <c r="D84" s="18"/>
      <c r="E84" s="18" t="s">
        <v>99</v>
      </c>
      <c r="F84" s="18"/>
      <c r="G84" s="18"/>
      <c r="H84" s="25"/>
    </row>
    <row r="85" spans="2:8" x14ac:dyDescent="0.25">
      <c r="B85" s="22"/>
      <c r="C85" s="18"/>
      <c r="D85" s="18"/>
      <c r="E85" s="18" t="s">
        <v>100</v>
      </c>
      <c r="F85" s="18"/>
      <c r="G85" s="18"/>
      <c r="H85" s="25"/>
    </row>
    <row r="86" spans="2:8" x14ac:dyDescent="0.25">
      <c r="B86" s="22"/>
      <c r="C86" s="18"/>
      <c r="D86" s="18"/>
      <c r="E86" s="18" t="s">
        <v>101</v>
      </c>
      <c r="F86" s="18"/>
      <c r="G86" s="18"/>
      <c r="H86" s="25"/>
    </row>
    <row r="87" spans="2:8" x14ac:dyDescent="0.25">
      <c r="B87" s="22"/>
      <c r="C87" s="18"/>
      <c r="D87" s="18"/>
      <c r="E87" s="18" t="s">
        <v>102</v>
      </c>
      <c r="F87" s="18"/>
      <c r="G87" s="18"/>
      <c r="H87" s="25"/>
    </row>
    <row r="88" spans="2:8" x14ac:dyDescent="0.25">
      <c r="B88" s="22"/>
      <c r="C88" s="18"/>
      <c r="D88" s="18"/>
      <c r="E88" s="18" t="s">
        <v>103</v>
      </c>
      <c r="F88" s="18"/>
      <c r="G88" s="18"/>
      <c r="H88" s="25"/>
    </row>
    <row r="89" spans="2:8" x14ac:dyDescent="0.25">
      <c r="B89" s="22"/>
      <c r="C89" s="18"/>
      <c r="D89" s="18"/>
      <c r="E89" s="18" t="s">
        <v>104</v>
      </c>
      <c r="F89" s="18"/>
      <c r="G89" s="18"/>
      <c r="H89" s="25"/>
    </row>
    <row r="90" spans="2:8" x14ac:dyDescent="0.25">
      <c r="B90" s="22"/>
      <c r="C90" s="18"/>
      <c r="D90" s="18"/>
      <c r="E90" s="18" t="s">
        <v>105</v>
      </c>
      <c r="F90" s="18"/>
      <c r="G90" s="18"/>
      <c r="H90" s="25"/>
    </row>
    <row r="91" spans="2:8" x14ac:dyDescent="0.25">
      <c r="B91" s="22"/>
      <c r="C91" s="18"/>
      <c r="D91" s="18"/>
      <c r="E91" s="18" t="s">
        <v>106</v>
      </c>
      <c r="F91" s="18"/>
      <c r="G91" s="18"/>
      <c r="H91" s="25"/>
    </row>
    <row r="92" spans="2:8" x14ac:dyDescent="0.25">
      <c r="B92" s="22"/>
      <c r="C92" s="18"/>
      <c r="D92" s="18"/>
      <c r="E92" s="18" t="s">
        <v>107</v>
      </c>
      <c r="F92" s="18"/>
      <c r="G92" s="18"/>
      <c r="H92" s="25"/>
    </row>
    <row r="93" spans="2:8" x14ac:dyDescent="0.25">
      <c r="B93" s="22"/>
      <c r="C93" s="18"/>
      <c r="D93" s="18"/>
      <c r="E93" s="18" t="s">
        <v>108</v>
      </c>
      <c r="F93" s="18"/>
      <c r="G93" s="18"/>
      <c r="H93" s="25"/>
    </row>
    <row r="94" spans="2:8" x14ac:dyDescent="0.25">
      <c r="B94" s="22"/>
      <c r="C94" s="18"/>
      <c r="D94" s="18"/>
      <c r="E94" s="18" t="s">
        <v>109</v>
      </c>
      <c r="F94" s="18"/>
      <c r="G94" s="18"/>
      <c r="H94" s="25"/>
    </row>
    <row r="95" spans="2:8" x14ac:dyDescent="0.25">
      <c r="B95" s="22"/>
      <c r="C95" s="18"/>
      <c r="D95" s="18"/>
      <c r="E95" s="18" t="s">
        <v>110</v>
      </c>
      <c r="F95" s="18"/>
      <c r="G95" s="18"/>
      <c r="H95" s="25"/>
    </row>
    <row r="96" spans="2:8" x14ac:dyDescent="0.25">
      <c r="B96" s="22"/>
      <c r="C96" s="18"/>
      <c r="D96" s="18"/>
      <c r="E96" s="18" t="s">
        <v>111</v>
      </c>
      <c r="F96" s="18"/>
      <c r="G96" s="18"/>
      <c r="H96" s="25"/>
    </row>
    <row r="97" spans="2:11" x14ac:dyDescent="0.25">
      <c r="B97" s="22"/>
      <c r="C97" s="18"/>
      <c r="D97" s="18"/>
      <c r="E97" s="18" t="s">
        <v>112</v>
      </c>
      <c r="F97" s="18"/>
      <c r="G97" s="18"/>
      <c r="H97" s="25"/>
    </row>
    <row r="98" spans="2:11" x14ac:dyDescent="0.25">
      <c r="B98" s="22"/>
      <c r="C98" s="18"/>
      <c r="D98" s="18"/>
      <c r="E98" s="18" t="s">
        <v>113</v>
      </c>
      <c r="F98" s="18"/>
      <c r="G98" s="18"/>
      <c r="H98" s="25"/>
    </row>
    <row r="99" spans="2:11" x14ac:dyDescent="0.25">
      <c r="B99" s="22"/>
      <c r="C99" s="18"/>
      <c r="D99" s="18"/>
      <c r="E99" s="18" t="s">
        <v>114</v>
      </c>
      <c r="F99" s="18"/>
      <c r="G99" s="18"/>
      <c r="H99" s="25"/>
    </row>
    <row r="100" spans="2:11" x14ac:dyDescent="0.25">
      <c r="B100" s="22"/>
      <c r="C100" s="18"/>
      <c r="D100" s="18"/>
      <c r="E100" s="18" t="s">
        <v>115</v>
      </c>
      <c r="F100" s="18"/>
      <c r="G100" s="18"/>
      <c r="H100" s="25"/>
    </row>
    <row r="101" spans="2:11" x14ac:dyDescent="0.25">
      <c r="B101" s="22"/>
      <c r="C101" s="18"/>
      <c r="D101" s="18"/>
      <c r="E101" s="18" t="s">
        <v>116</v>
      </c>
      <c r="F101" s="18"/>
      <c r="G101" s="18"/>
      <c r="H101" s="25"/>
    </row>
    <row r="102" spans="2:11" x14ac:dyDescent="0.25">
      <c r="B102" s="22"/>
      <c r="C102" s="18"/>
      <c r="D102" s="18"/>
      <c r="E102" s="18" t="s">
        <v>117</v>
      </c>
      <c r="F102" s="18"/>
      <c r="G102" s="18"/>
      <c r="H102" s="25"/>
    </row>
    <row r="103" spans="2:11" x14ac:dyDescent="0.25">
      <c r="B103" s="22"/>
      <c r="C103" s="18"/>
      <c r="D103" s="18"/>
      <c r="E103" s="18" t="s">
        <v>118</v>
      </c>
      <c r="F103" s="18"/>
      <c r="G103" s="18"/>
      <c r="H103" s="25"/>
    </row>
    <row r="104" spans="2:11" x14ac:dyDescent="0.25">
      <c r="B104" s="22"/>
      <c r="C104" s="18"/>
      <c r="D104" s="18"/>
      <c r="E104" s="18" t="s">
        <v>119</v>
      </c>
      <c r="F104" s="18"/>
      <c r="G104" s="18"/>
      <c r="H104" s="25"/>
    </row>
    <row r="105" spans="2:11" x14ac:dyDescent="0.25">
      <c r="B105" s="22"/>
      <c r="C105" s="18"/>
      <c r="D105" s="18"/>
      <c r="E105" s="18" t="s">
        <v>120</v>
      </c>
      <c r="F105" s="18"/>
      <c r="G105" s="18"/>
      <c r="H105" s="25"/>
    </row>
    <row r="106" spans="2:11" ht="15.75" thickBot="1" x14ac:dyDescent="0.3">
      <c r="B106" s="23"/>
      <c r="C106" s="24"/>
      <c r="D106" s="24"/>
      <c r="E106" s="24" t="s">
        <v>121</v>
      </c>
      <c r="F106" s="24"/>
      <c r="G106" s="24"/>
      <c r="H106" s="26"/>
    </row>
    <row r="107" spans="2:11" x14ac:dyDescent="0.25">
      <c r="E107" s="2"/>
      <c r="F107" s="2"/>
      <c r="G107" s="2"/>
      <c r="H107" s="2"/>
      <c r="I107" s="2"/>
      <c r="J107" s="2"/>
      <c r="K107" s="3"/>
    </row>
    <row r="108" spans="2:11" x14ac:dyDescent="0.25">
      <c r="E108" s="2"/>
      <c r="F108" s="2"/>
      <c r="G108" s="2"/>
      <c r="H108" s="2"/>
      <c r="I108" s="2"/>
      <c r="J108" s="2"/>
      <c r="K108" s="3"/>
    </row>
    <row r="109" spans="2:11" x14ac:dyDescent="0.25">
      <c r="E109" s="2"/>
      <c r="F109" s="2"/>
      <c r="G109" s="2"/>
      <c r="H109" s="2"/>
      <c r="I109" s="2"/>
      <c r="J109" s="2"/>
      <c r="K109" s="3"/>
    </row>
    <row r="110" spans="2:11" x14ac:dyDescent="0.25">
      <c r="E110" s="2"/>
      <c r="F110" s="2"/>
      <c r="G110" s="2"/>
      <c r="H110" s="2"/>
      <c r="I110" s="2"/>
      <c r="J110" s="2"/>
      <c r="K110" s="3"/>
    </row>
    <row r="111" spans="2:11" x14ac:dyDescent="0.25">
      <c r="E111" s="2"/>
      <c r="F111" s="2"/>
      <c r="G111" s="2"/>
      <c r="H111" s="2"/>
      <c r="I111" s="2"/>
      <c r="J111" s="2"/>
      <c r="K111" s="3"/>
    </row>
    <row r="112" spans="2:11" x14ac:dyDescent="0.25">
      <c r="E112" s="2"/>
      <c r="F112" s="2"/>
      <c r="G112" s="2"/>
      <c r="H112" s="2"/>
      <c r="I112" s="2"/>
      <c r="J112" s="2"/>
      <c r="K112" s="3"/>
    </row>
    <row r="113" spans="5:11" x14ac:dyDescent="0.25">
      <c r="E113" s="2"/>
      <c r="F113" s="2"/>
      <c r="G113" s="2"/>
      <c r="H113" s="2"/>
      <c r="I113" s="2"/>
      <c r="J113" s="2"/>
      <c r="K113" s="3"/>
    </row>
    <row r="114" spans="5:11" x14ac:dyDescent="0.25">
      <c r="E114" s="2"/>
      <c r="F114" s="2"/>
      <c r="G114" s="2"/>
      <c r="H114" s="2"/>
      <c r="I114" s="2"/>
      <c r="J114" s="2"/>
      <c r="K114" s="3"/>
    </row>
    <row r="115" spans="5:11" x14ac:dyDescent="0.25">
      <c r="E115" s="2"/>
      <c r="F115" s="2"/>
      <c r="G115" s="2"/>
      <c r="H115" s="2"/>
      <c r="I115" s="2"/>
      <c r="J115" s="2"/>
      <c r="K115" s="3"/>
    </row>
    <row r="116" spans="5:11" x14ac:dyDescent="0.25">
      <c r="E116" s="2"/>
      <c r="F116" s="2"/>
      <c r="G116" s="2"/>
      <c r="H116" s="2"/>
      <c r="I116" s="2"/>
      <c r="J116" s="2"/>
      <c r="K116" s="3"/>
    </row>
    <row r="117" spans="5:11" x14ac:dyDescent="0.25">
      <c r="E117" s="2"/>
      <c r="F117" s="2"/>
      <c r="G117" s="2"/>
      <c r="H117" s="2"/>
      <c r="I117" s="2"/>
      <c r="J117" s="2"/>
      <c r="K117" s="3"/>
    </row>
    <row r="118" spans="5:11" x14ac:dyDescent="0.25">
      <c r="E118" s="2"/>
      <c r="F118" s="2"/>
      <c r="G118" s="2"/>
      <c r="H118" s="2"/>
      <c r="I118" s="2"/>
      <c r="J118" s="2"/>
      <c r="K118" s="3"/>
    </row>
    <row r="119" spans="5:11" x14ac:dyDescent="0.25">
      <c r="E119" s="2"/>
      <c r="F119" s="2"/>
      <c r="G119" s="2"/>
      <c r="H119" s="2"/>
      <c r="I119" s="2"/>
      <c r="J119" s="2"/>
      <c r="K119" s="3"/>
    </row>
    <row r="120" spans="5:11" x14ac:dyDescent="0.25">
      <c r="E120" s="2"/>
      <c r="F120" s="2"/>
      <c r="G120" s="2"/>
      <c r="H120" s="2"/>
      <c r="I120" s="2"/>
      <c r="J120" s="2"/>
      <c r="K120" s="3"/>
    </row>
    <row r="121" spans="5:11" x14ac:dyDescent="0.25">
      <c r="E121" s="2"/>
      <c r="F121" s="2"/>
      <c r="G121" s="2"/>
      <c r="H121" s="2"/>
      <c r="I121" s="2"/>
      <c r="J121" s="2"/>
      <c r="K121" s="3"/>
    </row>
    <row r="122" spans="5:11" x14ac:dyDescent="0.25">
      <c r="E122" s="2"/>
      <c r="F122" s="2"/>
      <c r="G122" s="2"/>
      <c r="H122" s="2"/>
      <c r="I122" s="2"/>
      <c r="J122" s="2"/>
      <c r="K122" s="3"/>
    </row>
    <row r="123" spans="5:11" x14ac:dyDescent="0.25">
      <c r="E123" s="2"/>
      <c r="F123" s="2"/>
      <c r="G123" s="2"/>
      <c r="H123" s="2"/>
      <c r="I123" s="2"/>
      <c r="J123" s="2"/>
      <c r="K123" s="3"/>
    </row>
    <row r="124" spans="5:11" x14ac:dyDescent="0.25">
      <c r="E124" s="2"/>
      <c r="F124" s="2"/>
      <c r="G124" s="2"/>
      <c r="H124" s="2"/>
      <c r="I124" s="2"/>
      <c r="J124" s="2"/>
      <c r="K124" s="3"/>
    </row>
    <row r="125" spans="5:11" x14ac:dyDescent="0.25">
      <c r="E125" s="2"/>
      <c r="F125" s="2"/>
      <c r="G125" s="2"/>
      <c r="H125" s="2"/>
      <c r="I125" s="2"/>
      <c r="J125" s="2"/>
      <c r="K125" s="3"/>
    </row>
    <row r="126" spans="5:11" x14ac:dyDescent="0.25">
      <c r="E126" s="2"/>
      <c r="F126" s="2"/>
      <c r="G126" s="2"/>
      <c r="H126" s="2"/>
      <c r="I126" s="2"/>
      <c r="J126" s="2"/>
      <c r="K126" s="3"/>
    </row>
    <row r="127" spans="5:11" x14ac:dyDescent="0.25">
      <c r="E127" s="2"/>
      <c r="F127" s="2"/>
      <c r="G127" s="2"/>
      <c r="H127" s="2"/>
      <c r="I127" s="2"/>
      <c r="J127" s="2"/>
      <c r="K127" s="3"/>
    </row>
    <row r="128" spans="5:11" x14ac:dyDescent="0.25">
      <c r="E128" s="2"/>
      <c r="F128" s="2"/>
      <c r="G128" s="2"/>
      <c r="H128" s="2"/>
      <c r="I128" s="2"/>
      <c r="J128" s="2"/>
      <c r="K128" s="3"/>
    </row>
    <row r="129" spans="5:11" x14ac:dyDescent="0.25">
      <c r="E129" s="2"/>
      <c r="F129" s="2"/>
      <c r="G129" s="2"/>
      <c r="H129" s="2"/>
      <c r="I129" s="2"/>
      <c r="J129" s="2"/>
      <c r="K129" s="3"/>
    </row>
    <row r="130" spans="5:11" x14ac:dyDescent="0.25">
      <c r="E130" s="2"/>
      <c r="F130" s="2"/>
      <c r="G130" s="2"/>
      <c r="H130" s="2"/>
      <c r="I130" s="2"/>
      <c r="J130" s="2"/>
      <c r="K130" s="3"/>
    </row>
    <row r="131" spans="5:11" x14ac:dyDescent="0.25">
      <c r="E131" s="2"/>
      <c r="F131" s="2"/>
      <c r="G131" s="2"/>
      <c r="H131" s="2"/>
      <c r="I131" s="2"/>
      <c r="J131" s="2"/>
      <c r="K131" s="3"/>
    </row>
    <row r="132" spans="5:11" x14ac:dyDescent="0.25">
      <c r="K132" s="3"/>
    </row>
    <row r="133" spans="5:11" x14ac:dyDescent="0.25">
      <c r="K133" s="3"/>
    </row>
    <row r="134" spans="5:11" x14ac:dyDescent="0.25">
      <c r="K134" s="3"/>
    </row>
    <row r="135" spans="5:11" x14ac:dyDescent="0.25">
      <c r="K135" s="3"/>
    </row>
    <row r="136" spans="5:11" x14ac:dyDescent="0.25">
      <c r="K136" s="3"/>
    </row>
    <row r="137" spans="5:11" x14ac:dyDescent="0.25">
      <c r="K137" s="3"/>
    </row>
    <row r="138" spans="5:11" x14ac:dyDescent="0.25">
      <c r="K138" s="3"/>
    </row>
    <row r="139" spans="5:11" x14ac:dyDescent="0.25">
      <c r="K139" s="3"/>
    </row>
    <row r="140" spans="5:11" x14ac:dyDescent="0.25">
      <c r="K140" s="3"/>
    </row>
    <row r="141" spans="5:11" x14ac:dyDescent="0.25">
      <c r="K141" s="3"/>
    </row>
    <row r="142" spans="5:11" x14ac:dyDescent="0.25">
      <c r="K142" s="3"/>
    </row>
    <row r="143" spans="5:11" x14ac:dyDescent="0.25">
      <c r="K143" s="3"/>
    </row>
    <row r="144" spans="5:11" x14ac:dyDescent="0.25">
      <c r="K144" s="3"/>
    </row>
    <row r="145" spans="11:11" x14ac:dyDescent="0.25">
      <c r="K145" s="3"/>
    </row>
    <row r="146" spans="11:11" x14ac:dyDescent="0.25">
      <c r="K146" s="3"/>
    </row>
    <row r="147" spans="11:11" x14ac:dyDescent="0.25">
      <c r="K147" s="3"/>
    </row>
    <row r="148" spans="11:11" x14ac:dyDescent="0.25">
      <c r="K148" s="3"/>
    </row>
    <row r="149" spans="11:11" x14ac:dyDescent="0.25">
      <c r="K149" s="3"/>
    </row>
    <row r="150" spans="11:11" x14ac:dyDescent="0.25">
      <c r="K150" s="3"/>
    </row>
    <row r="151" spans="11:11" x14ac:dyDescent="0.25">
      <c r="K151" s="3"/>
    </row>
    <row r="152" spans="11:11" x14ac:dyDescent="0.25">
      <c r="K152" s="3"/>
    </row>
    <row r="153" spans="11:11" x14ac:dyDescent="0.25">
      <c r="K153" s="3"/>
    </row>
    <row r="154" spans="11:11" x14ac:dyDescent="0.25">
      <c r="K154" s="3"/>
    </row>
    <row r="155" spans="11:11" x14ac:dyDescent="0.25">
      <c r="K155" s="3"/>
    </row>
    <row r="156" spans="11:11" x14ac:dyDescent="0.25">
      <c r="K156" s="3"/>
    </row>
    <row r="157" spans="11:11" x14ac:dyDescent="0.25">
      <c r="K157" s="3"/>
    </row>
    <row r="158" spans="11:11" x14ac:dyDescent="0.25">
      <c r="K158" s="3"/>
    </row>
    <row r="159" spans="11:11" x14ac:dyDescent="0.25">
      <c r="K159" s="3"/>
    </row>
    <row r="160" spans="11:11" x14ac:dyDescent="0.25">
      <c r="K160" s="3"/>
    </row>
    <row r="161" spans="11:11" x14ac:dyDescent="0.25">
      <c r="K161" s="3"/>
    </row>
    <row r="162" spans="11:11" x14ac:dyDescent="0.25">
      <c r="K162" s="3"/>
    </row>
    <row r="163" spans="11:11" x14ac:dyDescent="0.25">
      <c r="K163" s="3"/>
    </row>
    <row r="164" spans="11:11" x14ac:dyDescent="0.25">
      <c r="K164" s="3"/>
    </row>
    <row r="165" spans="11:11" x14ac:dyDescent="0.25">
      <c r="K165" s="3"/>
    </row>
    <row r="166" spans="11:11" x14ac:dyDescent="0.25">
      <c r="K166" s="3"/>
    </row>
    <row r="167" spans="11:11" x14ac:dyDescent="0.25">
      <c r="K167" s="3"/>
    </row>
    <row r="168" spans="11:11" x14ac:dyDescent="0.25">
      <c r="K168" s="3"/>
    </row>
    <row r="169" spans="11:11" x14ac:dyDescent="0.25">
      <c r="K169" s="3"/>
    </row>
    <row r="170" spans="11:11" x14ac:dyDescent="0.25">
      <c r="K170" s="3"/>
    </row>
    <row r="171" spans="11:11" x14ac:dyDescent="0.25">
      <c r="K171" s="3"/>
    </row>
    <row r="172" spans="11:11" x14ac:dyDescent="0.25">
      <c r="K172" s="3"/>
    </row>
    <row r="173" spans="11:11" x14ac:dyDescent="0.25">
      <c r="K173" s="3"/>
    </row>
    <row r="174" spans="11:11" x14ac:dyDescent="0.25">
      <c r="K174" s="3"/>
    </row>
    <row r="175" spans="11:11" x14ac:dyDescent="0.25">
      <c r="K175" s="3"/>
    </row>
    <row r="176" spans="11:11" x14ac:dyDescent="0.25">
      <c r="K176" s="3"/>
    </row>
    <row r="177" spans="11:11" x14ac:dyDescent="0.25">
      <c r="K177" s="3"/>
    </row>
    <row r="178" spans="11:11" x14ac:dyDescent="0.25">
      <c r="K178" s="3"/>
    </row>
    <row r="179" spans="11:11" x14ac:dyDescent="0.25">
      <c r="K179" s="3"/>
    </row>
    <row r="180" spans="11:11" x14ac:dyDescent="0.25">
      <c r="K180" s="3"/>
    </row>
    <row r="181" spans="11:11" x14ac:dyDescent="0.25">
      <c r="K181" s="3"/>
    </row>
    <row r="182" spans="11:11" x14ac:dyDescent="0.25">
      <c r="K182" s="3"/>
    </row>
    <row r="183" spans="11:11" x14ac:dyDescent="0.25">
      <c r="K183" s="3"/>
    </row>
    <row r="184" spans="11:11" x14ac:dyDescent="0.25">
      <c r="K184" s="3"/>
    </row>
    <row r="185" spans="11:11" x14ac:dyDescent="0.25">
      <c r="K185" s="3"/>
    </row>
    <row r="186" spans="11:11" x14ac:dyDescent="0.25">
      <c r="K186" s="3"/>
    </row>
    <row r="187" spans="11:11" x14ac:dyDescent="0.25">
      <c r="K187" s="3"/>
    </row>
    <row r="188" spans="11:11" x14ac:dyDescent="0.25">
      <c r="K188" s="3"/>
    </row>
    <row r="189" spans="11:11" x14ac:dyDescent="0.25">
      <c r="K189" s="3"/>
    </row>
    <row r="190" spans="11:11" x14ac:dyDescent="0.25">
      <c r="K190" s="3"/>
    </row>
    <row r="191" spans="11:11" x14ac:dyDescent="0.25">
      <c r="K191" s="3"/>
    </row>
    <row r="192" spans="11:11" x14ac:dyDescent="0.25">
      <c r="K192" s="3"/>
    </row>
    <row r="193" spans="11:11" x14ac:dyDescent="0.25">
      <c r="K193" s="3"/>
    </row>
    <row r="194" spans="11:11" x14ac:dyDescent="0.25">
      <c r="K194" s="3"/>
    </row>
    <row r="195" spans="11:11" x14ac:dyDescent="0.25">
      <c r="K195" s="3"/>
    </row>
    <row r="196" spans="11:11" x14ac:dyDescent="0.25">
      <c r="K196" s="3"/>
    </row>
    <row r="197" spans="11:11" x14ac:dyDescent="0.25">
      <c r="K197" s="3"/>
    </row>
    <row r="198" spans="11:11" x14ac:dyDescent="0.25">
      <c r="K198" s="3"/>
    </row>
    <row r="199" spans="11:11" x14ac:dyDescent="0.25">
      <c r="K199" s="3"/>
    </row>
    <row r="200" spans="11:11" x14ac:dyDescent="0.25">
      <c r="K200" s="3"/>
    </row>
    <row r="201" spans="11:11" x14ac:dyDescent="0.25">
      <c r="K201" s="3"/>
    </row>
    <row r="202" spans="11:11" x14ac:dyDescent="0.25">
      <c r="K202" s="3"/>
    </row>
    <row r="203" spans="11:11" x14ac:dyDescent="0.25">
      <c r="K203" s="3"/>
    </row>
    <row r="204" spans="11:11" x14ac:dyDescent="0.25">
      <c r="K204" s="3"/>
    </row>
    <row r="205" spans="11:11" x14ac:dyDescent="0.25">
      <c r="K205" s="3"/>
    </row>
    <row r="206" spans="11:11" x14ac:dyDescent="0.25">
      <c r="K206" s="3"/>
    </row>
    <row r="207" spans="11:11" x14ac:dyDescent="0.25">
      <c r="K207" s="3"/>
    </row>
    <row r="208" spans="11:11" x14ac:dyDescent="0.25">
      <c r="K208" s="3"/>
    </row>
    <row r="209" spans="11:11" x14ac:dyDescent="0.25">
      <c r="K209" s="3"/>
    </row>
    <row r="210" spans="11:11" x14ac:dyDescent="0.25">
      <c r="K210" s="3"/>
    </row>
    <row r="211" spans="11:11" x14ac:dyDescent="0.25">
      <c r="K211" s="3"/>
    </row>
    <row r="212" spans="11:11" x14ac:dyDescent="0.25">
      <c r="K212" s="3"/>
    </row>
    <row r="213" spans="11:11" x14ac:dyDescent="0.25">
      <c r="K213" s="3"/>
    </row>
    <row r="214" spans="11:11" x14ac:dyDescent="0.25">
      <c r="K214" s="3"/>
    </row>
    <row r="215" spans="11:11" x14ac:dyDescent="0.25">
      <c r="K215" s="3"/>
    </row>
    <row r="216" spans="11:11" x14ac:dyDescent="0.25">
      <c r="K216" s="3"/>
    </row>
    <row r="217" spans="11:11" x14ac:dyDescent="0.25">
      <c r="K217" s="3"/>
    </row>
    <row r="218" spans="11:11" x14ac:dyDescent="0.25">
      <c r="K218" s="3"/>
    </row>
    <row r="219" spans="11:11" x14ac:dyDescent="0.25">
      <c r="K219" s="3"/>
    </row>
    <row r="220" spans="11:11" x14ac:dyDescent="0.25">
      <c r="K220" s="3"/>
    </row>
    <row r="221" spans="11:11" x14ac:dyDescent="0.25">
      <c r="K221" s="3"/>
    </row>
    <row r="222" spans="11:11" x14ac:dyDescent="0.25">
      <c r="K222" s="3"/>
    </row>
    <row r="223" spans="11:11" x14ac:dyDescent="0.25">
      <c r="K223" s="3"/>
    </row>
    <row r="224" spans="11:11" x14ac:dyDescent="0.25">
      <c r="K224" s="3"/>
    </row>
    <row r="225" spans="11:11" x14ac:dyDescent="0.25">
      <c r="K225" s="3"/>
    </row>
    <row r="226" spans="11:11" x14ac:dyDescent="0.25">
      <c r="K226" s="3"/>
    </row>
    <row r="227" spans="11:11" x14ac:dyDescent="0.25">
      <c r="K227" s="3"/>
    </row>
    <row r="228" spans="11:11" x14ac:dyDescent="0.25">
      <c r="K228" s="3"/>
    </row>
    <row r="229" spans="11:11" x14ac:dyDescent="0.25">
      <c r="K229" s="3"/>
    </row>
    <row r="230" spans="11:11" x14ac:dyDescent="0.25">
      <c r="K230" s="3"/>
    </row>
    <row r="231" spans="11:11" x14ac:dyDescent="0.25">
      <c r="K231" s="3"/>
    </row>
    <row r="232" spans="11:11" x14ac:dyDescent="0.25">
      <c r="K232" s="3"/>
    </row>
    <row r="233" spans="11:11" x14ac:dyDescent="0.25">
      <c r="K233" s="3"/>
    </row>
    <row r="234" spans="11:11" x14ac:dyDescent="0.25">
      <c r="K234" s="3"/>
    </row>
    <row r="235" spans="11:11" x14ac:dyDescent="0.25">
      <c r="K235" s="3"/>
    </row>
    <row r="236" spans="11:11" x14ac:dyDescent="0.25">
      <c r="K236" s="3"/>
    </row>
    <row r="237" spans="11:11" x14ac:dyDescent="0.25">
      <c r="K237" s="3"/>
    </row>
    <row r="238" spans="11:11" x14ac:dyDescent="0.25">
      <c r="K238" s="3"/>
    </row>
    <row r="239" spans="11:11" x14ac:dyDescent="0.25">
      <c r="K239" s="3"/>
    </row>
    <row r="240" spans="11:11" x14ac:dyDescent="0.25">
      <c r="K240" s="3"/>
    </row>
    <row r="241" spans="11:11" x14ac:dyDescent="0.25">
      <c r="K241" s="3"/>
    </row>
    <row r="242" spans="11:11" x14ac:dyDescent="0.25">
      <c r="K242" s="3"/>
    </row>
    <row r="243" spans="11:11" x14ac:dyDescent="0.25">
      <c r="K243" s="3"/>
    </row>
    <row r="244" spans="11:11" x14ac:dyDescent="0.25">
      <c r="K244" s="3"/>
    </row>
    <row r="245" spans="11:11" x14ac:dyDescent="0.25">
      <c r="K245" s="3"/>
    </row>
    <row r="246" spans="11:11" x14ac:dyDescent="0.25">
      <c r="K246" s="3"/>
    </row>
    <row r="247" spans="11:11" x14ac:dyDescent="0.25">
      <c r="K247" s="3"/>
    </row>
    <row r="248" spans="11:11" x14ac:dyDescent="0.25">
      <c r="K248" s="3"/>
    </row>
    <row r="249" spans="11:11" x14ac:dyDescent="0.25">
      <c r="K249" s="3"/>
    </row>
    <row r="250" spans="11:11" x14ac:dyDescent="0.25">
      <c r="K250" s="3"/>
    </row>
    <row r="251" spans="11:11" x14ac:dyDescent="0.25">
      <c r="K251" s="3"/>
    </row>
    <row r="252" spans="11:11" x14ac:dyDescent="0.25">
      <c r="K252" s="3"/>
    </row>
    <row r="253" spans="11:11" x14ac:dyDescent="0.25">
      <c r="K253" s="3"/>
    </row>
    <row r="254" spans="11:11" x14ac:dyDescent="0.25">
      <c r="K254" s="3"/>
    </row>
    <row r="255" spans="11:11" x14ac:dyDescent="0.25">
      <c r="K255" s="3"/>
    </row>
    <row r="256" spans="11:11" x14ac:dyDescent="0.25">
      <c r="K256" s="3"/>
    </row>
    <row r="257" spans="11:11" x14ac:dyDescent="0.25">
      <c r="K257" s="3"/>
    </row>
    <row r="258" spans="11:11" x14ac:dyDescent="0.25">
      <c r="K258" s="3"/>
    </row>
    <row r="259" spans="11:11" x14ac:dyDescent="0.25">
      <c r="K259" s="3"/>
    </row>
    <row r="260" spans="11:11" x14ac:dyDescent="0.25">
      <c r="K260" s="3"/>
    </row>
    <row r="261" spans="11:11" x14ac:dyDescent="0.25">
      <c r="K261" s="3"/>
    </row>
    <row r="262" spans="11:11" x14ac:dyDescent="0.25">
      <c r="K262" s="3"/>
    </row>
    <row r="263" spans="11:11" x14ac:dyDescent="0.25">
      <c r="K263" s="3"/>
    </row>
    <row r="264" spans="11:11" x14ac:dyDescent="0.25">
      <c r="K264" s="3"/>
    </row>
    <row r="265" spans="11:11" x14ac:dyDescent="0.25">
      <c r="K265" s="3"/>
    </row>
    <row r="266" spans="11:11" x14ac:dyDescent="0.25">
      <c r="K266" s="3"/>
    </row>
    <row r="267" spans="11:11" x14ac:dyDescent="0.25">
      <c r="K267" s="3"/>
    </row>
    <row r="268" spans="11:11" x14ac:dyDescent="0.25">
      <c r="K268" s="3"/>
    </row>
    <row r="269" spans="11:11" x14ac:dyDescent="0.25">
      <c r="K269" s="3"/>
    </row>
    <row r="270" spans="11:11" x14ac:dyDescent="0.25">
      <c r="K270" s="3"/>
    </row>
    <row r="271" spans="11:11" x14ac:dyDescent="0.25">
      <c r="K271" s="3"/>
    </row>
    <row r="272" spans="11:11" x14ac:dyDescent="0.25">
      <c r="K272" s="3"/>
    </row>
    <row r="273" spans="11:11" x14ac:dyDescent="0.25">
      <c r="K273" s="3"/>
    </row>
    <row r="274" spans="11:11" x14ac:dyDescent="0.25">
      <c r="K274" s="3"/>
    </row>
    <row r="275" spans="11:11" x14ac:dyDescent="0.25">
      <c r="K275" s="3"/>
    </row>
    <row r="276" spans="11:11" x14ac:dyDescent="0.25">
      <c r="K276" s="3"/>
    </row>
    <row r="277" spans="11:11" x14ac:dyDescent="0.25">
      <c r="K277" s="3"/>
    </row>
    <row r="278" spans="11:11" x14ac:dyDescent="0.25">
      <c r="K278" s="3"/>
    </row>
    <row r="279" spans="11:11" x14ac:dyDescent="0.25">
      <c r="K279" s="3"/>
    </row>
    <row r="280" spans="11:11" x14ac:dyDescent="0.25">
      <c r="K280" s="3"/>
    </row>
    <row r="281" spans="11:11" x14ac:dyDescent="0.25">
      <c r="K281" s="3"/>
    </row>
    <row r="282" spans="11:11" x14ac:dyDescent="0.25">
      <c r="K282" s="3"/>
    </row>
    <row r="283" spans="11:11" x14ac:dyDescent="0.25">
      <c r="K283" s="3"/>
    </row>
    <row r="284" spans="11:11" x14ac:dyDescent="0.25">
      <c r="K284" s="3"/>
    </row>
    <row r="285" spans="11:11" x14ac:dyDescent="0.25">
      <c r="K285" s="3"/>
    </row>
    <row r="286" spans="11:11" x14ac:dyDescent="0.25">
      <c r="K286" s="3"/>
    </row>
    <row r="287" spans="11:11" x14ac:dyDescent="0.25">
      <c r="K287" s="3"/>
    </row>
    <row r="288" spans="11:11" x14ac:dyDescent="0.25">
      <c r="K288" s="3"/>
    </row>
    <row r="289" spans="11:11" x14ac:dyDescent="0.25">
      <c r="K289" s="3"/>
    </row>
    <row r="290" spans="11:11" x14ac:dyDescent="0.25">
      <c r="K290" s="3"/>
    </row>
    <row r="291" spans="11:11" x14ac:dyDescent="0.25">
      <c r="K291" s="3"/>
    </row>
    <row r="292" spans="11:11" x14ac:dyDescent="0.25">
      <c r="K292" s="3"/>
    </row>
    <row r="293" spans="11:11" x14ac:dyDescent="0.25">
      <c r="K293" s="3"/>
    </row>
    <row r="294" spans="11:11" x14ac:dyDescent="0.25">
      <c r="K294" s="3"/>
    </row>
    <row r="295" spans="11:11" x14ac:dyDescent="0.25">
      <c r="K295" s="3"/>
    </row>
    <row r="296" spans="11:11" x14ac:dyDescent="0.25">
      <c r="K296" s="3"/>
    </row>
    <row r="297" spans="11:11" x14ac:dyDescent="0.25">
      <c r="K297" s="3"/>
    </row>
    <row r="298" spans="11:11" x14ac:dyDescent="0.25">
      <c r="K298" s="3"/>
    </row>
    <row r="299" spans="11:11" x14ac:dyDescent="0.25">
      <c r="K299" s="3"/>
    </row>
    <row r="300" spans="11:11" x14ac:dyDescent="0.25">
      <c r="K300" s="3"/>
    </row>
    <row r="301" spans="11:11" x14ac:dyDescent="0.25">
      <c r="K301" s="3"/>
    </row>
    <row r="302" spans="11:11" x14ac:dyDescent="0.25">
      <c r="K302" s="3"/>
    </row>
    <row r="303" spans="11:11" x14ac:dyDescent="0.25">
      <c r="K303" s="3"/>
    </row>
    <row r="304" spans="11:11" x14ac:dyDescent="0.25">
      <c r="K304" s="3"/>
    </row>
    <row r="305" spans="11:11" x14ac:dyDescent="0.25">
      <c r="K305" s="3"/>
    </row>
    <row r="306" spans="11:11" x14ac:dyDescent="0.25">
      <c r="K306" s="3"/>
    </row>
    <row r="307" spans="11:11" x14ac:dyDescent="0.25">
      <c r="K307" s="3"/>
    </row>
    <row r="308" spans="11:11" x14ac:dyDescent="0.25">
      <c r="K308" s="3"/>
    </row>
    <row r="309" spans="11:11" x14ac:dyDescent="0.25">
      <c r="K309" s="3"/>
    </row>
    <row r="310" spans="11:11" x14ac:dyDescent="0.25">
      <c r="K310" s="3"/>
    </row>
    <row r="311" spans="11:11" x14ac:dyDescent="0.25">
      <c r="K311" s="3"/>
    </row>
    <row r="312" spans="11:11" x14ac:dyDescent="0.25">
      <c r="K312" s="3"/>
    </row>
    <row r="313" spans="11:11" x14ac:dyDescent="0.25">
      <c r="K313" s="3"/>
    </row>
    <row r="314" spans="11:11" x14ac:dyDescent="0.25">
      <c r="K314" s="3"/>
    </row>
    <row r="315" spans="11:11" x14ac:dyDescent="0.25">
      <c r="K315" s="3"/>
    </row>
    <row r="316" spans="11:11" x14ac:dyDescent="0.25">
      <c r="K316" s="3"/>
    </row>
    <row r="317" spans="11:11" x14ac:dyDescent="0.25">
      <c r="K317" s="3"/>
    </row>
    <row r="318" spans="11:11" x14ac:dyDescent="0.25">
      <c r="K318" s="3"/>
    </row>
    <row r="319" spans="11:11" x14ac:dyDescent="0.25">
      <c r="K319" s="3"/>
    </row>
    <row r="320" spans="11:11" x14ac:dyDescent="0.25">
      <c r="K320" s="3"/>
    </row>
    <row r="321" spans="11:11" x14ac:dyDescent="0.25">
      <c r="K321" s="3"/>
    </row>
    <row r="322" spans="11:11" x14ac:dyDescent="0.25">
      <c r="K322" s="3"/>
    </row>
    <row r="323" spans="11:11" x14ac:dyDescent="0.25">
      <c r="K323" s="3"/>
    </row>
    <row r="324" spans="11:11" x14ac:dyDescent="0.25">
      <c r="K324" s="3"/>
    </row>
    <row r="325" spans="11:11" x14ac:dyDescent="0.25">
      <c r="K325" s="3"/>
    </row>
    <row r="326" spans="11:11" x14ac:dyDescent="0.25">
      <c r="K326" s="3"/>
    </row>
    <row r="327" spans="11:11" x14ac:dyDescent="0.25">
      <c r="K327" s="3"/>
    </row>
    <row r="328" spans="11:11" x14ac:dyDescent="0.25">
      <c r="K328" s="3"/>
    </row>
    <row r="329" spans="11:11" x14ac:dyDescent="0.25">
      <c r="K329" s="3"/>
    </row>
    <row r="330" spans="11:11" x14ac:dyDescent="0.25">
      <c r="K330" s="3"/>
    </row>
    <row r="331" spans="11:11" x14ac:dyDescent="0.25">
      <c r="K331" s="3"/>
    </row>
    <row r="332" spans="11:11" x14ac:dyDescent="0.25">
      <c r="K332" s="3"/>
    </row>
    <row r="333" spans="11:11" x14ac:dyDescent="0.25">
      <c r="K333" s="3"/>
    </row>
    <row r="334" spans="11:11" x14ac:dyDescent="0.25">
      <c r="K334" s="3"/>
    </row>
    <row r="335" spans="11:11" x14ac:dyDescent="0.25">
      <c r="K335" s="3"/>
    </row>
    <row r="336" spans="11:11" x14ac:dyDescent="0.25">
      <c r="K336" s="3"/>
    </row>
    <row r="337" spans="11:11" x14ac:dyDescent="0.25">
      <c r="K337" s="3"/>
    </row>
    <row r="338" spans="11:11" x14ac:dyDescent="0.25">
      <c r="K338" s="3"/>
    </row>
    <row r="339" spans="11:11" x14ac:dyDescent="0.25">
      <c r="K339" s="3"/>
    </row>
    <row r="340" spans="11:11" x14ac:dyDescent="0.25">
      <c r="K340" s="3"/>
    </row>
    <row r="341" spans="11:11" x14ac:dyDescent="0.25">
      <c r="K341" s="3"/>
    </row>
    <row r="342" spans="11:11" x14ac:dyDescent="0.25">
      <c r="K342" s="3"/>
    </row>
    <row r="343" spans="11:11" x14ac:dyDescent="0.25">
      <c r="K343" s="3"/>
    </row>
    <row r="344" spans="11:11" x14ac:dyDescent="0.25">
      <c r="K344" s="3"/>
    </row>
    <row r="345" spans="11:11" x14ac:dyDescent="0.25">
      <c r="K345" s="3"/>
    </row>
    <row r="346" spans="11:11" x14ac:dyDescent="0.25">
      <c r="K346" s="3"/>
    </row>
    <row r="347" spans="11:11" x14ac:dyDescent="0.25">
      <c r="K347" s="3"/>
    </row>
    <row r="348" spans="11:11" x14ac:dyDescent="0.25">
      <c r="K348" s="3"/>
    </row>
    <row r="349" spans="11:11" x14ac:dyDescent="0.25">
      <c r="K349" s="3"/>
    </row>
    <row r="350" spans="11:11" x14ac:dyDescent="0.25">
      <c r="K350" s="3"/>
    </row>
    <row r="351" spans="11:11" x14ac:dyDescent="0.25">
      <c r="K351" s="3"/>
    </row>
    <row r="352" spans="11:11" x14ac:dyDescent="0.25">
      <c r="K352" s="3"/>
    </row>
    <row r="353" spans="11:11" x14ac:dyDescent="0.25">
      <c r="K353" s="3"/>
    </row>
    <row r="354" spans="11:11" x14ac:dyDescent="0.25">
      <c r="K354" s="3"/>
    </row>
    <row r="355" spans="11:11" x14ac:dyDescent="0.25">
      <c r="K355" s="3"/>
    </row>
    <row r="356" spans="11:11" x14ac:dyDescent="0.25">
      <c r="K356" s="3"/>
    </row>
    <row r="357" spans="11:11" x14ac:dyDescent="0.25">
      <c r="K357" s="3"/>
    </row>
    <row r="358" spans="11:11" x14ac:dyDescent="0.25">
      <c r="K358" s="3"/>
    </row>
    <row r="359" spans="11:11" x14ac:dyDescent="0.25">
      <c r="K359" s="3"/>
    </row>
    <row r="360" spans="11:11" x14ac:dyDescent="0.25">
      <c r="K360" s="3"/>
    </row>
    <row r="361" spans="11:11" x14ac:dyDescent="0.25">
      <c r="K361" s="3"/>
    </row>
    <row r="362" spans="11:11" x14ac:dyDescent="0.25">
      <c r="K362" s="3"/>
    </row>
    <row r="363" spans="11:11" x14ac:dyDescent="0.25">
      <c r="K363" s="3"/>
    </row>
    <row r="364" spans="11:11" x14ac:dyDescent="0.25">
      <c r="K364" s="3"/>
    </row>
    <row r="365" spans="11:11" x14ac:dyDescent="0.25">
      <c r="K365" s="3"/>
    </row>
    <row r="366" spans="11:11" x14ac:dyDescent="0.25">
      <c r="K366" s="3"/>
    </row>
    <row r="367" spans="11:11" x14ac:dyDescent="0.25">
      <c r="K367" s="3"/>
    </row>
    <row r="368" spans="11:11" x14ac:dyDescent="0.25">
      <c r="K368" s="3"/>
    </row>
    <row r="369" spans="11:11" x14ac:dyDescent="0.25">
      <c r="K369" s="3"/>
    </row>
    <row r="370" spans="11:11" x14ac:dyDescent="0.25">
      <c r="K370" s="3"/>
    </row>
    <row r="371" spans="11:11" x14ac:dyDescent="0.25">
      <c r="K371" s="3"/>
    </row>
    <row r="372" spans="11:11" x14ac:dyDescent="0.25">
      <c r="K372" s="3"/>
    </row>
    <row r="373" spans="11:11" x14ac:dyDescent="0.25">
      <c r="K373" s="3"/>
    </row>
    <row r="374" spans="11:11" x14ac:dyDescent="0.25">
      <c r="K374" s="3"/>
    </row>
    <row r="375" spans="11:11" x14ac:dyDescent="0.25">
      <c r="K375" s="3"/>
    </row>
    <row r="376" spans="11:11" x14ac:dyDescent="0.25">
      <c r="K376" s="3"/>
    </row>
    <row r="377" spans="11:11" x14ac:dyDescent="0.25">
      <c r="K377" s="3"/>
    </row>
    <row r="378" spans="11:11" x14ac:dyDescent="0.25">
      <c r="K378" s="3"/>
    </row>
    <row r="379" spans="11:11" x14ac:dyDescent="0.25">
      <c r="K379" s="3"/>
    </row>
    <row r="380" spans="11:11" x14ac:dyDescent="0.25">
      <c r="K380" s="3"/>
    </row>
    <row r="381" spans="11:11" x14ac:dyDescent="0.25">
      <c r="K381" s="3"/>
    </row>
    <row r="382" spans="11:11" x14ac:dyDescent="0.25">
      <c r="K382" s="3"/>
    </row>
    <row r="383" spans="11:11" x14ac:dyDescent="0.25">
      <c r="K383" s="3"/>
    </row>
    <row r="384" spans="11:11" x14ac:dyDescent="0.25">
      <c r="K384" s="3"/>
    </row>
    <row r="385" spans="11:11" x14ac:dyDescent="0.25">
      <c r="K385" s="3"/>
    </row>
    <row r="386" spans="11:11" x14ac:dyDescent="0.25">
      <c r="K386" s="3"/>
    </row>
    <row r="387" spans="11:11" x14ac:dyDescent="0.25">
      <c r="K387" s="3"/>
    </row>
    <row r="388" spans="11:11" x14ac:dyDescent="0.25">
      <c r="K388" s="3"/>
    </row>
    <row r="389" spans="11:11" x14ac:dyDescent="0.25">
      <c r="K389" s="3"/>
    </row>
    <row r="390" spans="11:11" x14ac:dyDescent="0.25">
      <c r="K390" s="3"/>
    </row>
    <row r="391" spans="11:11" x14ac:dyDescent="0.25">
      <c r="K391" s="3"/>
    </row>
    <row r="392" spans="11:11" x14ac:dyDescent="0.25">
      <c r="K392" s="3"/>
    </row>
    <row r="393" spans="11:11" x14ac:dyDescent="0.25">
      <c r="K393" s="3"/>
    </row>
    <row r="394" spans="11:11" x14ac:dyDescent="0.25">
      <c r="K394" s="3"/>
    </row>
    <row r="395" spans="11:11" x14ac:dyDescent="0.25">
      <c r="K395" s="3"/>
    </row>
    <row r="396" spans="11:11" x14ac:dyDescent="0.25">
      <c r="K396" s="3"/>
    </row>
    <row r="397" spans="11:11" x14ac:dyDescent="0.25">
      <c r="K397" s="3"/>
    </row>
    <row r="398" spans="11:11" x14ac:dyDescent="0.25">
      <c r="K398" s="3"/>
    </row>
    <row r="399" spans="11:11" x14ac:dyDescent="0.25">
      <c r="K399" s="3"/>
    </row>
    <row r="400" spans="11:11" x14ac:dyDescent="0.25">
      <c r="K400" s="3"/>
    </row>
    <row r="401" spans="11:11" x14ac:dyDescent="0.25">
      <c r="K401" s="3"/>
    </row>
    <row r="402" spans="11:11" x14ac:dyDescent="0.25">
      <c r="K402" s="3"/>
    </row>
    <row r="403" spans="11:11" x14ac:dyDescent="0.25">
      <c r="K403" s="3"/>
    </row>
    <row r="404" spans="11:11" x14ac:dyDescent="0.25">
      <c r="K404" s="3"/>
    </row>
    <row r="405" spans="11:11" x14ac:dyDescent="0.25">
      <c r="K405" s="3"/>
    </row>
    <row r="406" spans="11:11" x14ac:dyDescent="0.25">
      <c r="K406" s="3"/>
    </row>
    <row r="407" spans="11:11" x14ac:dyDescent="0.25">
      <c r="K407" s="3"/>
    </row>
    <row r="408" spans="11:11" x14ac:dyDescent="0.25">
      <c r="K408" s="3"/>
    </row>
    <row r="409" spans="11:11" x14ac:dyDescent="0.25">
      <c r="K409" s="3"/>
    </row>
    <row r="410" spans="11:11" x14ac:dyDescent="0.25">
      <c r="K410" s="3"/>
    </row>
    <row r="411" spans="11:11" x14ac:dyDescent="0.25">
      <c r="K411" s="3"/>
    </row>
    <row r="412" spans="11:11" x14ac:dyDescent="0.25">
      <c r="K412" s="3"/>
    </row>
    <row r="413" spans="11:11" x14ac:dyDescent="0.25">
      <c r="K413" s="3"/>
    </row>
    <row r="414" spans="11:11" x14ac:dyDescent="0.25">
      <c r="K414" s="3"/>
    </row>
    <row r="415" spans="11:11" x14ac:dyDescent="0.25">
      <c r="K415" s="3"/>
    </row>
    <row r="416" spans="11:11" x14ac:dyDescent="0.25">
      <c r="K416" s="3"/>
    </row>
    <row r="417" spans="11:11" x14ac:dyDescent="0.25">
      <c r="K417" s="3"/>
    </row>
    <row r="418" spans="11:11" x14ac:dyDescent="0.25">
      <c r="K418" s="3"/>
    </row>
    <row r="419" spans="11:11" x14ac:dyDescent="0.25">
      <c r="K419" s="3"/>
    </row>
    <row r="420" spans="11:11" x14ac:dyDescent="0.25">
      <c r="K420" s="3"/>
    </row>
    <row r="421" spans="11:11" x14ac:dyDescent="0.25">
      <c r="K421" s="3"/>
    </row>
    <row r="422" spans="11:11" x14ac:dyDescent="0.25">
      <c r="K422" s="3"/>
    </row>
    <row r="423" spans="11:11" x14ac:dyDescent="0.25">
      <c r="K423" s="3"/>
    </row>
    <row r="424" spans="11:11" x14ac:dyDescent="0.25">
      <c r="K424" s="3"/>
    </row>
    <row r="425" spans="11:11" x14ac:dyDescent="0.25">
      <c r="K425" s="3"/>
    </row>
    <row r="426" spans="11:11" x14ac:dyDescent="0.25">
      <c r="K426" s="3"/>
    </row>
    <row r="427" spans="11:11" x14ac:dyDescent="0.25">
      <c r="K427" s="3"/>
    </row>
    <row r="428" spans="11:11" x14ac:dyDescent="0.25">
      <c r="K428" s="3"/>
    </row>
    <row r="429" spans="11:11" x14ac:dyDescent="0.25">
      <c r="K429" s="3"/>
    </row>
    <row r="430" spans="11:11" x14ac:dyDescent="0.25">
      <c r="K430" s="3"/>
    </row>
    <row r="431" spans="11:11" x14ac:dyDescent="0.25">
      <c r="K431" s="3"/>
    </row>
    <row r="432" spans="11:11" x14ac:dyDescent="0.25">
      <c r="K432" s="3"/>
    </row>
    <row r="433" spans="11:11" x14ac:dyDescent="0.25">
      <c r="K433" s="3"/>
    </row>
    <row r="434" spans="11:11" x14ac:dyDescent="0.25">
      <c r="K434" s="3"/>
    </row>
    <row r="435" spans="11:11" x14ac:dyDescent="0.25">
      <c r="K435" s="3"/>
    </row>
    <row r="436" spans="11:11" x14ac:dyDescent="0.25">
      <c r="K436" s="3"/>
    </row>
    <row r="437" spans="11:11" x14ac:dyDescent="0.25">
      <c r="K437" s="3"/>
    </row>
    <row r="438" spans="11:11" x14ac:dyDescent="0.25">
      <c r="K438" s="3"/>
    </row>
    <row r="439" spans="11:11" x14ac:dyDescent="0.25">
      <c r="K439" s="3"/>
    </row>
    <row r="440" spans="11:11" x14ac:dyDescent="0.25">
      <c r="K440" s="3"/>
    </row>
    <row r="441" spans="11:11" x14ac:dyDescent="0.25">
      <c r="K441" s="3"/>
    </row>
    <row r="442" spans="11:11" x14ac:dyDescent="0.25">
      <c r="K442" s="3"/>
    </row>
    <row r="443" spans="11:11" x14ac:dyDescent="0.25">
      <c r="K443" s="3"/>
    </row>
    <row r="444" spans="11:11" x14ac:dyDescent="0.25">
      <c r="K444" s="3"/>
    </row>
    <row r="445" spans="11:11" x14ac:dyDescent="0.25">
      <c r="K445" s="3"/>
    </row>
    <row r="446" spans="11:11" x14ac:dyDescent="0.25">
      <c r="K446" s="3"/>
    </row>
    <row r="447" spans="11:11" x14ac:dyDescent="0.25">
      <c r="K447" s="3"/>
    </row>
    <row r="448" spans="11:11" x14ac:dyDescent="0.25">
      <c r="K448" s="3"/>
    </row>
    <row r="449" spans="11:11" x14ac:dyDescent="0.25">
      <c r="K449" s="3"/>
    </row>
    <row r="450" spans="11:11" x14ac:dyDescent="0.25">
      <c r="K450" s="3"/>
    </row>
    <row r="451" spans="11:11" x14ac:dyDescent="0.25">
      <c r="K451" s="3"/>
    </row>
    <row r="452" spans="11:11" x14ac:dyDescent="0.25">
      <c r="K452" s="3"/>
    </row>
    <row r="453" spans="11:11" x14ac:dyDescent="0.25">
      <c r="K453" s="3"/>
    </row>
    <row r="454" spans="11:11" x14ac:dyDescent="0.25">
      <c r="K454" s="3"/>
    </row>
    <row r="455" spans="11:11" x14ac:dyDescent="0.25">
      <c r="K455" s="3"/>
    </row>
    <row r="456" spans="11:11" x14ac:dyDescent="0.25">
      <c r="K456" s="3"/>
    </row>
    <row r="457" spans="11:11" x14ac:dyDescent="0.25">
      <c r="K457" s="3"/>
    </row>
    <row r="458" spans="11:11" x14ac:dyDescent="0.25">
      <c r="K458" s="3"/>
    </row>
    <row r="459" spans="11:11" x14ac:dyDescent="0.25">
      <c r="K459" s="3"/>
    </row>
    <row r="460" spans="11:11" x14ac:dyDescent="0.25">
      <c r="K460" s="3"/>
    </row>
    <row r="461" spans="11:11" x14ac:dyDescent="0.25">
      <c r="K461" s="3"/>
    </row>
    <row r="462" spans="11:11" x14ac:dyDescent="0.25">
      <c r="K462" s="3"/>
    </row>
    <row r="463" spans="11:11" x14ac:dyDescent="0.25">
      <c r="K463" s="3"/>
    </row>
    <row r="464" spans="11:11" x14ac:dyDescent="0.25">
      <c r="K464" s="3"/>
    </row>
    <row r="465" spans="11:11" x14ac:dyDescent="0.25">
      <c r="K465" s="3"/>
    </row>
    <row r="466" spans="11:11" x14ac:dyDescent="0.25">
      <c r="K466" s="3"/>
    </row>
    <row r="467" spans="11:11" x14ac:dyDescent="0.25">
      <c r="K467" s="3"/>
    </row>
    <row r="468" spans="11:11" x14ac:dyDescent="0.25">
      <c r="K468" s="3"/>
    </row>
    <row r="469" spans="11:11" x14ac:dyDescent="0.25">
      <c r="K469" s="3"/>
    </row>
    <row r="470" spans="11:11" x14ac:dyDescent="0.25">
      <c r="K470" s="3"/>
    </row>
    <row r="471" spans="11:11" x14ac:dyDescent="0.25">
      <c r="K471" s="3"/>
    </row>
    <row r="472" spans="11:11" x14ac:dyDescent="0.25">
      <c r="K472" s="3"/>
    </row>
    <row r="473" spans="11:11" x14ac:dyDescent="0.25">
      <c r="K473" s="3"/>
    </row>
    <row r="474" spans="11:11" x14ac:dyDescent="0.25">
      <c r="K474" s="3"/>
    </row>
    <row r="475" spans="11:11" x14ac:dyDescent="0.25">
      <c r="K475" s="3"/>
    </row>
    <row r="476" spans="11:11" x14ac:dyDescent="0.25">
      <c r="K476" s="3"/>
    </row>
  </sheetData>
  <mergeCells count="1">
    <mergeCell ref="B1:H1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B1" workbookViewId="0">
      <selection activeCell="E19" sqref="E19:E41"/>
    </sheetView>
  </sheetViews>
  <sheetFormatPr defaultRowHeight="15" x14ac:dyDescent="0.25"/>
  <cols>
    <col min="1" max="1" width="14.28515625" bestFit="1" customWidth="1"/>
    <col min="2" max="2" width="13.28515625" bestFit="1" customWidth="1"/>
    <col min="3" max="3" width="13.140625" bestFit="1" customWidth="1"/>
    <col min="4" max="4" width="12.5703125" bestFit="1" customWidth="1"/>
    <col min="5" max="5" width="10.42578125" bestFit="1" customWidth="1"/>
    <col min="9" max="9" width="13.85546875" bestFit="1" customWidth="1"/>
    <col min="10" max="10" width="11.85546875" bestFit="1" customWidth="1"/>
    <col min="11" max="11" width="19.85546875" bestFit="1" customWidth="1"/>
    <col min="12" max="12" width="11.28515625" bestFit="1" customWidth="1"/>
    <col min="13" max="13" width="16.28515625" bestFit="1" customWidth="1"/>
    <col min="14" max="14" width="16.5703125" bestFit="1" customWidth="1"/>
  </cols>
  <sheetData>
    <row r="1" spans="1:14" ht="15.75" thickBot="1" x14ac:dyDescent="0.3">
      <c r="A1" s="67">
        <v>38</v>
      </c>
      <c r="B1" s="68"/>
      <c r="C1" s="68"/>
      <c r="D1" s="68"/>
      <c r="E1" s="68"/>
      <c r="F1" s="68"/>
      <c r="G1" s="69"/>
      <c r="H1" s="3"/>
      <c r="I1" s="2"/>
    </row>
    <row r="2" spans="1:14" x14ac:dyDescent="0.25">
      <c r="A2" s="22" t="s">
        <v>0</v>
      </c>
      <c r="B2">
        <v>50.935628950000002</v>
      </c>
      <c r="C2">
        <v>-1.39745751</v>
      </c>
      <c r="D2" s="18" t="s">
        <v>5</v>
      </c>
      <c r="E2" s="18">
        <f>ACOS(COS(RADIANS(90-B2)) *COS(RADIANS(90-B3)) +SIN(RADIANS(90-B2)) *SIN(RADIANS(90-B3)) *COS(RADIANS(C2-C3))) *6371</f>
        <v>1.0180676508622089E-3</v>
      </c>
      <c r="F2" s="19">
        <f>E2*1000</f>
        <v>1.0180676508622089</v>
      </c>
      <c r="G2" s="25" t="str">
        <f>IF(F2&lt;10,"1","0")</f>
        <v>1</v>
      </c>
      <c r="H2" s="3"/>
      <c r="I2" s="61"/>
    </row>
    <row r="3" spans="1:14" x14ac:dyDescent="0.25">
      <c r="A3" s="22" t="s">
        <v>1</v>
      </c>
      <c r="B3">
        <v>50.935620499999999</v>
      </c>
      <c r="C3">
        <v>-1.3974519999999999</v>
      </c>
      <c r="D3" s="18" t="s">
        <v>6</v>
      </c>
      <c r="E3" s="18">
        <f>ACOS(COS(RADIANS(90-B2)) *COS(RADIANS(90-B4)) +SIN(RADIANS(90-B2)) *SIN(RADIANS(90-B4)) *COS(RADIANS(C2-C4))) *6371</f>
        <v>1.0180676508622089E-3</v>
      </c>
      <c r="F3" s="19">
        <f t="shared" ref="F3:F41" si="0">E3*1000</f>
        <v>1.0180676508622089</v>
      </c>
      <c r="G3" s="25" t="str">
        <f t="shared" ref="G3:G4" si="1">IF(F3&lt;10,"1","0")</f>
        <v>1</v>
      </c>
      <c r="H3" s="3"/>
      <c r="I3" s="61"/>
    </row>
    <row r="4" spans="1:14" x14ac:dyDescent="0.25">
      <c r="A4" s="22" t="s">
        <v>2</v>
      </c>
      <c r="B4">
        <v>50.935620499999999</v>
      </c>
      <c r="C4">
        <v>-1.3974519999999999</v>
      </c>
      <c r="D4" s="18" t="s">
        <v>7</v>
      </c>
      <c r="E4" s="18">
        <f>ACOS(COS(RADIANS(90-B2)) *COS(RADIANS(90-B5)) +SIN(RADIANS(90-B2)) *SIN(RADIANS(90-B5)) *COS(RADIANS(C2-C5))) *6371</f>
        <v>5.0235037836854346E-4</v>
      </c>
      <c r="F4" s="19">
        <f t="shared" si="0"/>
        <v>0.50235037836854346</v>
      </c>
      <c r="G4" s="25" t="str">
        <f t="shared" si="1"/>
        <v>1</v>
      </c>
      <c r="H4" s="3"/>
      <c r="I4" s="61"/>
    </row>
    <row r="5" spans="1:14" x14ac:dyDescent="0.25">
      <c r="A5" s="22" t="s">
        <v>3</v>
      </c>
      <c r="B5">
        <v>50.935628209999997</v>
      </c>
      <c r="C5">
        <v>-1.3974505399999999</v>
      </c>
      <c r="D5" s="18" t="s">
        <v>8</v>
      </c>
      <c r="E5" s="18">
        <f>ACOS(COS(RADIANS(90-B2)) *COS(RADIANS(90-B6)) +SIN(RADIANS(90-B2)) *SIN(RADIANS(90-B6)) *COS(RADIANS(C2-C6))) *6371</f>
        <v>5.0235037836854346E-4</v>
      </c>
      <c r="F5" s="19">
        <f t="shared" si="0"/>
        <v>0.50235037836854346</v>
      </c>
      <c r="G5" s="25" t="str">
        <f>IF(F5&lt;10,"1","0")</f>
        <v>1</v>
      </c>
      <c r="H5" s="3"/>
      <c r="I5" s="61"/>
    </row>
    <row r="6" spans="1:14" x14ac:dyDescent="0.25">
      <c r="A6" s="22" t="s">
        <v>4</v>
      </c>
      <c r="B6">
        <v>50.935628209999997</v>
      </c>
      <c r="C6">
        <v>-1.3974505399999999</v>
      </c>
      <c r="D6" s="18" t="s">
        <v>10</v>
      </c>
      <c r="E6" s="18"/>
      <c r="F6" s="19"/>
      <c r="G6" s="25"/>
      <c r="H6" s="3"/>
      <c r="I6" s="61"/>
    </row>
    <row r="7" spans="1:14" ht="15.75" thickBot="1" x14ac:dyDescent="0.3">
      <c r="A7" s="22" t="s">
        <v>19</v>
      </c>
      <c r="B7" s="20"/>
      <c r="C7" s="21"/>
      <c r="D7" s="18" t="s">
        <v>29</v>
      </c>
      <c r="E7" s="18"/>
      <c r="F7" s="19"/>
      <c r="G7" s="25"/>
      <c r="H7" s="3"/>
      <c r="I7" s="2"/>
    </row>
    <row r="8" spans="1:14" x14ac:dyDescent="0.25">
      <c r="A8" s="22" t="s">
        <v>20</v>
      </c>
      <c r="B8" s="20"/>
      <c r="C8" s="21"/>
      <c r="D8" s="18" t="s">
        <v>30</v>
      </c>
      <c r="E8" s="18"/>
      <c r="F8" s="19"/>
      <c r="G8" s="25"/>
      <c r="H8" s="3"/>
      <c r="I8" s="42" t="s">
        <v>168</v>
      </c>
      <c r="J8" s="43" t="s">
        <v>169</v>
      </c>
      <c r="K8" s="44" t="s">
        <v>170</v>
      </c>
      <c r="L8" s="44" t="s">
        <v>179</v>
      </c>
      <c r="M8" s="44" t="s">
        <v>171</v>
      </c>
      <c r="N8" s="45" t="s">
        <v>172</v>
      </c>
    </row>
    <row r="9" spans="1:14" x14ac:dyDescent="0.25">
      <c r="A9" s="22" t="s">
        <v>21</v>
      </c>
      <c r="B9" s="20"/>
      <c r="C9" s="21" t="s">
        <v>14</v>
      </c>
      <c r="D9" s="18" t="s">
        <v>31</v>
      </c>
      <c r="E9" s="18"/>
      <c r="F9" s="19"/>
      <c r="G9" s="25"/>
      <c r="H9" s="3"/>
      <c r="I9" s="53">
        <v>5</v>
      </c>
      <c r="J9" s="48">
        <v>5</v>
      </c>
      <c r="K9" s="48">
        <v>0</v>
      </c>
      <c r="L9" s="48">
        <v>0</v>
      </c>
      <c r="M9" s="48">
        <v>1</v>
      </c>
      <c r="N9" s="54" t="s">
        <v>128</v>
      </c>
    </row>
    <row r="10" spans="1:14" x14ac:dyDescent="0.25">
      <c r="A10" s="22" t="s">
        <v>22</v>
      </c>
      <c r="B10" s="20"/>
      <c r="C10" s="21"/>
      <c r="D10" s="18" t="s">
        <v>32</v>
      </c>
      <c r="E10" s="18"/>
      <c r="F10" s="19"/>
      <c r="G10" s="25"/>
      <c r="H10" s="3"/>
      <c r="I10" s="37"/>
      <c r="J10" s="2"/>
      <c r="K10" s="48"/>
      <c r="L10" s="2"/>
      <c r="M10" s="2"/>
      <c r="N10" s="49"/>
    </row>
    <row r="11" spans="1:14" ht="15.75" thickBot="1" x14ac:dyDescent="0.3">
      <c r="A11" s="22" t="s">
        <v>23</v>
      </c>
      <c r="B11" s="20"/>
      <c r="C11" s="21"/>
      <c r="D11" s="18" t="s">
        <v>33</v>
      </c>
      <c r="E11" s="18"/>
      <c r="F11" s="19"/>
      <c r="G11" s="25"/>
      <c r="H11" s="3"/>
      <c r="I11" s="50"/>
      <c r="J11" s="51"/>
      <c r="K11" s="36"/>
      <c r="L11" s="51"/>
      <c r="M11" s="51"/>
      <c r="N11" s="52"/>
    </row>
    <row r="12" spans="1:14" x14ac:dyDescent="0.25">
      <c r="A12" s="22" t="s">
        <v>24</v>
      </c>
      <c r="B12" s="20"/>
      <c r="C12" s="21"/>
      <c r="D12" s="18" t="s">
        <v>34</v>
      </c>
      <c r="E12" s="18"/>
      <c r="F12" s="19"/>
      <c r="G12" s="25"/>
      <c r="H12" s="3"/>
      <c r="I12" s="2"/>
    </row>
    <row r="13" spans="1:14" x14ac:dyDescent="0.25">
      <c r="A13" s="22" t="s">
        <v>25</v>
      </c>
      <c r="B13" s="20"/>
      <c r="C13" s="21"/>
      <c r="D13" s="18" t="s">
        <v>35</v>
      </c>
      <c r="E13" s="18"/>
      <c r="F13" s="19"/>
      <c r="G13" s="25"/>
      <c r="H13" s="3"/>
      <c r="I13" s="2"/>
    </row>
    <row r="14" spans="1:14" x14ac:dyDescent="0.25">
      <c r="A14" s="22" t="s">
        <v>26</v>
      </c>
      <c r="B14" s="20"/>
      <c r="C14" s="21"/>
      <c r="D14" s="18" t="s">
        <v>36</v>
      </c>
      <c r="E14" s="18"/>
      <c r="F14" s="19"/>
      <c r="G14" s="25"/>
      <c r="H14" s="3"/>
      <c r="I14" s="2"/>
    </row>
    <row r="15" spans="1:14" x14ac:dyDescent="0.25">
      <c r="A15" s="22" t="s">
        <v>27</v>
      </c>
      <c r="B15" s="20"/>
      <c r="C15" s="21"/>
      <c r="D15" s="18" t="s">
        <v>37</v>
      </c>
      <c r="E15" s="18"/>
      <c r="F15" s="19"/>
      <c r="G15" s="25"/>
      <c r="H15" s="3"/>
      <c r="I15" s="2"/>
    </row>
    <row r="16" spans="1:14" x14ac:dyDescent="0.25">
      <c r="A16" s="22" t="s">
        <v>28</v>
      </c>
      <c r="B16" s="20"/>
      <c r="C16" s="21"/>
      <c r="D16" s="18" t="s">
        <v>11</v>
      </c>
      <c r="E16" s="18">
        <f>ACOS(COS(RADIANS(90-B3)) *COS(RADIANS(90-B4)) +SIN(RADIANS(90-B3)) *SIN(RADIANS(90-B4)) *COS(RADIANS(C3-C4))) *6371</f>
        <v>0</v>
      </c>
      <c r="F16" s="19">
        <f t="shared" si="0"/>
        <v>0</v>
      </c>
      <c r="G16" s="25" t="str">
        <f>IF(F16&lt;10,"1","0")</f>
        <v>1</v>
      </c>
      <c r="H16" s="3"/>
      <c r="I16" s="2"/>
    </row>
    <row r="17" spans="1:9" x14ac:dyDescent="0.25">
      <c r="A17" s="22"/>
      <c r="B17" s="20"/>
      <c r="C17" s="21"/>
      <c r="D17" s="18" t="s">
        <v>12</v>
      </c>
      <c r="E17" s="18">
        <f>ACOS(COS(RADIANS(90-B3)) *COS(RADIANS(90-B5)) +SIN(RADIANS(90-B3)) *SIN(RADIANS(90-B5)) *COS(RADIANS(C3-C5))) *6371</f>
        <v>8.5967568529166094E-4</v>
      </c>
      <c r="F17" s="19">
        <f t="shared" si="0"/>
        <v>0.85967568529166094</v>
      </c>
      <c r="G17" s="25" t="str">
        <f t="shared" ref="G17:G19" si="2">IF(F17&lt;10,"1","0")</f>
        <v>1</v>
      </c>
      <c r="H17" s="3"/>
      <c r="I17" s="2"/>
    </row>
    <row r="18" spans="1:9" x14ac:dyDescent="0.25">
      <c r="A18" s="22"/>
      <c r="B18" s="20"/>
      <c r="C18" s="21"/>
      <c r="D18" s="18" t="s">
        <v>13</v>
      </c>
      <c r="E18" s="18">
        <f>ACOS(COS(RADIANS(90-B3)) *COS(RADIANS(90-B6)) +SIN(RADIANS(90-B3)) *SIN(RADIANS(90-B6)) *COS(RADIANS(C3-C6))) *6371</f>
        <v>8.5967568529166094E-4</v>
      </c>
      <c r="F18" s="19">
        <f t="shared" si="0"/>
        <v>0.85967568529166094</v>
      </c>
      <c r="G18" s="25" t="str">
        <f t="shared" si="2"/>
        <v>1</v>
      </c>
      <c r="H18" s="3"/>
      <c r="I18" s="2"/>
    </row>
    <row r="19" spans="1:9" x14ac:dyDescent="0.25">
      <c r="A19" s="22"/>
      <c r="B19" s="20"/>
      <c r="C19" s="21"/>
      <c r="D19" s="18" t="s">
        <v>15</v>
      </c>
      <c r="E19" s="18">
        <f>ACOS(COS(RADIANS(90-B3)) *COS(RADIANS(90-B6)) +SIN(RADIANS(90-B3)) *SIN(RADIANS(90-B6)) *COS(RADIANS(C3-C6))) *6371</f>
        <v>8.5967568529166094E-4</v>
      </c>
      <c r="F19" s="19">
        <f t="shared" si="0"/>
        <v>0.85967568529166094</v>
      </c>
      <c r="G19" s="25" t="str">
        <f t="shared" si="2"/>
        <v>1</v>
      </c>
      <c r="H19" s="3"/>
      <c r="I19" s="2"/>
    </row>
    <row r="20" spans="1:9" x14ac:dyDescent="0.25">
      <c r="A20" s="22"/>
      <c r="B20" s="20"/>
      <c r="C20" s="21"/>
      <c r="D20" s="18" t="s">
        <v>38</v>
      </c>
      <c r="E20" s="18"/>
      <c r="F20" s="19"/>
      <c r="G20" s="25"/>
      <c r="H20" s="3"/>
      <c r="I20" s="2"/>
    </row>
    <row r="21" spans="1:9" x14ac:dyDescent="0.25">
      <c r="A21" s="22"/>
      <c r="B21" s="20"/>
      <c r="C21" s="21"/>
      <c r="D21" s="18" t="s">
        <v>39</v>
      </c>
      <c r="E21" s="18"/>
      <c r="F21" s="19"/>
      <c r="G21" s="25"/>
      <c r="H21" s="3"/>
      <c r="I21" s="2"/>
    </row>
    <row r="22" spans="1:9" x14ac:dyDescent="0.25">
      <c r="A22" s="22"/>
      <c r="B22" s="20"/>
      <c r="C22" s="21"/>
      <c r="D22" s="18" t="s">
        <v>40</v>
      </c>
      <c r="E22" s="18"/>
      <c r="F22" s="19"/>
      <c r="G22" s="25"/>
      <c r="H22" s="3"/>
      <c r="I22" s="2"/>
    </row>
    <row r="23" spans="1:9" x14ac:dyDescent="0.25">
      <c r="A23" s="22"/>
      <c r="B23" s="20"/>
      <c r="C23" s="21"/>
      <c r="D23" s="18" t="s">
        <v>41</v>
      </c>
      <c r="E23" s="18"/>
      <c r="F23" s="19"/>
      <c r="G23" s="25"/>
      <c r="H23" s="3"/>
      <c r="I23" s="2"/>
    </row>
    <row r="24" spans="1:9" x14ac:dyDescent="0.25">
      <c r="A24" s="22"/>
      <c r="B24" s="20"/>
      <c r="C24" s="21"/>
      <c r="D24" s="18" t="s">
        <v>42</v>
      </c>
      <c r="E24" s="18"/>
      <c r="F24" s="19"/>
      <c r="G24" s="25"/>
      <c r="H24" s="3"/>
      <c r="I24" s="2"/>
    </row>
    <row r="25" spans="1:9" x14ac:dyDescent="0.25">
      <c r="A25" s="22"/>
      <c r="B25" s="20"/>
      <c r="C25" s="21"/>
      <c r="D25" s="18" t="s">
        <v>43</v>
      </c>
      <c r="E25" s="18"/>
      <c r="F25" s="19"/>
      <c r="G25" s="25"/>
      <c r="H25" s="3"/>
      <c r="I25" s="2"/>
    </row>
    <row r="26" spans="1:9" x14ac:dyDescent="0.25">
      <c r="A26" s="22"/>
      <c r="B26" s="20"/>
      <c r="C26" s="21"/>
      <c r="D26" s="18" t="s">
        <v>44</v>
      </c>
      <c r="E26" s="18"/>
      <c r="F26" s="19"/>
      <c r="G26" s="25"/>
      <c r="H26" s="3"/>
      <c r="I26" s="2"/>
    </row>
    <row r="27" spans="1:9" x14ac:dyDescent="0.25">
      <c r="A27" s="22"/>
      <c r="B27" s="20"/>
      <c r="C27" s="21"/>
      <c r="D27" s="18" t="s">
        <v>45</v>
      </c>
      <c r="E27" s="18"/>
      <c r="F27" s="19"/>
      <c r="G27" s="25"/>
      <c r="H27" s="3"/>
      <c r="I27" s="2"/>
    </row>
    <row r="28" spans="1:9" x14ac:dyDescent="0.25">
      <c r="A28" s="22"/>
      <c r="B28" s="20"/>
      <c r="C28" s="21"/>
      <c r="D28" s="18" t="s">
        <v>46</v>
      </c>
      <c r="E28" s="18"/>
      <c r="F28" s="19"/>
      <c r="G28" s="25"/>
      <c r="H28" s="3"/>
      <c r="I28" s="2"/>
    </row>
    <row r="29" spans="1:9" x14ac:dyDescent="0.25">
      <c r="A29" s="22"/>
      <c r="B29" s="18"/>
      <c r="C29" s="18"/>
      <c r="D29" s="18" t="s">
        <v>16</v>
      </c>
      <c r="E29" s="18">
        <f>ACOS(COS(RADIANS(90-B4)) *COS(RADIANS(90-B5)) +SIN(RADIANS(90-B4)) *SIN(RADIANS(90-B5)) *COS(RADIANS(C4-C5))) *6371</f>
        <v>8.5967568529166094E-4</v>
      </c>
      <c r="F29" s="19">
        <f t="shared" si="0"/>
        <v>0.85967568529166094</v>
      </c>
      <c r="G29" s="25" t="str">
        <f>IF(F29&lt;10,"1","0")</f>
        <v>1</v>
      </c>
      <c r="H29" s="3"/>
      <c r="I29" s="2"/>
    </row>
    <row r="30" spans="1:9" x14ac:dyDescent="0.25">
      <c r="A30" s="22"/>
      <c r="B30" s="18"/>
      <c r="C30" s="18"/>
      <c r="D30" s="18" t="s">
        <v>17</v>
      </c>
      <c r="E30" s="18">
        <f>ACOS(COS(RADIANS(90-B4)) *COS(RADIANS(90-B6)) +SIN(RADIANS(90-B4)) *SIN(RADIANS(90-B6)) *COS(RADIANS(C4-C6))) *6371</f>
        <v>8.5967568529166094E-4</v>
      </c>
      <c r="F30" s="19">
        <f t="shared" si="0"/>
        <v>0.85967568529166094</v>
      </c>
      <c r="G30" s="25" t="str">
        <f>IF(F30&lt;10,"1","0")</f>
        <v>1</v>
      </c>
      <c r="H30" s="3"/>
      <c r="I30" s="2"/>
    </row>
    <row r="31" spans="1:9" x14ac:dyDescent="0.25">
      <c r="A31" s="22"/>
      <c r="B31" s="18"/>
      <c r="C31" s="18"/>
      <c r="D31" s="18" t="s">
        <v>47</v>
      </c>
      <c r="E31" s="18"/>
      <c r="F31" s="19"/>
      <c r="G31" s="25"/>
      <c r="H31" s="3"/>
      <c r="I31" s="2"/>
    </row>
    <row r="32" spans="1:9" x14ac:dyDescent="0.25">
      <c r="A32" s="22"/>
      <c r="B32" s="18"/>
      <c r="C32" s="18"/>
      <c r="D32" s="18" t="s">
        <v>48</v>
      </c>
      <c r="E32" s="18"/>
      <c r="F32" s="19"/>
      <c r="G32" s="25"/>
      <c r="H32" s="3"/>
      <c r="I32" s="2"/>
    </row>
    <row r="33" spans="1:9" x14ac:dyDescent="0.25">
      <c r="A33" s="22"/>
      <c r="B33" s="18"/>
      <c r="C33" s="18"/>
      <c r="D33" s="18" t="s">
        <v>49</v>
      </c>
      <c r="E33" s="18"/>
      <c r="F33" s="19"/>
      <c r="G33" s="25"/>
      <c r="H33" s="3"/>
      <c r="I33" s="2"/>
    </row>
    <row r="34" spans="1:9" x14ac:dyDescent="0.25">
      <c r="A34" s="22"/>
      <c r="B34" s="18"/>
      <c r="C34" s="18"/>
      <c r="D34" s="18" t="s">
        <v>50</v>
      </c>
      <c r="E34" s="18"/>
      <c r="F34" s="19"/>
      <c r="G34" s="25"/>
      <c r="H34" s="3"/>
      <c r="I34" s="2"/>
    </row>
    <row r="35" spans="1:9" x14ac:dyDescent="0.25">
      <c r="A35" s="22"/>
      <c r="B35" s="18"/>
      <c r="C35" s="18"/>
      <c r="D35" s="18" t="s">
        <v>51</v>
      </c>
      <c r="E35" s="18"/>
      <c r="F35" s="19"/>
      <c r="G35" s="25"/>
      <c r="H35" s="3"/>
      <c r="I35" s="2"/>
    </row>
    <row r="36" spans="1:9" x14ac:dyDescent="0.25">
      <c r="A36" s="22"/>
      <c r="B36" s="18"/>
      <c r="C36" s="18"/>
      <c r="D36" s="18" t="s">
        <v>52</v>
      </c>
      <c r="E36" s="18"/>
      <c r="F36" s="19"/>
      <c r="G36" s="25"/>
      <c r="H36" s="3"/>
      <c r="I36" s="2"/>
    </row>
    <row r="37" spans="1:9" x14ac:dyDescent="0.25">
      <c r="A37" s="22"/>
      <c r="B37" s="18"/>
      <c r="C37" s="18"/>
      <c r="D37" s="18" t="s">
        <v>53</v>
      </c>
      <c r="E37" s="18"/>
      <c r="F37" s="19"/>
      <c r="G37" s="25"/>
      <c r="I37" s="2"/>
    </row>
    <row r="38" spans="1:9" x14ac:dyDescent="0.25">
      <c r="A38" s="22"/>
      <c r="B38" s="18"/>
      <c r="C38" s="18"/>
      <c r="D38" s="18" t="s">
        <v>54</v>
      </c>
      <c r="E38" s="18"/>
      <c r="F38" s="19"/>
      <c r="G38" s="25"/>
      <c r="H38" s="2"/>
      <c r="I38" s="2"/>
    </row>
    <row r="39" spans="1:9" x14ac:dyDescent="0.25">
      <c r="A39" s="22"/>
      <c r="B39" s="18"/>
      <c r="C39" s="18"/>
      <c r="D39" s="18" t="s">
        <v>55</v>
      </c>
      <c r="E39" s="18"/>
      <c r="F39" s="19"/>
      <c r="G39" s="25"/>
      <c r="H39" s="2"/>
      <c r="I39" s="2"/>
    </row>
    <row r="40" spans="1:9" x14ac:dyDescent="0.25">
      <c r="A40" s="22"/>
      <c r="B40" s="18"/>
      <c r="C40" s="18"/>
      <c r="D40" s="18" t="s">
        <v>56</v>
      </c>
      <c r="E40" s="18"/>
      <c r="F40" s="19"/>
      <c r="G40" s="25"/>
      <c r="H40" s="2"/>
      <c r="I40" s="2"/>
    </row>
    <row r="41" spans="1:9" x14ac:dyDescent="0.25">
      <c r="A41" s="22"/>
      <c r="B41" s="18"/>
      <c r="C41" s="18"/>
      <c r="D41" s="18" t="s">
        <v>18</v>
      </c>
      <c r="E41" s="18">
        <f>ACOS(COS(RADIANS(90-B5)) *COS(RADIANS(90-B6)) +SIN(RADIANS(90-B5)) *SIN(RADIANS(90-B6)) *COS(RADIANS(C5-C6))) *6371</f>
        <v>0</v>
      </c>
      <c r="F41" s="19">
        <f t="shared" si="0"/>
        <v>0</v>
      </c>
      <c r="G41" s="25" t="str">
        <f>IF(F41&lt;10,"1","0")</f>
        <v>1</v>
      </c>
      <c r="H41" s="2"/>
      <c r="I41" s="2"/>
    </row>
    <row r="42" spans="1:9" x14ac:dyDescent="0.25">
      <c r="A42" s="22"/>
      <c r="B42" s="18"/>
      <c r="C42" s="18"/>
      <c r="D42" s="18" t="s">
        <v>57</v>
      </c>
      <c r="E42" s="18"/>
      <c r="F42" s="18"/>
      <c r="G42" s="25"/>
      <c r="H42" s="2"/>
    </row>
    <row r="43" spans="1:9" x14ac:dyDescent="0.25">
      <c r="A43" s="22"/>
      <c r="B43" s="18"/>
      <c r="C43" s="18"/>
      <c r="D43" s="18" t="s">
        <v>58</v>
      </c>
      <c r="E43" s="18"/>
      <c r="F43" s="18"/>
      <c r="G43" s="25"/>
      <c r="H43" s="2"/>
    </row>
    <row r="44" spans="1:9" x14ac:dyDescent="0.25">
      <c r="A44" s="22"/>
      <c r="B44" s="18"/>
      <c r="C44" s="18"/>
      <c r="D44" s="18" t="s">
        <v>59</v>
      </c>
      <c r="E44" s="18"/>
      <c r="F44" s="18"/>
      <c r="G44" s="25"/>
      <c r="H44" s="2"/>
    </row>
    <row r="45" spans="1:9" x14ac:dyDescent="0.25">
      <c r="A45" s="22"/>
      <c r="B45" s="18"/>
      <c r="C45" s="18"/>
      <c r="D45" s="18" t="s">
        <v>60</v>
      </c>
      <c r="E45" s="18"/>
      <c r="F45" s="18"/>
      <c r="G45" s="25"/>
      <c r="H45" s="2"/>
    </row>
    <row r="46" spans="1:9" x14ac:dyDescent="0.25">
      <c r="A46" s="22"/>
      <c r="B46" s="18"/>
      <c r="C46" s="18"/>
      <c r="D46" s="18" t="s">
        <v>61</v>
      </c>
      <c r="E46" s="18"/>
      <c r="F46" s="18"/>
      <c r="G46" s="25"/>
      <c r="H46" s="2"/>
    </row>
    <row r="47" spans="1:9" x14ac:dyDescent="0.25">
      <c r="A47" s="22"/>
      <c r="B47" s="18"/>
      <c r="C47" s="18"/>
      <c r="D47" s="18" t="s">
        <v>62</v>
      </c>
      <c r="E47" s="18"/>
      <c r="F47" s="18"/>
      <c r="G47" s="25"/>
      <c r="H47" s="2"/>
    </row>
    <row r="48" spans="1:9" x14ac:dyDescent="0.25">
      <c r="A48" s="22"/>
      <c r="B48" s="18"/>
      <c r="C48" s="18"/>
      <c r="D48" s="18" t="s">
        <v>63</v>
      </c>
      <c r="E48" s="18"/>
      <c r="F48" s="18"/>
      <c r="G48" s="25"/>
      <c r="H48" s="2"/>
    </row>
    <row r="49" spans="1:8" x14ac:dyDescent="0.25">
      <c r="A49" s="22"/>
      <c r="B49" s="18"/>
      <c r="C49" s="18"/>
      <c r="D49" s="18" t="s">
        <v>64</v>
      </c>
      <c r="E49" s="18"/>
      <c r="F49" s="18"/>
      <c r="G49" s="25"/>
      <c r="H49" s="2"/>
    </row>
    <row r="50" spans="1:8" x14ac:dyDescent="0.25">
      <c r="A50" s="22"/>
      <c r="B50" s="18"/>
      <c r="C50" s="18"/>
      <c r="D50" s="18" t="s">
        <v>65</v>
      </c>
      <c r="E50" s="18"/>
      <c r="F50" s="18"/>
      <c r="G50" s="25"/>
      <c r="H50" s="2"/>
    </row>
    <row r="51" spans="1:8" x14ac:dyDescent="0.25">
      <c r="A51" s="22"/>
      <c r="B51" s="18"/>
      <c r="C51" s="18"/>
      <c r="D51" s="18" t="s">
        <v>66</v>
      </c>
      <c r="E51" s="18"/>
      <c r="F51" s="18"/>
      <c r="G51" s="25"/>
      <c r="H51" s="2"/>
    </row>
    <row r="52" spans="1:8" x14ac:dyDescent="0.25">
      <c r="A52" s="22"/>
      <c r="B52" s="18"/>
      <c r="C52" s="18"/>
      <c r="D52" s="18" t="s">
        <v>67</v>
      </c>
      <c r="E52" s="18"/>
      <c r="F52" s="18"/>
      <c r="G52" s="25"/>
      <c r="H52" s="2"/>
    </row>
    <row r="53" spans="1:8" x14ac:dyDescent="0.25">
      <c r="A53" s="22"/>
      <c r="B53" s="18"/>
      <c r="C53" s="18"/>
      <c r="D53" s="18" t="s">
        <v>68</v>
      </c>
      <c r="E53" s="18"/>
      <c r="F53" s="18"/>
      <c r="G53" s="25"/>
      <c r="H53" s="2"/>
    </row>
    <row r="54" spans="1:8" x14ac:dyDescent="0.25">
      <c r="A54" s="22"/>
      <c r="B54" s="18"/>
      <c r="C54" s="18"/>
      <c r="D54" s="18" t="s">
        <v>69</v>
      </c>
      <c r="E54" s="18"/>
      <c r="F54" s="18"/>
      <c r="G54" s="25"/>
      <c r="H54" s="2"/>
    </row>
    <row r="55" spans="1:8" x14ac:dyDescent="0.25">
      <c r="A55" s="22"/>
      <c r="B55" s="18"/>
      <c r="C55" s="18"/>
      <c r="D55" s="18" t="s">
        <v>70</v>
      </c>
      <c r="E55" s="18"/>
      <c r="F55" s="18"/>
      <c r="G55" s="25"/>
      <c r="H55" s="2"/>
    </row>
    <row r="56" spans="1:8" x14ac:dyDescent="0.25">
      <c r="A56" s="22"/>
      <c r="B56" s="18"/>
      <c r="C56" s="18"/>
      <c r="D56" s="18" t="s">
        <v>71</v>
      </c>
      <c r="E56" s="18"/>
      <c r="F56" s="18"/>
      <c r="G56" s="25"/>
      <c r="H56" s="2"/>
    </row>
    <row r="57" spans="1:8" x14ac:dyDescent="0.25">
      <c r="A57" s="22"/>
      <c r="B57" s="18"/>
      <c r="C57" s="18"/>
      <c r="D57" s="18" t="s">
        <v>72</v>
      </c>
      <c r="E57" s="18"/>
      <c r="F57" s="18"/>
      <c r="G57" s="25"/>
      <c r="H57" s="2"/>
    </row>
    <row r="58" spans="1:8" x14ac:dyDescent="0.25">
      <c r="A58" s="22"/>
      <c r="B58" s="18"/>
      <c r="C58" s="18"/>
      <c r="D58" s="18" t="s">
        <v>73</v>
      </c>
      <c r="E58" s="18"/>
      <c r="F58" s="18"/>
      <c r="G58" s="25"/>
      <c r="H58" s="2"/>
    </row>
    <row r="59" spans="1:8" x14ac:dyDescent="0.25">
      <c r="A59" s="22"/>
      <c r="B59" s="18"/>
      <c r="C59" s="18"/>
      <c r="D59" s="18" t="s">
        <v>74</v>
      </c>
      <c r="E59" s="18"/>
      <c r="F59" s="18"/>
      <c r="G59" s="25"/>
      <c r="H59" s="2"/>
    </row>
    <row r="60" spans="1:8" x14ac:dyDescent="0.25">
      <c r="A60" s="22"/>
      <c r="B60" s="18"/>
      <c r="C60" s="18"/>
      <c r="D60" s="18" t="s">
        <v>75</v>
      </c>
      <c r="E60" s="18"/>
      <c r="F60" s="18"/>
      <c r="G60" s="25"/>
      <c r="H60" s="2"/>
    </row>
    <row r="61" spans="1:8" x14ac:dyDescent="0.25">
      <c r="A61" s="22"/>
      <c r="B61" s="18"/>
      <c r="C61" s="18"/>
      <c r="D61" s="18" t="s">
        <v>76</v>
      </c>
      <c r="E61" s="18"/>
      <c r="F61" s="18"/>
      <c r="G61" s="25"/>
      <c r="H61" s="2"/>
    </row>
    <row r="62" spans="1:8" x14ac:dyDescent="0.25">
      <c r="A62" s="22"/>
      <c r="B62" s="18"/>
      <c r="C62" s="18"/>
      <c r="D62" s="18" t="s">
        <v>77</v>
      </c>
      <c r="E62" s="18"/>
      <c r="F62" s="18"/>
      <c r="G62" s="25"/>
      <c r="H62" s="2"/>
    </row>
    <row r="63" spans="1:8" x14ac:dyDescent="0.25">
      <c r="A63" s="22"/>
      <c r="B63" s="18"/>
      <c r="C63" s="18"/>
      <c r="D63" s="18" t="s">
        <v>78</v>
      </c>
      <c r="E63" s="18"/>
      <c r="F63" s="18"/>
      <c r="G63" s="25"/>
      <c r="H63" s="2"/>
    </row>
    <row r="64" spans="1:8" x14ac:dyDescent="0.25">
      <c r="A64" s="22"/>
      <c r="B64" s="18"/>
      <c r="C64" s="18"/>
      <c r="D64" s="18" t="s">
        <v>79</v>
      </c>
      <c r="E64" s="18"/>
      <c r="F64" s="18"/>
      <c r="G64" s="25"/>
      <c r="H64" s="2"/>
    </row>
    <row r="65" spans="1:8" x14ac:dyDescent="0.25">
      <c r="A65" s="22"/>
      <c r="B65" s="18"/>
      <c r="C65" s="18"/>
      <c r="D65" s="18" t="s">
        <v>80</v>
      </c>
      <c r="E65" s="18"/>
      <c r="F65" s="18"/>
      <c r="G65" s="25"/>
      <c r="H65" s="2"/>
    </row>
    <row r="66" spans="1:8" x14ac:dyDescent="0.25">
      <c r="A66" s="22"/>
      <c r="B66" s="18"/>
      <c r="C66" s="18"/>
      <c r="D66" s="18" t="s">
        <v>81</v>
      </c>
      <c r="E66" s="18"/>
      <c r="F66" s="18"/>
      <c r="G66" s="25"/>
      <c r="H66" s="2"/>
    </row>
    <row r="67" spans="1:8" x14ac:dyDescent="0.25">
      <c r="A67" s="22"/>
      <c r="B67" s="18"/>
      <c r="C67" s="18"/>
      <c r="D67" s="18" t="s">
        <v>82</v>
      </c>
      <c r="E67" s="18"/>
      <c r="F67" s="18"/>
      <c r="G67" s="25"/>
      <c r="H67" s="2"/>
    </row>
    <row r="68" spans="1:8" x14ac:dyDescent="0.25">
      <c r="A68" s="22"/>
      <c r="B68" s="18"/>
      <c r="C68" s="18"/>
      <c r="D68" s="18" t="s">
        <v>83</v>
      </c>
      <c r="E68" s="18"/>
      <c r="F68" s="18"/>
      <c r="G68" s="25"/>
      <c r="H68" s="2"/>
    </row>
    <row r="69" spans="1:8" x14ac:dyDescent="0.25">
      <c r="A69" s="22"/>
      <c r="B69" s="18"/>
      <c r="C69" s="18"/>
      <c r="D69" s="18" t="s">
        <v>84</v>
      </c>
      <c r="E69" s="18"/>
      <c r="F69" s="18"/>
      <c r="G69" s="25"/>
      <c r="H69" s="2"/>
    </row>
    <row r="70" spans="1:8" x14ac:dyDescent="0.25">
      <c r="A70" s="22"/>
      <c r="B70" s="18"/>
      <c r="C70" s="18"/>
      <c r="D70" s="18" t="s">
        <v>85</v>
      </c>
      <c r="E70" s="18"/>
      <c r="F70" s="18"/>
      <c r="G70" s="25"/>
      <c r="H70" s="2"/>
    </row>
    <row r="71" spans="1:8" x14ac:dyDescent="0.25">
      <c r="A71" s="22"/>
      <c r="B71" s="18"/>
      <c r="C71" s="18"/>
      <c r="D71" s="18" t="s">
        <v>86</v>
      </c>
      <c r="E71" s="18"/>
      <c r="F71" s="18"/>
      <c r="G71" s="25"/>
      <c r="H71" s="2"/>
    </row>
    <row r="72" spans="1:8" x14ac:dyDescent="0.25">
      <c r="A72" s="22"/>
      <c r="B72" s="18"/>
      <c r="C72" s="18"/>
      <c r="D72" s="18" t="s">
        <v>87</v>
      </c>
      <c r="E72" s="18"/>
      <c r="F72" s="18"/>
      <c r="G72" s="25"/>
      <c r="H72" s="2"/>
    </row>
    <row r="73" spans="1:8" x14ac:dyDescent="0.25">
      <c r="A73" s="22"/>
      <c r="B73" s="18"/>
      <c r="C73" s="18"/>
      <c r="D73" s="18" t="s">
        <v>88</v>
      </c>
      <c r="E73" s="18"/>
      <c r="F73" s="18"/>
      <c r="G73" s="25"/>
      <c r="H73" s="2"/>
    </row>
    <row r="74" spans="1:8" x14ac:dyDescent="0.25">
      <c r="A74" s="22"/>
      <c r="B74" s="18"/>
      <c r="C74" s="18"/>
      <c r="D74" s="18" t="s">
        <v>89</v>
      </c>
      <c r="E74" s="18"/>
      <c r="F74" s="18"/>
      <c r="G74" s="25"/>
      <c r="H74" s="2"/>
    </row>
    <row r="75" spans="1:8" x14ac:dyDescent="0.25">
      <c r="A75" s="22"/>
      <c r="B75" s="18"/>
      <c r="C75" s="18"/>
      <c r="D75" s="18" t="s">
        <v>90</v>
      </c>
      <c r="E75" s="18"/>
      <c r="F75" s="18"/>
      <c r="G75" s="25"/>
      <c r="H75" s="2"/>
    </row>
    <row r="76" spans="1:8" x14ac:dyDescent="0.25">
      <c r="A76" s="22"/>
      <c r="B76" s="18"/>
      <c r="C76" s="18"/>
      <c r="D76" s="18" t="s">
        <v>91</v>
      </c>
      <c r="E76" s="18"/>
      <c r="F76" s="18"/>
      <c r="G76" s="25"/>
      <c r="H76" s="2"/>
    </row>
    <row r="77" spans="1:8" x14ac:dyDescent="0.25">
      <c r="A77" s="22"/>
      <c r="B77" s="18"/>
      <c r="C77" s="18"/>
      <c r="D77" s="18" t="s">
        <v>92</v>
      </c>
      <c r="E77" s="18"/>
      <c r="F77" s="18"/>
      <c r="G77" s="25"/>
      <c r="H77" s="2"/>
    </row>
    <row r="78" spans="1:8" x14ac:dyDescent="0.25">
      <c r="A78" s="22"/>
      <c r="B78" s="18"/>
      <c r="C78" s="18"/>
      <c r="D78" s="18" t="s">
        <v>93</v>
      </c>
      <c r="E78" s="18"/>
      <c r="F78" s="18"/>
      <c r="G78" s="25"/>
      <c r="H78" s="2"/>
    </row>
    <row r="79" spans="1:8" x14ac:dyDescent="0.25">
      <c r="A79" s="22"/>
      <c r="B79" s="18"/>
      <c r="C79" s="18"/>
      <c r="D79" s="18" t="s">
        <v>94</v>
      </c>
      <c r="E79" s="18"/>
      <c r="F79" s="18"/>
      <c r="G79" s="25"/>
      <c r="H79" s="2"/>
    </row>
    <row r="80" spans="1:8" x14ac:dyDescent="0.25">
      <c r="A80" s="22"/>
      <c r="B80" s="18"/>
      <c r="C80" s="18"/>
      <c r="D80" s="18" t="s">
        <v>95</v>
      </c>
      <c r="E80" s="18"/>
      <c r="F80" s="18"/>
      <c r="G80" s="25"/>
      <c r="H80" s="2"/>
    </row>
    <row r="81" spans="1:8" x14ac:dyDescent="0.25">
      <c r="A81" s="22"/>
      <c r="B81" s="18"/>
      <c r="C81" s="18"/>
      <c r="D81" s="18" t="s">
        <v>96</v>
      </c>
      <c r="E81" s="18"/>
      <c r="F81" s="18"/>
      <c r="G81" s="25"/>
      <c r="H81" s="2"/>
    </row>
    <row r="82" spans="1:8" x14ac:dyDescent="0.25">
      <c r="A82" s="22"/>
      <c r="B82" s="18"/>
      <c r="C82" s="18"/>
      <c r="D82" s="18" t="s">
        <v>97</v>
      </c>
      <c r="E82" s="18"/>
      <c r="F82" s="18"/>
      <c r="G82" s="25"/>
      <c r="H82" s="2"/>
    </row>
    <row r="83" spans="1:8" x14ac:dyDescent="0.25">
      <c r="A83" s="22"/>
      <c r="B83" s="18"/>
      <c r="C83" s="18"/>
      <c r="D83" s="18" t="s">
        <v>98</v>
      </c>
      <c r="E83" s="18"/>
      <c r="F83" s="18"/>
      <c r="G83" s="25"/>
      <c r="H83" s="2"/>
    </row>
    <row r="84" spans="1:8" x14ac:dyDescent="0.25">
      <c r="A84" s="22"/>
      <c r="B84" s="18"/>
      <c r="C84" s="18"/>
      <c r="D84" s="18" t="s">
        <v>99</v>
      </c>
      <c r="E84" s="18"/>
      <c r="F84" s="18"/>
      <c r="G84" s="25"/>
      <c r="H84" s="2"/>
    </row>
    <row r="85" spans="1:8" x14ac:dyDescent="0.25">
      <c r="A85" s="22"/>
      <c r="B85" s="18"/>
      <c r="C85" s="18"/>
      <c r="D85" s="18" t="s">
        <v>100</v>
      </c>
      <c r="E85" s="18"/>
      <c r="F85" s="18"/>
      <c r="G85" s="25"/>
      <c r="H85" s="2"/>
    </row>
    <row r="86" spans="1:8" x14ac:dyDescent="0.25">
      <c r="A86" s="22"/>
      <c r="B86" s="18"/>
      <c r="C86" s="18"/>
      <c r="D86" s="18" t="s">
        <v>101</v>
      </c>
      <c r="E86" s="18"/>
      <c r="F86" s="18"/>
      <c r="G86" s="25"/>
      <c r="H86" s="2"/>
    </row>
    <row r="87" spans="1:8" x14ac:dyDescent="0.25">
      <c r="A87" s="22"/>
      <c r="B87" s="18"/>
      <c r="C87" s="18"/>
      <c r="D87" s="18" t="s">
        <v>102</v>
      </c>
      <c r="E87" s="18"/>
      <c r="F87" s="18"/>
      <c r="G87" s="25"/>
      <c r="H87" s="2"/>
    </row>
    <row r="88" spans="1:8" x14ac:dyDescent="0.25">
      <c r="A88" s="22"/>
      <c r="B88" s="18"/>
      <c r="C88" s="18"/>
      <c r="D88" s="18" t="s">
        <v>103</v>
      </c>
      <c r="E88" s="18"/>
      <c r="F88" s="18"/>
      <c r="G88" s="25"/>
      <c r="H88" s="2"/>
    </row>
    <row r="89" spans="1:8" x14ac:dyDescent="0.25">
      <c r="A89" s="22"/>
      <c r="B89" s="18"/>
      <c r="C89" s="18"/>
      <c r="D89" s="18" t="s">
        <v>104</v>
      </c>
      <c r="E89" s="18"/>
      <c r="F89" s="18"/>
      <c r="G89" s="25"/>
      <c r="H89" s="2"/>
    </row>
    <row r="90" spans="1:8" x14ac:dyDescent="0.25">
      <c r="A90" s="22"/>
      <c r="B90" s="18"/>
      <c r="C90" s="18"/>
      <c r="D90" s="18" t="s">
        <v>105</v>
      </c>
      <c r="E90" s="18"/>
      <c r="F90" s="18"/>
      <c r="G90" s="25"/>
      <c r="H90" s="2"/>
    </row>
    <row r="91" spans="1:8" x14ac:dyDescent="0.25">
      <c r="A91" s="22"/>
      <c r="B91" s="18"/>
      <c r="C91" s="18"/>
      <c r="D91" s="18" t="s">
        <v>106</v>
      </c>
      <c r="E91" s="18"/>
      <c r="F91" s="18"/>
      <c r="G91" s="25"/>
      <c r="H91" s="2"/>
    </row>
    <row r="92" spans="1:8" x14ac:dyDescent="0.25">
      <c r="A92" s="22"/>
      <c r="B92" s="18"/>
      <c r="C92" s="18"/>
      <c r="D92" s="18" t="s">
        <v>107</v>
      </c>
      <c r="E92" s="18"/>
      <c r="F92" s="18"/>
      <c r="G92" s="25"/>
      <c r="H92" s="2"/>
    </row>
    <row r="93" spans="1:8" x14ac:dyDescent="0.25">
      <c r="A93" s="22"/>
      <c r="B93" s="18"/>
      <c r="C93" s="18"/>
      <c r="D93" s="18" t="s">
        <v>108</v>
      </c>
      <c r="E93" s="18"/>
      <c r="F93" s="18"/>
      <c r="G93" s="25"/>
      <c r="H93" s="2"/>
    </row>
    <row r="94" spans="1:8" x14ac:dyDescent="0.25">
      <c r="A94" s="22"/>
      <c r="B94" s="18"/>
      <c r="C94" s="18"/>
      <c r="D94" s="18" t="s">
        <v>109</v>
      </c>
      <c r="E94" s="18"/>
      <c r="F94" s="18"/>
      <c r="G94" s="25"/>
      <c r="H94" s="2"/>
    </row>
    <row r="95" spans="1:8" x14ac:dyDescent="0.25">
      <c r="A95" s="22"/>
      <c r="B95" s="18"/>
      <c r="C95" s="18"/>
      <c r="D95" s="18" t="s">
        <v>110</v>
      </c>
      <c r="E95" s="18"/>
      <c r="F95" s="18"/>
      <c r="G95" s="25"/>
      <c r="H95" s="2"/>
    </row>
    <row r="96" spans="1:8" x14ac:dyDescent="0.25">
      <c r="A96" s="22"/>
      <c r="B96" s="18"/>
      <c r="C96" s="18"/>
      <c r="D96" s="18" t="s">
        <v>111</v>
      </c>
      <c r="E96" s="18"/>
      <c r="F96" s="18"/>
      <c r="G96" s="25"/>
      <c r="H96" s="2"/>
    </row>
    <row r="97" spans="1:8" x14ac:dyDescent="0.25">
      <c r="A97" s="22"/>
      <c r="B97" s="18"/>
      <c r="C97" s="18"/>
      <c r="D97" s="18" t="s">
        <v>112</v>
      </c>
      <c r="E97" s="18"/>
      <c r="F97" s="18"/>
      <c r="G97" s="25"/>
      <c r="H97" s="2"/>
    </row>
    <row r="98" spans="1:8" x14ac:dyDescent="0.25">
      <c r="A98" s="22"/>
      <c r="B98" s="18"/>
      <c r="C98" s="18"/>
      <c r="D98" s="18" t="s">
        <v>113</v>
      </c>
      <c r="E98" s="18"/>
      <c r="F98" s="18"/>
      <c r="G98" s="25"/>
      <c r="H98" s="2"/>
    </row>
    <row r="99" spans="1:8" x14ac:dyDescent="0.25">
      <c r="A99" s="22"/>
      <c r="B99" s="18"/>
      <c r="C99" s="18"/>
      <c r="D99" s="18" t="s">
        <v>114</v>
      </c>
      <c r="E99" s="18"/>
      <c r="F99" s="18"/>
      <c r="G99" s="25"/>
      <c r="H99" s="2"/>
    </row>
    <row r="100" spans="1:8" x14ac:dyDescent="0.25">
      <c r="A100" s="22"/>
      <c r="B100" s="18"/>
      <c r="C100" s="18"/>
      <c r="D100" s="18" t="s">
        <v>115</v>
      </c>
      <c r="E100" s="18"/>
      <c r="F100" s="18"/>
      <c r="G100" s="25"/>
      <c r="H100" s="2"/>
    </row>
    <row r="101" spans="1:8" x14ac:dyDescent="0.25">
      <c r="A101" s="22"/>
      <c r="B101" s="18"/>
      <c r="C101" s="18"/>
      <c r="D101" s="18" t="s">
        <v>116</v>
      </c>
      <c r="E101" s="18"/>
      <c r="F101" s="18"/>
      <c r="G101" s="25"/>
      <c r="H101" s="2"/>
    </row>
    <row r="102" spans="1:8" x14ac:dyDescent="0.25">
      <c r="A102" s="22"/>
      <c r="B102" s="18"/>
      <c r="C102" s="18"/>
      <c r="D102" s="18" t="s">
        <v>117</v>
      </c>
      <c r="E102" s="18"/>
      <c r="F102" s="18"/>
      <c r="G102" s="25"/>
      <c r="H102" s="3"/>
    </row>
    <row r="103" spans="1:8" x14ac:dyDescent="0.25">
      <c r="A103" s="22"/>
      <c r="B103" s="18"/>
      <c r="C103" s="18"/>
      <c r="D103" s="18" t="s">
        <v>118</v>
      </c>
      <c r="E103" s="18"/>
      <c r="F103" s="18"/>
      <c r="G103" s="25"/>
    </row>
    <row r="104" spans="1:8" x14ac:dyDescent="0.25">
      <c r="A104" s="22"/>
      <c r="B104" s="18"/>
      <c r="C104" s="18"/>
      <c r="D104" s="18" t="s">
        <v>119</v>
      </c>
      <c r="E104" s="18"/>
      <c r="F104" s="18"/>
      <c r="G104" s="25"/>
    </row>
    <row r="105" spans="1:8" x14ac:dyDescent="0.25">
      <c r="A105" s="22"/>
      <c r="B105" s="18"/>
      <c r="C105" s="18"/>
      <c r="D105" s="18" t="s">
        <v>120</v>
      </c>
      <c r="E105" s="18"/>
      <c r="F105" s="18"/>
      <c r="G105" s="25"/>
    </row>
    <row r="106" spans="1:8" ht="15.75" thickBot="1" x14ac:dyDescent="0.3">
      <c r="A106" s="23"/>
      <c r="B106" s="24"/>
      <c r="C106" s="24"/>
      <c r="D106" s="24" t="s">
        <v>121</v>
      </c>
      <c r="E106" s="24"/>
      <c r="F106" s="24"/>
      <c r="G106" s="26"/>
    </row>
  </sheetData>
  <mergeCells count="1"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D21" sqref="D21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1.7109375" bestFit="1" customWidth="1"/>
    <col min="4" max="4" width="12.42578125" bestFit="1" customWidth="1"/>
    <col min="5" max="6" width="12" bestFit="1" customWidth="1"/>
    <col min="9" max="9" width="13.85546875" bestFit="1" customWidth="1"/>
    <col min="10" max="10" width="11.85546875" bestFit="1" customWidth="1"/>
    <col min="11" max="11" width="19.85546875" bestFit="1" customWidth="1"/>
    <col min="12" max="12" width="16.85546875" bestFit="1" customWidth="1"/>
    <col min="13" max="13" width="16.28515625" bestFit="1" customWidth="1"/>
    <col min="14" max="14" width="16.5703125" bestFit="1" customWidth="1"/>
  </cols>
  <sheetData>
    <row r="1" spans="1:14" ht="15.75" thickBot="1" x14ac:dyDescent="0.3">
      <c r="A1" s="70">
        <v>40</v>
      </c>
      <c r="B1" s="70"/>
      <c r="C1" s="70"/>
      <c r="D1" s="70"/>
      <c r="E1" s="70"/>
      <c r="F1" s="70"/>
      <c r="G1" s="70"/>
    </row>
    <row r="2" spans="1:14" x14ac:dyDescent="0.25">
      <c r="A2" s="22" t="s">
        <v>0</v>
      </c>
      <c r="B2">
        <v>50.934567450000003</v>
      </c>
      <c r="C2">
        <v>-1.39729978</v>
      </c>
      <c r="D2" s="18" t="s">
        <v>5</v>
      </c>
      <c r="E2" s="18">
        <f>ACOS(COS(RADIANS(90-B2)) *COS(RADIANS(90-B3)) +SIN(RADIANS(90-B2)) *SIN(RADIANS(90-B3)) *COS(RADIANS(C2-C3))) *6371</f>
        <v>5.6164479618270313E-4</v>
      </c>
      <c r="F2" s="19">
        <f>E2*1000</f>
        <v>0.56164479618270313</v>
      </c>
      <c r="G2" s="25" t="str">
        <f>IF(F2&lt;10,"1","0")</f>
        <v>1</v>
      </c>
      <c r="I2" s="60"/>
    </row>
    <row r="3" spans="1:14" x14ac:dyDescent="0.25">
      <c r="A3" s="22" t="s">
        <v>1</v>
      </c>
      <c r="B3">
        <v>50.934564270000003</v>
      </c>
      <c r="C3">
        <v>-1.39730591</v>
      </c>
      <c r="D3" s="18" t="s">
        <v>6</v>
      </c>
      <c r="E3" s="18">
        <f>ACOS(COS(RADIANS(90-B2)) *COS(RADIANS(90-B4)) +SIN(RADIANS(90-B2)) *SIN(RADIANS(90-B4)) *COS(RADIANS(C2-C4))) *6371</f>
        <v>5.7746887271847847E-4</v>
      </c>
      <c r="F3" s="19">
        <f t="shared" ref="F3:F48" si="0">E3*1000</f>
        <v>0.57746887271847847</v>
      </c>
      <c r="G3" s="25" t="str">
        <f t="shared" ref="G3:G66" si="1">IF(F3&lt;10,"1","0")</f>
        <v>1</v>
      </c>
      <c r="I3" s="60"/>
    </row>
    <row r="4" spans="1:14" x14ac:dyDescent="0.25">
      <c r="A4" s="22" t="s">
        <v>2</v>
      </c>
      <c r="B4">
        <v>50.934562990000003</v>
      </c>
      <c r="C4">
        <v>-1.39730387</v>
      </c>
      <c r="D4" s="18" t="s">
        <v>7</v>
      </c>
      <c r="E4" s="18">
        <f>ACOS(COS(RADIANS(90-B2)) *COS(RADIANS(90-B5)) +SIN(RADIANS(90-B2)) *SIN(RADIANS(90-B5)) *COS(RADIANS(C2-C5))) *6371</f>
        <v>5.7746887271847847E-4</v>
      </c>
      <c r="F4" s="19">
        <f t="shared" si="0"/>
        <v>0.57746887271847847</v>
      </c>
      <c r="G4" s="25" t="str">
        <f t="shared" si="1"/>
        <v>1</v>
      </c>
      <c r="I4" s="60"/>
    </row>
    <row r="5" spans="1:14" x14ac:dyDescent="0.25">
      <c r="A5" s="22" t="s">
        <v>3</v>
      </c>
      <c r="B5">
        <v>50.934562990000003</v>
      </c>
      <c r="C5">
        <v>-1.39730387</v>
      </c>
      <c r="D5" s="18" t="s">
        <v>8</v>
      </c>
      <c r="E5" s="18">
        <f>ACOS(COS(RADIANS(90-B2)) *COS(RADIANS(90-B6)) +SIN(RADIANS(90-B2)) *SIN(RADIANS(90-B6)) *COS(RADIANS(C2-C6))) *6371</f>
        <v>5.7746887271847847E-4</v>
      </c>
      <c r="F5" s="19">
        <f t="shared" si="0"/>
        <v>0.57746887271847847</v>
      </c>
      <c r="G5" s="25" t="str">
        <f t="shared" si="1"/>
        <v>1</v>
      </c>
      <c r="I5" s="60"/>
    </row>
    <row r="6" spans="1:14" x14ac:dyDescent="0.25">
      <c r="A6" s="22" t="s">
        <v>4</v>
      </c>
      <c r="B6">
        <v>50.934562990000003</v>
      </c>
      <c r="C6">
        <v>-1.39730387</v>
      </c>
      <c r="D6" s="18" t="s">
        <v>10</v>
      </c>
      <c r="E6" s="18">
        <f>ACOS(COS(RADIANS(90-B2)) *COS(RADIANS(90-B7)) +SIN(RADIANS(90-B2)) *SIN(RADIANS(90-B7)) *COS(RADIANS(C2-C7))) *6371</f>
        <v>1.0740702874600938E-3</v>
      </c>
      <c r="F6" s="19">
        <f t="shared" si="0"/>
        <v>1.0740702874600938</v>
      </c>
      <c r="G6" s="25" t="str">
        <f t="shared" si="1"/>
        <v>1</v>
      </c>
      <c r="I6" s="60"/>
    </row>
    <row r="7" spans="1:14" x14ac:dyDescent="0.25">
      <c r="A7" s="22" t="s">
        <v>19</v>
      </c>
      <c r="B7">
        <v>50.9345669</v>
      </c>
      <c r="C7">
        <v>-1.3972844799999999</v>
      </c>
      <c r="D7" s="18" t="s">
        <v>29</v>
      </c>
      <c r="E7" s="18">
        <f>ACOS(COS(RADIANS(90-B2)) *COS(RADIANS(90-B8)) +SIN(RADIANS(90-B2)) *SIN(RADIANS(90-B8)) *COS(RADIANS(C2-C8))) *6371</f>
        <v>2.6836648821907394E-2</v>
      </c>
      <c r="F7" s="19">
        <f t="shared" si="0"/>
        <v>26.836648821907396</v>
      </c>
      <c r="G7" s="25" t="str">
        <f t="shared" si="1"/>
        <v>0</v>
      </c>
      <c r="I7" s="60"/>
    </row>
    <row r="8" spans="1:14" x14ac:dyDescent="0.25">
      <c r="A8" s="22" t="s">
        <v>20</v>
      </c>
      <c r="B8">
        <v>50.93478236</v>
      </c>
      <c r="C8">
        <v>-1.39712551</v>
      </c>
      <c r="D8" s="18" t="s">
        <v>30</v>
      </c>
      <c r="E8" s="18">
        <f>ACOS(COS(RADIANS(90-B2)) *COS(RADIANS(90-B9)) +SIN(RADIANS(90-B2)) *SIN(RADIANS(90-B9)) *COS(RADIANS(C2-C9))) *6371</f>
        <v>2.7165433188088395E-2</v>
      </c>
      <c r="F8" s="19">
        <f t="shared" si="0"/>
        <v>27.165433188088393</v>
      </c>
      <c r="G8" s="25" t="str">
        <f t="shared" si="1"/>
        <v>0</v>
      </c>
      <c r="I8" s="60"/>
    </row>
    <row r="9" spans="1:14" x14ac:dyDescent="0.25">
      <c r="A9" s="22" t="s">
        <v>21</v>
      </c>
      <c r="B9">
        <v>50.934785239999997</v>
      </c>
      <c r="C9">
        <v>-1.3971241400000001</v>
      </c>
      <c r="D9" s="18" t="s">
        <v>31</v>
      </c>
      <c r="E9" s="18">
        <f>ACOS(COS(RADIANS(90-B2)) *COS(RADIANS(90-B10)) +SIN(RADIANS(90-B2)) *SIN(RADIANS(90-B10)) *COS(RADIANS(C2-C10))) *6371</f>
        <v>3.0020726870941816E-2</v>
      </c>
      <c r="F9" s="19">
        <f t="shared" si="0"/>
        <v>30.020726870941814</v>
      </c>
      <c r="G9" s="25" t="str">
        <f t="shared" si="1"/>
        <v>0</v>
      </c>
      <c r="I9" s="60"/>
    </row>
    <row r="10" spans="1:14" x14ac:dyDescent="0.25">
      <c r="A10" s="22" t="s">
        <v>22</v>
      </c>
      <c r="B10">
        <v>50.934773759999999</v>
      </c>
      <c r="C10">
        <v>-1.3970234500000001</v>
      </c>
      <c r="D10" s="18" t="s">
        <v>32</v>
      </c>
      <c r="E10" s="18">
        <f>ACOS(COS(RADIANS(90-B2)) *COS(RADIANS(90-B11)) +SIN(RADIANS(90-B2)) *SIN(RADIANS(90-B11)) *COS(RADIANS(C2-C11))) *6371</f>
        <v>3.3848128410059797E-2</v>
      </c>
      <c r="F10" s="19">
        <f t="shared" si="0"/>
        <v>33.8481284100598</v>
      </c>
      <c r="G10" s="25" t="str">
        <f t="shared" si="1"/>
        <v>0</v>
      </c>
      <c r="I10" s="60"/>
    </row>
    <row r="11" spans="1:14" ht="15.75" thickBot="1" x14ac:dyDescent="0.3">
      <c r="A11" s="22" t="s">
        <v>23</v>
      </c>
      <c r="B11">
        <v>50.934722880000002</v>
      </c>
      <c r="C11">
        <v>-1.39688447</v>
      </c>
      <c r="D11" s="18" t="s">
        <v>33</v>
      </c>
      <c r="E11" s="18">
        <f>ACOS(COS(RADIANS(90-B2)) *COS(RADIANS(90-B12)) +SIN(RADIANS(90-B2)) *SIN(RADIANS(90-B12)) *COS(RADIANS(C2-C12))) *6371</f>
        <v>3.230591138772021E-2</v>
      </c>
      <c r="F11" s="19">
        <f t="shared" si="0"/>
        <v>32.305911387720208</v>
      </c>
      <c r="G11" s="25" t="str">
        <f t="shared" si="1"/>
        <v>0</v>
      </c>
    </row>
    <row r="12" spans="1:14" x14ac:dyDescent="0.25">
      <c r="A12" s="22" t="s">
        <v>24</v>
      </c>
      <c r="B12">
        <v>50.934789780000003</v>
      </c>
      <c r="C12">
        <v>-1.3970030099999999</v>
      </c>
      <c r="D12" s="18" t="s">
        <v>34</v>
      </c>
      <c r="E12" s="18">
        <f>ACOS(COS(RADIANS(90-B2)) *COS(RADIANS(90-B13)) +SIN(RADIANS(90-B2)) *SIN(RADIANS(90-B13)) *COS(RADIANS(C2-C13))) *6371</f>
        <v>3.2198604762779359E-2</v>
      </c>
      <c r="F12" s="19">
        <f t="shared" si="0"/>
        <v>32.198604762779361</v>
      </c>
      <c r="G12" s="25" t="str">
        <f t="shared" si="1"/>
        <v>0</v>
      </c>
      <c r="I12" s="42" t="s">
        <v>168</v>
      </c>
      <c r="J12" s="43" t="s">
        <v>169</v>
      </c>
      <c r="K12" s="44" t="s">
        <v>170</v>
      </c>
      <c r="L12" s="44" t="s">
        <v>179</v>
      </c>
      <c r="M12" s="44" t="s">
        <v>171</v>
      </c>
      <c r="N12" s="45" t="s">
        <v>172</v>
      </c>
    </row>
    <row r="13" spans="1:14" x14ac:dyDescent="0.25">
      <c r="A13" s="22" t="s">
        <v>25</v>
      </c>
      <c r="B13">
        <v>50.934789160000001</v>
      </c>
      <c r="C13">
        <v>-1.3970042199999999</v>
      </c>
      <c r="D13" s="18" t="s">
        <v>35</v>
      </c>
      <c r="E13" s="18"/>
      <c r="F13" s="19"/>
      <c r="G13" s="25"/>
      <c r="I13" s="53">
        <v>12</v>
      </c>
      <c r="J13" s="48">
        <v>11</v>
      </c>
      <c r="K13" s="48"/>
      <c r="L13" s="48">
        <v>1</v>
      </c>
      <c r="M13" s="48">
        <v>1</v>
      </c>
      <c r="N13" s="54" t="s">
        <v>122</v>
      </c>
    </row>
    <row r="14" spans="1:14" x14ac:dyDescent="0.25">
      <c r="A14" s="22" t="s">
        <v>26</v>
      </c>
      <c r="D14" s="18" t="s">
        <v>36</v>
      </c>
      <c r="E14" s="18"/>
      <c r="F14" s="19"/>
      <c r="G14" s="25"/>
      <c r="I14" s="37"/>
      <c r="J14" s="2"/>
      <c r="K14" s="48"/>
      <c r="L14" s="2"/>
      <c r="M14" s="2"/>
      <c r="N14" s="64" t="s">
        <v>183</v>
      </c>
    </row>
    <row r="15" spans="1:14" ht="15.75" thickBot="1" x14ac:dyDescent="0.3">
      <c r="A15" s="22" t="s">
        <v>27</v>
      </c>
      <c r="B15" s="20"/>
      <c r="C15" s="21"/>
      <c r="D15" s="18" t="s">
        <v>37</v>
      </c>
      <c r="E15" s="18"/>
      <c r="F15" s="19"/>
      <c r="G15" s="25"/>
      <c r="I15" s="50"/>
      <c r="J15" s="51"/>
      <c r="K15" s="36"/>
      <c r="L15" s="51"/>
      <c r="M15" s="51"/>
      <c r="N15" s="52"/>
    </row>
    <row r="16" spans="1:14" x14ac:dyDescent="0.25">
      <c r="A16" s="22" t="s">
        <v>28</v>
      </c>
      <c r="B16" s="20"/>
      <c r="C16" s="21"/>
      <c r="D16" s="18" t="s">
        <v>11</v>
      </c>
      <c r="E16" s="18">
        <f>ACOS(COS(RADIANS(90-B3)) *COS(RADIANS(90-B4)) +SIN(RADIANS(90-B3)) *SIN(RADIANS(90-B4)) *COS(RADIANS(C3-C4))) *6371</f>
        <v>1.8987059593200684E-4</v>
      </c>
      <c r="F16" s="19">
        <f t="shared" si="0"/>
        <v>0.18987059593200684</v>
      </c>
      <c r="G16" s="25" t="str">
        <f t="shared" si="1"/>
        <v>1</v>
      </c>
    </row>
    <row r="17" spans="1:7" x14ac:dyDescent="0.25">
      <c r="A17" s="22"/>
      <c r="B17" s="20"/>
      <c r="C17" s="21"/>
      <c r="D17" s="18" t="s">
        <v>12</v>
      </c>
      <c r="E17" s="18">
        <f>ACOS(COS(RADIANS(90-B3)) *COS(RADIANS(90-B5)) +SIN(RADIANS(90-B3)) *SIN(RADIANS(90-B5)) *COS(RADIANS(C3-C5))) *6371</f>
        <v>1.8987059593200684E-4</v>
      </c>
      <c r="F17" s="19">
        <f t="shared" si="0"/>
        <v>0.18987059593200684</v>
      </c>
      <c r="G17" s="25" t="str">
        <f t="shared" si="1"/>
        <v>1</v>
      </c>
    </row>
    <row r="18" spans="1:7" x14ac:dyDescent="0.25">
      <c r="A18" s="22"/>
      <c r="B18" s="20"/>
      <c r="C18" s="21"/>
      <c r="D18" s="18" t="s">
        <v>13</v>
      </c>
      <c r="E18" s="18">
        <f>ACOS(COS(RADIANS(90-B3)) *COS(RADIANS(90-B6)) +SIN(RADIANS(90-B3)) *SIN(RADIANS(90-B6)) *COS(RADIANS(C3-C6))) *6371</f>
        <v>1.8987059593200684E-4</v>
      </c>
      <c r="F18" s="19">
        <f t="shared" si="0"/>
        <v>0.18987059593200684</v>
      </c>
      <c r="G18" s="25" t="str">
        <f t="shared" si="1"/>
        <v>1</v>
      </c>
    </row>
    <row r="19" spans="1:7" x14ac:dyDescent="0.25">
      <c r="A19" s="22"/>
      <c r="B19" s="20"/>
      <c r="C19" s="21"/>
      <c r="D19" s="18" t="s">
        <v>15</v>
      </c>
      <c r="E19" s="18">
        <f>ACOS(COS(RADIANS(90-B3)) *COS(RADIANS(90-B7)) +SIN(RADIANS(90-B3)) *SIN(RADIANS(90-B7)) *COS(RADIANS(C3-C7))) *6371</f>
        <v>1.5307856824813282E-3</v>
      </c>
      <c r="F19" s="19">
        <f t="shared" si="0"/>
        <v>1.5307856824813282</v>
      </c>
      <c r="G19" s="25" t="str">
        <f t="shared" si="1"/>
        <v>1</v>
      </c>
    </row>
    <row r="20" spans="1:7" x14ac:dyDescent="0.25">
      <c r="A20" s="22"/>
      <c r="B20" s="20"/>
      <c r="C20" s="21"/>
      <c r="D20" s="18" t="s">
        <v>38</v>
      </c>
      <c r="E20" s="18">
        <f>ACOS(COS(RADIANS(90-B3)) *COS(RADIANS(90-B8)) +SIN(RADIANS(90-B3)) *SIN(RADIANS(90-B8)) *COS(RADIANS(C3-C8))) *6371</f>
        <v>2.7347792969116158E-2</v>
      </c>
      <c r="F20" s="19">
        <f t="shared" si="0"/>
        <v>27.347792969116156</v>
      </c>
      <c r="G20" s="25" t="str">
        <f t="shared" si="1"/>
        <v>0</v>
      </c>
    </row>
    <row r="21" spans="1:7" x14ac:dyDescent="0.25">
      <c r="A21" s="22"/>
      <c r="B21" s="20"/>
      <c r="C21" s="21"/>
      <c r="D21" s="18" t="s">
        <v>39</v>
      </c>
      <c r="E21" s="18">
        <f>ACOS(COS(RADIANS(90-B3)) *COS(RADIANS(90-B9)) +SIN(RADIANS(90-B3)) *SIN(RADIANS(90-B9)) *COS(RADIANS(C3-C9))) *6371</f>
        <v>2.7676203956414236E-2</v>
      </c>
      <c r="F21" s="19">
        <f t="shared" si="0"/>
        <v>27.676203956414234</v>
      </c>
      <c r="G21" s="25" t="str">
        <f t="shared" si="1"/>
        <v>0</v>
      </c>
    </row>
    <row r="22" spans="1:7" x14ac:dyDescent="0.25">
      <c r="A22" s="22"/>
      <c r="B22" s="20"/>
      <c r="C22" s="21"/>
      <c r="D22" s="18" t="s">
        <v>40</v>
      </c>
      <c r="E22" s="18">
        <f>ACOS(COS(RADIANS(90-B3)) *COS(RADIANS(90-B10)) +SIN(RADIANS(90-B3)) *SIN(RADIANS(90-B10)) *COS(RADIANS(C3-C10))) *6371</f>
        <v>3.0568281441774259E-2</v>
      </c>
      <c r="F22" s="19">
        <f t="shared" si="0"/>
        <v>30.568281441774261</v>
      </c>
      <c r="G22" s="25" t="str">
        <f t="shared" si="1"/>
        <v>0</v>
      </c>
    </row>
    <row r="23" spans="1:7" x14ac:dyDescent="0.25">
      <c r="A23" s="22"/>
      <c r="B23" s="20"/>
      <c r="C23" s="21"/>
      <c r="D23" s="18" t="s">
        <v>41</v>
      </c>
      <c r="E23" s="18">
        <f>ACOS(COS(RADIANS(90-B3)) *COS(RADIANS(90-B11)) +SIN(RADIANS(90-B3)) *SIN(RADIANS(90-B11)) *COS(RADIANS(C3-C11))) *6371</f>
        <v>3.4398295743260254E-2</v>
      </c>
      <c r="F23" s="19">
        <f t="shared" si="0"/>
        <v>34.398295743260256</v>
      </c>
      <c r="G23" s="25" t="str">
        <f t="shared" si="1"/>
        <v>0</v>
      </c>
    </row>
    <row r="24" spans="1:7" x14ac:dyDescent="0.25">
      <c r="A24" s="22"/>
      <c r="B24" s="20"/>
      <c r="C24" s="21"/>
      <c r="D24" s="18" t="s">
        <v>42</v>
      </c>
      <c r="E24" s="18">
        <f>ACOS(COS(RADIANS(90-B3)) *COS(RADIANS(90-B12)) +SIN(RADIANS(90-B3)) *SIN(RADIANS(90-B12)) *COS(RADIANS(C3-C12))) *6371</f>
        <v>3.2853100227246967E-2</v>
      </c>
      <c r="F24" s="19">
        <f t="shared" si="0"/>
        <v>32.853100227246969</v>
      </c>
      <c r="G24" s="25" t="str">
        <f t="shared" si="1"/>
        <v>0</v>
      </c>
    </row>
    <row r="25" spans="1:7" x14ac:dyDescent="0.25">
      <c r="A25" s="22"/>
      <c r="B25" s="20"/>
      <c r="C25" s="21"/>
      <c r="D25" s="18" t="s">
        <v>43</v>
      </c>
      <c r="E25" s="18">
        <f>ACOS(COS(RADIANS(90-B3)) *COS(RADIANS(90-B13)) +SIN(RADIANS(90-B3)) *SIN(RADIANS(90-B13)) *COS(RADIANS(C3-C13))) *6371</f>
        <v>3.2745660089414486E-2</v>
      </c>
      <c r="F25" s="19">
        <f t="shared" si="0"/>
        <v>32.745660089414486</v>
      </c>
      <c r="G25" s="25" t="str">
        <f t="shared" si="1"/>
        <v>0</v>
      </c>
    </row>
    <row r="26" spans="1:7" x14ac:dyDescent="0.25">
      <c r="A26" s="22"/>
      <c r="B26" s="20"/>
      <c r="C26" s="21"/>
      <c r="D26" s="18" t="s">
        <v>44</v>
      </c>
      <c r="E26" s="18"/>
      <c r="F26" s="19"/>
      <c r="G26" s="25"/>
    </row>
    <row r="27" spans="1:7" x14ac:dyDescent="0.25">
      <c r="A27" s="22"/>
      <c r="B27" s="20"/>
      <c r="C27" s="21"/>
      <c r="D27" s="18" t="s">
        <v>45</v>
      </c>
      <c r="E27" s="18"/>
      <c r="F27" s="19"/>
      <c r="G27" s="25"/>
    </row>
    <row r="28" spans="1:7" x14ac:dyDescent="0.25">
      <c r="A28" s="22"/>
      <c r="B28" s="20"/>
      <c r="C28" s="21"/>
      <c r="D28" s="18" t="s">
        <v>46</v>
      </c>
      <c r="E28" s="18"/>
      <c r="F28" s="19"/>
      <c r="G28" s="25"/>
    </row>
    <row r="29" spans="1:7" x14ac:dyDescent="0.25">
      <c r="A29" s="22"/>
      <c r="B29" s="18"/>
      <c r="C29" s="18"/>
      <c r="D29" s="18" t="s">
        <v>16</v>
      </c>
      <c r="E29" s="18">
        <f>ACOS(COS(RADIANS(90-B4)) *COS(RADIANS(90-B5)) +SIN(RADIANS(90-B4)) *SIN(RADIANS(90-B5)) *COS(RADIANS(C4-C5))) *6371</f>
        <v>0</v>
      </c>
      <c r="F29" s="19">
        <f t="shared" si="0"/>
        <v>0</v>
      </c>
      <c r="G29" s="25" t="str">
        <f t="shared" si="1"/>
        <v>1</v>
      </c>
    </row>
    <row r="30" spans="1:7" x14ac:dyDescent="0.25">
      <c r="A30" s="22"/>
      <c r="B30" s="18"/>
      <c r="C30" s="18"/>
      <c r="D30" s="18" t="s">
        <v>17</v>
      </c>
      <c r="E30" s="18">
        <f>ACOS(COS(RADIANS(90-B4)) *COS(RADIANS(90-B6)) +SIN(RADIANS(90-B4)) *SIN(RADIANS(90-B6)) *COS(RADIANS(C4-C6))) *6371</f>
        <v>0</v>
      </c>
      <c r="F30" s="19">
        <f t="shared" si="0"/>
        <v>0</v>
      </c>
      <c r="G30" s="25" t="str">
        <f t="shared" si="1"/>
        <v>1</v>
      </c>
    </row>
    <row r="31" spans="1:7" x14ac:dyDescent="0.25">
      <c r="A31" s="22"/>
      <c r="B31" s="18"/>
      <c r="C31" s="18"/>
      <c r="D31" s="18" t="s">
        <v>47</v>
      </c>
      <c r="E31" s="18">
        <f>ACOS(COS(RADIANS(90-B3)) *COS(RADIANS(90-B7)) +SIN(RADIANS(90-B3)) *SIN(RADIANS(90-B7)) *COS(RADIANS(C3-C7))) *6371</f>
        <v>1.5307856824813282E-3</v>
      </c>
      <c r="F31" s="19">
        <f t="shared" si="0"/>
        <v>1.5307856824813282</v>
      </c>
      <c r="G31" s="25" t="str">
        <f t="shared" si="1"/>
        <v>1</v>
      </c>
    </row>
    <row r="32" spans="1:7" x14ac:dyDescent="0.25">
      <c r="A32" s="22"/>
      <c r="B32" s="18"/>
      <c r="C32" s="18"/>
      <c r="D32" s="18" t="s">
        <v>48</v>
      </c>
      <c r="E32" s="18">
        <f t="shared" ref="E32:E34" si="2">ACOS(COS(RADIANS(90-B6)) *COS(RADIANS(90-B8)) +SIN(RADIANS(90-B6)) *SIN(RADIANS(90-B8)) *COS(RADIANS(C6-C8))) *6371</f>
        <v>2.7408529157534112E-2</v>
      </c>
      <c r="F32" s="19">
        <f t="shared" si="0"/>
        <v>27.408529157534112</v>
      </c>
      <c r="G32" s="25" t="str">
        <f t="shared" si="1"/>
        <v>0</v>
      </c>
    </row>
    <row r="33" spans="1:7" x14ac:dyDescent="0.25">
      <c r="A33" s="22"/>
      <c r="B33" s="18"/>
      <c r="C33" s="18"/>
      <c r="D33" s="18" t="s">
        <v>49</v>
      </c>
      <c r="E33" s="18">
        <f>ACOS(COS(RADIANS(90-B4)) *COS(RADIANS(90-B9)) +SIN(RADIANS(90-B4)) *SIN(RADIANS(90-B9)) *COS(RADIANS(C4-C9))) *6371</f>
        <v>2.7737358285949476E-2</v>
      </c>
      <c r="F33" s="19">
        <f t="shared" si="0"/>
        <v>27.737358285949476</v>
      </c>
      <c r="G33" s="25" t="str">
        <f t="shared" si="1"/>
        <v>0</v>
      </c>
    </row>
    <row r="34" spans="1:7" x14ac:dyDescent="0.25">
      <c r="A34" s="22"/>
      <c r="B34" s="18"/>
      <c r="C34" s="18"/>
      <c r="D34" s="18" t="s">
        <v>50</v>
      </c>
      <c r="E34" s="18">
        <f t="shared" si="2"/>
        <v>7.2150826454162598E-3</v>
      </c>
      <c r="F34" s="19">
        <f t="shared" si="0"/>
        <v>7.2150826454162598</v>
      </c>
      <c r="G34" s="25" t="str">
        <f t="shared" si="1"/>
        <v>1</v>
      </c>
    </row>
    <row r="35" spans="1:7" x14ac:dyDescent="0.25">
      <c r="A35" s="22"/>
      <c r="B35" s="18"/>
      <c r="C35" s="18"/>
      <c r="D35" s="18" t="s">
        <v>51</v>
      </c>
      <c r="E35" s="18">
        <f>ACOS(COS(RADIANS(90-B4)) *COS(RADIANS(90-B11)) +SIN(RADIANS(90-B4)) *SIN(RADIANS(90-B11)) *COS(RADIANS(C4-C11))) *6371</f>
        <v>3.434900247216488E-2</v>
      </c>
      <c r="F35" s="19">
        <f t="shared" si="0"/>
        <v>34.349002472164884</v>
      </c>
      <c r="G35" s="25" t="str">
        <f t="shared" si="1"/>
        <v>0</v>
      </c>
    </row>
    <row r="36" spans="1:7" x14ac:dyDescent="0.25">
      <c r="A36" s="22"/>
      <c r="B36" s="18"/>
      <c r="C36" s="18"/>
      <c r="D36" s="18" t="s">
        <v>52</v>
      </c>
      <c r="E36" s="18">
        <f>ACOS(COS(RADIANS(90-B4)) *COS(RADIANS(90-B12)) +SIN(RADIANS(90-B4)) *SIN(RADIANS(90-B12)) *COS(RADIANS(C4-C12))) *6371</f>
        <v>3.2869967415776413E-2</v>
      </c>
      <c r="F36" s="19">
        <f t="shared" si="0"/>
        <v>32.869967415776415</v>
      </c>
      <c r="G36" s="25" t="str">
        <f t="shared" si="1"/>
        <v>0</v>
      </c>
    </row>
    <row r="37" spans="1:7" x14ac:dyDescent="0.25">
      <c r="A37" s="22"/>
      <c r="B37" s="18"/>
      <c r="C37" s="18"/>
      <c r="D37" s="18" t="s">
        <v>53</v>
      </c>
      <c r="E37" s="18">
        <f>ACOS(COS(RADIANS(90-B4)) *COS(RADIANS(90-B13)) +SIN(RADIANS(90-B4)) *SIN(RADIANS(90-B13)) *COS(RADIANS(C4-C13))) *6371</f>
        <v>3.2762720138072021E-2</v>
      </c>
      <c r="F37" s="19">
        <f t="shared" si="0"/>
        <v>32.762720138072019</v>
      </c>
      <c r="G37" s="25" t="str">
        <f t="shared" si="1"/>
        <v>0</v>
      </c>
    </row>
    <row r="38" spans="1:7" x14ac:dyDescent="0.25">
      <c r="A38" s="22"/>
      <c r="B38" s="18"/>
      <c r="C38" s="18"/>
      <c r="D38" s="18" t="s">
        <v>54</v>
      </c>
      <c r="E38" s="18"/>
      <c r="F38" s="19"/>
      <c r="G38" s="25"/>
    </row>
    <row r="39" spans="1:7" x14ac:dyDescent="0.25">
      <c r="A39" s="22"/>
      <c r="B39" s="18"/>
      <c r="C39" s="18"/>
      <c r="D39" s="18" t="s">
        <v>55</v>
      </c>
      <c r="E39" s="18"/>
      <c r="F39" s="19"/>
      <c r="G39" s="25"/>
    </row>
    <row r="40" spans="1:7" x14ac:dyDescent="0.25">
      <c r="A40" s="22"/>
      <c r="B40" s="18"/>
      <c r="C40" s="18"/>
      <c r="D40" s="18" t="s">
        <v>56</v>
      </c>
      <c r="E40" s="18"/>
      <c r="F40" s="19"/>
      <c r="G40" s="25"/>
    </row>
    <row r="41" spans="1:7" x14ac:dyDescent="0.25">
      <c r="A41" s="22"/>
      <c r="B41" s="18"/>
      <c r="C41" s="18"/>
      <c r="D41" s="18" t="s">
        <v>18</v>
      </c>
      <c r="E41" s="18">
        <f>ACOS(COS(RADIANS(90-B5)) *COS(RADIANS(90-B6)) +SIN(RADIANS(90-B5)) *SIN(RADIANS(90-B6)) *COS(RADIANS(C5-C6))) *6371</f>
        <v>0</v>
      </c>
      <c r="F41" s="19">
        <f t="shared" si="0"/>
        <v>0</v>
      </c>
      <c r="G41" s="25" t="str">
        <f t="shared" si="1"/>
        <v>1</v>
      </c>
    </row>
    <row r="42" spans="1:7" x14ac:dyDescent="0.25">
      <c r="A42" s="22"/>
      <c r="B42" s="18"/>
      <c r="C42" s="18"/>
      <c r="D42" s="18" t="s">
        <v>57</v>
      </c>
      <c r="E42" s="18">
        <f>ACOS(COS(RADIANS(90-B5)) *COS(RADIANS(90-B7)) +SIN(RADIANS(90-B5)) *SIN(RADIANS(90-B7)) *COS(RADIANS(C5-C7))) *6371</f>
        <v>1.4271904709111105E-3</v>
      </c>
      <c r="F42" s="19">
        <f t="shared" si="0"/>
        <v>1.4271904709111105</v>
      </c>
      <c r="G42" s="25" t="str">
        <f t="shared" si="1"/>
        <v>1</v>
      </c>
    </row>
    <row r="43" spans="1:7" x14ac:dyDescent="0.25">
      <c r="A43" s="22"/>
      <c r="B43" s="18"/>
      <c r="C43" s="18"/>
      <c r="D43" s="18" t="s">
        <v>58</v>
      </c>
      <c r="E43" s="18">
        <f>ACOS(COS(RADIANS(90-B5)) *COS(RADIANS(90-B8)) +SIN(RADIANS(90-B5)) *SIN(RADIANS(90-B8)) *COS(RADIANS(C5-C8))) *6371</f>
        <v>2.7408529157534112E-2</v>
      </c>
      <c r="F43" s="19">
        <f t="shared" si="0"/>
        <v>27.408529157534112</v>
      </c>
      <c r="G43" s="25" t="str">
        <f t="shared" si="1"/>
        <v>0</v>
      </c>
    </row>
    <row r="44" spans="1:7" x14ac:dyDescent="0.25">
      <c r="A44" s="22"/>
      <c r="B44" s="18"/>
      <c r="C44" s="18"/>
      <c r="D44" s="18" t="s">
        <v>59</v>
      </c>
      <c r="E44" s="18">
        <f>ACOS(COS(RADIANS(90-B5)) *COS(RADIANS(90-B9)) +SIN(RADIANS(90-B5)) *SIN(RADIANS(90-B9)) *COS(RADIANS(C5-C9))) *6371</f>
        <v>2.7737358285949476E-2</v>
      </c>
      <c r="F44" s="19">
        <f t="shared" si="0"/>
        <v>27.737358285949476</v>
      </c>
      <c r="G44" s="25" t="str">
        <f t="shared" si="1"/>
        <v>0</v>
      </c>
    </row>
    <row r="45" spans="1:7" x14ac:dyDescent="0.25">
      <c r="A45" s="22"/>
      <c r="B45" s="18"/>
      <c r="C45" s="18"/>
      <c r="D45" s="18" t="s">
        <v>60</v>
      </c>
      <c r="E45" s="18">
        <f>ACOS(COS(RADIANS(90-B5)) *COS(RADIANS(90-B10)) +SIN(RADIANS(90-B5)) *SIN(RADIANS(90-B10)) *COS(RADIANS(C5-C10))) *6371</f>
        <v>3.0584787949284875E-2</v>
      </c>
      <c r="F45" s="19">
        <f t="shared" si="0"/>
        <v>30.584787949284873</v>
      </c>
      <c r="G45" s="25" t="str">
        <f t="shared" si="1"/>
        <v>0</v>
      </c>
    </row>
    <row r="46" spans="1:7" x14ac:dyDescent="0.25">
      <c r="A46" s="22"/>
      <c r="B46" s="18"/>
      <c r="C46" s="18"/>
      <c r="D46" s="18" t="s">
        <v>61</v>
      </c>
      <c r="E46" s="18">
        <f>ACOS(COS(RADIANS(90-B5)) *COS(RADIANS(90-B11)) +SIN(RADIANS(90-B5)) *SIN(RADIANS(90-B11)) *COS(RADIANS(C5-C11))) *6371</f>
        <v>3.434900247216488E-2</v>
      </c>
      <c r="F46" s="19">
        <f t="shared" si="0"/>
        <v>34.349002472164884</v>
      </c>
      <c r="G46" s="25" t="str">
        <f t="shared" si="1"/>
        <v>0</v>
      </c>
    </row>
    <row r="47" spans="1:7" x14ac:dyDescent="0.25">
      <c r="A47" s="22"/>
      <c r="B47" s="18"/>
      <c r="C47" s="18"/>
      <c r="D47" s="18" t="s">
        <v>62</v>
      </c>
      <c r="E47" s="18">
        <f>ACOS(COS(RADIANS(90-B5)) *COS(RADIANS(90-B12)) +SIN(RADIANS(90-B5)) *SIN(RADIANS(90-B12)) *COS(RADIANS(C5-C12))) *6371</f>
        <v>3.2869967415776413E-2</v>
      </c>
      <c r="F47" s="19">
        <f t="shared" si="0"/>
        <v>32.869967415776415</v>
      </c>
      <c r="G47" s="25" t="str">
        <f t="shared" si="1"/>
        <v>0</v>
      </c>
    </row>
    <row r="48" spans="1:7" x14ac:dyDescent="0.25">
      <c r="A48" s="22"/>
      <c r="B48" s="18"/>
      <c r="C48" s="18"/>
      <c r="D48" s="18" t="s">
        <v>63</v>
      </c>
      <c r="E48" s="18">
        <f>ACOS(COS(RADIANS(90-B5)) *COS(RADIANS(90-B13)) +SIN(RADIANS(90-B5)) *SIN(RADIANS(90-B13)) *COS(RADIANS(C5-C13))) *6371</f>
        <v>3.2762720138072021E-2</v>
      </c>
      <c r="F48" s="19">
        <f t="shared" si="0"/>
        <v>32.762720138072019</v>
      </c>
      <c r="G48" s="25" t="str">
        <f t="shared" si="1"/>
        <v>0</v>
      </c>
    </row>
    <row r="49" spans="1:7" x14ac:dyDescent="0.25">
      <c r="A49" s="22"/>
      <c r="B49" s="18"/>
      <c r="C49" s="18"/>
      <c r="D49" s="18" t="s">
        <v>64</v>
      </c>
      <c r="E49" s="18"/>
      <c r="F49" s="19"/>
      <c r="G49" s="25"/>
    </row>
    <row r="50" spans="1:7" x14ac:dyDescent="0.25">
      <c r="A50" s="22"/>
      <c r="B50" s="18"/>
      <c r="C50" s="18"/>
      <c r="D50" s="18" t="s">
        <v>65</v>
      </c>
      <c r="E50" s="18"/>
      <c r="F50" s="19"/>
      <c r="G50" s="25"/>
    </row>
    <row r="51" spans="1:7" x14ac:dyDescent="0.25">
      <c r="A51" s="22"/>
      <c r="B51" s="18"/>
      <c r="C51" s="18"/>
      <c r="D51" s="18" t="s">
        <v>66</v>
      </c>
      <c r="E51" s="18"/>
      <c r="F51" s="19"/>
      <c r="G51" s="25"/>
    </row>
    <row r="52" spans="1:7" x14ac:dyDescent="0.25">
      <c r="A52" s="22"/>
      <c r="B52" s="18"/>
      <c r="C52" s="18"/>
      <c r="D52" s="18" t="s">
        <v>67</v>
      </c>
      <c r="E52" s="18">
        <f>ACOS(COS(RADIANS(90-B6)) *COS(RADIANS(90-B7)) +SIN(RADIANS(90-B6)) *SIN(RADIANS(90-B7)) *COS(RADIANS(C6-C7))) *6371</f>
        <v>1.4271904709111105E-3</v>
      </c>
      <c r="F52" s="19">
        <f t="shared" ref="F52:F58" si="3">E52*1000</f>
        <v>1.4271904709111105</v>
      </c>
      <c r="G52" s="25" t="str">
        <f t="shared" si="1"/>
        <v>1</v>
      </c>
    </row>
    <row r="53" spans="1:7" x14ac:dyDescent="0.25">
      <c r="A53" s="22"/>
      <c r="B53" s="18"/>
      <c r="C53" s="18"/>
      <c r="D53" s="18" t="s">
        <v>68</v>
      </c>
      <c r="E53" s="18">
        <f>ACOS(COS(RADIANS(90-B6)) *COS(RADIANS(90-B8)) +SIN(RADIANS(90-B6)) *SIN(RADIANS(90-B8)) *COS(RADIANS(C6-C8))) *6371</f>
        <v>2.7408529157534112E-2</v>
      </c>
      <c r="F53" s="19">
        <f t="shared" si="3"/>
        <v>27.408529157534112</v>
      </c>
      <c r="G53" s="25" t="str">
        <f t="shared" si="1"/>
        <v>0</v>
      </c>
    </row>
    <row r="54" spans="1:7" x14ac:dyDescent="0.25">
      <c r="A54" s="22"/>
      <c r="B54" s="18"/>
      <c r="C54" s="18"/>
      <c r="D54" s="18" t="s">
        <v>69</v>
      </c>
      <c r="E54" s="18">
        <f>ACOS(COS(RADIANS(90-B6)) *COS(RADIANS(90-B9)) +SIN(RADIANS(90-B6)) *SIN(RADIANS(90-B9)) *COS(RADIANS(C6-C9))) *6371</f>
        <v>2.7737358285949476E-2</v>
      </c>
      <c r="F54" s="19">
        <f t="shared" si="3"/>
        <v>27.737358285949476</v>
      </c>
      <c r="G54" s="25" t="str">
        <f t="shared" si="1"/>
        <v>0</v>
      </c>
    </row>
    <row r="55" spans="1:7" x14ac:dyDescent="0.25">
      <c r="A55" s="22"/>
      <c r="B55" s="18"/>
      <c r="C55" s="18"/>
      <c r="D55" s="18" t="s">
        <v>70</v>
      </c>
      <c r="E55" s="18">
        <f>ACOS(COS(RADIANS(90-B6)) *COS(RADIANS(90-B10)) +SIN(RADIANS(90-B6)) *SIN(RADIANS(90-B10)) *COS(RADIANS(C6-C10))) *6371</f>
        <v>3.0584787949284875E-2</v>
      </c>
      <c r="F55" s="19">
        <f t="shared" si="3"/>
        <v>30.584787949284873</v>
      </c>
      <c r="G55" s="25" t="str">
        <f t="shared" si="1"/>
        <v>0</v>
      </c>
    </row>
    <row r="56" spans="1:7" x14ac:dyDescent="0.25">
      <c r="A56" s="22"/>
      <c r="B56" s="18"/>
      <c r="C56" s="18"/>
      <c r="D56" s="18" t="s">
        <v>71</v>
      </c>
      <c r="E56" s="18">
        <f>ACOS(COS(RADIANS(90-B6)) *COS(RADIANS(90-B11)) +SIN(RADIANS(90-B6)) *SIN(RADIANS(90-B11)) *COS(RADIANS(C6-C11))) *6371</f>
        <v>3.434900247216488E-2</v>
      </c>
      <c r="F56" s="19">
        <f t="shared" si="3"/>
        <v>34.349002472164884</v>
      </c>
      <c r="G56" s="25" t="str">
        <f t="shared" si="1"/>
        <v>0</v>
      </c>
    </row>
    <row r="57" spans="1:7" x14ac:dyDescent="0.25">
      <c r="A57" s="22"/>
      <c r="B57" s="18"/>
      <c r="C57" s="18"/>
      <c r="D57" s="18" t="s">
        <v>72</v>
      </c>
      <c r="E57" s="18">
        <f>ACOS(COS(RADIANS(90-B6)) *COS(RADIANS(90-B12)) +SIN(RADIANS(90-B6)) *SIN(RADIANS(90-B12)) *COS(RADIANS(C6-C12))) *6371</f>
        <v>3.2869967415776413E-2</v>
      </c>
      <c r="F57" s="19">
        <f t="shared" si="3"/>
        <v>32.869967415776415</v>
      </c>
      <c r="G57" s="25" t="str">
        <f t="shared" si="1"/>
        <v>0</v>
      </c>
    </row>
    <row r="58" spans="1:7" x14ac:dyDescent="0.25">
      <c r="A58" s="22"/>
      <c r="B58" s="18"/>
      <c r="C58" s="18"/>
      <c r="D58" s="18" t="s">
        <v>73</v>
      </c>
      <c r="E58" s="18">
        <f>ACOS(COS(RADIANS(90-B6)) *COS(RADIANS(90-B13)) +SIN(RADIANS(90-B6)) *SIN(RADIANS(90-B13)) *COS(RADIANS(C6-C13))) *6371</f>
        <v>3.2762720138072021E-2</v>
      </c>
      <c r="F58" s="19">
        <f t="shared" si="3"/>
        <v>32.762720138072019</v>
      </c>
      <c r="G58" s="25" t="str">
        <f t="shared" si="1"/>
        <v>0</v>
      </c>
    </row>
    <row r="59" spans="1:7" x14ac:dyDescent="0.25">
      <c r="A59" s="22"/>
      <c r="B59" s="18"/>
      <c r="C59" s="18"/>
      <c r="D59" s="18" t="s">
        <v>74</v>
      </c>
      <c r="E59" s="18"/>
      <c r="F59" s="19"/>
      <c r="G59" s="25"/>
    </row>
    <row r="60" spans="1:7" x14ac:dyDescent="0.25">
      <c r="A60" s="22"/>
      <c r="B60" s="18"/>
      <c r="C60" s="18"/>
      <c r="D60" s="18" t="s">
        <v>75</v>
      </c>
      <c r="E60" s="18"/>
      <c r="F60" s="18"/>
      <c r="G60" s="25"/>
    </row>
    <row r="61" spans="1:7" x14ac:dyDescent="0.25">
      <c r="A61" s="22"/>
      <c r="B61" s="18"/>
      <c r="C61" s="18"/>
      <c r="D61" s="18" t="s">
        <v>76</v>
      </c>
      <c r="E61" s="18"/>
      <c r="F61" s="18"/>
      <c r="G61" s="25"/>
    </row>
    <row r="62" spans="1:7" x14ac:dyDescent="0.25">
      <c r="A62" s="22"/>
      <c r="B62" s="18"/>
      <c r="C62" s="18"/>
      <c r="D62" s="18" t="s">
        <v>77</v>
      </c>
      <c r="E62" s="18">
        <f>ACOS(COS(RADIANS(90-B7)) *COS(RADIANS(90-B8)) +SIN(RADIANS(90-B7)) *SIN(RADIANS(90-B8)) *COS(RADIANS(C7-C8))) *6371</f>
        <v>2.6421194427520334E-2</v>
      </c>
      <c r="F62" s="19">
        <f t="shared" ref="F62:F67" si="4">E62*1000</f>
        <v>26.421194427520334</v>
      </c>
      <c r="G62" s="25" t="str">
        <f t="shared" si="1"/>
        <v>0</v>
      </c>
    </row>
    <row r="63" spans="1:7" x14ac:dyDescent="0.25">
      <c r="A63" s="22"/>
      <c r="B63" s="18"/>
      <c r="C63" s="18"/>
      <c r="D63" s="18" t="s">
        <v>78</v>
      </c>
      <c r="E63" s="18">
        <f>ACOS(COS(RADIANS(90-B7)) *COS(RADIANS(90-B9)) +SIN(RADIANS(90-B7)) *SIN(RADIANS(90-B9)) *COS(RADIANS(C7-C9))) *6371</f>
        <v>2.6752221200285309E-2</v>
      </c>
      <c r="F63" s="19">
        <f t="shared" si="4"/>
        <v>26.752221200285309</v>
      </c>
      <c r="G63" s="25" t="str">
        <f t="shared" si="1"/>
        <v>0</v>
      </c>
    </row>
    <row r="64" spans="1:7" x14ac:dyDescent="0.25">
      <c r="A64" s="22"/>
      <c r="B64" s="18"/>
      <c r="C64" s="18"/>
      <c r="D64" s="18" t="s">
        <v>79</v>
      </c>
      <c r="E64" s="18">
        <f>ACOS(COS(RADIANS(90-B7)) *COS(RADIANS(90-B10)) +SIN(RADIANS(90-B7)) *SIN(RADIANS(90-B10)) *COS(RADIANS(C7-C10))) *6371</f>
        <v>2.9388417161018809E-2</v>
      </c>
      <c r="F64" s="19">
        <f t="shared" si="4"/>
        <v>29.388417161018808</v>
      </c>
      <c r="G64" s="25" t="str">
        <f t="shared" si="1"/>
        <v>0</v>
      </c>
    </row>
    <row r="65" spans="1:7" x14ac:dyDescent="0.25">
      <c r="A65" s="22"/>
      <c r="B65" s="18"/>
      <c r="C65" s="18"/>
      <c r="D65" s="18" t="s">
        <v>80</v>
      </c>
      <c r="E65" s="18">
        <f>ACOS(COS(RADIANS(90-B7)) *COS(RADIANS(90-B11)) +SIN(RADIANS(90-B7)) *SIN(RADIANS(90-B11)) *COS(RADIANS(C7-C11))) *6371</f>
        <v>3.2962924454136733E-2</v>
      </c>
      <c r="F65" s="19">
        <f t="shared" si="4"/>
        <v>32.962924454136733</v>
      </c>
      <c r="G65" s="25" t="str">
        <f t="shared" si="1"/>
        <v>0</v>
      </c>
    </row>
    <row r="66" spans="1:7" x14ac:dyDescent="0.25">
      <c r="A66" s="22"/>
      <c r="B66" s="18"/>
      <c r="C66" s="18"/>
      <c r="D66" s="18" t="s">
        <v>81</v>
      </c>
      <c r="E66" s="18">
        <f>ACOS(COS(RADIANS(90-B7)) *COS(RADIANS(90-B12)) +SIN(RADIANS(90-B7)) *SIN(RADIANS(90-B12)) *COS(RADIANS(C7-C12))) *6371</f>
        <v>3.1673978120803747E-2</v>
      </c>
      <c r="F66" s="19">
        <f t="shared" si="4"/>
        <v>31.673978120803746</v>
      </c>
      <c r="G66" s="25" t="str">
        <f t="shared" si="1"/>
        <v>0</v>
      </c>
    </row>
    <row r="67" spans="1:7" x14ac:dyDescent="0.25">
      <c r="A67" s="22"/>
      <c r="B67" s="18"/>
      <c r="C67" s="18"/>
      <c r="D67" s="18" t="s">
        <v>82</v>
      </c>
      <c r="E67" s="18">
        <f>ACOS(COS(RADIANS(90-B7)) *COS(RADIANS(90-B13)) +SIN(RADIANS(90-B7)) *SIN(RADIANS(90-B13)) *COS(RADIANS(C7-C13))) *6371</f>
        <v>3.1567378451143879E-2</v>
      </c>
      <c r="F67" s="19">
        <f t="shared" si="4"/>
        <v>31.567378451143881</v>
      </c>
      <c r="G67" s="25" t="str">
        <f t="shared" ref="G67:G97" si="5">IF(F67&lt;10,"1","0")</f>
        <v>0</v>
      </c>
    </row>
    <row r="68" spans="1:7" x14ac:dyDescent="0.25">
      <c r="A68" s="22"/>
      <c r="B68" s="18"/>
      <c r="C68" s="18"/>
      <c r="D68" s="18" t="s">
        <v>83</v>
      </c>
      <c r="E68" s="18"/>
      <c r="F68" s="19"/>
      <c r="G68" s="25"/>
    </row>
    <row r="69" spans="1:7" x14ac:dyDescent="0.25">
      <c r="A69" s="22"/>
      <c r="B69" s="18"/>
      <c r="C69" s="18"/>
      <c r="D69" s="18" t="s">
        <v>84</v>
      </c>
      <c r="E69" s="18"/>
      <c r="F69" s="18"/>
      <c r="G69" s="25"/>
    </row>
    <row r="70" spans="1:7" x14ac:dyDescent="0.25">
      <c r="A70" s="22"/>
      <c r="B70" s="18"/>
      <c r="C70" s="18"/>
      <c r="D70" s="18" t="s">
        <v>85</v>
      </c>
      <c r="E70" s="18"/>
      <c r="F70" s="18"/>
      <c r="G70" s="25"/>
    </row>
    <row r="71" spans="1:7" x14ac:dyDescent="0.25">
      <c r="A71" s="22"/>
      <c r="B71" s="18"/>
      <c r="C71" s="18"/>
      <c r="D71" s="18" t="s">
        <v>86</v>
      </c>
      <c r="E71" s="18">
        <f>ACOS(COS(RADIANS(90-B8)) *COS(RADIANS(90-B9)) +SIN(RADIANS(90-B8)) *SIN(RADIANS(90-B9)) *COS(RADIANS(C8-C9))) *6371</f>
        <v>3.2886551877364667E-4</v>
      </c>
      <c r="F71" s="19">
        <f t="shared" ref="F71:F75" si="6">E71*1000</f>
        <v>0.32886551877364667</v>
      </c>
      <c r="G71" s="25" t="str">
        <f t="shared" si="5"/>
        <v>1</v>
      </c>
    </row>
    <row r="72" spans="1:7" x14ac:dyDescent="0.25">
      <c r="A72" s="22"/>
      <c r="B72" s="18"/>
      <c r="C72" s="18"/>
      <c r="D72" s="18" t="s">
        <v>87</v>
      </c>
      <c r="E72" s="18">
        <f>ACOS(COS(RADIANS(90-B8)) *COS(RADIANS(90-B10)) +SIN(RADIANS(90-B8)) *SIN(RADIANS(90-B10)) *COS(RADIANS(C8-C10))) *6371</f>
        <v>7.2150826454162598E-3</v>
      </c>
      <c r="F72" s="19">
        <f t="shared" si="6"/>
        <v>7.2150826454162598</v>
      </c>
      <c r="G72" s="25" t="str">
        <f t="shared" si="5"/>
        <v>1</v>
      </c>
    </row>
    <row r="73" spans="1:7" x14ac:dyDescent="0.25">
      <c r="A73" s="22"/>
      <c r="B73" s="18"/>
      <c r="C73" s="18"/>
      <c r="D73" s="18" t="s">
        <v>88</v>
      </c>
      <c r="E73" s="18">
        <f>ACOS(COS(RADIANS(90-B8)) *COS(RADIANS(90-B11)) +SIN(RADIANS(90-B8)) *SIN(RADIANS(90-B11)) *COS(RADIANS(C8-C11))) *6371</f>
        <v>1.8139847609864646E-2</v>
      </c>
      <c r="F73" s="19">
        <f t="shared" si="6"/>
        <v>18.139847609864646</v>
      </c>
      <c r="G73" s="25" t="str">
        <f t="shared" si="5"/>
        <v>0</v>
      </c>
    </row>
    <row r="74" spans="1:7" x14ac:dyDescent="0.25">
      <c r="A74" s="22"/>
      <c r="B74" s="18"/>
      <c r="C74" s="18"/>
      <c r="D74" s="18" t="s">
        <v>89</v>
      </c>
      <c r="E74" s="18">
        <f>ACOS(COS(RADIANS(90-B8)) *COS(RADIANS(90-B12)) +SIN(RADIANS(90-B8)) *SIN(RADIANS(90-B12)) *COS(RADIANS(C8-C12))) *6371</f>
        <v>8.6239717948688455E-3</v>
      </c>
      <c r="F74" s="19">
        <f t="shared" si="6"/>
        <v>8.6239717948688455</v>
      </c>
      <c r="G74" s="25" t="str">
        <f t="shared" si="5"/>
        <v>1</v>
      </c>
    </row>
    <row r="75" spans="1:7" x14ac:dyDescent="0.25">
      <c r="A75" s="22"/>
      <c r="B75" s="18"/>
      <c r="C75" s="18"/>
      <c r="D75" s="18" t="s">
        <v>90</v>
      </c>
      <c r="E75" s="18">
        <f>ACOS(COS(RADIANS(90-B8)) *COS(RADIANS(90-B13)) +SIN(RADIANS(90-B8)) *SIN(RADIANS(90-B13)) *COS(RADIANS(C8-C13))) *6371</f>
        <v>8.533093843605899E-3</v>
      </c>
      <c r="F75" s="19">
        <f t="shared" si="6"/>
        <v>8.533093843605899</v>
      </c>
      <c r="G75" s="25" t="str">
        <f t="shared" si="5"/>
        <v>1</v>
      </c>
    </row>
    <row r="76" spans="1:7" x14ac:dyDescent="0.25">
      <c r="A76" s="22"/>
      <c r="B76" s="18"/>
      <c r="C76" s="18"/>
      <c r="D76" s="18" t="s">
        <v>91</v>
      </c>
      <c r="E76" s="18"/>
      <c r="F76" s="19"/>
      <c r="G76" s="25"/>
    </row>
    <row r="77" spans="1:7" x14ac:dyDescent="0.25">
      <c r="A77" s="22"/>
      <c r="B77" s="18"/>
      <c r="C77" s="18"/>
      <c r="D77" s="18" t="s">
        <v>92</v>
      </c>
      <c r="E77" s="18"/>
      <c r="F77" s="19"/>
      <c r="G77" s="25"/>
    </row>
    <row r="78" spans="1:7" x14ac:dyDescent="0.25">
      <c r="A78" s="22"/>
      <c r="B78" s="18"/>
      <c r="C78" s="18"/>
      <c r="D78" s="18" t="s">
        <v>93</v>
      </c>
      <c r="E78" s="18"/>
      <c r="F78" s="18"/>
      <c r="G78" s="25"/>
    </row>
    <row r="79" spans="1:7" x14ac:dyDescent="0.25">
      <c r="A79" s="22"/>
      <c r="B79" s="18"/>
      <c r="C79" s="18"/>
      <c r="D79" s="18" t="s">
        <v>94</v>
      </c>
      <c r="E79" s="18">
        <f>ACOS(COS(RADIANS(90-B9)) *COS(RADIANS(90-B10)) +SIN(RADIANS(90-B9)) *SIN(RADIANS(90-B10)) *COS(RADIANS(C9-C10))) *6371</f>
        <v>7.1712291712695553E-3</v>
      </c>
      <c r="F79" s="19">
        <f t="shared" ref="F79:F82" si="7">E79*1000</f>
        <v>7.1712291712695553</v>
      </c>
      <c r="G79" s="25" t="str">
        <f t="shared" si="5"/>
        <v>1</v>
      </c>
    </row>
    <row r="80" spans="1:7" x14ac:dyDescent="0.25">
      <c r="A80" s="22"/>
      <c r="B80" s="18"/>
      <c r="C80" s="18"/>
      <c r="D80" s="18" t="s">
        <v>95</v>
      </c>
      <c r="E80" s="18">
        <f>ACOS(COS(RADIANS(90-B9)) *COS(RADIANS(90-B11)) +SIN(RADIANS(90-B9)) *SIN(RADIANS(90-B11)) *COS(RADIANS(C9-C11))) *6371</f>
        <v>1.8170377946307159E-2</v>
      </c>
      <c r="F80" s="19">
        <f t="shared" si="7"/>
        <v>18.170377946307159</v>
      </c>
      <c r="G80" s="25" t="str">
        <f t="shared" si="5"/>
        <v>0</v>
      </c>
    </row>
    <row r="81" spans="1:7" x14ac:dyDescent="0.25">
      <c r="A81" s="22"/>
      <c r="B81" s="18"/>
      <c r="C81" s="18"/>
      <c r="D81" s="18" t="s">
        <v>96</v>
      </c>
      <c r="E81" s="18">
        <f>ACOS(COS(RADIANS(90-B9)) *COS(RADIANS(90-B12)) +SIN(RADIANS(90-B9)) *SIN(RADIANS(90-B12)) *COS(RADIANS(C9-C12))) *6371</f>
        <v>8.5034686303249174E-3</v>
      </c>
      <c r="F81" s="19">
        <f t="shared" si="7"/>
        <v>8.5034686303249174</v>
      </c>
      <c r="G81" s="25" t="str">
        <f t="shared" si="5"/>
        <v>1</v>
      </c>
    </row>
    <row r="82" spans="1:7" x14ac:dyDescent="0.25">
      <c r="A82" s="22"/>
      <c r="B82" s="18"/>
      <c r="C82" s="18"/>
      <c r="D82" s="18" t="s">
        <v>97</v>
      </c>
      <c r="E82" s="18">
        <f>ACOS(COS(RADIANS(90-B9)) *COS(RADIANS(90-B13)) +SIN(RADIANS(90-B9)) *SIN(RADIANS(90-B13)) *COS(RADIANS(C9-C13))) *6371</f>
        <v>8.4150382503664911E-3</v>
      </c>
      <c r="F82" s="19">
        <f t="shared" si="7"/>
        <v>8.4150382503664911</v>
      </c>
      <c r="G82" s="25" t="str">
        <f t="shared" si="5"/>
        <v>1</v>
      </c>
    </row>
    <row r="83" spans="1:7" x14ac:dyDescent="0.25">
      <c r="A83" s="22"/>
      <c r="B83" s="18"/>
      <c r="C83" s="18"/>
      <c r="D83" s="18" t="s">
        <v>98</v>
      </c>
      <c r="E83" s="18"/>
      <c r="F83" s="19"/>
      <c r="G83" s="25"/>
    </row>
    <row r="84" spans="1:7" x14ac:dyDescent="0.25">
      <c r="A84" s="22"/>
      <c r="B84" s="18"/>
      <c r="C84" s="18"/>
      <c r="D84" s="18" t="s">
        <v>99</v>
      </c>
      <c r="E84" s="18"/>
      <c r="F84" s="18"/>
      <c r="G84" s="25"/>
    </row>
    <row r="85" spans="1:7" x14ac:dyDescent="0.25">
      <c r="A85" s="22"/>
      <c r="B85" s="18"/>
      <c r="C85" s="18"/>
      <c r="D85" s="18" t="s">
        <v>100</v>
      </c>
      <c r="E85" s="18"/>
      <c r="F85" s="18"/>
      <c r="G85" s="25"/>
    </row>
    <row r="86" spans="1:7" x14ac:dyDescent="0.25">
      <c r="A86" s="22"/>
      <c r="B86" s="18"/>
      <c r="C86" s="18"/>
      <c r="D86" s="18" t="s">
        <v>101</v>
      </c>
      <c r="E86" s="18">
        <f>ACOS(COS(RADIANS(90-B10)) *COS(RADIANS(90-B11)) +SIN(RADIANS(90-B10)) *SIN(RADIANS(90-B11)) *COS(RADIANS(C10-C11))) *6371</f>
        <v>1.1263343961640526E-2</v>
      </c>
      <c r="F86" s="19">
        <f t="shared" ref="F86:F88" si="8">E86*1000</f>
        <v>11.263343961640526</v>
      </c>
      <c r="G86" s="25" t="str">
        <f t="shared" si="5"/>
        <v>0</v>
      </c>
    </row>
    <row r="87" spans="1:7" x14ac:dyDescent="0.25">
      <c r="A87" s="22"/>
      <c r="B87" s="18"/>
      <c r="C87" s="18"/>
      <c r="D87" s="18" t="s">
        <v>102</v>
      </c>
      <c r="E87" s="18">
        <f>ACOS(COS(RADIANS(90-B10)) *COS(RADIANS(90-B12)) +SIN(RADIANS(90-B10)) *SIN(RADIANS(90-B12)) *COS(RADIANS(C10-C12))) *6371</f>
        <v>2.2863447388412617E-3</v>
      </c>
      <c r="F87" s="19">
        <f t="shared" si="8"/>
        <v>2.2863447388412617</v>
      </c>
      <c r="G87" s="25" t="str">
        <f t="shared" si="5"/>
        <v>1</v>
      </c>
    </row>
    <row r="88" spans="1:7" x14ac:dyDescent="0.25">
      <c r="A88" s="22"/>
      <c r="B88" s="18"/>
      <c r="C88" s="18"/>
      <c r="D88" s="18" t="s">
        <v>103</v>
      </c>
      <c r="E88" s="18">
        <f>ACOS(COS(RADIANS(90-B10)) *COS(RADIANS(90-B13)) +SIN(RADIANS(90-B10)) *SIN(RADIANS(90-B13)) *COS(RADIANS(C10-C13))) *6371</f>
        <v>2.1793803224694486E-3</v>
      </c>
      <c r="F88" s="19">
        <f t="shared" si="8"/>
        <v>2.1793803224694486</v>
      </c>
      <c r="G88" s="25" t="str">
        <f t="shared" si="5"/>
        <v>1</v>
      </c>
    </row>
    <row r="89" spans="1:7" x14ac:dyDescent="0.25">
      <c r="A89" s="22"/>
      <c r="B89" s="18"/>
      <c r="C89" s="18"/>
      <c r="D89" s="18" t="s">
        <v>104</v>
      </c>
      <c r="E89" s="18"/>
      <c r="F89" s="19"/>
      <c r="G89" s="25"/>
    </row>
    <row r="90" spans="1:7" x14ac:dyDescent="0.25">
      <c r="A90" s="22"/>
      <c r="B90" s="18"/>
      <c r="C90" s="18"/>
      <c r="D90" s="18" t="s">
        <v>105</v>
      </c>
      <c r="E90" s="18"/>
      <c r="F90" s="18"/>
      <c r="G90" s="25"/>
    </row>
    <row r="91" spans="1:7" x14ac:dyDescent="0.25">
      <c r="A91" s="22"/>
      <c r="B91" s="18"/>
      <c r="C91" s="18"/>
      <c r="D91" s="18" t="s">
        <v>106</v>
      </c>
      <c r="E91" s="18"/>
      <c r="F91" s="18"/>
      <c r="G91" s="25"/>
    </row>
    <row r="92" spans="1:7" x14ac:dyDescent="0.25">
      <c r="A92" s="22"/>
      <c r="B92" s="18"/>
      <c r="C92" s="18"/>
      <c r="D92" s="18" t="s">
        <v>107</v>
      </c>
      <c r="E92" s="18">
        <f>ACOS(COS(RADIANS(90-B11)) *COS(RADIANS(90-B12)) +SIN(RADIANS(90-B11)) *SIN(RADIANS(90-B12)) *COS(RADIANS(C11-C12))) *6371</f>
        <v>1.1150755946171431E-2</v>
      </c>
      <c r="F92" s="19">
        <f t="shared" ref="F92:F93" si="9">E92*1000</f>
        <v>11.150755946171431</v>
      </c>
      <c r="G92" s="25" t="str">
        <f t="shared" si="5"/>
        <v>0</v>
      </c>
    </row>
    <row r="93" spans="1:7" x14ac:dyDescent="0.25">
      <c r="A93" s="22"/>
      <c r="B93" s="18"/>
      <c r="C93" s="18"/>
      <c r="D93" s="18" t="s">
        <v>108</v>
      </c>
      <c r="E93" s="18">
        <f>ACOS(COS(RADIANS(90-B11)) *COS(RADIANS(90-B13)) +SIN(RADIANS(90-B11)) *SIN(RADIANS(90-B13)) *COS(RADIANS(C11-C13))) *6371</f>
        <v>1.1168523513139128E-2</v>
      </c>
      <c r="F93" s="19">
        <f t="shared" si="9"/>
        <v>11.168523513139128</v>
      </c>
      <c r="G93" s="25" t="str">
        <f t="shared" si="5"/>
        <v>0</v>
      </c>
    </row>
    <row r="94" spans="1:7" x14ac:dyDescent="0.25">
      <c r="A94" s="22"/>
      <c r="B94" s="18"/>
      <c r="C94" s="18"/>
      <c r="D94" s="18" t="s">
        <v>109</v>
      </c>
      <c r="E94" s="18"/>
      <c r="F94" s="19"/>
      <c r="G94" s="25"/>
    </row>
    <row r="95" spans="1:7" x14ac:dyDescent="0.25">
      <c r="A95" s="22"/>
      <c r="B95" s="18"/>
      <c r="C95" s="18"/>
      <c r="D95" s="18" t="s">
        <v>110</v>
      </c>
      <c r="E95" s="18"/>
      <c r="F95" s="18"/>
      <c r="G95" s="25"/>
    </row>
    <row r="96" spans="1:7" x14ac:dyDescent="0.25">
      <c r="A96" s="22"/>
      <c r="B96" s="18"/>
      <c r="C96" s="18"/>
      <c r="D96" s="18" t="s">
        <v>111</v>
      </c>
      <c r="E96" s="18"/>
      <c r="F96" s="18"/>
      <c r="G96" s="25"/>
    </row>
    <row r="97" spans="1:7" x14ac:dyDescent="0.25">
      <c r="A97" s="22"/>
      <c r="B97" s="18"/>
      <c r="C97" s="18"/>
      <c r="D97" s="18" t="s">
        <v>112</v>
      </c>
      <c r="E97" s="18">
        <f>ACOS(COS(RADIANS(90-B12)) *COS(RADIANS(90-B13)) +SIN(RADIANS(90-B12)) *SIN(RADIANS(90-B13)) *COS(RADIANS(C12-C13))) *6371</f>
        <v>1.3425878504835786E-4</v>
      </c>
      <c r="F97" s="19">
        <f t="shared" ref="F97" si="10">E97*1000</f>
        <v>0.13425878504835786</v>
      </c>
      <c r="G97" s="25" t="str">
        <f t="shared" si="5"/>
        <v>1</v>
      </c>
    </row>
    <row r="98" spans="1:7" x14ac:dyDescent="0.25">
      <c r="A98" s="22"/>
      <c r="B98" s="18"/>
      <c r="C98" s="18"/>
      <c r="D98" s="18" t="s">
        <v>113</v>
      </c>
      <c r="E98" s="18"/>
      <c r="F98" s="19"/>
      <c r="G98" s="25"/>
    </row>
    <row r="99" spans="1:7" x14ac:dyDescent="0.25">
      <c r="A99" s="22"/>
      <c r="B99" s="18"/>
      <c r="C99" s="18"/>
      <c r="D99" s="18" t="s">
        <v>114</v>
      </c>
      <c r="E99" s="18"/>
      <c r="F99" s="18"/>
      <c r="G99" s="25"/>
    </row>
    <row r="100" spans="1:7" x14ac:dyDescent="0.25">
      <c r="A100" s="22"/>
      <c r="B100" s="18"/>
      <c r="C100" s="18"/>
      <c r="D100" s="18" t="s">
        <v>115</v>
      </c>
      <c r="E100" s="18"/>
      <c r="F100" s="18"/>
      <c r="G100" s="25"/>
    </row>
    <row r="101" spans="1:7" x14ac:dyDescent="0.25">
      <c r="A101" s="22"/>
      <c r="B101" s="18"/>
      <c r="C101" s="18"/>
      <c r="D101" s="18" t="s">
        <v>116</v>
      </c>
      <c r="E101" s="18"/>
      <c r="F101" s="19"/>
      <c r="G101" s="25"/>
    </row>
    <row r="102" spans="1:7" x14ac:dyDescent="0.25">
      <c r="A102" s="22"/>
      <c r="B102" s="18"/>
      <c r="C102" s="18"/>
      <c r="D102" s="18" t="s">
        <v>117</v>
      </c>
      <c r="E102" s="18"/>
      <c r="F102" s="18"/>
      <c r="G102" s="25"/>
    </row>
    <row r="103" spans="1:7" x14ac:dyDescent="0.25">
      <c r="A103" s="22"/>
      <c r="B103" s="18"/>
      <c r="C103" s="18"/>
      <c r="D103" s="18" t="s">
        <v>118</v>
      </c>
      <c r="E103" s="18"/>
      <c r="F103" s="18"/>
      <c r="G103" s="25"/>
    </row>
    <row r="104" spans="1:7" x14ac:dyDescent="0.25">
      <c r="A104" s="22"/>
      <c r="B104" s="18"/>
      <c r="C104" s="18"/>
      <c r="D104" s="18" t="s">
        <v>119</v>
      </c>
      <c r="E104" s="18"/>
      <c r="F104" s="18"/>
      <c r="G104" s="25"/>
    </row>
    <row r="105" spans="1:7" x14ac:dyDescent="0.25">
      <c r="A105" s="22"/>
      <c r="B105" s="18"/>
      <c r="C105" s="18"/>
      <c r="D105" s="18" t="s">
        <v>120</v>
      </c>
      <c r="E105" s="18"/>
      <c r="F105" s="18"/>
      <c r="G105" s="25"/>
    </row>
    <row r="106" spans="1:7" ht="15.75" thickBot="1" x14ac:dyDescent="0.3">
      <c r="A106" s="23"/>
      <c r="B106" s="24"/>
      <c r="C106" s="24"/>
      <c r="D106" s="24" t="s">
        <v>121</v>
      </c>
      <c r="E106" s="24"/>
      <c r="F106" s="24"/>
      <c r="G106" s="26"/>
    </row>
  </sheetData>
  <mergeCells count="1"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workbookViewId="0">
      <selection activeCell="K17" sqref="K17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1.7109375" bestFit="1" customWidth="1"/>
    <col min="4" max="4" width="12.42578125" bestFit="1" customWidth="1"/>
    <col min="5" max="6" width="12" bestFit="1" customWidth="1"/>
    <col min="7" max="7" width="6.7109375" customWidth="1"/>
    <col min="9" max="9" width="13.42578125" bestFit="1" customWidth="1"/>
    <col min="10" max="10" width="11.85546875" bestFit="1" customWidth="1"/>
    <col min="11" max="11" width="19.85546875" bestFit="1" customWidth="1"/>
    <col min="12" max="12" width="16.85546875" bestFit="1" customWidth="1"/>
    <col min="13" max="13" width="6.140625" bestFit="1" customWidth="1"/>
    <col min="14" max="14" width="18.7109375" bestFit="1" customWidth="1"/>
  </cols>
  <sheetData>
    <row r="1" spans="1:14" ht="15.75" thickBot="1" x14ac:dyDescent="0.3">
      <c r="A1" s="67">
        <v>42</v>
      </c>
      <c r="B1" s="68"/>
      <c r="C1" s="68"/>
      <c r="D1" s="68"/>
      <c r="E1" s="68"/>
      <c r="F1" s="68"/>
      <c r="G1" s="69"/>
    </row>
    <row r="2" spans="1:14" ht="15.75" thickBot="1" x14ac:dyDescent="0.3">
      <c r="A2" s="5" t="s">
        <v>0</v>
      </c>
      <c r="B2">
        <v>50.934559159999999</v>
      </c>
      <c r="C2">
        <v>-1.39726379</v>
      </c>
      <c r="D2" s="6" t="s">
        <v>5</v>
      </c>
      <c r="E2" s="6">
        <f>ACOS(COS(RADIANS(90-B2)) *COS(RADIANS(90-B3)) +SIN(RADIANS(90-B2)) *SIN(RADIANS(90-B3)) *COS(RADIANS(C2-C3))) *6371</f>
        <v>2.3676794784996957E-3</v>
      </c>
      <c r="F2" s="13">
        <f t="shared" ref="F2:F65" si="0">E2*1000</f>
        <v>2.3676794784996957</v>
      </c>
      <c r="G2" s="4" t="str">
        <f>IF(F2&lt;10,"1","0")</f>
        <v>1</v>
      </c>
      <c r="I2" s="60"/>
    </row>
    <row r="3" spans="1:14" ht="15.75" thickBot="1" x14ac:dyDescent="0.3">
      <c r="A3" s="7" t="s">
        <v>1</v>
      </c>
      <c r="B3">
        <v>50.934559899999897</v>
      </c>
      <c r="C3">
        <v>-1.39729755</v>
      </c>
      <c r="D3" s="7" t="s">
        <v>6</v>
      </c>
      <c r="E3" s="7">
        <f>ACOS(COS(RADIANS(90-B2)) *COS(RADIANS(90-B4)) +SIN(RADIANS(90-B2)) *SIN(RADIANS(90-B4)) *COS(RADIANS(C2-C4))) *6371</f>
        <v>9.4048255581176132E-3</v>
      </c>
      <c r="F3" s="14">
        <f t="shared" si="0"/>
        <v>9.4048255581176132</v>
      </c>
      <c r="G3" s="4" t="str">
        <f t="shared" ref="G3:G66" si="1">IF(F3&lt;10,"1","0")</f>
        <v>1</v>
      </c>
      <c r="I3" s="60"/>
    </row>
    <row r="4" spans="1:14" ht="15.75" thickBot="1" x14ac:dyDescent="0.3">
      <c r="A4" s="7" t="s">
        <v>2</v>
      </c>
      <c r="B4">
        <v>50.934493459999999</v>
      </c>
      <c r="C4">
        <v>-1.3971792599999999</v>
      </c>
      <c r="D4" s="7" t="s">
        <v>7</v>
      </c>
      <c r="E4" s="7">
        <f>ACOS(COS(RADIANS(90-B2)) *COS(RADIANS(90-B5)) +SIN(RADIANS(90-B2)) *SIN(RADIANS(90-B5)) *COS(RADIANS(C2-C5))) *6371</f>
        <v>3.0192111481747164E-2</v>
      </c>
      <c r="F4" s="14">
        <f t="shared" si="0"/>
        <v>30.192111481747162</v>
      </c>
      <c r="G4" s="4" t="str">
        <f t="shared" si="1"/>
        <v>0</v>
      </c>
    </row>
    <row r="5" spans="1:14" ht="15.75" thickBot="1" x14ac:dyDescent="0.3">
      <c r="A5" s="7" t="s">
        <v>3</v>
      </c>
      <c r="B5">
        <v>50.934407700000001</v>
      </c>
      <c r="C5">
        <v>-1.3969062000000001</v>
      </c>
      <c r="D5" s="7" t="s">
        <v>8</v>
      </c>
      <c r="E5" s="7">
        <f>ACOS(COS(RADIANS(90-B2)) *COS(RADIANS(90-B6)) +SIN(RADIANS(90-B2)) *SIN(RADIANS(90-B6)) *COS(RADIANS(C2-C6))) *6371</f>
        <v>3.0346049803049002E-2</v>
      </c>
      <c r="F5" s="14">
        <f t="shared" si="0"/>
        <v>30.346049803049002</v>
      </c>
      <c r="G5" s="4" t="str">
        <f t="shared" si="1"/>
        <v>0</v>
      </c>
    </row>
    <row r="6" spans="1:14" ht="15.75" thickBot="1" x14ac:dyDescent="0.3">
      <c r="A6" s="7" t="s">
        <v>4</v>
      </c>
      <c r="B6">
        <v>50.934405259999998</v>
      </c>
      <c r="C6">
        <v>-1.3969061700000001</v>
      </c>
      <c r="D6" s="7" t="s">
        <v>10</v>
      </c>
      <c r="E6" s="7">
        <f>ACOS(COS(RADIANS(90-B2)) *COS(RADIANS(90-B7)) +SIN(RADIANS(90-B2)) *SIN(RADIANS(90-B7)) *COS(RADIANS(C2-C7))) *6371</f>
        <v>2.990507092786765E-2</v>
      </c>
      <c r="F6" s="14">
        <f t="shared" si="0"/>
        <v>29.905070927867648</v>
      </c>
      <c r="G6" s="4" t="str">
        <f t="shared" si="1"/>
        <v>0</v>
      </c>
      <c r="I6" s="42" t="s">
        <v>168</v>
      </c>
      <c r="J6" s="43" t="s">
        <v>169</v>
      </c>
      <c r="K6" s="44" t="s">
        <v>170</v>
      </c>
      <c r="L6" s="44" t="s">
        <v>179</v>
      </c>
      <c r="M6" s="44" t="s">
        <v>176</v>
      </c>
      <c r="N6" s="45" t="s">
        <v>172</v>
      </c>
    </row>
    <row r="7" spans="1:14" ht="15.75" thickBot="1" x14ac:dyDescent="0.3">
      <c r="A7" s="7" t="s">
        <v>19</v>
      </c>
      <c r="B7">
        <v>50.93440167</v>
      </c>
      <c r="C7">
        <v>-1.3969178600000001</v>
      </c>
      <c r="D7" s="7" t="s">
        <v>29</v>
      </c>
      <c r="E7" s="7">
        <f>ACOS(COS(RADIANS(90-B2)) *COS(RADIANS(90-B8)) +SIN(RADIANS(90-B2)) *SIN(RADIANS(90-B8)) *COS(RADIANS(C2-C8))) *6371</f>
        <v>1.5019592248328273E-2</v>
      </c>
      <c r="F7" s="14">
        <f t="shared" si="0"/>
        <v>15.019592248328273</v>
      </c>
      <c r="G7" s="4" t="str">
        <f t="shared" si="1"/>
        <v>0</v>
      </c>
      <c r="I7" s="53">
        <v>17</v>
      </c>
      <c r="J7" s="48">
        <v>11</v>
      </c>
      <c r="K7" s="48">
        <v>6</v>
      </c>
      <c r="L7" s="48">
        <v>0</v>
      </c>
      <c r="M7" s="48">
        <v>2</v>
      </c>
      <c r="N7" s="49" t="s">
        <v>175</v>
      </c>
    </row>
    <row r="8" spans="1:14" ht="15.75" thickBot="1" x14ac:dyDescent="0.3">
      <c r="A8" s="7" t="s">
        <v>20</v>
      </c>
      <c r="B8">
        <v>50.93442666</v>
      </c>
      <c r="C8">
        <v>-1.3972221499999999</v>
      </c>
      <c r="D8" s="7" t="s">
        <v>30</v>
      </c>
      <c r="E8" s="7">
        <f>ACOS(COS(RADIANS(90-B2)) *COS(RADIANS(90-B9)) +SIN(RADIANS(90-B2)) *SIN(RADIANS(90-B9)) *COS(RADIANS(C2-C9))) *6371</f>
        <v>1.5212474328897496E-2</v>
      </c>
      <c r="F8" s="14">
        <f t="shared" si="0"/>
        <v>15.212474328897496</v>
      </c>
      <c r="G8" s="4" t="str">
        <f t="shared" si="1"/>
        <v>0</v>
      </c>
      <c r="I8" s="37"/>
      <c r="J8" s="2"/>
      <c r="K8" s="48" t="s">
        <v>174</v>
      </c>
      <c r="L8" s="2"/>
      <c r="M8" s="2"/>
      <c r="N8" s="63" t="s">
        <v>177</v>
      </c>
    </row>
    <row r="9" spans="1:14" ht="15.75" thickBot="1" x14ac:dyDescent="0.3">
      <c r="A9" s="7" t="s">
        <v>21</v>
      </c>
      <c r="B9">
        <v>50.93442495</v>
      </c>
      <c r="C9">
        <v>-1.3972216799999999</v>
      </c>
      <c r="D9" s="7" t="s">
        <v>31</v>
      </c>
      <c r="E9" s="7">
        <f>ACOS(COS(RADIANS(90-B2)) *COS(RADIANS(90-B10)) +SIN(RADIANS(90-B2)) *SIN(RADIANS(90-B10)) *COS(RADIANS(C2-C10))) *6371</f>
        <v>1.5079479217572356E-2</v>
      </c>
      <c r="F9" s="14">
        <f t="shared" si="0"/>
        <v>15.079479217572356</v>
      </c>
      <c r="G9" s="4" t="str">
        <f t="shared" si="1"/>
        <v>0</v>
      </c>
      <c r="I9" s="50"/>
      <c r="J9" s="51"/>
      <c r="K9" s="36" t="s">
        <v>125</v>
      </c>
      <c r="L9" s="51"/>
      <c r="M9" s="51"/>
      <c r="N9" s="62"/>
    </row>
    <row r="10" spans="1:14" ht="15.75" thickBot="1" x14ac:dyDescent="0.3">
      <c r="A10" s="7" t="s">
        <v>22</v>
      </c>
      <c r="B10">
        <v>50.934426100000003</v>
      </c>
      <c r="C10">
        <v>-1.3972222000000001</v>
      </c>
      <c r="D10" s="7" t="s">
        <v>32</v>
      </c>
      <c r="E10" s="7">
        <f>ACOS(COS(RADIANS(90-B2)) *COS(RADIANS(90-B11)) +SIN(RADIANS(90-B2)) *SIN(RADIANS(90-B11)) *COS(RADIANS(C2-C11))) *6371</f>
        <v>1.5186977384191058E-2</v>
      </c>
      <c r="F10" s="14">
        <f t="shared" si="0"/>
        <v>15.186977384191058</v>
      </c>
      <c r="G10" s="4" t="str">
        <f t="shared" si="1"/>
        <v>0</v>
      </c>
    </row>
    <row r="11" spans="1:14" ht="15.75" thickBot="1" x14ac:dyDescent="0.3">
      <c r="A11" s="7" t="s">
        <v>23</v>
      </c>
      <c r="B11">
        <v>50.934425160000004</v>
      </c>
      <c r="C11">
        <v>-1.39722185</v>
      </c>
      <c r="D11" s="7" t="s">
        <v>33</v>
      </c>
      <c r="E11" s="7">
        <f>ACOS(COS(RADIANS(90-B2)) *COS(RADIANS(90-B12)) +SIN(RADIANS(90-B2)) *SIN(RADIANS(90-B12)) *COS(RADIANS(C2-C12))) *6371</f>
        <v>1.6521469646065157E-2</v>
      </c>
      <c r="F11" s="14">
        <f t="shared" si="0"/>
        <v>16.521469646065157</v>
      </c>
      <c r="G11" s="4" t="str">
        <f t="shared" si="1"/>
        <v>0</v>
      </c>
    </row>
    <row r="12" spans="1:14" ht="15.75" thickBot="1" x14ac:dyDescent="0.3">
      <c r="A12" s="7" t="s">
        <v>24</v>
      </c>
      <c r="B12">
        <v>50.934427370000002</v>
      </c>
      <c r="C12">
        <v>-1.39737267</v>
      </c>
      <c r="D12" s="7" t="s">
        <v>34</v>
      </c>
      <c r="E12" s="7">
        <f>ACOS(COS(RADIANS(90-B2)) *COS(RADIANS(90-B13)) +SIN(RADIANS(90-B2)) *SIN(RADIANS(90-B13)) *COS(RADIANS(C2-C13))) *6371</f>
        <v>1.6458068245857493E-2</v>
      </c>
      <c r="F12" s="14">
        <f t="shared" si="0"/>
        <v>16.458068245857493</v>
      </c>
      <c r="G12" s="4" t="str">
        <f t="shared" si="1"/>
        <v>0</v>
      </c>
    </row>
    <row r="13" spans="1:14" ht="15.75" thickBot="1" x14ac:dyDescent="0.3">
      <c r="A13" s="7" t="s">
        <v>25</v>
      </c>
      <c r="B13">
        <v>50.934427990000003</v>
      </c>
      <c r="C13">
        <v>-1.3973726</v>
      </c>
      <c r="D13" s="7" t="s">
        <v>35</v>
      </c>
      <c r="E13" s="7">
        <f>ACOS(COS(RADIANS(90-B2)) *COS(RADIANS(90-B14)) +SIN(RADIANS(90-B2)) *SIN(RADIANS(90-B14)) *COS(RADIANS(C2-C14))) *6371</f>
        <v>1.647394147144543E-2</v>
      </c>
      <c r="F13" s="14">
        <f t="shared" si="0"/>
        <v>16.473941471445428</v>
      </c>
      <c r="G13" s="4" t="str">
        <f t="shared" si="1"/>
        <v>0</v>
      </c>
    </row>
    <row r="14" spans="1:14" ht="15.75" thickBot="1" x14ac:dyDescent="0.3">
      <c r="A14" s="7" t="s">
        <v>26</v>
      </c>
      <c r="B14">
        <v>50.934427999999997</v>
      </c>
      <c r="C14">
        <v>-1.3973731199999999</v>
      </c>
      <c r="D14" s="7" t="s">
        <v>36</v>
      </c>
      <c r="E14" s="7">
        <f>ACOS(COS(RADIANS(90-B2)) *COS(RADIANS(90-B15)) +SIN(RADIANS(90-B2)) *SIN(RADIANS(90-B15)) *COS(RADIANS(C2-C15))) *6371</f>
        <v>1.7394157109681174E-2</v>
      </c>
      <c r="F14" s="14">
        <f t="shared" si="0"/>
        <v>17.394157109681174</v>
      </c>
      <c r="G14" s="4" t="str">
        <f t="shared" si="1"/>
        <v>0</v>
      </c>
    </row>
    <row r="15" spans="1:14" ht="15.75" thickBot="1" x14ac:dyDescent="0.3">
      <c r="A15" s="7" t="s">
        <v>27</v>
      </c>
      <c r="B15">
        <v>50.934431910000001</v>
      </c>
      <c r="C15">
        <v>-1.3974081599999999</v>
      </c>
      <c r="D15" s="7" t="s">
        <v>37</v>
      </c>
      <c r="E15" s="7">
        <f>ACOS(COS(RADIANS(90-B2)) *COS(RADIANS(90-B16)) +SIN(RADIANS(90-B2)) *SIN(RADIANS(90-B16)) *COS(RADIANS(C2-C16))) *6371</f>
        <v>1.7421079859294641E-2</v>
      </c>
      <c r="F15" s="14">
        <f t="shared" si="0"/>
        <v>17.421079859294643</v>
      </c>
      <c r="G15" s="4" t="str">
        <f t="shared" si="1"/>
        <v>0</v>
      </c>
    </row>
    <row r="16" spans="1:14" ht="15.75" thickBot="1" x14ac:dyDescent="0.3">
      <c r="A16" s="7" t="s">
        <v>28</v>
      </c>
      <c r="B16">
        <v>50.934432000000001</v>
      </c>
      <c r="C16">
        <v>-1.39740902</v>
      </c>
      <c r="D16" s="7" t="s">
        <v>138</v>
      </c>
      <c r="E16" s="7">
        <f>ACOS(COS(RADIANS(90-B2)) *COS(RADIANS(90-B17)) +SIN(RADIANS(90-B2)) *SIN(RADIANS(90-B17)) *COS(RADIANS(C2-C17))) *6371</f>
        <v>1.7298816048751942E-2</v>
      </c>
      <c r="F16" s="14">
        <f t="shared" si="0"/>
        <v>17.298816048751942</v>
      </c>
      <c r="G16" s="4" t="str">
        <f t="shared" si="1"/>
        <v>0</v>
      </c>
    </row>
    <row r="17" spans="1:7" ht="15.75" thickBot="1" x14ac:dyDescent="0.3">
      <c r="A17" s="7" t="s">
        <v>136</v>
      </c>
      <c r="B17">
        <v>50.934432800000003</v>
      </c>
      <c r="C17">
        <v>-1.3974078000000001</v>
      </c>
      <c r="D17" s="7" t="s">
        <v>139</v>
      </c>
      <c r="E17" s="7">
        <f>ACOS(COS(RADIANS(90-B2)) *COS(RADIANS(90-B18)) +SIN(RADIANS(90-B2)) *SIN(RADIANS(90-B18)) *COS(RADIANS(C2-C18))) *6371</f>
        <v>1.7314178773802924E-2</v>
      </c>
      <c r="F17" s="14">
        <f t="shared" si="0"/>
        <v>17.314178773802922</v>
      </c>
      <c r="G17" s="4" t="str">
        <f t="shared" si="1"/>
        <v>0</v>
      </c>
    </row>
    <row r="18" spans="1:7" ht="15.75" thickBot="1" x14ac:dyDescent="0.3">
      <c r="A18" s="7" t="s">
        <v>137</v>
      </c>
      <c r="B18">
        <v>50.934432719999997</v>
      </c>
      <c r="C18">
        <v>-1.39740799</v>
      </c>
      <c r="D18" s="7" t="s">
        <v>11</v>
      </c>
      <c r="E18" s="7">
        <f>ACOS(COS(RADIANS(90-B3)) *COS(RADIANS(90-B4)) +SIN(RADIANS(90-B3)) *SIN(RADIANS(90-B4)) *COS(RADIANS(C3-C4))) *6371</f>
        <v>1.1103777903401335E-2</v>
      </c>
      <c r="F18" s="14">
        <f t="shared" si="0"/>
        <v>11.103777903401335</v>
      </c>
      <c r="G18" s="4" t="str">
        <f t="shared" si="1"/>
        <v>0</v>
      </c>
    </row>
    <row r="19" spans="1:7" ht="15.75" thickBot="1" x14ac:dyDescent="0.3">
      <c r="B19" s="7"/>
      <c r="C19" s="7"/>
      <c r="D19" s="7" t="s">
        <v>12</v>
      </c>
      <c r="E19" s="7">
        <f>ACOS(COS(RADIANS(90-B3)) *COS(RADIANS(90-B5)) +SIN(RADIANS(90-B3)) *SIN(RADIANS(90-B5)) *COS(RADIANS(C3-C5))) *6371</f>
        <v>3.2226024266812869E-2</v>
      </c>
      <c r="F19" s="14">
        <f t="shared" si="0"/>
        <v>32.226024266812871</v>
      </c>
      <c r="G19" s="4" t="str">
        <f t="shared" si="1"/>
        <v>0</v>
      </c>
    </row>
    <row r="20" spans="1:7" ht="15.75" thickBot="1" x14ac:dyDescent="0.3">
      <c r="A20" s="37"/>
      <c r="B20" s="7"/>
      <c r="C20" s="7"/>
      <c r="D20" s="7" t="s">
        <v>13</v>
      </c>
      <c r="E20" s="7">
        <f>ACOS(COS(RADIANS(90-B3)) *COS(RADIANS(90-B6)) +SIN(RADIANS(90-B3)) *SIN(RADIANS(90-B6)) *COS(RADIANS(C3-C6))) *6371</f>
        <v>3.2370987729002598E-2</v>
      </c>
      <c r="F20" s="14">
        <f t="shared" si="0"/>
        <v>32.3709877290026</v>
      </c>
      <c r="G20" s="4" t="str">
        <f t="shared" si="1"/>
        <v>0</v>
      </c>
    </row>
    <row r="21" spans="1:7" ht="15.75" thickBot="1" x14ac:dyDescent="0.3">
      <c r="A21" s="37"/>
      <c r="B21" s="7"/>
      <c r="C21" s="7"/>
      <c r="D21" s="7" t="s">
        <v>15</v>
      </c>
      <c r="E21" s="7">
        <f>ACOS(COS(RADIANS(90-B3)) *COS(RADIANS(90-B7)) +SIN(RADIANS(90-B3)) *SIN(RADIANS(90-B7)) *COS(RADIANS(C3-C7))) *6371</f>
        <v>3.1898401388803066E-2</v>
      </c>
      <c r="F21" s="14">
        <f t="shared" si="0"/>
        <v>31.898401388803066</v>
      </c>
      <c r="G21" s="4" t="str">
        <f t="shared" si="1"/>
        <v>0</v>
      </c>
    </row>
    <row r="22" spans="1:7" ht="15.75" thickBot="1" x14ac:dyDescent="0.3">
      <c r="A22" s="37"/>
      <c r="B22" s="8"/>
      <c r="C22" s="9"/>
      <c r="D22" s="7" t="s">
        <v>38</v>
      </c>
      <c r="E22" s="7">
        <f>ACOS(COS(RADIANS(90-B3)) *COS(RADIANS(90-B8)) +SIN(RADIANS(90-B3)) *SIN(RADIANS(90-B8)) *COS(RADIANS(C3-C8))) *6371</f>
        <v>1.5729779069234118E-2</v>
      </c>
      <c r="F22" s="14">
        <f t="shared" si="0"/>
        <v>15.729779069234118</v>
      </c>
      <c r="G22" s="4" t="str">
        <f t="shared" si="1"/>
        <v>0</v>
      </c>
    </row>
    <row r="23" spans="1:7" ht="15.75" thickBot="1" x14ac:dyDescent="0.3">
      <c r="A23" s="37"/>
      <c r="B23" s="8"/>
      <c r="C23" s="9"/>
      <c r="D23" s="7" t="s">
        <v>39</v>
      </c>
      <c r="E23" s="7">
        <f>ACOS(COS(RADIANS(90-B3)) *COS(RADIANS(90-B9)) +SIN(RADIANS(90-B3)) *SIN(RADIANS(90-B9)) *COS(RADIANS(C3-C9))) *6371</f>
        <v>1.592000126840043E-2</v>
      </c>
      <c r="F23" s="14">
        <f t="shared" si="0"/>
        <v>15.92000126840043</v>
      </c>
      <c r="G23" s="4" t="str">
        <f t="shared" si="1"/>
        <v>0</v>
      </c>
    </row>
    <row r="24" spans="1:7" ht="15.75" thickBot="1" x14ac:dyDescent="0.3">
      <c r="A24" s="7"/>
      <c r="B24" s="8"/>
      <c r="C24" s="9"/>
      <c r="D24" s="7" t="s">
        <v>40</v>
      </c>
      <c r="E24" s="7">
        <f>ACOS(COS(RADIANS(90-B7)) *COS(RADIANS(90-B10)) +SIN(RADIANS(90-B7)) *SIN(RADIANS(90-B10)) *COS(RADIANS(C7-C10))) *6371</f>
        <v>2.1499019992572865E-2</v>
      </c>
      <c r="F24" s="14">
        <f t="shared" si="0"/>
        <v>21.499019992572865</v>
      </c>
      <c r="G24" s="4" t="str">
        <f t="shared" si="1"/>
        <v>0</v>
      </c>
    </row>
    <row r="25" spans="1:7" ht="15.75" thickBot="1" x14ac:dyDescent="0.3">
      <c r="A25" s="7"/>
      <c r="B25" s="8"/>
      <c r="C25" s="9"/>
      <c r="D25" s="7" t="s">
        <v>41</v>
      </c>
      <c r="E25" s="7">
        <f>ACOS(COS(RADIANS(90-B3)) *COS(RADIANS(90-B11)) +SIN(RADIANS(90-B3)) *SIN(RADIANS(90-B11)) *COS(RADIANS(C3-C11))) *6371</f>
        <v>1.5893654654662637E-2</v>
      </c>
      <c r="F25" s="14">
        <f t="shared" si="0"/>
        <v>15.893654654662637</v>
      </c>
      <c r="G25" s="4" t="str">
        <f t="shared" si="1"/>
        <v>0</v>
      </c>
    </row>
    <row r="26" spans="1:7" ht="15.75" thickBot="1" x14ac:dyDescent="0.3">
      <c r="A26" s="7"/>
      <c r="B26" s="8"/>
      <c r="C26" s="9"/>
      <c r="D26" s="7" t="s">
        <v>42</v>
      </c>
      <c r="E26" s="7">
        <f>ACOS(COS(RADIANS(90-B3)) *COS(RADIANS(90-B12)) +SIN(RADIANS(90-B3)) *SIN(RADIANS(90-B12)) *COS(RADIANS(C3-C12))) *6371</f>
        <v>1.5648493614433878E-2</v>
      </c>
      <c r="F26" s="14">
        <f t="shared" si="0"/>
        <v>15.648493614433878</v>
      </c>
      <c r="G26" s="4" t="str">
        <f t="shared" si="1"/>
        <v>0</v>
      </c>
    </row>
    <row r="27" spans="1:7" ht="15.75" thickBot="1" x14ac:dyDescent="0.3">
      <c r="A27" s="7"/>
      <c r="B27" s="8"/>
      <c r="C27" s="9"/>
      <c r="D27" s="7" t="s">
        <v>43</v>
      </c>
      <c r="E27" s="7">
        <f>ACOS(COS(RADIANS(90-B3)) *COS(RADIANS(90-B13)) +SIN(RADIANS(90-B3)) *SIN(RADIANS(90-B13)) *COS(RADIANS(C3-C13))) *6371</f>
        <v>1.5582118884011065E-2</v>
      </c>
      <c r="F27" s="14">
        <f t="shared" si="0"/>
        <v>15.582118884011065</v>
      </c>
      <c r="G27" s="4" t="str">
        <f t="shared" si="1"/>
        <v>0</v>
      </c>
    </row>
    <row r="28" spans="1:7" ht="15.75" thickBot="1" x14ac:dyDescent="0.3">
      <c r="A28" s="7"/>
      <c r="B28" s="8"/>
      <c r="C28" s="9"/>
      <c r="D28" s="7" t="s">
        <v>44</v>
      </c>
      <c r="E28" s="7">
        <f>ACOS(COS(RADIANS(90-B3)) *COS(RADIANS(90-B14)) +SIN(RADIANS(90-B3)) *SIN(RADIANS(90-B14)) *COS(RADIANS(C3-C14))) *6371</f>
        <v>1.5593393622537421E-2</v>
      </c>
      <c r="F28" s="14">
        <f t="shared" si="0"/>
        <v>15.593393622537421</v>
      </c>
      <c r="G28" s="4" t="str">
        <f t="shared" si="1"/>
        <v>0</v>
      </c>
    </row>
    <row r="29" spans="1:7" ht="15.75" thickBot="1" x14ac:dyDescent="0.3">
      <c r="A29" s="7"/>
      <c r="B29" s="8"/>
      <c r="C29" s="9"/>
      <c r="D29" s="7" t="s">
        <v>45</v>
      </c>
      <c r="E29" s="7">
        <f>ACOS(COS(RADIANS(90-B3)) *COS(RADIANS(90-B15)) +SIN(RADIANS(90-B3)) *SIN(RADIANS(90-B15)) *COS(RADIANS(C3-C15))) *6371</f>
        <v>1.6205597181359055E-2</v>
      </c>
      <c r="F29" s="14">
        <f t="shared" si="0"/>
        <v>16.205597181359053</v>
      </c>
      <c r="G29" s="4" t="str">
        <f t="shared" si="1"/>
        <v>0</v>
      </c>
    </row>
    <row r="30" spans="1:7" ht="15.75" thickBot="1" x14ac:dyDescent="0.3">
      <c r="A30" s="7"/>
      <c r="B30" s="8"/>
      <c r="C30" s="9"/>
      <c r="D30" s="7" t="s">
        <v>46</v>
      </c>
      <c r="E30" s="7">
        <f>ACOS(COS(RADIANS(90-B3)) *COS(RADIANS(90-B16)) +SIN(RADIANS(90-B3)) *SIN(RADIANS(90-B16)) *COS(RADIANS(C3-C16))) *6371</f>
        <v>1.622588388516677E-2</v>
      </c>
      <c r="F30" s="14">
        <f t="shared" si="0"/>
        <v>16.22588388516677</v>
      </c>
      <c r="G30" s="4" t="str">
        <f t="shared" si="1"/>
        <v>0</v>
      </c>
    </row>
    <row r="31" spans="1:7" ht="15.75" thickBot="1" x14ac:dyDescent="0.3">
      <c r="A31" s="7"/>
      <c r="B31" s="8"/>
      <c r="C31" s="9"/>
      <c r="D31" s="7" t="s">
        <v>165</v>
      </c>
      <c r="E31" s="7">
        <f>ACOS(COS(RADIANS(90-B3)) *COS(RADIANS(90-B17)) +SIN(RADIANS(90-B3)) *SIN(RADIANS(90-B17)) *COS(RADIANS(C3-C17))) *6371</f>
        <v>1.6106578396857918E-2</v>
      </c>
      <c r="F31" s="14">
        <f t="shared" si="0"/>
        <v>16.10657839685792</v>
      </c>
      <c r="G31" s="4" t="str">
        <f t="shared" si="1"/>
        <v>0</v>
      </c>
    </row>
    <row r="32" spans="1:7" ht="15.75" thickBot="1" x14ac:dyDescent="0.3">
      <c r="A32" s="7"/>
      <c r="B32" s="8"/>
      <c r="C32" s="9"/>
      <c r="D32" s="7" t="s">
        <v>166</v>
      </c>
      <c r="E32" s="7">
        <f>ACOS(COS(RADIANS(90-B3)) *COS(RADIANS(90-B18)) +SIN(RADIANS(90-B3)) *SIN(RADIANS(90-B18)) *COS(RADIANS(C3-C18))) *6371</f>
        <v>1.6121120576198411E-2</v>
      </c>
      <c r="F32" s="14">
        <f t="shared" si="0"/>
        <v>16.121120576198411</v>
      </c>
      <c r="G32" s="4" t="str">
        <f t="shared" si="1"/>
        <v>0</v>
      </c>
    </row>
    <row r="33" spans="1:7" ht="15.75" thickBot="1" x14ac:dyDescent="0.3">
      <c r="A33" s="7"/>
      <c r="B33" s="8"/>
      <c r="C33" s="9"/>
      <c r="D33" s="7" t="s">
        <v>16</v>
      </c>
      <c r="E33" s="7">
        <f>ACOS(COS(RADIANS(90-B4)) *COS(RADIANS(90-B5)) +SIN(RADIANS(90-B4)) *SIN(RADIANS(90-B5)) *COS(RADIANS(C4-C5))) *6371</f>
        <v>2.1379631448972258E-2</v>
      </c>
      <c r="F33" s="14">
        <f t="shared" si="0"/>
        <v>21.379631448972258</v>
      </c>
      <c r="G33" s="4" t="str">
        <f t="shared" si="1"/>
        <v>0</v>
      </c>
    </row>
    <row r="34" spans="1:7" ht="15.75" thickBot="1" x14ac:dyDescent="0.3">
      <c r="A34" s="7"/>
      <c r="B34" s="8"/>
      <c r="C34" s="9"/>
      <c r="D34" s="7" t="s">
        <v>17</v>
      </c>
      <c r="E34" s="7">
        <f>ACOS(COS(RADIANS(90-B4)) *COS(RADIANS(90-B6)) +SIN(RADIANS(90-B4)) *SIN(RADIANS(90-B6)) *COS(RADIANS(C4-C6))) *6371</f>
        <v>2.1503630863447087E-2</v>
      </c>
      <c r="F34" s="14">
        <f t="shared" si="0"/>
        <v>21.503630863447086</v>
      </c>
      <c r="G34" s="4" t="str">
        <f t="shared" si="1"/>
        <v>0</v>
      </c>
    </row>
    <row r="35" spans="1:7" ht="15.75" thickBot="1" x14ac:dyDescent="0.3">
      <c r="A35" s="7"/>
      <c r="B35" s="8"/>
      <c r="C35" s="9"/>
      <c r="D35" s="7" t="s">
        <v>47</v>
      </c>
      <c r="E35" s="7">
        <f>ACOS(COS(RADIANS(90-B4)) *COS(RADIANS(90-B7)) +SIN(RADIANS(90-B4)) *SIN(RADIANS(90-B7)) *COS(RADIANS(C4-C7))) *6371</f>
        <v>2.0969314115837134E-2</v>
      </c>
      <c r="F35" s="14">
        <f t="shared" si="0"/>
        <v>20.969314115837136</v>
      </c>
      <c r="G35" s="4" t="str">
        <f t="shared" si="1"/>
        <v>0</v>
      </c>
    </row>
    <row r="36" spans="1:7" ht="15.75" thickBot="1" x14ac:dyDescent="0.3">
      <c r="A36" s="7"/>
      <c r="B36" s="8"/>
      <c r="C36" s="9"/>
      <c r="D36" s="7" t="s">
        <v>48</v>
      </c>
      <c r="E36" s="7">
        <f>ACOS(COS(RADIANS(90-B4)) *COS(RADIANS(90-B8)) +SIN(RADIANS(90-B4)) *SIN(RADIANS(90-B8)) *COS(RADIANS(C4-C8))) *6371</f>
        <v>8.0128990843968406E-3</v>
      </c>
      <c r="F36" s="14">
        <f t="shared" si="0"/>
        <v>8.0128990843968406</v>
      </c>
      <c r="G36" s="4" t="str">
        <f t="shared" si="1"/>
        <v>1</v>
      </c>
    </row>
    <row r="37" spans="1:7" ht="15.75" thickBot="1" x14ac:dyDescent="0.3">
      <c r="A37" s="7"/>
      <c r="B37" s="8"/>
      <c r="C37" s="9"/>
      <c r="D37" s="7" t="s">
        <v>49</v>
      </c>
      <c r="E37" s="7">
        <f>ACOS(COS(RADIANS(90-B4)) *COS(RADIANS(90-B9)) +SIN(RADIANS(90-B4)) *SIN(RADIANS(90-B9)) *COS(RADIANS(C4-C9))) *6371</f>
        <v>8.1776716814057071E-3</v>
      </c>
      <c r="F37" s="14">
        <f t="shared" si="0"/>
        <v>8.1776716814057071</v>
      </c>
      <c r="G37" s="4" t="str">
        <f t="shared" si="1"/>
        <v>1</v>
      </c>
    </row>
    <row r="38" spans="1:7" ht="15.75" thickBot="1" x14ac:dyDescent="0.3">
      <c r="A38" s="7"/>
      <c r="B38" s="8"/>
      <c r="C38" s="9"/>
      <c r="D38" s="7" t="s">
        <v>50</v>
      </c>
      <c r="E38" s="7">
        <f>ACOS(COS(RADIANS(90-B4)) *COS(RADIANS(90-B10)) +SIN(RADIANS(90-B4)) *SIN(RADIANS(90-B10)) *COS(RADIANS(C4-C10))) *6371</f>
        <v>8.0722920577809276E-3</v>
      </c>
      <c r="F38" s="14">
        <f t="shared" si="0"/>
        <v>8.0722920577809276</v>
      </c>
      <c r="G38" s="4" t="str">
        <f t="shared" si="1"/>
        <v>1</v>
      </c>
    </row>
    <row r="39" spans="1:7" ht="15.75" thickBot="1" x14ac:dyDescent="0.3">
      <c r="A39" s="7"/>
      <c r="B39" s="8"/>
      <c r="C39" s="9"/>
      <c r="D39" s="7" t="s">
        <v>51</v>
      </c>
      <c r="E39" s="7">
        <f>ACOS(COS(RADIANS(90-B4)) *COS(RADIANS(90-B11)) +SIN(RADIANS(90-B4)) *SIN(RADIANS(90-B11)) *COS(RADIANS(C4-C11))) *6371</f>
        <v>8.1589142638729406E-3</v>
      </c>
      <c r="F39" s="14">
        <f t="shared" si="0"/>
        <v>8.1589142638729406</v>
      </c>
      <c r="G39" s="4" t="str">
        <f t="shared" si="1"/>
        <v>1</v>
      </c>
    </row>
    <row r="40" spans="1:7" ht="15.75" thickBot="1" x14ac:dyDescent="0.3">
      <c r="A40" s="7"/>
      <c r="B40" s="8"/>
      <c r="C40" s="9"/>
      <c r="D40" s="7" t="s">
        <v>52</v>
      </c>
      <c r="E40" s="7">
        <f>ACOS(COS(RADIANS(90-B4)) *COS(RADIANS(90-B12)) +SIN(RADIANS(90-B4)) *SIN(RADIANS(90-B12)) *COS(RADIANS(C4-C12))) *6371</f>
        <v>1.5417562538304841E-2</v>
      </c>
      <c r="F40" s="14">
        <f t="shared" si="0"/>
        <v>15.417562538304841</v>
      </c>
      <c r="G40" s="4" t="str">
        <f t="shared" si="1"/>
        <v>0</v>
      </c>
    </row>
    <row r="41" spans="1:7" ht="15.75" thickBot="1" x14ac:dyDescent="0.3">
      <c r="A41" s="7"/>
      <c r="B41" s="8"/>
      <c r="C41" s="9"/>
      <c r="D41" s="7" t="s">
        <v>53</v>
      </c>
      <c r="E41" s="7">
        <f>ACOS(COS(RADIANS(90-B4)) *COS(RADIANS(90-B13)) +SIN(RADIANS(90-B4)) *SIN(RADIANS(90-B13)) *COS(RADIANS(C4-C13))) *6371</f>
        <v>1.5380104279183904E-2</v>
      </c>
      <c r="F41" s="14">
        <f t="shared" si="0"/>
        <v>15.380104279183904</v>
      </c>
      <c r="G41" s="4" t="str">
        <f t="shared" si="1"/>
        <v>0</v>
      </c>
    </row>
    <row r="42" spans="1:7" ht="15.75" thickBot="1" x14ac:dyDescent="0.3">
      <c r="A42" s="7"/>
      <c r="B42" s="8"/>
      <c r="C42" s="9"/>
      <c r="D42" s="7" t="s">
        <v>54</v>
      </c>
      <c r="E42" s="7">
        <f>ACOS(COS(RADIANS(90-B4)) *COS(RADIANS(90-B14)) +SIN(RADIANS(90-B4)) *SIN(RADIANS(90-B14)) *COS(RADIANS(C4-C14))) *6371</f>
        <v>1.5411715686820981E-2</v>
      </c>
      <c r="F42" s="14">
        <f t="shared" si="0"/>
        <v>15.411715686820981</v>
      </c>
      <c r="G42" s="4" t="str">
        <f t="shared" si="1"/>
        <v>0</v>
      </c>
    </row>
    <row r="43" spans="1:7" ht="15.75" thickBot="1" x14ac:dyDescent="0.3">
      <c r="A43" s="7"/>
      <c r="B43" s="8"/>
      <c r="C43" s="9"/>
      <c r="D43" s="7" t="s">
        <v>55</v>
      </c>
      <c r="E43" s="7">
        <f>ACOS(COS(RADIANS(90-B4)) *COS(RADIANS(90-B15)) +SIN(RADIANS(90-B4)) *SIN(RADIANS(90-B15)) *COS(RADIANS(C4-C15))) *6371</f>
        <v>1.7439177538191908E-2</v>
      </c>
      <c r="F43" s="14">
        <f t="shared" si="0"/>
        <v>17.439177538191906</v>
      </c>
      <c r="G43" s="4" t="str">
        <f t="shared" si="1"/>
        <v>0</v>
      </c>
    </row>
    <row r="44" spans="1:7" ht="15.75" thickBot="1" x14ac:dyDescent="0.3">
      <c r="A44" s="7"/>
      <c r="B44" s="8"/>
      <c r="C44" s="9"/>
      <c r="D44" s="7" t="s">
        <v>56</v>
      </c>
      <c r="E44" s="7">
        <f>ACOS(COS(RADIANS(90-B4)) *COS(RADIANS(90-B16)) +SIN(RADIANS(90-B4)) *SIN(RADIANS(90-B16)) *COS(RADIANS(C4-C16))) *6371</f>
        <v>1.7491039651135409E-2</v>
      </c>
      <c r="F44" s="14">
        <f t="shared" si="0"/>
        <v>17.491039651135409</v>
      </c>
      <c r="G44" s="4" t="str">
        <f t="shared" si="1"/>
        <v>0</v>
      </c>
    </row>
    <row r="45" spans="1:7" ht="15.75" thickBot="1" x14ac:dyDescent="0.3">
      <c r="A45" s="7"/>
      <c r="B45" s="8"/>
      <c r="C45" s="9"/>
      <c r="D45" s="7" t="s">
        <v>163</v>
      </c>
      <c r="E45" s="7">
        <f>ACOS(COS(RADIANS(90-B4)) *COS(RADIANS(90-B17)) +SIN(RADIANS(90-B4)) *SIN(RADIANS(90-B17)) *COS(RADIANS(C4-C17))) *6371</f>
        <v>1.7377568531472543E-2</v>
      </c>
      <c r="F45" s="14">
        <f t="shared" si="0"/>
        <v>17.377568531472541</v>
      </c>
      <c r="G45" s="4" t="str">
        <f t="shared" si="1"/>
        <v>0</v>
      </c>
    </row>
    <row r="46" spans="1:7" ht="15.75" thickBot="1" x14ac:dyDescent="0.3">
      <c r="A46" s="7"/>
      <c r="B46" s="8"/>
      <c r="C46" s="9"/>
      <c r="D46" s="7" t="s">
        <v>164</v>
      </c>
      <c r="E46" s="7">
        <f>ACOS(COS(RADIANS(90-B4)) *COS(RADIANS(90-B18)) +SIN(RADIANS(90-B4)) *SIN(RADIANS(90-B18)) *COS(RADIANS(C4-C18))) *6371</f>
        <v>1.7393379873363424E-2</v>
      </c>
      <c r="F46" s="14">
        <f t="shared" si="0"/>
        <v>17.393379873363422</v>
      </c>
      <c r="G46" s="4" t="str">
        <f t="shared" si="1"/>
        <v>0</v>
      </c>
    </row>
    <row r="47" spans="1:7" ht="15.75" thickBot="1" x14ac:dyDescent="0.3">
      <c r="A47" s="7"/>
      <c r="B47" s="8"/>
      <c r="C47" s="9"/>
      <c r="D47" s="7" t="s">
        <v>18</v>
      </c>
      <c r="E47" s="7">
        <f>ACOS(COS(RADIANS(90-B5)) *COS(RADIANS(90-B6)) +SIN(RADIANS(90-B5)) *SIN(RADIANS(90-B6)) *COS(RADIANS(C5-C6))) *6371</f>
        <v>2.6851757151136191E-4</v>
      </c>
      <c r="F47" s="14">
        <f t="shared" si="0"/>
        <v>0.26851757151136191</v>
      </c>
      <c r="G47" s="4" t="str">
        <f t="shared" si="1"/>
        <v>1</v>
      </c>
    </row>
    <row r="48" spans="1:7" ht="15.75" thickBot="1" x14ac:dyDescent="0.3">
      <c r="A48" s="7"/>
      <c r="B48" s="8"/>
      <c r="C48" s="9"/>
      <c r="D48" s="7" t="s">
        <v>57</v>
      </c>
      <c r="E48" s="7">
        <f>ACOS(COS(RADIANS(90-B5)) *COS(RADIANS(90-B7)) +SIN(RADIANS(90-B5)) *SIN(RADIANS(90-B7)) *COS(RADIANS(C5-C7))) *6371</f>
        <v>1.0614088986036219E-3</v>
      </c>
      <c r="F48" s="14">
        <f t="shared" si="0"/>
        <v>1.0614088986036219</v>
      </c>
      <c r="G48" s="4" t="str">
        <f t="shared" si="1"/>
        <v>1</v>
      </c>
    </row>
    <row r="49" spans="1:7" ht="15.75" thickBot="1" x14ac:dyDescent="0.3">
      <c r="A49" s="7"/>
      <c r="B49" s="8"/>
      <c r="C49" s="9"/>
      <c r="D49" s="7" t="s">
        <v>58</v>
      </c>
      <c r="E49" s="7">
        <f>ACOS(COS(RADIANS(90-B5)) *COS(RADIANS(90-B8)) +SIN(RADIANS(90-B5)) *SIN(RADIANS(90-B8)) *COS(RADIANS(C5-C8))) *6371</f>
        <v>2.2240809777092752E-2</v>
      </c>
      <c r="F49" s="14">
        <f t="shared" si="0"/>
        <v>22.24080977709275</v>
      </c>
      <c r="G49" s="4" t="str">
        <f t="shared" si="1"/>
        <v>0</v>
      </c>
    </row>
    <row r="50" spans="1:7" ht="15.75" thickBot="1" x14ac:dyDescent="0.3">
      <c r="A50" s="7"/>
      <c r="B50" s="8"/>
      <c r="C50" s="9"/>
      <c r="D50" s="7" t="s">
        <v>59</v>
      </c>
      <c r="E50" s="7">
        <f>ACOS(COS(RADIANS(90-B5)) *COS(RADIANS(90-B9)) +SIN(RADIANS(90-B5)) *SIN(RADIANS(90-B9)) *COS(RADIANS(C5-C9))) *6371</f>
        <v>2.2190910136303588E-2</v>
      </c>
      <c r="F50" s="14">
        <f t="shared" si="0"/>
        <v>22.190910136303586</v>
      </c>
      <c r="G50" s="4" t="str">
        <f t="shared" si="1"/>
        <v>0</v>
      </c>
    </row>
    <row r="51" spans="1:7" ht="15.75" thickBot="1" x14ac:dyDescent="0.3">
      <c r="A51" s="7"/>
      <c r="B51" s="8"/>
      <c r="C51" s="9"/>
      <c r="D51" s="7" t="s">
        <v>60</v>
      </c>
      <c r="E51" s="7">
        <f>ACOS(COS(RADIANS(90-B5)) *COS(RADIANS(90-B10)) +SIN(RADIANS(90-B5)) *SIN(RADIANS(90-B10)) *COS(RADIANS(C5-C10))) *6371</f>
        <v>2.2238378245046597E-2</v>
      </c>
      <c r="F51" s="14">
        <f t="shared" si="0"/>
        <v>22.238378245046597</v>
      </c>
      <c r="G51" s="4" t="str">
        <f t="shared" si="1"/>
        <v>0</v>
      </c>
    </row>
    <row r="52" spans="1:7" ht="15.75" thickBot="1" x14ac:dyDescent="0.3">
      <c r="A52" s="7"/>
      <c r="B52" s="8"/>
      <c r="C52" s="9"/>
      <c r="D52" s="7" t="s">
        <v>61</v>
      </c>
      <c r="E52" s="7">
        <f>ACOS(COS(RADIANS(90-B5)) *COS(RADIANS(90-B11)) +SIN(RADIANS(90-B5)) *SIN(RADIANS(90-B11)) *COS(RADIANS(C5-C11))) *6371</f>
        <v>2.2204511800864468E-2</v>
      </c>
      <c r="F52" s="14">
        <f t="shared" si="0"/>
        <v>22.204511800864466</v>
      </c>
      <c r="G52" s="4" t="str">
        <f t="shared" si="1"/>
        <v>0</v>
      </c>
    </row>
    <row r="53" spans="1:7" ht="15.75" thickBot="1" x14ac:dyDescent="0.3">
      <c r="A53" s="7"/>
      <c r="B53" s="8"/>
      <c r="C53" s="9"/>
      <c r="D53" s="7" t="s">
        <v>62</v>
      </c>
      <c r="E53" s="7">
        <f>ACOS(COS(RADIANS(90-B5)) *COS(RADIANS(90-B12)) +SIN(RADIANS(90-B5)) *SIN(RADIANS(90-B12)) *COS(RADIANS(C5-C12))) *6371</f>
        <v>3.2761619756957128E-2</v>
      </c>
      <c r="F53" s="14">
        <f t="shared" si="0"/>
        <v>32.761619756957131</v>
      </c>
      <c r="G53" s="4" t="str">
        <f t="shared" si="1"/>
        <v>0</v>
      </c>
    </row>
    <row r="54" spans="1:7" ht="15.75" thickBot="1" x14ac:dyDescent="0.3">
      <c r="A54" s="7"/>
      <c r="B54" s="8"/>
      <c r="C54" s="9"/>
      <c r="D54" s="7" t="s">
        <v>63</v>
      </c>
      <c r="E54" s="7">
        <f>ACOS(COS(RADIANS(90-B5)) *COS(RADIANS(90-B13)) +SIN(RADIANS(90-B5)) *SIN(RADIANS(90-B13)) *COS(RADIANS(C5-C13))) *6371</f>
        <v>3.2761344656373481E-2</v>
      </c>
      <c r="F54" s="14">
        <f t="shared" si="0"/>
        <v>32.761344656373481</v>
      </c>
      <c r="G54" s="4" t="str">
        <f t="shared" si="1"/>
        <v>0</v>
      </c>
    </row>
    <row r="55" spans="1:7" ht="15.75" thickBot="1" x14ac:dyDescent="0.3">
      <c r="A55" s="7"/>
      <c r="B55" s="8"/>
      <c r="C55" s="9"/>
      <c r="D55" s="7" t="s">
        <v>64</v>
      </c>
      <c r="E55" s="7">
        <f>ACOS(COS(RADIANS(90-B5)) *COS(RADIANS(90-B14)) +SIN(RADIANS(90-B5)) *SIN(RADIANS(90-B14)) *COS(RADIANS(C5-C14))) *6371</f>
        <v>3.279763801519664E-2</v>
      </c>
      <c r="F55" s="14">
        <f t="shared" si="0"/>
        <v>32.79763801519664</v>
      </c>
      <c r="G55" s="4" t="str">
        <f t="shared" si="1"/>
        <v>0</v>
      </c>
    </row>
    <row r="56" spans="1:7" ht="15.75" thickBot="1" x14ac:dyDescent="0.3">
      <c r="A56" s="7"/>
      <c r="B56" s="8"/>
      <c r="C56" s="9"/>
      <c r="D56" s="7" t="s">
        <v>65</v>
      </c>
      <c r="E56" s="7">
        <f>ACOS(COS(RADIANS(90-B5)) *COS(RADIANS(90-B15)) +SIN(RADIANS(90-B5)) *SIN(RADIANS(90-B15)) *COS(RADIANS(C5-C15))) *6371</f>
        <v>3.5278396142411461E-2</v>
      </c>
      <c r="F56" s="14">
        <f t="shared" si="0"/>
        <v>35.278396142411459</v>
      </c>
      <c r="G56" s="4" t="str">
        <f t="shared" si="1"/>
        <v>0</v>
      </c>
    </row>
    <row r="57" spans="1:7" ht="15.75" thickBot="1" x14ac:dyDescent="0.3">
      <c r="A57" s="7"/>
      <c r="B57" s="8"/>
      <c r="C57" s="9"/>
      <c r="D57" s="7" t="s">
        <v>66</v>
      </c>
      <c r="E57" s="7">
        <f>ACOS(COS(RADIANS(90-B5)) *COS(RADIANS(90-B16)) +SIN(RADIANS(90-B5)) *SIN(RADIANS(90-B16)) *COS(RADIANS(C5-C16))) *6371</f>
        <v>3.5339146631487628E-2</v>
      </c>
      <c r="F57" s="14">
        <f t="shared" si="0"/>
        <v>35.33914663148763</v>
      </c>
      <c r="G57" s="4" t="str">
        <f t="shared" si="1"/>
        <v>0</v>
      </c>
    </row>
    <row r="58" spans="1:7" ht="15.75" thickBot="1" x14ac:dyDescent="0.3">
      <c r="A58" s="7"/>
      <c r="B58" s="8"/>
      <c r="C58" s="9"/>
      <c r="D58" s="7" t="s">
        <v>161</v>
      </c>
      <c r="E58" s="7">
        <f>ACOS(COS(RADIANS(90-B5)) *COS(RADIANS(90-B17)) +SIN(RADIANS(90-B5)) *SIN(RADIANS(90-B17)) *COS(RADIANS(C5-C17))) *6371</f>
        <v>3.526076403347389E-2</v>
      </c>
      <c r="F58" s="14">
        <f t="shared" si="0"/>
        <v>35.26076403347389</v>
      </c>
      <c r="G58" s="4" t="str">
        <f t="shared" si="1"/>
        <v>0</v>
      </c>
    </row>
    <row r="59" spans="1:7" ht="15.75" thickBot="1" x14ac:dyDescent="0.3">
      <c r="A59" s="7"/>
      <c r="B59" s="8"/>
      <c r="C59" s="9"/>
      <c r="D59" s="7" t="s">
        <v>162</v>
      </c>
      <c r="E59" s="7">
        <f>ACOS(COS(RADIANS(90-B5)) *COS(RADIANS(90-B18)) +SIN(RADIANS(90-B5)) *SIN(RADIANS(90-B18)) *COS(RADIANS(C5-C18))) *6371</f>
        <v>3.5273541802442132E-2</v>
      </c>
      <c r="F59" s="14">
        <f t="shared" si="0"/>
        <v>35.273541802442132</v>
      </c>
      <c r="G59" s="4" t="str">
        <f t="shared" si="1"/>
        <v>0</v>
      </c>
    </row>
    <row r="60" spans="1:7" ht="15.75" thickBot="1" x14ac:dyDescent="0.3">
      <c r="A60" s="7"/>
      <c r="B60" s="8"/>
      <c r="C60" s="9"/>
      <c r="D60" s="7" t="s">
        <v>67</v>
      </c>
      <c r="E60" s="7">
        <f>ACOS(COS(RADIANS(90-B6)) *COS(RADIANS(90-B7)) +SIN(RADIANS(90-B6)) *SIN(RADIANS(90-B7)) *COS(RADIANS(C6-C7))) *6371</f>
        <v>9.1058738942018103E-4</v>
      </c>
      <c r="F60" s="14">
        <f t="shared" si="0"/>
        <v>0.91058738942018103</v>
      </c>
      <c r="G60" s="4" t="str">
        <f t="shared" si="1"/>
        <v>1</v>
      </c>
    </row>
    <row r="61" spans="1:7" ht="15.75" thickBot="1" x14ac:dyDescent="0.3">
      <c r="A61" s="7"/>
      <c r="B61" s="8"/>
      <c r="C61" s="9"/>
      <c r="D61" s="7" t="s">
        <v>68</v>
      </c>
      <c r="E61" s="7">
        <f>ACOS(COS(RADIANS(90-B6)) *COS(RADIANS(90-B8)) +SIN(RADIANS(90-B6)) *SIN(RADIANS(90-B8)) *COS(RADIANS(C6-C8))) *6371</f>
        <v>2.2270169792313332E-2</v>
      </c>
      <c r="F61" s="14">
        <f t="shared" si="0"/>
        <v>22.270169792313332</v>
      </c>
      <c r="G61" s="4" t="str">
        <f t="shared" si="1"/>
        <v>0</v>
      </c>
    </row>
    <row r="62" spans="1:7" ht="15.75" thickBot="1" x14ac:dyDescent="0.3">
      <c r="A62" s="7"/>
      <c r="B62" s="8"/>
      <c r="C62" s="9"/>
      <c r="D62" s="7" t="s">
        <v>69</v>
      </c>
      <c r="E62" s="7">
        <f>ACOS(COS(RADIANS(90-B6)) *COS(RADIANS(90-B9)) +SIN(RADIANS(90-B6)) *SIN(RADIANS(90-B9)) *COS(RADIANS(C6-C9))) *6371</f>
        <v>2.2217699487611764E-2</v>
      </c>
      <c r="F62" s="14">
        <f t="shared" si="0"/>
        <v>22.217699487611764</v>
      </c>
      <c r="G62" s="4" t="str">
        <f t="shared" si="1"/>
        <v>0</v>
      </c>
    </row>
    <row r="63" spans="1:7" ht="15.75" thickBot="1" x14ac:dyDescent="0.3">
      <c r="A63" s="7"/>
      <c r="B63" s="8"/>
      <c r="C63" s="9"/>
      <c r="D63" s="7" t="s">
        <v>70</v>
      </c>
      <c r="E63" s="7">
        <f>ACOS(COS(RADIANS(90-B6)) *COS(RADIANS(90-B10)) +SIN(RADIANS(90-B6)) *SIN(RADIANS(90-B10)) *COS(RADIANS(C6-C10))) *6371</f>
        <v>2.2267134344984507E-2</v>
      </c>
      <c r="F63" s="14">
        <f t="shared" si="0"/>
        <v>22.267134344984505</v>
      </c>
      <c r="G63" s="4" t="str">
        <f t="shared" si="1"/>
        <v>0</v>
      </c>
    </row>
    <row r="64" spans="1:7" ht="15.75" thickBot="1" x14ac:dyDescent="0.3">
      <c r="A64" s="7"/>
      <c r="B64" s="8"/>
      <c r="C64" s="9"/>
      <c r="D64" s="7" t="s">
        <v>71</v>
      </c>
      <c r="E64" s="7">
        <f>ACOS(COS(RADIANS(90-B6)) *COS(RADIANS(90-B11)) +SIN(RADIANS(90-B6)) *SIN(RADIANS(90-B11)) *COS(RADIANS(C6-C11))) *6371</f>
        <v>2.2231892861888092E-2</v>
      </c>
      <c r="F64" s="14">
        <f t="shared" si="0"/>
        <v>22.231892861888092</v>
      </c>
      <c r="G64" s="4" t="str">
        <f t="shared" si="1"/>
        <v>0</v>
      </c>
    </row>
    <row r="65" spans="1:7" ht="15.75" thickBot="1" x14ac:dyDescent="0.3">
      <c r="A65" s="7"/>
      <c r="B65" s="8"/>
      <c r="C65" s="9"/>
      <c r="D65" s="7" t="s">
        <v>72</v>
      </c>
      <c r="E65" s="7">
        <f>ACOS(COS(RADIANS(90-B6)) *COS(RADIANS(90-B12)) +SIN(RADIANS(90-B6)) *SIN(RADIANS(90-B12)) *COS(RADIANS(C6-C12))) *6371</f>
        <v>3.278279558852204E-2</v>
      </c>
      <c r="F65" s="14">
        <f t="shared" si="0"/>
        <v>32.782795588522042</v>
      </c>
      <c r="G65" s="4" t="str">
        <f t="shared" si="1"/>
        <v>0</v>
      </c>
    </row>
    <row r="66" spans="1:7" ht="15.75" thickBot="1" x14ac:dyDescent="0.3">
      <c r="A66" s="7"/>
      <c r="B66" s="8"/>
      <c r="C66" s="9"/>
      <c r="D66" s="7" t="s">
        <v>73</v>
      </c>
      <c r="E66" s="7">
        <f>ACOS(COS(RADIANS(90-B6)) *COS(RADIANS(90-B13)) +SIN(RADIANS(90-B6)) *SIN(RADIANS(90-B13)) *COS(RADIANS(C6-C13))) *6371</f>
        <v>3.2783070509445622E-2</v>
      </c>
      <c r="F66" s="14">
        <f t="shared" ref="F66:F82" si="2">E66*1000</f>
        <v>32.783070509445622</v>
      </c>
      <c r="G66" s="4" t="str">
        <f t="shared" si="1"/>
        <v>0</v>
      </c>
    </row>
    <row r="67" spans="1:7" ht="15.75" thickBot="1" x14ac:dyDescent="0.3">
      <c r="A67" s="7"/>
      <c r="B67" s="8"/>
      <c r="C67" s="9"/>
      <c r="D67" s="7" t="s">
        <v>74</v>
      </c>
      <c r="E67" s="7">
        <f>ACOS(COS(RADIANS(90-B6)) *COS(RADIANS(90-B14)) +SIN(RADIANS(90-B6)) *SIN(RADIANS(90-B14)) *COS(RADIANS(C6-C14))) *6371</f>
        <v>3.2819614457278101E-2</v>
      </c>
      <c r="F67" s="14">
        <f t="shared" si="2"/>
        <v>32.819614457278099</v>
      </c>
      <c r="G67" s="4" t="str">
        <f t="shared" ref="G67:G130" si="3">IF(F67&lt;10,"1","0")</f>
        <v>0</v>
      </c>
    </row>
    <row r="68" spans="1:7" ht="15.75" thickBot="1" x14ac:dyDescent="0.3">
      <c r="A68" s="7"/>
      <c r="B68" s="8"/>
      <c r="C68" s="9"/>
      <c r="D68" s="7" t="s">
        <v>75</v>
      </c>
      <c r="E68" s="7">
        <f>ACOS(COS(RADIANS(90-B6)) *COS(RADIANS(90-B15)) +SIN(RADIANS(90-B6)) *SIN(RADIANS(90-B15)) *COS(RADIANS(C6-C15))) *6371</f>
        <v>3.5302147222757041E-2</v>
      </c>
      <c r="F68" s="14">
        <f t="shared" si="2"/>
        <v>35.302147222757043</v>
      </c>
      <c r="G68" s="4" t="str">
        <f t="shared" si="3"/>
        <v>0</v>
      </c>
    </row>
    <row r="69" spans="1:7" ht="15.75" thickBot="1" x14ac:dyDescent="0.3">
      <c r="A69" s="7"/>
      <c r="B69" s="8"/>
      <c r="C69" s="9"/>
      <c r="D69" s="7" t="s">
        <v>76</v>
      </c>
      <c r="E69" s="7">
        <f>ACOS(COS(RADIANS(90-B6)) *COS(RADIANS(90-B16)) +SIN(RADIANS(90-B6)) *SIN(RADIANS(90-B16)) *COS(RADIANS(C6-C16))) *6371</f>
        <v>3.5363111773263567E-2</v>
      </c>
      <c r="F69" s="14">
        <f t="shared" si="2"/>
        <v>35.363111773263569</v>
      </c>
      <c r="G69" s="4" t="str">
        <f t="shared" si="3"/>
        <v>0</v>
      </c>
    </row>
    <row r="70" spans="1:7" ht="15.75" thickBot="1" x14ac:dyDescent="0.3">
      <c r="A70" s="7"/>
      <c r="B70" s="8"/>
      <c r="C70" s="9"/>
      <c r="D70" s="7" t="s">
        <v>140</v>
      </c>
      <c r="E70" s="7">
        <f>ACOS(COS(RADIANS(90-B6)) *COS(RADIANS(90-B17)) +SIN(RADIANS(90-B6)) *SIN(RADIANS(90-B17)) *COS(RADIANS(C6-C17))) *6371</f>
        <v>3.5285293263998652E-2</v>
      </c>
      <c r="F70" s="14">
        <f t="shared" si="2"/>
        <v>35.285293263998653</v>
      </c>
      <c r="G70" s="4" t="str">
        <f t="shared" si="3"/>
        <v>0</v>
      </c>
    </row>
    <row r="71" spans="1:7" ht="15.75" thickBot="1" x14ac:dyDescent="0.3">
      <c r="A71" s="7"/>
      <c r="B71" s="8"/>
      <c r="C71" s="9"/>
      <c r="D71" s="7" t="s">
        <v>141</v>
      </c>
      <c r="E71" s="7">
        <f>ACOS(COS(RADIANS(90-B6)) *COS(RADIANS(90-B18)) +SIN(RADIANS(90-B6)) *SIN(RADIANS(90-B18)) *COS(RADIANS(C6-C18))) *6371</f>
        <v>3.5298062153232834E-2</v>
      </c>
      <c r="F71" s="14">
        <f t="shared" si="2"/>
        <v>35.298062153232834</v>
      </c>
      <c r="G71" s="4" t="str">
        <f t="shared" si="3"/>
        <v>0</v>
      </c>
    </row>
    <row r="72" spans="1:7" ht="15.75" thickBot="1" x14ac:dyDescent="0.3">
      <c r="A72" s="7"/>
      <c r="B72" s="8"/>
      <c r="C72" s="9"/>
      <c r="D72" s="7" t="s">
        <v>77</v>
      </c>
      <c r="E72" s="7">
        <f>ACOS(COS(RADIANS(90-B7)) *COS(RADIANS(90-B8)) +SIN(RADIANS(90-B7)) *SIN(RADIANS(90-B8)) *COS(RADIANS(C7-C8))) *6371</f>
        <v>2.1503840424887954E-2</v>
      </c>
      <c r="F72" s="14">
        <f t="shared" si="2"/>
        <v>21.503840424887954</v>
      </c>
      <c r="G72" s="4" t="str">
        <f t="shared" si="3"/>
        <v>0</v>
      </c>
    </row>
    <row r="73" spans="1:7" ht="15.75" thickBot="1" x14ac:dyDescent="0.3">
      <c r="A73" s="7"/>
      <c r="B73" s="8"/>
      <c r="C73" s="9"/>
      <c r="D73" s="7" t="s">
        <v>78</v>
      </c>
      <c r="E73" s="7">
        <f>ACOS(COS(RADIANS(90-B7)) *COS(RADIANS(90-B9)) +SIN(RADIANS(90-B7)) *SIN(RADIANS(90-B9)) *COS(RADIANS(C7-C9))) *6371</f>
        <v>2.144739456832534E-2</v>
      </c>
      <c r="F73" s="14">
        <f t="shared" si="2"/>
        <v>21.44739456832534</v>
      </c>
      <c r="G73" s="4" t="str">
        <f t="shared" si="3"/>
        <v>0</v>
      </c>
    </row>
    <row r="74" spans="1:7" ht="15.75" thickBot="1" x14ac:dyDescent="0.3">
      <c r="A74" s="7"/>
      <c r="B74" s="8"/>
      <c r="C74" s="9"/>
      <c r="D74" s="7" t="s">
        <v>79</v>
      </c>
      <c r="E74" s="7">
        <f>ACOS(COS(RADIANS(90-B7)) *COS(RADIANS(90-B10)) +SIN(RADIANS(90-B7)) *SIN(RADIANS(90-B10)) *COS(RADIANS(C7-C10))) *6371</f>
        <v>2.1499019992572865E-2</v>
      </c>
      <c r="F74" s="14">
        <f t="shared" si="2"/>
        <v>21.499019992572865</v>
      </c>
      <c r="G74" s="4" t="str">
        <f t="shared" si="3"/>
        <v>0</v>
      </c>
    </row>
    <row r="75" spans="1:7" ht="15.75" thickBot="1" x14ac:dyDescent="0.3">
      <c r="A75" s="7"/>
      <c r="B75" s="8"/>
      <c r="C75" s="9"/>
      <c r="D75" s="7" t="s">
        <v>80</v>
      </c>
      <c r="E75" s="7">
        <f>ACOS(COS(RADIANS(90-B7)) *COS(RADIANS(90-B11)) +SIN(RADIANS(90-B7)) *SIN(RADIANS(90-B11)) *COS(RADIANS(C7-C11))) *6371</f>
        <v>2.1461887401977853E-2</v>
      </c>
      <c r="F75" s="14">
        <f t="shared" si="2"/>
        <v>21.461887401977854</v>
      </c>
      <c r="G75" s="4" t="str">
        <f t="shared" si="3"/>
        <v>0</v>
      </c>
    </row>
    <row r="76" spans="1:7" ht="15.75" thickBot="1" x14ac:dyDescent="0.3">
      <c r="A76" s="7"/>
      <c r="B76" s="8"/>
      <c r="C76" s="9"/>
      <c r="D76" s="7" t="s">
        <v>81</v>
      </c>
      <c r="E76" s="7">
        <f>ACOS(COS(RADIANS(90-B7)) *COS(RADIANS(90-B12)) +SIN(RADIANS(90-B7)) *SIN(RADIANS(90-B12)) *COS(RADIANS(C7-C12))) *6371</f>
        <v>3.1999110716511625E-2</v>
      </c>
      <c r="F76" s="14">
        <f t="shared" si="2"/>
        <v>31.999110716511623</v>
      </c>
      <c r="G76" s="4" t="str">
        <f t="shared" si="3"/>
        <v>0</v>
      </c>
    </row>
    <row r="77" spans="1:7" ht="15.75" thickBot="1" x14ac:dyDescent="0.3">
      <c r="A77" s="7"/>
      <c r="B77" s="8"/>
      <c r="C77" s="9"/>
      <c r="D77" s="7" t="s">
        <v>82</v>
      </c>
      <c r="E77" s="7">
        <f>ACOS(COS(RADIANS(90-B7)) *COS(RADIANS(90-B13)) +SIN(RADIANS(90-B7)) *SIN(RADIANS(90-B13)) *COS(RADIANS(C7-C13))) *6371</f>
        <v>3.2000378139047214E-2</v>
      </c>
      <c r="F77" s="14">
        <f t="shared" si="2"/>
        <v>32.000378139047214</v>
      </c>
      <c r="G77" s="4" t="str">
        <f t="shared" si="3"/>
        <v>0</v>
      </c>
    </row>
    <row r="78" spans="1:7" ht="15.75" thickBot="1" x14ac:dyDescent="0.3">
      <c r="A78" s="7"/>
      <c r="B78" s="8"/>
      <c r="C78" s="9"/>
      <c r="D78" s="7" t="s">
        <v>83</v>
      </c>
      <c r="E78" s="7">
        <f>ACOS(COS(RADIANS(90-B7)) *COS(RADIANS(90-B14)) +SIN(RADIANS(90-B7)) *SIN(RADIANS(90-B14)) *COS(RADIANS(C7-C14))) *6371</f>
        <v>3.203668959826822E-2</v>
      </c>
      <c r="F78" s="14">
        <f t="shared" si="2"/>
        <v>32.036689598268218</v>
      </c>
      <c r="G78" s="4" t="str">
        <f t="shared" si="3"/>
        <v>0</v>
      </c>
    </row>
    <row r="79" spans="1:7" ht="15.75" thickBot="1" x14ac:dyDescent="0.3">
      <c r="A79" s="7"/>
      <c r="B79" s="8"/>
      <c r="C79" s="9"/>
      <c r="D79" s="7" t="s">
        <v>84</v>
      </c>
      <c r="E79" s="7">
        <f>ACOS(COS(RADIANS(90-B7)) *COS(RADIANS(90-B15)) +SIN(RADIANS(90-B7)) *SIN(RADIANS(90-B15)) *COS(RADIANS(C7-C15))) *6371</f>
        <v>3.4522395812639939E-2</v>
      </c>
      <c r="F79" s="14">
        <f t="shared" si="2"/>
        <v>34.522395812639942</v>
      </c>
      <c r="G79" s="4" t="str">
        <f t="shared" si="3"/>
        <v>0</v>
      </c>
    </row>
    <row r="80" spans="1:7" ht="15.75" thickBot="1" x14ac:dyDescent="0.3">
      <c r="A80" s="7"/>
      <c r="B80" s="8"/>
      <c r="C80" s="9"/>
      <c r="D80" s="7" t="s">
        <v>85</v>
      </c>
      <c r="E80" s="7">
        <f>ACOS(COS(RADIANS(90-B7)) *COS(RADIANS(90-B16)) +SIN(RADIANS(90-B7)) *SIN(RADIANS(90-B16)) *COS(RADIANS(C7-C16))) *6371</f>
        <v>3.4583301586012416E-2</v>
      </c>
      <c r="F80" s="14">
        <f t="shared" si="2"/>
        <v>34.583301586012418</v>
      </c>
      <c r="G80" s="4" t="str">
        <f t="shared" si="3"/>
        <v>0</v>
      </c>
    </row>
    <row r="81" spans="1:7" ht="15.75" thickBot="1" x14ac:dyDescent="0.3">
      <c r="A81" s="7"/>
      <c r="B81" s="8"/>
      <c r="C81" s="9"/>
      <c r="D81" s="7" t="s">
        <v>142</v>
      </c>
      <c r="E81" s="7">
        <f>ACOS(COS(RADIANS(90-B7)) *COS(RADIANS(90-B17)) +SIN(RADIANS(90-B7)) *SIN(RADIANS(90-B17)) *COS(RADIANS(C7-C17))) *6371</f>
        <v>3.4507119924229945E-2</v>
      </c>
      <c r="F81" s="14">
        <f t="shared" si="2"/>
        <v>34.507119924229947</v>
      </c>
      <c r="G81" s="4" t="str">
        <f t="shared" si="3"/>
        <v>0</v>
      </c>
    </row>
    <row r="82" spans="1:7" ht="15.75" thickBot="1" x14ac:dyDescent="0.3">
      <c r="A82" s="7"/>
      <c r="B82" s="8"/>
      <c r="C82" s="9"/>
      <c r="D82" s="7" t="s">
        <v>143</v>
      </c>
      <c r="E82" s="7">
        <f>ACOS(COS(RADIANS(90-B7)) *COS(RADIANS(90-B18)) +SIN(RADIANS(90-B7)) *SIN(RADIANS(90-B18)) *COS(RADIANS(C7-C18))) *6371</f>
        <v>3.4519393393055431E-2</v>
      </c>
      <c r="F82" s="14">
        <f t="shared" si="2"/>
        <v>34.519393393055431</v>
      </c>
      <c r="G82" s="4" t="str">
        <f t="shared" si="3"/>
        <v>0</v>
      </c>
    </row>
    <row r="83" spans="1:7" ht="15.75" thickBot="1" x14ac:dyDescent="0.3">
      <c r="A83" s="7"/>
      <c r="B83" s="8"/>
      <c r="C83" s="9"/>
      <c r="D83" s="7" t="s">
        <v>86</v>
      </c>
      <c r="E83" s="7">
        <f>ACOS(COS(RADIANS(90-B8)) *COS(RADIANS(90-B9)) +SIN(RADIANS(90-B8)) *SIN(RADIANS(90-B9)) *COS(RADIANS(C8-C9))) *6371</f>
        <v>1.8987059593200684E-4</v>
      </c>
      <c r="F83" s="14">
        <f>E83*1000</f>
        <v>0.18987059593200684</v>
      </c>
      <c r="G83" s="4" t="str">
        <f t="shared" si="3"/>
        <v>1</v>
      </c>
    </row>
    <row r="84" spans="1:7" ht="15.75" thickBot="1" x14ac:dyDescent="0.3">
      <c r="A84" s="7"/>
      <c r="B84" s="8"/>
      <c r="C84" s="9"/>
      <c r="D84" s="7" t="s">
        <v>87</v>
      </c>
      <c r="E84" s="7">
        <f>ACOS(COS(RADIANS(90-B8)) *COS(RADIANS(90-B10)) +SIN(RADIANS(90-B8)) *SIN(RADIANS(90-B10)) *COS(RADIANS(C8-C10))) *6371</f>
        <v>0</v>
      </c>
      <c r="F84" s="14">
        <f>E84*1000</f>
        <v>0</v>
      </c>
      <c r="G84" s="4" t="str">
        <f t="shared" si="3"/>
        <v>1</v>
      </c>
    </row>
    <row r="85" spans="1:7" ht="15.75" thickBot="1" x14ac:dyDescent="0.3">
      <c r="A85" s="7"/>
      <c r="B85" s="8"/>
      <c r="C85" s="9"/>
      <c r="D85" s="7" t="s">
        <v>88</v>
      </c>
      <c r="E85" s="7">
        <f>ACOS(COS(RADIANS(90-B8)) *COS(RADIANS(90-B11)) +SIN(RADIANS(90-B8)) *SIN(RADIANS(90-B11)) *COS(RADIANS(C8-C11))) *6371</f>
        <v>1.6443275938682334E-4</v>
      </c>
      <c r="F85" s="14">
        <f>E85*1000</f>
        <v>0.16443275938682334</v>
      </c>
      <c r="G85" s="4" t="str">
        <f t="shared" si="3"/>
        <v>1</v>
      </c>
    </row>
    <row r="86" spans="1:7" ht="15.75" thickBot="1" x14ac:dyDescent="0.3">
      <c r="A86" s="7"/>
      <c r="B86" s="8"/>
      <c r="C86" s="9"/>
      <c r="D86" s="7" t="s">
        <v>89</v>
      </c>
      <c r="E86" s="7">
        <f>ACOS(COS(RADIANS(90-B8)) *COS(RADIANS(90-B12)) +SIN(RADIANS(90-B8)) *SIN(RADIANS(90-B12)) *COS(RADIANS(C8-C12))) *6371</f>
        <v>1.0548076355522351E-2</v>
      </c>
      <c r="F86" s="14">
        <f>E86*1000</f>
        <v>10.548076355522351</v>
      </c>
      <c r="G86" s="4" t="str">
        <f t="shared" si="3"/>
        <v>0</v>
      </c>
    </row>
    <row r="87" spans="1:7" ht="15.75" thickBot="1" x14ac:dyDescent="0.3">
      <c r="A87" s="7"/>
      <c r="B87" s="8"/>
      <c r="C87" s="9"/>
      <c r="D87" s="7" t="s">
        <v>90</v>
      </c>
      <c r="E87" s="7">
        <f>ACOS(COS(RADIANS(90-B8)) *COS(RADIANS(90-B13)) +SIN(RADIANS(90-B8)) *SIN(RADIANS(90-B13)) *COS(RADIANS(C8-C13))) *6371</f>
        <v>1.0544230669595089E-2</v>
      </c>
      <c r="F87" s="14">
        <f>E87*1000</f>
        <v>10.544230669595089</v>
      </c>
      <c r="G87" s="4" t="str">
        <f t="shared" si="3"/>
        <v>0</v>
      </c>
    </row>
    <row r="88" spans="1:7" ht="15.75" thickBot="1" x14ac:dyDescent="0.3">
      <c r="A88" s="7"/>
      <c r="B88" s="8"/>
      <c r="C88" s="9"/>
      <c r="D88" s="7" t="s">
        <v>91</v>
      </c>
      <c r="E88" s="7">
        <f>ACOS(COS(RADIANS(90-B8)) *COS(RADIANS(90-B14)) +SIN(RADIANS(90-B8)) *SIN(RADIANS(90-B14)) *COS(RADIANS(C8-C14))) *6371</f>
        <v>1.0580069382356339E-2</v>
      </c>
      <c r="F88" s="14">
        <f t="shared" ref="F88:F92" si="4">E88*1000</f>
        <v>10.580069382356339</v>
      </c>
      <c r="G88" s="4" t="str">
        <f t="shared" si="3"/>
        <v>0</v>
      </c>
    </row>
    <row r="89" spans="1:7" ht="15.75" thickBot="1" x14ac:dyDescent="0.3">
      <c r="A89" s="7"/>
      <c r="B89" s="8"/>
      <c r="C89" s="9"/>
      <c r="D89" s="7" t="s">
        <v>92</v>
      </c>
      <c r="E89" s="7">
        <f>ACOS(COS(RADIANS(90-B8)) *COS(RADIANS(90-B15)) +SIN(RADIANS(90-B8)) *SIN(RADIANS(90-B15)) *COS(RADIANS(C8-C15))) *6371</f>
        <v>1.3047992450262003E-2</v>
      </c>
      <c r="F89" s="14">
        <f t="shared" si="4"/>
        <v>13.047992450262003</v>
      </c>
      <c r="G89" s="4" t="str">
        <f t="shared" si="3"/>
        <v>0</v>
      </c>
    </row>
    <row r="90" spans="1:7" ht="15.75" thickBot="1" x14ac:dyDescent="0.3">
      <c r="A90" s="7"/>
      <c r="B90" s="8"/>
      <c r="C90" s="9"/>
      <c r="D90" s="7" t="s">
        <v>93</v>
      </c>
      <c r="E90" s="7">
        <f>ACOS(COS(RADIANS(90-B8)) *COS(RADIANS(90-B16)) +SIN(RADIANS(90-B8)) *SIN(RADIANS(90-B16)) *COS(RADIANS(C8-C16))) *6371</f>
        <v>1.3108636241064842E-2</v>
      </c>
      <c r="F90" s="14">
        <f t="shared" si="4"/>
        <v>13.108636241064842</v>
      </c>
      <c r="G90" s="4" t="str">
        <f t="shared" si="3"/>
        <v>0</v>
      </c>
    </row>
    <row r="91" spans="1:7" ht="15.75" thickBot="1" x14ac:dyDescent="0.3">
      <c r="A91" s="7"/>
      <c r="B91" s="8"/>
      <c r="C91" s="9"/>
      <c r="D91" s="7" t="s">
        <v>159</v>
      </c>
      <c r="E91" s="7">
        <f>ACOS(COS(RADIANS(90-B8)) *COS(RADIANS(90-B17)) +SIN(RADIANS(90-B8)) *SIN(RADIANS(90-B17)) *COS(RADIANS(C8-C17))) *6371</f>
        <v>1.3027253907050396E-2</v>
      </c>
      <c r="F91" s="14">
        <f t="shared" si="4"/>
        <v>13.027253907050396</v>
      </c>
      <c r="G91" s="4" t="str">
        <f t="shared" si="3"/>
        <v>0</v>
      </c>
    </row>
    <row r="92" spans="1:7" ht="15.75" thickBot="1" x14ac:dyDescent="0.3">
      <c r="A92" s="7"/>
      <c r="B92" s="8"/>
      <c r="C92" s="9"/>
      <c r="D92" s="7" t="s">
        <v>160</v>
      </c>
      <c r="E92" s="7">
        <f>ACOS(COS(RADIANS(90-B8)) *COS(RADIANS(90-B18)) +SIN(RADIANS(90-B8)) *SIN(RADIANS(90-B18)) *COS(RADIANS(C8-C18))) *6371</f>
        <v>1.3040392147669833E-2</v>
      </c>
      <c r="F92" s="14">
        <f t="shared" si="4"/>
        <v>13.040392147669833</v>
      </c>
      <c r="G92" s="4" t="str">
        <f t="shared" si="3"/>
        <v>0</v>
      </c>
    </row>
    <row r="93" spans="1:7" ht="15.75" thickBot="1" x14ac:dyDescent="0.3">
      <c r="A93" s="7"/>
      <c r="B93" s="8"/>
      <c r="C93" s="9"/>
      <c r="D93" s="7" t="s">
        <v>94</v>
      </c>
      <c r="E93" s="7">
        <f>ACOS(COS(RADIANS(90-B9)) *COS(RADIANS(90-B10)) +SIN(RADIANS(90-B9)) *SIN(RADIANS(90-B10)) *COS(RADIANS(C9-C10))) *6371</f>
        <v>9.4935297966003418E-5</v>
      </c>
      <c r="F93" s="14">
        <f>E93*1000</f>
        <v>9.4935297966003418E-2</v>
      </c>
      <c r="G93" s="4" t="str">
        <f t="shared" si="3"/>
        <v>1</v>
      </c>
    </row>
    <row r="94" spans="1:7" ht="15.75" thickBot="1" x14ac:dyDescent="0.3">
      <c r="A94" s="7"/>
      <c r="B94" s="8"/>
      <c r="C94" s="9"/>
      <c r="D94" s="7" t="s">
        <v>95</v>
      </c>
      <c r="E94" s="7">
        <f>ACOS(COS(RADIANS(90-B9)) *COS(RADIANS(90-B11)) +SIN(RADIANS(90-B9)) *SIN(RADIANS(90-B11)) *COS(RADIANS(C9-C11))) *6371</f>
        <v>0</v>
      </c>
      <c r="F94" s="14">
        <f>E94*1000</f>
        <v>0</v>
      </c>
      <c r="G94" s="4" t="str">
        <f t="shared" si="3"/>
        <v>1</v>
      </c>
    </row>
    <row r="95" spans="1:7" ht="15.75" thickBot="1" x14ac:dyDescent="0.3">
      <c r="A95" s="7"/>
      <c r="B95" s="8"/>
      <c r="C95" s="9"/>
      <c r="D95" s="7" t="s">
        <v>96</v>
      </c>
      <c r="E95" s="7">
        <f>ACOS(COS(RADIANS(90-B9)) *COS(RADIANS(90-B12)) +SIN(RADIANS(90-B9)) *SIN(RADIANS(90-B12)) *COS(RADIANS(C9-C12))) *6371</f>
        <v>1.0584327812525718E-2</v>
      </c>
      <c r="F95" s="14">
        <f>E95*1000</f>
        <v>10.584327812525718</v>
      </c>
      <c r="G95" s="4" t="str">
        <f t="shared" si="3"/>
        <v>0</v>
      </c>
    </row>
    <row r="96" spans="1:7" ht="15.75" thickBot="1" x14ac:dyDescent="0.3">
      <c r="A96" s="7"/>
      <c r="B96" s="8"/>
      <c r="C96" s="9"/>
      <c r="D96" s="7" t="s">
        <v>97</v>
      </c>
      <c r="E96" s="7">
        <f>ACOS(COS(RADIANS(90-B9)) *COS(RADIANS(90-B13)) +SIN(RADIANS(90-B9)) *SIN(RADIANS(90-B13)) *COS(RADIANS(C9-C13))) *6371</f>
        <v>1.0580921204479177E-2</v>
      </c>
      <c r="F96" s="14">
        <f>E96*1000</f>
        <v>10.580921204479177</v>
      </c>
      <c r="G96" s="4" t="str">
        <f t="shared" si="3"/>
        <v>0</v>
      </c>
    </row>
    <row r="97" spans="1:7" ht="15.75" thickBot="1" x14ac:dyDescent="0.3">
      <c r="A97" s="7"/>
      <c r="B97" s="8"/>
      <c r="C97" s="9"/>
      <c r="D97" s="7" t="s">
        <v>98</v>
      </c>
      <c r="E97" s="7">
        <f>ACOS(COS(RADIANS(90-B9)) *COS(RADIANS(90-B14)) +SIN(RADIANS(90-B9)) *SIN(RADIANS(90-B14)) *COS(RADIANS(C9-C14))) *6371</f>
        <v>1.0617484950284917E-2</v>
      </c>
      <c r="F97" s="14">
        <f t="shared" ref="F97:F135" si="5">E97*1000</f>
        <v>10.617484950284917</v>
      </c>
      <c r="G97" s="4" t="str">
        <f t="shared" si="3"/>
        <v>0</v>
      </c>
    </row>
    <row r="98" spans="1:7" ht="15.75" thickBot="1" x14ac:dyDescent="0.3">
      <c r="A98" s="7"/>
      <c r="B98" s="8"/>
      <c r="C98" s="9"/>
      <c r="D98" s="7" t="s">
        <v>99</v>
      </c>
      <c r="E98" s="7">
        <f>ACOS(COS(RADIANS(90-B9)) *COS(RADIANS(90-B15)) +SIN(RADIANS(90-B9)) *SIN(RADIANS(90-B15)) *COS(RADIANS(C9-C15))) *6371</f>
        <v>1.3090747997704932E-2</v>
      </c>
      <c r="F98" s="14">
        <f t="shared" si="5"/>
        <v>13.090747997704932</v>
      </c>
      <c r="G98" s="4" t="str">
        <f t="shared" si="3"/>
        <v>0</v>
      </c>
    </row>
    <row r="99" spans="1:7" ht="15.75" thickBot="1" x14ac:dyDescent="0.3">
      <c r="A99" s="7"/>
      <c r="B99" s="8"/>
      <c r="C99" s="9"/>
      <c r="D99" s="7" t="s">
        <v>100</v>
      </c>
      <c r="E99" s="7">
        <f>ACOS(COS(RADIANS(90-B9)) *COS(RADIANS(90-B16)) +SIN(RADIANS(90-B9)) *SIN(RADIANS(90-B16)) *COS(RADIANS(C9-C16))) *6371</f>
        <v>1.3151537284867176E-2</v>
      </c>
      <c r="F99" s="14">
        <f t="shared" si="5"/>
        <v>13.151537284867176</v>
      </c>
      <c r="G99" s="4" t="str">
        <f t="shared" si="3"/>
        <v>0</v>
      </c>
    </row>
    <row r="100" spans="1:7" ht="15.75" thickBot="1" x14ac:dyDescent="0.3">
      <c r="A100" s="7"/>
      <c r="B100" s="8"/>
      <c r="C100" s="9"/>
      <c r="D100" s="7" t="s">
        <v>157</v>
      </c>
      <c r="E100" s="7">
        <f>ACOS(COS(RADIANS(90-B9)) *COS(RADIANS(90-B17)) +SIN(RADIANS(90-B9)) *SIN(RADIANS(90-B17)) *COS(RADIANS(C9-C17))) *6371</f>
        <v>1.3071456358848099E-2</v>
      </c>
      <c r="F100" s="14">
        <f t="shared" si="5"/>
        <v>13.071456358848099</v>
      </c>
      <c r="G100" s="4" t="str">
        <f t="shared" si="3"/>
        <v>0</v>
      </c>
    </row>
    <row r="101" spans="1:7" ht="15.75" thickBot="1" x14ac:dyDescent="0.3">
      <c r="A101" s="7"/>
      <c r="B101" s="8"/>
      <c r="C101" s="9"/>
      <c r="D101" s="7" t="s">
        <v>158</v>
      </c>
      <c r="E101" s="7">
        <f>ACOS(COS(RADIANS(90-B9)) *COS(RADIANS(90-B18)) +SIN(RADIANS(90-B9)) *SIN(RADIANS(90-B18)) *COS(RADIANS(C9-C18))) *6371</f>
        <v>1.3084550214943702E-2</v>
      </c>
      <c r="F101" s="14">
        <f t="shared" si="5"/>
        <v>13.084550214943702</v>
      </c>
      <c r="G101" s="4" t="str">
        <f t="shared" si="3"/>
        <v>0</v>
      </c>
    </row>
    <row r="102" spans="1:7" ht="15.75" thickBot="1" x14ac:dyDescent="0.3">
      <c r="A102" s="7"/>
      <c r="B102" s="8"/>
      <c r="C102" s="9"/>
      <c r="D102" s="7" t="s">
        <v>101</v>
      </c>
      <c r="E102" s="7">
        <f>ACOS(COS(RADIANS(90-B10)) *COS(RADIANS(90-B11)) +SIN(RADIANS(90-B10)) *SIN(RADIANS(90-B11)) *COS(RADIANS(C10-C11))) *6371</f>
        <v>0</v>
      </c>
      <c r="F102" s="14">
        <f t="shared" si="5"/>
        <v>0</v>
      </c>
      <c r="G102" s="4" t="str">
        <f t="shared" si="3"/>
        <v>1</v>
      </c>
    </row>
    <row r="103" spans="1:7" ht="15.75" thickBot="1" x14ac:dyDescent="0.3">
      <c r="A103" s="7"/>
      <c r="B103" s="8"/>
      <c r="C103" s="9"/>
      <c r="D103" s="7" t="s">
        <v>102</v>
      </c>
      <c r="E103" s="7">
        <f>ACOS(COS(RADIANS(90-B10)) *COS(RADIANS(90-B12)) +SIN(RADIANS(90-B10)) *SIN(RADIANS(90-B12)) *COS(RADIANS(C10-C12))) *6371</f>
        <v>1.0545085387498654E-2</v>
      </c>
      <c r="F103" s="14">
        <f t="shared" si="5"/>
        <v>10.545085387498654</v>
      </c>
      <c r="G103" s="4" t="str">
        <f t="shared" si="3"/>
        <v>0</v>
      </c>
    </row>
    <row r="104" spans="1:7" ht="15.75" thickBot="1" x14ac:dyDescent="0.3">
      <c r="A104" s="7"/>
      <c r="B104" s="8"/>
      <c r="C104" s="9"/>
      <c r="D104" s="7" t="s">
        <v>103</v>
      </c>
      <c r="E104" s="7">
        <f>ACOS(COS(RADIANS(90-B10)) *COS(RADIANS(90-B13)) +SIN(RADIANS(90-B10)) *SIN(RADIANS(90-B13)) *COS(RADIANS(C10-C13))) *6371</f>
        <v>1.0541238610879189E-2</v>
      </c>
      <c r="F104" s="14">
        <f t="shared" si="5"/>
        <v>10.541238610879189</v>
      </c>
      <c r="G104" s="4" t="str">
        <f t="shared" si="3"/>
        <v>0</v>
      </c>
    </row>
    <row r="105" spans="1:7" ht="15.75" thickBot="1" x14ac:dyDescent="0.3">
      <c r="A105" s="7"/>
      <c r="B105" s="8"/>
      <c r="C105" s="9"/>
      <c r="D105" s="7" t="s">
        <v>104</v>
      </c>
      <c r="E105" s="7">
        <f>ACOS(COS(RADIANS(90-B10)) *COS(RADIANS(90-B14)) +SIN(RADIANS(90-B10)) *SIN(RADIANS(90-B14)) *COS(RADIANS(C10-C14))) *6371</f>
        <v>1.0577939523607638E-2</v>
      </c>
      <c r="F105" s="14">
        <f t="shared" si="5"/>
        <v>10.577939523607638</v>
      </c>
      <c r="G105" s="4" t="str">
        <f t="shared" si="3"/>
        <v>0</v>
      </c>
    </row>
    <row r="106" spans="1:7" ht="15.75" thickBot="1" x14ac:dyDescent="0.3">
      <c r="A106" s="7"/>
      <c r="B106" s="8"/>
      <c r="C106" s="9"/>
      <c r="D106" s="7" t="s">
        <v>105</v>
      </c>
      <c r="E106" s="7">
        <f>ACOS(COS(RADIANS(90-B10)) *COS(RADIANS(90-B15)) +SIN(RADIANS(90-B10)) *SIN(RADIANS(90-B15)) *COS(RADIANS(C10-C15))) *6371</f>
        <v>1.3047301696923697E-2</v>
      </c>
      <c r="F106" s="14">
        <f t="shared" si="5"/>
        <v>13.047301696923697</v>
      </c>
      <c r="G106" s="4" t="str">
        <f t="shared" si="3"/>
        <v>0</v>
      </c>
    </row>
    <row r="107" spans="1:7" ht="15.75" thickBot="1" x14ac:dyDescent="0.3">
      <c r="A107" s="7"/>
      <c r="B107" s="8"/>
      <c r="C107" s="9"/>
      <c r="D107" s="7" t="s">
        <v>106</v>
      </c>
      <c r="E107" s="7">
        <f>ACOS(COS(RADIANS(90-B10)) *COS(RADIANS(90-B16)) +SIN(RADIANS(90-B10)) *SIN(RADIANS(90-B16)) *COS(RADIANS(C10-C16))) *6371</f>
        <v>1.3107948683412252E-2</v>
      </c>
      <c r="F107" s="14">
        <f t="shared" si="5"/>
        <v>13.107948683412252</v>
      </c>
      <c r="G107" s="4" t="str">
        <f t="shared" si="3"/>
        <v>0</v>
      </c>
    </row>
    <row r="108" spans="1:7" ht="15.75" thickBot="1" x14ac:dyDescent="0.3">
      <c r="A108" s="7"/>
      <c r="B108" s="8"/>
      <c r="C108" s="9"/>
      <c r="D108" s="7" t="s">
        <v>155</v>
      </c>
      <c r="E108" s="7">
        <f>ACOS(COS(RADIANS(90-B10)) *COS(RADIANS(90-B17)) +SIN(RADIANS(90-B10)) *SIN(RADIANS(90-B17)) *COS(RADIANS(C10-C17))) *6371</f>
        <v>1.3027253907050396E-2</v>
      </c>
      <c r="F108" s="14">
        <f t="shared" si="5"/>
        <v>13.027253907050396</v>
      </c>
      <c r="G108" s="4" t="str">
        <f t="shared" si="3"/>
        <v>0</v>
      </c>
    </row>
    <row r="109" spans="1:7" ht="15.75" thickBot="1" x14ac:dyDescent="0.3">
      <c r="A109" s="7"/>
      <c r="B109" s="8"/>
      <c r="C109" s="9"/>
      <c r="D109" s="7" t="s">
        <v>156</v>
      </c>
      <c r="E109" s="7">
        <f>ACOS(COS(RADIANS(90-B10)) *COS(RADIANS(90-B18)) +SIN(RADIANS(90-B10)) *SIN(RADIANS(90-B18)) *COS(RADIANS(C10-C18))) *6371</f>
        <v>1.3040392147669833E-2</v>
      </c>
      <c r="F109" s="14">
        <f t="shared" si="5"/>
        <v>13.040392147669833</v>
      </c>
      <c r="G109" s="4" t="str">
        <f t="shared" si="3"/>
        <v>0</v>
      </c>
    </row>
    <row r="110" spans="1:7" ht="15.75" thickBot="1" x14ac:dyDescent="0.3">
      <c r="A110" s="7"/>
      <c r="B110" s="8"/>
      <c r="C110" s="9"/>
      <c r="D110" s="7" t="s">
        <v>107</v>
      </c>
      <c r="E110" s="7">
        <f>ACOS(COS(RADIANS(90-B11)) *COS(RADIANS(90-B12)) +SIN(RADIANS(90-B11)) *SIN(RADIANS(90-B12)) *COS(RADIANS(C11-C12))) *6371</f>
        <v>1.0571547375534784E-2</v>
      </c>
      <c r="F110" s="14">
        <f t="shared" si="5"/>
        <v>10.571547375534784</v>
      </c>
      <c r="G110" s="4" t="str">
        <f t="shared" si="3"/>
        <v>0</v>
      </c>
    </row>
    <row r="111" spans="1:7" ht="15.75" thickBot="1" x14ac:dyDescent="0.3">
      <c r="A111" s="7"/>
      <c r="B111" s="8"/>
      <c r="C111" s="9"/>
      <c r="D111" s="7" t="s">
        <v>108</v>
      </c>
      <c r="E111" s="7">
        <f>ACOS(COS(RADIANS(90-B11)) *COS(RADIANS(90-B13)) +SIN(RADIANS(90-B11)) *SIN(RADIANS(90-B13)) *COS(RADIANS(C11-C13))) *6371</f>
        <v>1.0568563049274893E-2</v>
      </c>
      <c r="F111" s="14">
        <f t="shared" si="5"/>
        <v>10.568563049274893</v>
      </c>
      <c r="G111" s="4" t="str">
        <f t="shared" si="3"/>
        <v>0</v>
      </c>
    </row>
    <row r="112" spans="1:7" ht="15.75" thickBot="1" x14ac:dyDescent="0.3">
      <c r="A112" s="7"/>
      <c r="B112" s="8"/>
      <c r="C112" s="9"/>
      <c r="D112" s="7" t="s">
        <v>109</v>
      </c>
      <c r="E112" s="7">
        <f>ACOS(COS(RADIANS(90-B11)) *COS(RADIANS(90-B14)) +SIN(RADIANS(90-B11)) *SIN(RADIANS(90-B14)) *COS(RADIANS(C11-C14))) *6371</f>
        <v>1.0604744474219219E-2</v>
      </c>
      <c r="F112" s="14">
        <f t="shared" si="5"/>
        <v>10.604744474219219</v>
      </c>
      <c r="G112" s="4" t="str">
        <f t="shared" si="3"/>
        <v>0</v>
      </c>
    </row>
    <row r="113" spans="1:7" ht="15.75" thickBot="1" x14ac:dyDescent="0.3">
      <c r="A113" s="7"/>
      <c r="B113" s="8"/>
      <c r="C113" s="9"/>
      <c r="D113" s="7" t="s">
        <v>110</v>
      </c>
      <c r="E113" s="7">
        <f>ACOS(COS(RADIANS(90-B11)) *COS(RADIANS(90-B15)) +SIN(RADIANS(90-B11)) *SIN(RADIANS(90-B15)) *COS(RADIANS(C11-C15))) *6371</f>
        <v>1.3076971158922479E-2</v>
      </c>
      <c r="F113" s="14">
        <f t="shared" si="5"/>
        <v>13.076971158922479</v>
      </c>
      <c r="G113" s="4" t="str">
        <f t="shared" si="3"/>
        <v>0</v>
      </c>
    </row>
    <row r="114" spans="1:7" ht="15.75" thickBot="1" x14ac:dyDescent="0.3">
      <c r="A114" s="7"/>
      <c r="B114" s="8"/>
      <c r="C114" s="9"/>
      <c r="D114" s="7" t="s">
        <v>111</v>
      </c>
      <c r="E114" s="7">
        <f>ACOS(COS(RADIANS(90-B10)) *COS(RADIANS(90-B16)) +SIN(RADIANS(90-B10)) *SIN(RADIANS(90-B16)) *COS(RADIANS(C10-C16))) *6371</f>
        <v>1.3107948683412252E-2</v>
      </c>
      <c r="F114" s="14">
        <f t="shared" si="5"/>
        <v>13.107948683412252</v>
      </c>
      <c r="G114" s="4" t="str">
        <f t="shared" si="3"/>
        <v>0</v>
      </c>
    </row>
    <row r="115" spans="1:7" ht="15.75" thickBot="1" x14ac:dyDescent="0.3">
      <c r="A115" s="7"/>
      <c r="B115" s="8"/>
      <c r="C115" s="9"/>
      <c r="D115" s="7" t="s">
        <v>151</v>
      </c>
      <c r="E115" s="7">
        <f>ACOS(COS(RADIANS(90-B11)) *COS(RADIANS(90-B17)) +SIN(RADIANS(90-B11)) *SIN(RADIANS(90-B17)) *COS(RADIANS(C11-C17))) *6371</f>
        <v>1.3058349372006672E-2</v>
      </c>
      <c r="F115" s="14">
        <f t="shared" si="5"/>
        <v>13.058349372006672</v>
      </c>
      <c r="G115" s="4" t="str">
        <f t="shared" si="3"/>
        <v>0</v>
      </c>
    </row>
    <row r="116" spans="1:7" ht="15.75" thickBot="1" x14ac:dyDescent="0.3">
      <c r="A116" s="7"/>
      <c r="B116" s="8"/>
      <c r="C116" s="9"/>
      <c r="D116" s="7" t="s">
        <v>152</v>
      </c>
      <c r="E116" s="7">
        <f>ACOS(COS(RADIANS(90-B11)) *COS(RADIANS(90-B18)) +SIN(RADIANS(90-B11)) *SIN(RADIANS(90-B18)) *COS(RADIANS(C11-C18))) *6371</f>
        <v>1.3070766844739845E-2</v>
      </c>
      <c r="F116" s="14">
        <f t="shared" si="5"/>
        <v>13.070766844739845</v>
      </c>
      <c r="G116" s="4" t="str">
        <f t="shared" si="3"/>
        <v>0</v>
      </c>
    </row>
    <row r="117" spans="1:7" ht="15.75" thickBot="1" x14ac:dyDescent="0.3">
      <c r="A117" s="7"/>
      <c r="B117" s="8"/>
      <c r="C117" s="9"/>
      <c r="D117" s="7" t="s">
        <v>112</v>
      </c>
      <c r="E117" s="7">
        <f>ACOS(COS(RADIANS(90-B12)) *COS(RADIANS(90-B13)) +SIN(RADIANS(90-B12)) *SIN(RADIANS(90-B13)) *COS(RADIANS(C12-C13))) *6371</f>
        <v>0</v>
      </c>
      <c r="F117" s="14">
        <f t="shared" si="5"/>
        <v>0</v>
      </c>
      <c r="G117" s="4" t="str">
        <f t="shared" si="3"/>
        <v>1</v>
      </c>
    </row>
    <row r="118" spans="1:7" ht="15.75" thickBot="1" x14ac:dyDescent="0.3">
      <c r="A118" s="7"/>
      <c r="B118" s="8"/>
      <c r="C118" s="9"/>
      <c r="D118" s="7" t="s">
        <v>113</v>
      </c>
      <c r="E118" s="7">
        <f>ACOS(COS(RADIANS(90-B12)) *COS(RADIANS(90-B14)) +SIN(RADIANS(90-B12)) *SIN(RADIANS(90-B14)) *COS(RADIANS(C12-C14))) *6371</f>
        <v>0</v>
      </c>
      <c r="F118" s="14">
        <f t="shared" si="5"/>
        <v>0</v>
      </c>
      <c r="G118" s="4" t="str">
        <f t="shared" si="3"/>
        <v>1</v>
      </c>
    </row>
    <row r="119" spans="1:7" ht="15.75" thickBot="1" x14ac:dyDescent="0.3">
      <c r="A119" s="7"/>
      <c r="B119" s="8"/>
      <c r="C119" s="9"/>
      <c r="D119" s="7" t="s">
        <v>114</v>
      </c>
      <c r="E119" s="7">
        <f>ACOS(COS(RADIANS(90-B12)) *COS(RADIANS(90-B15)) +SIN(RADIANS(90-B12)) *SIN(RADIANS(90-B15)) *COS(RADIANS(C12-C15))) *6371</f>
        <v>2.536745061240131E-3</v>
      </c>
      <c r="F119" s="14">
        <f t="shared" si="5"/>
        <v>2.536745061240131</v>
      </c>
      <c r="G119" s="4" t="str">
        <f t="shared" si="3"/>
        <v>1</v>
      </c>
    </row>
    <row r="120" spans="1:7" ht="15.75" thickBot="1" x14ac:dyDescent="0.3">
      <c r="A120" s="7"/>
      <c r="B120" s="8"/>
      <c r="C120" s="9"/>
      <c r="D120" s="7" t="s">
        <v>115</v>
      </c>
      <c r="E120" s="7">
        <f>ACOS(COS(RADIANS(90-B12)) *COS(RADIANS(90-B16)) +SIN(RADIANS(90-B12)) *SIN(RADIANS(90-B16)) *COS(RADIANS(C12-C16))) *6371</f>
        <v>2.5999102098774873E-3</v>
      </c>
      <c r="F120" s="14">
        <f t="shared" si="5"/>
        <v>2.5999102098774873</v>
      </c>
      <c r="G120" s="4" t="str">
        <f t="shared" si="3"/>
        <v>1</v>
      </c>
    </row>
    <row r="121" spans="1:7" ht="15.75" thickBot="1" x14ac:dyDescent="0.3">
      <c r="A121" s="7"/>
      <c r="B121" s="8"/>
      <c r="C121" s="9"/>
      <c r="D121" s="7" t="s">
        <v>153</v>
      </c>
      <c r="E121" s="7">
        <f>ACOS(COS(RADIANS(90-B12)) *COS(RADIANS(90-B17)) +SIN(RADIANS(90-B12)) *SIN(RADIANS(90-B17)) *COS(RADIANS(C12-C17))) *6371</f>
        <v>2.5331897059772679E-3</v>
      </c>
      <c r="F121" s="14">
        <f t="shared" si="5"/>
        <v>2.5331897059772679</v>
      </c>
      <c r="G121" s="4" t="str">
        <f t="shared" si="3"/>
        <v>1</v>
      </c>
    </row>
    <row r="122" spans="1:7" ht="15.75" thickBot="1" x14ac:dyDescent="0.3">
      <c r="A122" s="7"/>
      <c r="B122" s="8"/>
      <c r="C122" s="9"/>
      <c r="D122" s="7" t="s">
        <v>154</v>
      </c>
      <c r="E122" s="7">
        <f>ACOS(COS(RADIANS(90-B12)) *COS(RADIANS(90-B18)) +SIN(RADIANS(90-B12)) *SIN(RADIANS(90-B18)) *COS(RADIANS(C12-C18))) *6371</f>
        <v>2.5473813557999048E-3</v>
      </c>
      <c r="F122" s="14">
        <f t="shared" si="5"/>
        <v>2.5473813557999048</v>
      </c>
      <c r="G122" s="4" t="str">
        <f t="shared" si="3"/>
        <v>1</v>
      </c>
    </row>
    <row r="123" spans="1:7" ht="15.75" thickBot="1" x14ac:dyDescent="0.3">
      <c r="A123" s="7"/>
      <c r="B123" s="8"/>
      <c r="C123" s="9"/>
      <c r="D123" s="7" t="s">
        <v>116</v>
      </c>
      <c r="E123" s="7">
        <f>ACOS(COS(RADIANS(90-B13)) *COS(RADIANS(90-B14)) +SIN(RADIANS(90-B13)) *SIN(RADIANS(90-B14)) *COS(RADIANS(C13-C14))) *6371</f>
        <v>0</v>
      </c>
      <c r="F123" s="14">
        <f t="shared" si="5"/>
        <v>0</v>
      </c>
      <c r="G123" s="4" t="str">
        <f t="shared" si="3"/>
        <v>1</v>
      </c>
    </row>
    <row r="124" spans="1:7" ht="15.75" thickBot="1" x14ac:dyDescent="0.3">
      <c r="A124" s="7"/>
      <c r="B124" s="8"/>
      <c r="C124" s="9"/>
      <c r="D124" s="7" t="s">
        <v>117</v>
      </c>
      <c r="E124" s="7">
        <f>ACOS(COS(RADIANS(90-B13)) *COS(RADIANS(90-B15)) +SIN(RADIANS(90-B13)) *SIN(RADIANS(90-B15)) *COS(RADIANS(C13-C15))) *6371</f>
        <v>2.5278472961007825E-3</v>
      </c>
      <c r="F124" s="14">
        <f t="shared" si="5"/>
        <v>2.5278472961007825</v>
      </c>
      <c r="G124" s="4" t="str">
        <f t="shared" si="3"/>
        <v>1</v>
      </c>
    </row>
    <row r="125" spans="1:7" ht="15.75" thickBot="1" x14ac:dyDescent="0.3">
      <c r="A125" s="7"/>
      <c r="B125" s="8"/>
      <c r="C125" s="9"/>
      <c r="D125" s="7" t="s">
        <v>118</v>
      </c>
      <c r="E125" s="7">
        <f>ACOS(COS(RADIANS(90-B13)) *COS(RADIANS(90-B16)) +SIN(RADIANS(90-B13)) *SIN(RADIANS(90-B16)) *COS(RADIANS(C13-C16))) *6371</f>
        <v>2.5894896856406557E-3</v>
      </c>
      <c r="F125" s="14">
        <f t="shared" si="5"/>
        <v>2.5894896856406557</v>
      </c>
      <c r="G125" s="4" t="str">
        <f t="shared" si="3"/>
        <v>1</v>
      </c>
    </row>
    <row r="126" spans="1:7" ht="15.75" thickBot="1" x14ac:dyDescent="0.3">
      <c r="A126" s="7"/>
      <c r="B126" s="8"/>
      <c r="C126" s="9"/>
      <c r="D126" s="7" t="s">
        <v>119</v>
      </c>
      <c r="E126" s="7">
        <f>ACOS(COS(RADIANS(90-B14)) *COS(RADIANS(90-B15)) +SIN(RADIANS(90-B14)) *SIN(RADIANS(90-B15)) *COS(RADIANS(C14-C15))) *6371</f>
        <v>2.4937462682161904E-3</v>
      </c>
      <c r="F126" s="14">
        <f t="shared" si="5"/>
        <v>2.4937462682161904</v>
      </c>
      <c r="G126" s="4" t="str">
        <f t="shared" si="3"/>
        <v>1</v>
      </c>
    </row>
    <row r="127" spans="1:7" ht="15.75" thickBot="1" x14ac:dyDescent="0.3">
      <c r="A127" s="7"/>
      <c r="B127" s="8"/>
      <c r="C127" s="9"/>
      <c r="D127" s="7" t="s">
        <v>120</v>
      </c>
      <c r="E127" s="7">
        <f>ACOS(COS(RADIANS(90-B14)) *COS(RADIANS(90-B16)) +SIN(RADIANS(90-B14)) *SIN(RADIANS(90-B16)) *COS(RADIANS(C14-C16))) *6371</f>
        <v>2.5544476153134266E-3</v>
      </c>
      <c r="F127" s="14">
        <f t="shared" si="5"/>
        <v>2.5544476153134266</v>
      </c>
      <c r="G127" s="4" t="str">
        <f t="shared" si="3"/>
        <v>1</v>
      </c>
    </row>
    <row r="128" spans="1:7" ht="15.75" thickBot="1" x14ac:dyDescent="0.3">
      <c r="A128" s="7"/>
      <c r="B128" s="8"/>
      <c r="C128" s="9"/>
      <c r="D128" s="7" t="s">
        <v>149</v>
      </c>
      <c r="E128" s="7">
        <f>ACOS(COS(RADIANS(90-B14)) *COS(RADIANS(90-B17)) +SIN(RADIANS(90-B14)) *SIN(RADIANS(90-B17)) *COS(RADIANS(C14-C17))) *6371</f>
        <v>2.4865075124063107E-3</v>
      </c>
      <c r="F128" s="14">
        <f t="shared" si="5"/>
        <v>2.4865075124063107</v>
      </c>
      <c r="G128" s="4" t="str">
        <f t="shared" si="3"/>
        <v>1</v>
      </c>
    </row>
    <row r="129" spans="1:7" ht="15.75" thickBot="1" x14ac:dyDescent="0.3">
      <c r="A129" s="7"/>
      <c r="B129" s="8"/>
      <c r="C129" s="9"/>
      <c r="D129" s="7" t="s">
        <v>150</v>
      </c>
      <c r="E129" s="7">
        <f>ACOS(COS(RADIANS(90-B14)) *COS(RADIANS(90-B18)) +SIN(RADIANS(90-B14)) *SIN(RADIANS(90-B18)) *COS(RADIANS(C14-C18))) *6371</f>
        <v>2.5009640731161742E-3</v>
      </c>
      <c r="F129" s="14">
        <f t="shared" si="5"/>
        <v>2.5009640731161742</v>
      </c>
      <c r="G129" s="4" t="str">
        <f t="shared" si="3"/>
        <v>1</v>
      </c>
    </row>
    <row r="130" spans="1:7" ht="15.75" thickBot="1" x14ac:dyDescent="0.3">
      <c r="A130" s="7"/>
      <c r="B130" s="8"/>
      <c r="C130" s="9"/>
      <c r="D130" s="7" t="s">
        <v>121</v>
      </c>
      <c r="E130" s="7">
        <f>ACOS(COS(RADIANS(90-B15)) *COS(RADIANS(90-B16)) +SIN(RADIANS(90-B15)) *SIN(RADIANS(90-B16)) *COS(RADIANS(C15-C16))) *6371</f>
        <v>0</v>
      </c>
      <c r="F130" s="14">
        <f t="shared" si="5"/>
        <v>0</v>
      </c>
      <c r="G130" s="4" t="str">
        <f t="shared" si="3"/>
        <v>1</v>
      </c>
    </row>
    <row r="131" spans="1:7" ht="15.75" thickBot="1" x14ac:dyDescent="0.3">
      <c r="A131" s="7"/>
      <c r="B131" s="8"/>
      <c r="C131" s="9"/>
      <c r="D131" s="7" t="s">
        <v>144</v>
      </c>
      <c r="E131" s="7">
        <f>ACOS(COS(RADIANS(90-B15)) *COS(RADIANS(90-B17)) +SIN(RADIANS(90-B15)) *SIN(RADIANS(90-B17)) *COS(RADIANS(C15-C17))) *6371</f>
        <v>0</v>
      </c>
      <c r="F131" s="14">
        <f t="shared" si="5"/>
        <v>0</v>
      </c>
      <c r="G131" s="4" t="str">
        <f t="shared" ref="G131:G135" si="6">IF(F131&lt;10,"1","0")</f>
        <v>1</v>
      </c>
    </row>
    <row r="132" spans="1:7" ht="15.75" thickBot="1" x14ac:dyDescent="0.3">
      <c r="A132" s="7"/>
      <c r="B132" s="8"/>
      <c r="C132" s="9"/>
      <c r="D132" s="7" t="s">
        <v>145</v>
      </c>
      <c r="E132" s="7">
        <f>ACOS(COS(RADIANS(90-B15)) *COS(RADIANS(90-B18)) +SIN(RADIANS(90-B15)) *SIN(RADIANS(90-B18)) *COS(RADIANS(C15-C18))) *6371</f>
        <v>9.4935297966003418E-5</v>
      </c>
      <c r="F132" s="14">
        <f t="shared" si="5"/>
        <v>9.4935297966003418E-2</v>
      </c>
      <c r="G132" s="4" t="str">
        <f t="shared" si="6"/>
        <v>1</v>
      </c>
    </row>
    <row r="133" spans="1:7" ht="15.75" thickBot="1" x14ac:dyDescent="0.3">
      <c r="A133" s="7"/>
      <c r="B133" s="8"/>
      <c r="C133" s="9"/>
      <c r="D133" s="7" t="s">
        <v>146</v>
      </c>
      <c r="E133" s="7">
        <f>ACOS(COS(RADIANS(90-B16)) *COS(RADIANS(90-B17)) +SIN(RADIANS(90-B16)) *SIN(RADIANS(90-B17)) *COS(RADIANS(C16-C17))) *6371</f>
        <v>9.4935297966003418E-5</v>
      </c>
      <c r="F133" s="14">
        <f t="shared" si="5"/>
        <v>9.4935297966003418E-2</v>
      </c>
      <c r="G133" s="4" t="str">
        <f t="shared" si="6"/>
        <v>1</v>
      </c>
    </row>
    <row r="134" spans="1:7" ht="15.75" thickBot="1" x14ac:dyDescent="0.3">
      <c r="A134" s="7"/>
      <c r="B134" s="8"/>
      <c r="C134" s="9"/>
      <c r="D134" s="7" t="s">
        <v>147</v>
      </c>
      <c r="E134" s="7">
        <f>ACOS(COS(RADIANS(90-B16)) *COS(RADIANS(90-B18)) +SIN(RADIANS(90-B16)) *SIN(RADIANS(90-B18)) *COS(RADIANS(C16-C18))) *6371</f>
        <v>1.3425878504835786E-4</v>
      </c>
      <c r="F134" s="14">
        <f t="shared" si="5"/>
        <v>0.13425878504835786</v>
      </c>
      <c r="G134" s="4" t="str">
        <f t="shared" si="6"/>
        <v>1</v>
      </c>
    </row>
    <row r="135" spans="1:7" ht="15.75" thickBot="1" x14ac:dyDescent="0.3">
      <c r="A135" s="10"/>
      <c r="B135" s="11"/>
      <c r="C135" s="12"/>
      <c r="D135" s="10" t="s">
        <v>148</v>
      </c>
      <c r="E135" s="10">
        <f>ACOS(COS(RADIANS(90-B17)) *COS(RADIANS(90-B18)) +SIN(RADIANS(90-B17)) *SIN(RADIANS(90-B18)) *COS(RADIANS(C17-C18))) *6371</f>
        <v>0</v>
      </c>
      <c r="F135" s="15">
        <f t="shared" si="5"/>
        <v>0</v>
      </c>
      <c r="G135" s="4" t="str">
        <f t="shared" si="6"/>
        <v>1</v>
      </c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B1" zoomScale="85" zoomScaleNormal="85" workbookViewId="0">
      <selection activeCell="M22" sqref="M22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1.7109375" bestFit="1" customWidth="1"/>
    <col min="4" max="4" width="12.42578125" bestFit="1" customWidth="1"/>
    <col min="5" max="6" width="12" bestFit="1" customWidth="1"/>
    <col min="9" max="9" width="14.42578125" bestFit="1" customWidth="1"/>
    <col min="10" max="10" width="12.28515625" bestFit="1" customWidth="1"/>
    <col min="11" max="11" width="20.7109375" bestFit="1" customWidth="1"/>
    <col min="12" max="12" width="18.140625" bestFit="1" customWidth="1"/>
    <col min="13" max="13" width="15.5703125" bestFit="1" customWidth="1"/>
    <col min="14" max="14" width="28.140625" bestFit="1" customWidth="1"/>
  </cols>
  <sheetData>
    <row r="1" spans="1:14" ht="15.75" thickBot="1" x14ac:dyDescent="0.3">
      <c r="A1" s="67">
        <v>57</v>
      </c>
      <c r="B1" s="68"/>
      <c r="C1" s="68"/>
      <c r="D1" s="68"/>
      <c r="E1" s="68"/>
      <c r="F1" s="68"/>
      <c r="G1" s="69"/>
      <c r="I1" s="60"/>
      <c r="J1" s="60"/>
    </row>
    <row r="2" spans="1:14" x14ac:dyDescent="0.25">
      <c r="A2" s="22" t="s">
        <v>0</v>
      </c>
      <c r="B2">
        <v>50.934483350000001</v>
      </c>
      <c r="C2">
        <v>-1.39691827</v>
      </c>
      <c r="D2" s="18" t="s">
        <v>5</v>
      </c>
      <c r="E2" s="18">
        <f>ACOS(COS(RADIANS(90-B2)) *COS(RADIANS(90-B3)) +SIN(RADIANS(90-B2)) *SIN(RADIANS(90-B3)) *COS(RADIANS(C2-C3))) *6371</f>
        <v>1.9339790540999768E-3</v>
      </c>
      <c r="F2" s="19">
        <f>E2*1000</f>
        <v>1.9339790540999768</v>
      </c>
      <c r="G2" s="25" t="str">
        <f>IF(F2&lt;10,"1","0")</f>
        <v>1</v>
      </c>
      <c r="I2" s="60"/>
      <c r="J2" s="60"/>
    </row>
    <row r="3" spans="1:14" x14ac:dyDescent="0.25">
      <c r="A3" s="22" t="s">
        <v>1</v>
      </c>
      <c r="B3">
        <v>50.934489859999999</v>
      </c>
      <c r="C3">
        <v>-1.39694385</v>
      </c>
      <c r="D3" s="18" t="s">
        <v>6</v>
      </c>
      <c r="E3" s="18">
        <f>ACOS(COS(RADIANS(90-B2)) *COS(RADIANS(90-B4)) +SIN(RADIANS(90-B2)) *SIN(RADIANS(90-B4)) *COS(RADIANS(C2-C4))) *6371</f>
        <v>2.6564925288690144E-3</v>
      </c>
      <c r="F3" s="19">
        <f t="shared" ref="F3:F49" si="0">E3*1000</f>
        <v>2.6564925288690144</v>
      </c>
      <c r="G3" s="25" t="str">
        <f t="shared" ref="G3:G12" si="1">IF(F3&lt;10,"1","0")</f>
        <v>1</v>
      </c>
      <c r="I3" s="60"/>
      <c r="J3" s="60"/>
    </row>
    <row r="4" spans="1:14" x14ac:dyDescent="0.25">
      <c r="A4" s="22" t="s">
        <v>2</v>
      </c>
      <c r="B4">
        <v>50.934497</v>
      </c>
      <c r="C4">
        <v>-1.3969493799999999</v>
      </c>
      <c r="D4" s="18" t="s">
        <v>7</v>
      </c>
      <c r="E4" s="18">
        <f>ACOS(COS(RADIANS(90-B2)) *COS(RADIANS(90-B5)) +SIN(RADIANS(90-B2)) *SIN(RADIANS(90-B5)) *COS(RADIANS(C2-C5))) *6371</f>
        <v>3.064513771012356E-3</v>
      </c>
      <c r="F4" s="19">
        <f t="shared" si="0"/>
        <v>3.064513771012356</v>
      </c>
      <c r="G4" s="25" t="str">
        <f t="shared" si="1"/>
        <v>1</v>
      </c>
      <c r="I4" s="60"/>
      <c r="J4" s="60"/>
    </row>
    <row r="5" spans="1:14" x14ac:dyDescent="0.25">
      <c r="A5" s="22" t="s">
        <v>3</v>
      </c>
      <c r="B5">
        <v>50.934500900000003</v>
      </c>
      <c r="C5">
        <v>-1.396952</v>
      </c>
      <c r="D5" s="18" t="s">
        <v>8</v>
      </c>
      <c r="E5" s="18">
        <f>ACOS(COS(RADIANS(90-B2)) *COS(RADIANS(90-B6)) +SIN(RADIANS(90-B2)) *SIN(RADIANS(90-B6)) *COS(RADIANS(C2-C6))) *6371</f>
        <v>2.6309241516038195E-3</v>
      </c>
      <c r="F5" s="19">
        <f t="shared" si="0"/>
        <v>2.6309241516038195</v>
      </c>
      <c r="G5" s="25" t="str">
        <f t="shared" si="1"/>
        <v>1</v>
      </c>
      <c r="I5" s="60"/>
      <c r="J5" s="60"/>
    </row>
    <row r="6" spans="1:14" x14ac:dyDescent="0.25">
      <c r="A6" s="22" t="s">
        <v>4</v>
      </c>
      <c r="B6">
        <v>50.934496750000001</v>
      </c>
      <c r="C6">
        <v>-1.39694919</v>
      </c>
      <c r="D6" s="18" t="s">
        <v>10</v>
      </c>
      <c r="E6" s="18">
        <f>ACOS(COS(RADIANS(90-B2)) *COS(RADIANS(90-B7)) +SIN(RADIANS(90-B2)) *SIN(RADIANS(90-B7)) *COS(RADIANS(C2-C7))) *6371</f>
        <v>4.9402855020561631E-3</v>
      </c>
      <c r="F6" s="19">
        <f t="shared" si="0"/>
        <v>4.9402855020561631</v>
      </c>
      <c r="G6" s="25" t="str">
        <f t="shared" si="1"/>
        <v>1</v>
      </c>
      <c r="I6" s="60"/>
      <c r="J6" s="60"/>
    </row>
    <row r="7" spans="1:14" x14ac:dyDescent="0.25">
      <c r="A7" s="22" t="s">
        <v>19</v>
      </c>
      <c r="B7">
        <v>50.934511530000002</v>
      </c>
      <c r="C7">
        <v>-1.3969727700000001</v>
      </c>
      <c r="D7" s="18" t="s">
        <v>29</v>
      </c>
      <c r="E7" s="18">
        <f>ACOS(COS(RADIANS(90-B2)) *COS(RADIANS(90-B8)) +SIN(RADIANS(90-B2)) *SIN(RADIANS(90-B8)) *COS(RADIANS(C2-C8))) *6371</f>
        <v>4.4911520531782934E-3</v>
      </c>
      <c r="F7" s="19">
        <f t="shared" si="0"/>
        <v>4.4911520531782934</v>
      </c>
      <c r="G7" s="25" t="str">
        <f t="shared" si="1"/>
        <v>1</v>
      </c>
      <c r="I7" s="60"/>
      <c r="J7" s="60"/>
    </row>
    <row r="8" spans="1:14" ht="15.75" thickBot="1" x14ac:dyDescent="0.3">
      <c r="A8" s="22" t="s">
        <v>20</v>
      </c>
      <c r="B8">
        <v>50.9345</v>
      </c>
      <c r="C8">
        <v>-1.39697666</v>
      </c>
      <c r="D8" s="18" t="s">
        <v>30</v>
      </c>
      <c r="E8" s="18">
        <f>ACOS(COS(RADIANS(90-B2)) *COS(RADIANS(90-B9)) +SIN(RADIANS(90-B2)) *SIN(RADIANS(90-B9)) *COS(RADIANS(C2-C9))) *6371</f>
        <v>2.1896945318020666E-3</v>
      </c>
      <c r="F8" s="19">
        <f t="shared" si="0"/>
        <v>2.1896945318020666</v>
      </c>
      <c r="G8" s="25" t="str">
        <f t="shared" si="1"/>
        <v>1</v>
      </c>
    </row>
    <row r="9" spans="1:14" x14ac:dyDescent="0.25">
      <c r="A9" s="22" t="s">
        <v>21</v>
      </c>
      <c r="B9">
        <v>50.934495650000002</v>
      </c>
      <c r="C9">
        <v>-1.3968938399999999</v>
      </c>
      <c r="D9" s="18" t="s">
        <v>31</v>
      </c>
      <c r="E9" s="18">
        <f>ACOS(COS(RADIANS(90-B2)) *COS(RADIANS(90-B10)) +SIN(RADIANS(90-B2)) *SIN(RADIANS(90-B10)) *COS(RADIANS(C2-C10))) *6371</f>
        <v>3.9532316556996072E-3</v>
      </c>
      <c r="F9" s="19">
        <f t="shared" si="0"/>
        <v>3.9532316556996072</v>
      </c>
      <c r="G9" s="25" t="str">
        <f t="shared" si="1"/>
        <v>1</v>
      </c>
      <c r="I9" s="42" t="s">
        <v>168</v>
      </c>
      <c r="J9" s="43" t="s">
        <v>169</v>
      </c>
      <c r="K9" s="44" t="s">
        <v>170</v>
      </c>
      <c r="L9" s="44" t="s">
        <v>179</v>
      </c>
      <c r="M9" s="44" t="s">
        <v>176</v>
      </c>
      <c r="N9" s="45" t="s">
        <v>172</v>
      </c>
    </row>
    <row r="10" spans="1:14" x14ac:dyDescent="0.25">
      <c r="A10" s="22" t="s">
        <v>22</v>
      </c>
      <c r="B10">
        <v>50.934514120000003</v>
      </c>
      <c r="C10">
        <v>-1.39689</v>
      </c>
      <c r="D10" s="18" t="s">
        <v>32</v>
      </c>
      <c r="E10" s="18">
        <f>ACOS(COS(RADIANS(90-B2)) *COS(RADIANS(90-B11)) +SIN(RADIANS(90-B2)) *SIN(RADIANS(90-B11)) *COS(RADIANS(C2-C11))) *6371</f>
        <v>4.1359551606501288E-3</v>
      </c>
      <c r="F10" s="19">
        <f t="shared" si="0"/>
        <v>4.1359551606501288</v>
      </c>
      <c r="G10" s="25" t="str">
        <f t="shared" si="1"/>
        <v>1</v>
      </c>
      <c r="I10" s="53">
        <v>13</v>
      </c>
      <c r="J10" s="48">
        <v>13</v>
      </c>
      <c r="K10" s="48">
        <v>0</v>
      </c>
      <c r="L10" s="48">
        <v>0</v>
      </c>
      <c r="M10" s="48" t="s">
        <v>184</v>
      </c>
      <c r="N10" s="64" t="s">
        <v>185</v>
      </c>
    </row>
    <row r="11" spans="1:14" x14ac:dyDescent="0.25">
      <c r="A11" s="22" t="s">
        <v>23</v>
      </c>
      <c r="B11">
        <v>50.934516649999999</v>
      </c>
      <c r="C11">
        <v>-1.396892</v>
      </c>
      <c r="D11" s="18" t="s">
        <v>33</v>
      </c>
      <c r="E11" s="18">
        <f>ACOS(COS(RADIANS(90-B2)) *COS(RADIANS(90-B12)) +SIN(RADIANS(90-B2)) *SIN(RADIANS(90-B12)) *COS(RADIANS(C2-C12))) *6371</f>
        <v>6.1861110602545732E-3</v>
      </c>
      <c r="F11" s="19">
        <f t="shared" si="0"/>
        <v>6.1861110602545732</v>
      </c>
      <c r="G11" s="25" t="str">
        <f t="shared" si="1"/>
        <v>1</v>
      </c>
      <c r="I11" s="37"/>
      <c r="J11" s="2"/>
      <c r="K11" s="48"/>
      <c r="L11" s="2"/>
      <c r="M11" s="2"/>
      <c r="N11" s="63"/>
    </row>
    <row r="12" spans="1:14" ht="15.75" thickBot="1" x14ac:dyDescent="0.3">
      <c r="A12" s="22" t="s">
        <v>24</v>
      </c>
      <c r="B12">
        <v>50.934529900000001</v>
      </c>
      <c r="C12">
        <v>-1.3968699200000001</v>
      </c>
      <c r="D12" s="18" t="s">
        <v>34</v>
      </c>
      <c r="E12" s="18">
        <f>ACOS(COS(RADIANS(90-B2)) *COS(RADIANS(90-B13)) +SIN(RADIANS(90-B2)) *SIN(RADIANS(90-B13)) *COS(RADIANS(C2-C13))) *6371</f>
        <v>6.7410746805891542E-3</v>
      </c>
      <c r="F12" s="19">
        <f t="shared" si="0"/>
        <v>6.7410746805891542</v>
      </c>
      <c r="G12" s="25" t="str">
        <f t="shared" si="1"/>
        <v>1</v>
      </c>
      <c r="I12" s="50"/>
      <c r="J12" s="51"/>
      <c r="K12" s="36"/>
      <c r="L12" s="51"/>
      <c r="M12" s="51"/>
      <c r="N12" s="62"/>
    </row>
    <row r="13" spans="1:14" x14ac:dyDescent="0.25">
      <c r="A13" s="22" t="s">
        <v>25</v>
      </c>
      <c r="B13">
        <v>50.934539999999998</v>
      </c>
      <c r="C13">
        <v>-1.39688401</v>
      </c>
      <c r="D13" s="18" t="s">
        <v>35</v>
      </c>
      <c r="E13" s="18">
        <f>ACOS(COS(RADIANS(90-B2)) *COS(RADIANS(90-B14)) +SIN(RADIANS(90-B2)) *SIN(RADIANS(90-B14)) *COS(RADIANS(C2-C14))) *6371</f>
        <v>7.6226600691995383E-3</v>
      </c>
      <c r="F13" s="19">
        <f t="shared" si="0"/>
        <v>7.6226600691995383</v>
      </c>
      <c r="G13" s="25" t="str">
        <f>IF(F13&lt;10,"1","0")</f>
        <v>1</v>
      </c>
    </row>
    <row r="14" spans="1:14" x14ac:dyDescent="0.25">
      <c r="A14" s="22" t="s">
        <v>26</v>
      </c>
      <c r="B14">
        <v>50.934550000000002</v>
      </c>
      <c r="C14">
        <v>-1.3968928</v>
      </c>
      <c r="D14" s="18" t="s">
        <v>36</v>
      </c>
      <c r="E14" s="18"/>
      <c r="F14" s="19"/>
      <c r="G14" s="25"/>
    </row>
    <row r="15" spans="1:14" x14ac:dyDescent="0.25">
      <c r="A15" s="22" t="s">
        <v>27</v>
      </c>
      <c r="B15" s="20"/>
      <c r="C15" s="21"/>
      <c r="D15" s="18" t="s">
        <v>37</v>
      </c>
      <c r="E15" s="18"/>
      <c r="F15" s="19"/>
      <c r="G15" s="25"/>
    </row>
    <row r="16" spans="1:14" x14ac:dyDescent="0.25">
      <c r="A16" s="22" t="s">
        <v>28</v>
      </c>
      <c r="B16" s="20"/>
      <c r="C16" s="21"/>
      <c r="D16" s="18" t="s">
        <v>11</v>
      </c>
      <c r="E16" s="18">
        <f>ACOS(COS(RADIANS(90-B3)) *COS(RADIANS(90-B4)) +SIN(RADIANS(90-B3)) *SIN(RADIANS(90-B4)) *COS(RADIANS(C3-C4))) *6371</f>
        <v>8.8549750915145609E-4</v>
      </c>
      <c r="F16" s="19">
        <f t="shared" si="0"/>
        <v>0.88549750915145609</v>
      </c>
      <c r="G16" s="25" t="str">
        <f>IF(F16&lt;10,"1","0")</f>
        <v>1</v>
      </c>
    </row>
    <row r="17" spans="1:7" x14ac:dyDescent="0.25">
      <c r="A17" s="22"/>
      <c r="B17" s="20"/>
      <c r="C17" s="21"/>
      <c r="D17" s="18" t="s">
        <v>12</v>
      </c>
      <c r="E17" s="18">
        <f>ACOS(COS(RADIANS(90-B3)) *COS(RADIANS(90-B5)) +SIN(RADIANS(90-B3)) *SIN(RADIANS(90-B5)) *COS(RADIANS(C3-C5))) *6371</f>
        <v>1.352619788391074E-3</v>
      </c>
      <c r="F17" s="19">
        <f t="shared" si="0"/>
        <v>1.352619788391074</v>
      </c>
      <c r="G17" s="25" t="str">
        <f t="shared" ref="G17:G26" si="2">IF(F17&lt;10,"1","0")</f>
        <v>1</v>
      </c>
    </row>
    <row r="18" spans="1:7" x14ac:dyDescent="0.25">
      <c r="A18" s="22"/>
      <c r="B18" s="20"/>
      <c r="C18" s="21"/>
      <c r="D18" s="18" t="s">
        <v>13</v>
      </c>
      <c r="E18" s="18">
        <f>ACOS(COS(RADIANS(90-B3)) *COS(RADIANS(90-B6)) +SIN(RADIANS(90-B3)) *SIN(RADIANS(90-B6)) *COS(RADIANS(C3-C6))) *6371</f>
        <v>8.5441768169403076E-4</v>
      </c>
      <c r="F18" s="19">
        <f t="shared" si="0"/>
        <v>0.85441768169403076</v>
      </c>
      <c r="G18" s="25" t="str">
        <f t="shared" si="2"/>
        <v>1</v>
      </c>
    </row>
    <row r="19" spans="1:7" x14ac:dyDescent="0.25">
      <c r="A19" s="22"/>
      <c r="B19" s="20"/>
      <c r="C19" s="21"/>
      <c r="D19" s="18" t="s">
        <v>15</v>
      </c>
      <c r="E19" s="18">
        <f>ACOS(COS(RADIANS(90-B3)) *COS(RADIANS(90-B7)) +SIN(RADIANS(90-B3)) *SIN(RADIANS(90-B7)) *COS(RADIANS(C3-C7))) *6371</f>
        <v>3.1486476272091224E-3</v>
      </c>
      <c r="F19" s="19">
        <f t="shared" si="0"/>
        <v>3.1486476272091224</v>
      </c>
      <c r="G19" s="25" t="str">
        <f t="shared" si="2"/>
        <v>1</v>
      </c>
    </row>
    <row r="20" spans="1:7" x14ac:dyDescent="0.25">
      <c r="A20" s="22"/>
      <c r="B20" s="20"/>
      <c r="C20" s="21"/>
      <c r="D20" s="18" t="s">
        <v>38</v>
      </c>
      <c r="E20" s="18">
        <f>ACOS(COS(RADIANS(90-B3)) *COS(RADIANS(90-B8)) +SIN(RADIANS(90-B3)) *SIN(RADIANS(90-B8)) *COS(RADIANS(C3-C8))) *6371</f>
        <v>2.5614943810026158E-3</v>
      </c>
      <c r="F20" s="19">
        <f t="shared" si="0"/>
        <v>2.5614943810026158</v>
      </c>
      <c r="G20" s="25" t="str">
        <f t="shared" si="2"/>
        <v>1</v>
      </c>
    </row>
    <row r="21" spans="1:7" x14ac:dyDescent="0.25">
      <c r="A21" s="22"/>
      <c r="B21" s="20"/>
      <c r="C21" s="21"/>
      <c r="D21" s="18" t="s">
        <v>39</v>
      </c>
      <c r="E21" s="18">
        <f>ACOS(COS(RADIANS(90-B3)) *COS(RADIANS(90-B9)) +SIN(RADIANS(90-B3)) *SIN(RADIANS(90-B9)) *COS(RADIANS(C3-C9))) *6371</f>
        <v>3.5622881410470875E-3</v>
      </c>
      <c r="F21" s="19">
        <f t="shared" si="0"/>
        <v>3.5622881410470875</v>
      </c>
      <c r="G21" s="25" t="str">
        <f t="shared" si="2"/>
        <v>1</v>
      </c>
    </row>
    <row r="22" spans="1:7" x14ac:dyDescent="0.25">
      <c r="A22" s="22"/>
      <c r="B22" s="20"/>
      <c r="C22" s="21"/>
      <c r="D22" s="18" t="s">
        <v>40</v>
      </c>
      <c r="E22" s="18">
        <f>ACOS(COS(RADIANS(90-B3)) *COS(RADIANS(90-B10)) +SIN(RADIANS(90-B3)) *SIN(RADIANS(90-B10)) *COS(RADIANS(C3-C10))) *6371</f>
        <v>4.6382475866233452E-3</v>
      </c>
      <c r="F22" s="19">
        <f t="shared" si="0"/>
        <v>4.6382475866233452</v>
      </c>
      <c r="G22" s="25" t="str">
        <f t="shared" si="2"/>
        <v>1</v>
      </c>
    </row>
    <row r="23" spans="1:7" x14ac:dyDescent="0.25">
      <c r="A23" s="22"/>
      <c r="B23" s="20"/>
      <c r="C23" s="21"/>
      <c r="D23" s="18" t="s">
        <v>41</v>
      </c>
      <c r="E23" s="18">
        <f>ACOS(COS(RADIANS(90-B3)) *COS(RADIANS(90-B11)) +SIN(RADIANS(90-B3)) *SIN(RADIANS(90-B11)) *COS(RADIANS(C3-C11))) *6371</f>
        <v>4.6990575078147412E-3</v>
      </c>
      <c r="F23" s="19">
        <f t="shared" si="0"/>
        <v>4.6990575078147412</v>
      </c>
      <c r="G23" s="25" t="str">
        <f t="shared" si="2"/>
        <v>1</v>
      </c>
    </row>
    <row r="24" spans="1:7" x14ac:dyDescent="0.25">
      <c r="A24" s="22"/>
      <c r="B24" s="20"/>
      <c r="C24" s="21"/>
      <c r="D24" s="18" t="s">
        <v>42</v>
      </c>
      <c r="E24" s="18">
        <f>ACOS(COS(RADIANS(90-B3)) *COS(RADIANS(90-B12)) +SIN(RADIANS(90-B3)) *SIN(RADIANS(90-B12)) *COS(RADIANS(C3-C12))) *6371</f>
        <v>6.8313846712166892E-3</v>
      </c>
      <c r="F24" s="19">
        <f t="shared" si="0"/>
        <v>6.8313846712166892</v>
      </c>
      <c r="G24" s="25" t="str">
        <f t="shared" si="2"/>
        <v>1</v>
      </c>
    </row>
    <row r="25" spans="1:7" x14ac:dyDescent="0.25">
      <c r="A25" s="22"/>
      <c r="B25" s="20"/>
      <c r="C25" s="21"/>
      <c r="D25" s="18" t="s">
        <v>43</v>
      </c>
      <c r="E25" s="18">
        <f>ACOS(COS(RADIANS(90-B3)) *COS(RADIANS(90-B13)) +SIN(RADIANS(90-B3)) *SIN(RADIANS(90-B13)) *COS(RADIANS(C3-C13))) *6371</f>
        <v>6.9762911571169539E-3</v>
      </c>
      <c r="F25" s="19">
        <f t="shared" si="0"/>
        <v>6.9762911571169539</v>
      </c>
      <c r="G25" s="25" t="str">
        <f t="shared" si="2"/>
        <v>1</v>
      </c>
    </row>
    <row r="26" spans="1:7" x14ac:dyDescent="0.25">
      <c r="A26" s="22"/>
      <c r="B26" s="20"/>
      <c r="C26" s="21"/>
      <c r="D26" s="18" t="s">
        <v>44</v>
      </c>
      <c r="E26" s="18">
        <f>ACOS(COS(RADIANS(90-B3)) *COS(RADIANS(90-B14)) +SIN(RADIANS(90-B3)) *SIN(RADIANS(90-B14)) *COS(RADIANS(C3-C14))) *6371</f>
        <v>7.5841360962829452E-3</v>
      </c>
      <c r="F26" s="19">
        <f t="shared" si="0"/>
        <v>7.5841360962829452</v>
      </c>
      <c r="G26" s="25" t="str">
        <f t="shared" si="2"/>
        <v>1</v>
      </c>
    </row>
    <row r="27" spans="1:7" x14ac:dyDescent="0.25">
      <c r="A27" s="22"/>
      <c r="B27" s="20"/>
      <c r="C27" s="21"/>
      <c r="D27" s="18" t="s">
        <v>45</v>
      </c>
      <c r="E27" s="18"/>
      <c r="F27" s="19"/>
      <c r="G27" s="25"/>
    </row>
    <row r="28" spans="1:7" x14ac:dyDescent="0.25">
      <c r="A28" s="22"/>
      <c r="B28" s="20"/>
      <c r="C28" s="21"/>
      <c r="D28" s="18" t="s">
        <v>46</v>
      </c>
      <c r="E28" s="18"/>
      <c r="F28" s="19"/>
      <c r="G28" s="25"/>
    </row>
    <row r="29" spans="1:7" x14ac:dyDescent="0.25">
      <c r="A29" s="22"/>
      <c r="B29" s="18"/>
      <c r="C29" s="18"/>
      <c r="D29" s="18" t="s">
        <v>16</v>
      </c>
      <c r="E29" s="18">
        <f>ACOS(COS(RADIANS(90-B4)) *COS(RADIANS(90-B5)) +SIN(RADIANS(90-B4)) *SIN(RADIANS(90-B5)) *COS(RADIANS(C4-C5))) *6371</f>
        <v>4.6508607714113026E-4</v>
      </c>
      <c r="F29" s="19">
        <f t="shared" si="0"/>
        <v>0.46508607714113026</v>
      </c>
      <c r="G29" s="25" t="str">
        <f>IF(F29&lt;10,"1","0")</f>
        <v>1</v>
      </c>
    </row>
    <row r="30" spans="1:7" x14ac:dyDescent="0.25">
      <c r="A30" s="22"/>
      <c r="B30" s="18"/>
      <c r="C30" s="18"/>
      <c r="D30" s="18" t="s">
        <v>17</v>
      </c>
      <c r="E30" s="18">
        <f>ACOS(COS(RADIANS(90-B4)) *COS(RADIANS(90-B6)) +SIN(RADIANS(90-B4)) *SIN(RADIANS(90-B6)) *COS(RADIANS(C4-C6))) *6371</f>
        <v>0</v>
      </c>
      <c r="F30" s="19">
        <f t="shared" si="0"/>
        <v>0</v>
      </c>
      <c r="G30" s="25" t="str">
        <f t="shared" ref="G30:G38" si="3">IF(F30&lt;10,"1","0")</f>
        <v>1</v>
      </c>
    </row>
    <row r="31" spans="1:7" x14ac:dyDescent="0.25">
      <c r="A31" s="22"/>
      <c r="B31" s="18"/>
      <c r="C31" s="18"/>
      <c r="D31" s="18" t="s">
        <v>47</v>
      </c>
      <c r="E31" s="18">
        <f>ACOS(COS(RADIANS(90-B3)) *COS(RADIANS(90-B7)) +SIN(RADIANS(90-B3)) *SIN(RADIANS(90-B7)) *COS(RADIANS(C3-C7))) *6371</f>
        <v>3.1486476272091224E-3</v>
      </c>
      <c r="F31" s="19">
        <f t="shared" si="0"/>
        <v>3.1486476272091224</v>
      </c>
      <c r="G31" s="25" t="str">
        <f t="shared" si="3"/>
        <v>1</v>
      </c>
    </row>
    <row r="32" spans="1:7" x14ac:dyDescent="0.25">
      <c r="A32" s="22"/>
      <c r="B32" s="18"/>
      <c r="C32" s="18"/>
      <c r="D32" s="18" t="s">
        <v>48</v>
      </c>
      <c r="E32" s="18">
        <f t="shared" ref="E32:E34" si="4">ACOS(COS(RADIANS(90-B6)) *COS(RADIANS(90-B8)) +SIN(RADIANS(90-B6)) *SIN(RADIANS(90-B8)) *COS(RADIANS(C6-C8))) *6371</f>
        <v>1.9571413049497277E-3</v>
      </c>
      <c r="F32" s="19">
        <f t="shared" si="0"/>
        <v>1.9571413049497277</v>
      </c>
      <c r="G32" s="25" t="str">
        <f t="shared" si="3"/>
        <v>1</v>
      </c>
    </row>
    <row r="33" spans="1:7" x14ac:dyDescent="0.25">
      <c r="A33" s="22"/>
      <c r="B33" s="18"/>
      <c r="C33" s="18"/>
      <c r="D33" s="18" t="s">
        <v>49</v>
      </c>
      <c r="E33" s="18">
        <f>ACOS(COS(RADIANS(90-B4)) *COS(RADIANS(90-B9)) +SIN(RADIANS(90-B4)) *SIN(RADIANS(90-B9)) *COS(RADIANS(C4-C9))) *6371</f>
        <v>3.8958189111086838E-3</v>
      </c>
      <c r="F33" s="19">
        <f t="shared" si="0"/>
        <v>3.8958189111086838</v>
      </c>
      <c r="G33" s="25" t="str">
        <f t="shared" si="3"/>
        <v>1</v>
      </c>
    </row>
    <row r="34" spans="1:7" x14ac:dyDescent="0.25">
      <c r="A34" s="22"/>
      <c r="B34" s="18"/>
      <c r="C34" s="18"/>
      <c r="D34" s="18" t="s">
        <v>50</v>
      </c>
      <c r="E34" s="18">
        <f t="shared" si="4"/>
        <v>6.2721991864871374E-3</v>
      </c>
      <c r="F34" s="19">
        <f t="shared" si="0"/>
        <v>6.2721991864871374</v>
      </c>
      <c r="G34" s="25" t="str">
        <f t="shared" si="3"/>
        <v>1</v>
      </c>
    </row>
    <row r="35" spans="1:7" x14ac:dyDescent="0.25">
      <c r="A35" s="22"/>
      <c r="B35" s="18"/>
      <c r="C35" s="18"/>
      <c r="D35" s="18" t="s">
        <v>51</v>
      </c>
      <c r="E35" s="18">
        <f>ACOS(COS(RADIANS(90-B4)) *COS(RADIANS(90-B11)) +SIN(RADIANS(90-B4)) *SIN(RADIANS(90-B11)) *COS(RADIANS(C4-C11))) *6371</f>
        <v>4.5766297525118294E-3</v>
      </c>
      <c r="F35" s="19">
        <f t="shared" si="0"/>
        <v>4.5766297525118294</v>
      </c>
      <c r="G35" s="25" t="str">
        <f t="shared" si="3"/>
        <v>1</v>
      </c>
    </row>
    <row r="36" spans="1:7" x14ac:dyDescent="0.25">
      <c r="A36" s="22"/>
      <c r="B36" s="18"/>
      <c r="C36" s="18"/>
      <c r="D36" s="18" t="s">
        <v>52</v>
      </c>
      <c r="E36" s="18">
        <f>ACOS(COS(RADIANS(90-B4)) *COS(RADIANS(90-B12)) +SIN(RADIANS(90-B4)) *SIN(RADIANS(90-B12)) *COS(RADIANS(C4-C12))) *6371</f>
        <v>6.6624020206937917E-3</v>
      </c>
      <c r="F36" s="19">
        <f t="shared" si="0"/>
        <v>6.6624020206937917</v>
      </c>
      <c r="G36" s="25" t="str">
        <f t="shared" si="3"/>
        <v>1</v>
      </c>
    </row>
    <row r="37" spans="1:7" x14ac:dyDescent="0.25">
      <c r="A37" s="22"/>
      <c r="B37" s="18"/>
      <c r="C37" s="18"/>
      <c r="D37" s="18" t="s">
        <v>53</v>
      </c>
      <c r="E37" s="18">
        <f>ACOS(COS(RADIANS(90-B4)) *COS(RADIANS(90-B13)) +SIN(RADIANS(90-B4)) *SIN(RADIANS(90-B13)) *COS(RADIANS(C4-C13))) *6371</f>
        <v>6.6210139197591111E-3</v>
      </c>
      <c r="F37" s="19">
        <f t="shared" si="0"/>
        <v>6.6210139197591111</v>
      </c>
      <c r="G37" s="25" t="str">
        <f t="shared" si="3"/>
        <v>1</v>
      </c>
    </row>
    <row r="38" spans="1:7" x14ac:dyDescent="0.25">
      <c r="A38" s="22"/>
      <c r="B38" s="18"/>
      <c r="C38" s="18"/>
      <c r="D38" s="18" t="s">
        <v>54</v>
      </c>
      <c r="E38" s="18">
        <f>ACOS(COS(RADIANS(90-B4)) *COS(RADIANS(90-B14)) +SIN(RADIANS(90-B4)) *SIN(RADIANS(90-B14)) *COS(RADIANS(C4-C14))) *6371</f>
        <v>7.1024039836640185E-3</v>
      </c>
      <c r="F38" s="19">
        <f t="shared" si="0"/>
        <v>7.1024039836640185</v>
      </c>
      <c r="G38" s="25" t="str">
        <f t="shared" si="3"/>
        <v>1</v>
      </c>
    </row>
    <row r="39" spans="1:7" x14ac:dyDescent="0.25">
      <c r="A39" s="22"/>
      <c r="B39" s="18"/>
      <c r="C39" s="18"/>
      <c r="D39" s="18" t="s">
        <v>55</v>
      </c>
      <c r="E39" s="18"/>
      <c r="F39" s="19"/>
      <c r="G39" s="25"/>
    </row>
    <row r="40" spans="1:7" x14ac:dyDescent="0.25">
      <c r="A40" s="22"/>
      <c r="B40" s="18"/>
      <c r="C40" s="18"/>
      <c r="D40" s="18" t="s">
        <v>56</v>
      </c>
      <c r="E40" s="18"/>
      <c r="F40" s="19"/>
      <c r="G40" s="25"/>
    </row>
    <row r="41" spans="1:7" x14ac:dyDescent="0.25">
      <c r="A41" s="22"/>
      <c r="B41" s="18"/>
      <c r="C41" s="18"/>
      <c r="D41" s="18" t="s">
        <v>18</v>
      </c>
      <c r="E41" s="18">
        <f>ACOS(COS(RADIANS(90-B5)) *COS(RADIANS(90-B6)) +SIN(RADIANS(90-B5)) *SIN(RADIANS(90-B6)) *COS(RADIANS(C5-C6))) *6371</f>
        <v>5.0235037836854346E-4</v>
      </c>
      <c r="F41" s="19">
        <f t="shared" si="0"/>
        <v>0.50235037836854346</v>
      </c>
      <c r="G41" s="25" t="str">
        <f>IF(F41&lt;10,"1","0")</f>
        <v>1</v>
      </c>
    </row>
    <row r="42" spans="1:7" x14ac:dyDescent="0.25">
      <c r="A42" s="22"/>
      <c r="B42" s="18"/>
      <c r="C42" s="18"/>
      <c r="D42" s="18" t="s">
        <v>57</v>
      </c>
      <c r="E42" s="18">
        <f>ACOS(COS(RADIANS(90-B5)) *COS(RADIANS(90-B7)) +SIN(RADIANS(90-B5)) *SIN(RADIANS(90-B7)) *COS(RADIANS(C5-C7))) *6371</f>
        <v>1.8748219149655743E-3</v>
      </c>
      <c r="F42" s="19">
        <f t="shared" si="0"/>
        <v>1.8748219149655743</v>
      </c>
      <c r="G42" s="25" t="str">
        <f t="shared" ref="G42:G49" si="5">IF(F42&lt;10,"1","0")</f>
        <v>1</v>
      </c>
    </row>
    <row r="43" spans="1:7" x14ac:dyDescent="0.25">
      <c r="A43" s="22"/>
      <c r="B43" s="18"/>
      <c r="C43" s="18"/>
      <c r="D43" s="18" t="s">
        <v>58</v>
      </c>
      <c r="E43" s="18">
        <f>ACOS(COS(RADIANS(90-B5)) *COS(RADIANS(90-B8)) +SIN(RADIANS(90-B5)) *SIN(RADIANS(90-B8)) *COS(RADIANS(C5-C8))) *6371</f>
        <v>1.7298034527470918E-3</v>
      </c>
      <c r="F43" s="19">
        <f t="shared" si="0"/>
        <v>1.7298034527470918</v>
      </c>
      <c r="G43" s="25" t="str">
        <f t="shared" si="5"/>
        <v>1</v>
      </c>
    </row>
    <row r="44" spans="1:7" x14ac:dyDescent="0.25">
      <c r="A44" s="22"/>
      <c r="B44" s="18"/>
      <c r="C44" s="18"/>
      <c r="D44" s="18" t="s">
        <v>59</v>
      </c>
      <c r="E44" s="18">
        <f>ACOS(COS(RADIANS(90-B5)) *COS(RADIANS(90-B9)) +SIN(RADIANS(90-B5)) *SIN(RADIANS(90-B9)) *COS(RADIANS(C5-C9))) *6371</f>
        <v>4.1162964295979876E-3</v>
      </c>
      <c r="F44" s="19">
        <f t="shared" si="0"/>
        <v>4.1162964295979876</v>
      </c>
      <c r="G44" s="25" t="str">
        <f t="shared" si="5"/>
        <v>1</v>
      </c>
    </row>
    <row r="45" spans="1:7" x14ac:dyDescent="0.25">
      <c r="A45" s="22"/>
      <c r="B45" s="18"/>
      <c r="C45" s="18"/>
      <c r="D45" s="18" t="s">
        <v>60</v>
      </c>
      <c r="E45" s="18">
        <f>ACOS(COS(RADIANS(90-B5)) *COS(RADIANS(90-B10)) +SIN(RADIANS(90-B5)) *SIN(RADIANS(90-B10)) *COS(RADIANS(C5-C10))) *6371</f>
        <v>4.5845001450108835E-3</v>
      </c>
      <c r="F45" s="19">
        <f t="shared" si="0"/>
        <v>4.5845001450108835</v>
      </c>
      <c r="G45" s="25" t="str">
        <f t="shared" si="5"/>
        <v>1</v>
      </c>
    </row>
    <row r="46" spans="1:7" x14ac:dyDescent="0.25">
      <c r="A46" s="22"/>
      <c r="B46" s="18"/>
      <c r="C46" s="18"/>
      <c r="D46" s="18" t="s">
        <v>61</v>
      </c>
      <c r="E46" s="18">
        <f>ACOS(COS(RADIANS(90-B5)) *COS(RADIANS(90-B11)) +SIN(RADIANS(90-B5)) *SIN(RADIANS(90-B11)) *COS(RADIANS(C5-C11))) *6371</f>
        <v>4.5549160540796496E-3</v>
      </c>
      <c r="F46" s="19">
        <f t="shared" si="0"/>
        <v>4.5549160540796496</v>
      </c>
      <c r="G46" s="25" t="str">
        <f t="shared" si="5"/>
        <v>1</v>
      </c>
    </row>
    <row r="47" spans="1:7" x14ac:dyDescent="0.25">
      <c r="A47" s="22"/>
      <c r="B47" s="18"/>
      <c r="C47" s="18"/>
      <c r="D47" s="18" t="s">
        <v>62</v>
      </c>
      <c r="E47" s="18">
        <f>ACOS(COS(RADIANS(90-B5)) *COS(RADIANS(90-B12)) +SIN(RADIANS(90-B5)) *SIN(RADIANS(90-B12)) *COS(RADIANS(C5-C12))) *6371</f>
        <v>6.5937331529055676E-3</v>
      </c>
      <c r="F47" s="19">
        <f t="shared" si="0"/>
        <v>6.5937331529055676</v>
      </c>
      <c r="G47" s="25" t="str">
        <f t="shared" si="5"/>
        <v>1</v>
      </c>
    </row>
    <row r="48" spans="1:7" x14ac:dyDescent="0.25">
      <c r="A48" s="22"/>
      <c r="B48" s="18"/>
      <c r="C48" s="18"/>
      <c r="D48" s="18" t="s">
        <v>63</v>
      </c>
      <c r="E48" s="18">
        <f>ACOS(COS(RADIANS(90-B5)) *COS(RADIANS(90-B13)) +SIN(RADIANS(90-B5)) *SIN(RADIANS(90-B13)) *COS(RADIANS(C5-C13))) *6371</f>
        <v>6.4500134150986543E-3</v>
      </c>
      <c r="F48" s="19">
        <f t="shared" si="0"/>
        <v>6.4500134150986543</v>
      </c>
      <c r="G48" s="25" t="str">
        <f t="shared" si="5"/>
        <v>1</v>
      </c>
    </row>
    <row r="49" spans="1:7" x14ac:dyDescent="0.25">
      <c r="A49" s="22"/>
      <c r="B49" s="18"/>
      <c r="C49" s="18"/>
      <c r="D49" s="18" t="s">
        <v>64</v>
      </c>
      <c r="E49" s="18">
        <f>ACOS(COS(RADIANS(90-B5)) *COS(RADIANS(90-B14)) +SIN(RADIANS(90-B5)) *SIN(RADIANS(90-B14)) *COS(RADIANS(C5-C14))) *6371</f>
        <v>6.8564057289488556E-3</v>
      </c>
      <c r="F49" s="19">
        <f t="shared" si="0"/>
        <v>6.8564057289488556</v>
      </c>
      <c r="G49" s="25" t="str">
        <f t="shared" si="5"/>
        <v>1</v>
      </c>
    </row>
    <row r="50" spans="1:7" x14ac:dyDescent="0.25">
      <c r="A50" s="22"/>
      <c r="B50" s="18"/>
      <c r="C50" s="18"/>
      <c r="D50" s="18" t="s">
        <v>65</v>
      </c>
      <c r="E50" s="18"/>
      <c r="F50" s="19"/>
      <c r="G50" s="25"/>
    </row>
    <row r="51" spans="1:7" x14ac:dyDescent="0.25">
      <c r="A51" s="22"/>
      <c r="B51" s="18"/>
      <c r="C51" s="18"/>
      <c r="D51" s="18" t="s">
        <v>66</v>
      </c>
      <c r="E51" s="18"/>
      <c r="F51" s="19"/>
      <c r="G51" s="25"/>
    </row>
    <row r="52" spans="1:7" x14ac:dyDescent="0.25">
      <c r="A52" s="22"/>
      <c r="B52" s="18"/>
      <c r="C52" s="18"/>
      <c r="D52" s="18" t="s">
        <v>67</v>
      </c>
      <c r="E52" s="18">
        <f>ACOS(COS(RADIANS(90-B6)) *COS(RADIANS(90-B7)) +SIN(RADIANS(90-B6)) *SIN(RADIANS(90-B7)) *COS(RADIANS(C6-C7))) *6371</f>
        <v>2.3312367132350964E-3</v>
      </c>
      <c r="F52" s="19">
        <f t="shared" ref="F52:F59" si="6">E52*1000</f>
        <v>2.3312367132350964</v>
      </c>
      <c r="G52" s="25" t="str">
        <f>IF(F52&lt;10,"1","0")</f>
        <v>1</v>
      </c>
    </row>
    <row r="53" spans="1:7" x14ac:dyDescent="0.25">
      <c r="A53" s="22"/>
      <c r="B53" s="18"/>
      <c r="C53" s="18"/>
      <c r="D53" s="18" t="s">
        <v>68</v>
      </c>
      <c r="E53" s="18">
        <f>ACOS(COS(RADIANS(90-B6)) *COS(RADIANS(90-B8)) +SIN(RADIANS(90-B6)) *SIN(RADIANS(90-B8)) *COS(RADIANS(C6-C8))) *6371</f>
        <v>1.9571413049497277E-3</v>
      </c>
      <c r="F53" s="19">
        <f t="shared" si="6"/>
        <v>1.9571413049497277</v>
      </c>
      <c r="G53" s="25" t="str">
        <f t="shared" ref="G53:G59" si="7">IF(F53&lt;10,"1","0")</f>
        <v>1</v>
      </c>
    </row>
    <row r="54" spans="1:7" x14ac:dyDescent="0.25">
      <c r="A54" s="22"/>
      <c r="B54" s="18"/>
      <c r="C54" s="18"/>
      <c r="D54" s="18" t="s">
        <v>69</v>
      </c>
      <c r="E54" s="18">
        <f>ACOS(COS(RADIANS(90-B6)) *COS(RADIANS(90-B9)) +SIN(RADIANS(90-B6)) *SIN(RADIANS(90-B9)) *COS(RADIANS(C6-C9))) *6371</f>
        <v>3.8807524709678631E-3</v>
      </c>
      <c r="F54" s="19">
        <f t="shared" si="6"/>
        <v>3.8807524709678631</v>
      </c>
      <c r="G54" s="25" t="str">
        <f t="shared" si="7"/>
        <v>1</v>
      </c>
    </row>
    <row r="55" spans="1:7" x14ac:dyDescent="0.25">
      <c r="A55" s="22"/>
      <c r="B55" s="18"/>
      <c r="C55" s="18"/>
      <c r="D55" s="18" t="s">
        <v>70</v>
      </c>
      <c r="E55" s="18">
        <f>ACOS(COS(RADIANS(90-B6)) *COS(RADIANS(90-B10)) +SIN(RADIANS(90-B6)) *SIN(RADIANS(90-B10)) *COS(RADIANS(C6-C10))) *6371</f>
        <v>4.5746600387837066E-3</v>
      </c>
      <c r="F55" s="19">
        <f t="shared" si="6"/>
        <v>4.5746600387837066</v>
      </c>
      <c r="G55" s="25" t="str">
        <f t="shared" si="7"/>
        <v>1</v>
      </c>
    </row>
    <row r="56" spans="1:7" x14ac:dyDescent="0.25">
      <c r="A56" s="22"/>
      <c r="B56" s="18"/>
      <c r="C56" s="18"/>
      <c r="D56" s="18" t="s">
        <v>71</v>
      </c>
      <c r="E56" s="18">
        <f>ACOS(COS(RADIANS(90-B6)) *COS(RADIANS(90-B11)) +SIN(RADIANS(90-B6)) *SIN(RADIANS(90-B11)) *COS(RADIANS(C6-C11))) *6371</f>
        <v>4.5785986188668915E-3</v>
      </c>
      <c r="F56" s="19">
        <f t="shared" si="6"/>
        <v>4.5785986188668915</v>
      </c>
      <c r="G56" s="25" t="str">
        <f t="shared" si="7"/>
        <v>1</v>
      </c>
    </row>
    <row r="57" spans="1:7" x14ac:dyDescent="0.25">
      <c r="A57" s="22"/>
      <c r="B57" s="18"/>
      <c r="C57" s="18"/>
      <c r="D57" s="18" t="s">
        <v>72</v>
      </c>
      <c r="E57" s="18">
        <f>ACOS(COS(RADIANS(90-B6)) *COS(RADIANS(90-B12)) +SIN(RADIANS(90-B6)) *SIN(RADIANS(90-B12)) *COS(RADIANS(C6-C12))) *6371</f>
        <v>6.6671350420215436E-3</v>
      </c>
      <c r="F57" s="19">
        <f t="shared" si="6"/>
        <v>6.6671350420215436</v>
      </c>
      <c r="G57" s="25" t="str">
        <f t="shared" si="7"/>
        <v>1</v>
      </c>
    </row>
    <row r="58" spans="1:7" x14ac:dyDescent="0.25">
      <c r="A58" s="22"/>
      <c r="B58" s="18"/>
      <c r="C58" s="18"/>
      <c r="D58" s="18" t="s">
        <v>73</v>
      </c>
      <c r="E58" s="18">
        <f>ACOS(COS(RADIANS(90-B6)) *COS(RADIANS(90-B13)) +SIN(RADIANS(90-B6)) *SIN(RADIANS(90-B13)) *COS(RADIANS(C6-C13))) *6371</f>
        <v>6.6325742668609244E-3</v>
      </c>
      <c r="F58" s="19">
        <f t="shared" si="6"/>
        <v>6.6325742668609244</v>
      </c>
      <c r="G58" s="25" t="str">
        <f t="shared" si="7"/>
        <v>1</v>
      </c>
    </row>
    <row r="59" spans="1:7" x14ac:dyDescent="0.25">
      <c r="A59" s="22"/>
      <c r="B59" s="18"/>
      <c r="C59" s="18"/>
      <c r="D59" s="18" t="s">
        <v>74</v>
      </c>
      <c r="E59" s="18">
        <f>ACOS(COS(RADIANS(90-B6)) *COS(RADIANS(90-B14)) +SIN(RADIANS(90-B6)) *SIN(RADIANS(90-B14)) *COS(RADIANS(C6-C14))) *6371</f>
        <v>7.1182483872507252E-3</v>
      </c>
      <c r="F59" s="19">
        <f t="shared" si="6"/>
        <v>7.1182483872507252</v>
      </c>
      <c r="G59" s="25" t="str">
        <f t="shared" si="7"/>
        <v>1</v>
      </c>
    </row>
    <row r="60" spans="1:7" x14ac:dyDescent="0.25">
      <c r="A60" s="22"/>
      <c r="B60" s="18"/>
      <c r="C60" s="18"/>
      <c r="D60" s="18" t="s">
        <v>75</v>
      </c>
      <c r="E60" s="18"/>
      <c r="F60" s="18"/>
      <c r="G60" s="25"/>
    </row>
    <row r="61" spans="1:7" x14ac:dyDescent="0.25">
      <c r="A61" s="22"/>
      <c r="B61" s="18"/>
      <c r="C61" s="18"/>
      <c r="D61" s="18" t="s">
        <v>76</v>
      </c>
      <c r="E61" s="18"/>
      <c r="F61" s="18"/>
      <c r="G61" s="25"/>
    </row>
    <row r="62" spans="1:7" x14ac:dyDescent="0.25">
      <c r="A62" s="22"/>
      <c r="B62" s="18"/>
      <c r="C62" s="18"/>
      <c r="D62" s="18" t="s">
        <v>77</v>
      </c>
      <c r="E62" s="18">
        <f>ACOS(COS(RADIANS(90-B7)) *COS(RADIANS(90-B8)) +SIN(RADIANS(90-B7)) *SIN(RADIANS(90-B8)) *COS(RADIANS(C7-C8))) *6371</f>
        <v>1.3085927753537785E-3</v>
      </c>
      <c r="F62" s="19">
        <f t="shared" ref="F62" si="8">E62*1000</f>
        <v>1.3085927753537785</v>
      </c>
      <c r="G62" s="25" t="str">
        <f>IF(F62&lt;10,"1","0")</f>
        <v>1</v>
      </c>
    </row>
    <row r="63" spans="1:7" x14ac:dyDescent="0.25">
      <c r="A63" s="22"/>
      <c r="B63" s="18"/>
      <c r="C63" s="18"/>
      <c r="D63" s="18" t="s">
        <v>78</v>
      </c>
      <c r="E63" s="18">
        <f>ACOS(COS(RADIANS(90-B7)) *COS(RADIANS(90-B9)) +SIN(RADIANS(90-B7)) *SIN(RADIANS(90-B9)) *COS(RADIANS(C7-C9))) *6371</f>
        <v>5.8058193560011073E-3</v>
      </c>
      <c r="F63" s="19">
        <f t="shared" ref="F63:F68" si="9">E63*1000</f>
        <v>5.8058193560011073</v>
      </c>
      <c r="G63" s="25" t="str">
        <f t="shared" ref="G63:G68" si="10">IF(F63&lt;10,"1","0")</f>
        <v>1</v>
      </c>
    </row>
    <row r="64" spans="1:7" x14ac:dyDescent="0.25">
      <c r="A64" s="22"/>
      <c r="B64" s="18"/>
      <c r="C64" s="18"/>
      <c r="D64" s="18" t="s">
        <v>79</v>
      </c>
      <c r="E64" s="18">
        <f>ACOS(COS(RADIANS(90-B7)) *COS(RADIANS(90-B10)) +SIN(RADIANS(90-B7)) *SIN(RADIANS(90-B10)) *COS(RADIANS(C7-C10))) *6371</f>
        <v>5.8073715057875841E-3</v>
      </c>
      <c r="F64" s="19">
        <f t="shared" si="9"/>
        <v>5.8073715057875841</v>
      </c>
      <c r="G64" s="25" t="str">
        <f t="shared" si="10"/>
        <v>1</v>
      </c>
    </row>
    <row r="65" spans="1:7" x14ac:dyDescent="0.25">
      <c r="A65" s="22"/>
      <c r="B65" s="18"/>
      <c r="C65" s="18"/>
      <c r="D65" s="18" t="s">
        <v>80</v>
      </c>
      <c r="E65" s="18">
        <f>ACOS(COS(RADIANS(90-B7)) *COS(RADIANS(90-B11)) +SIN(RADIANS(90-B7)) *SIN(RADIANS(90-B11)) *COS(RADIANS(C7-C11))) *6371</f>
        <v>5.688993274194365E-3</v>
      </c>
      <c r="F65" s="19">
        <f t="shared" si="9"/>
        <v>5.688993274194365</v>
      </c>
      <c r="G65" s="25" t="str">
        <f t="shared" si="10"/>
        <v>1</v>
      </c>
    </row>
    <row r="66" spans="1:7" x14ac:dyDescent="0.25">
      <c r="A66" s="22"/>
      <c r="B66" s="18"/>
      <c r="C66" s="18"/>
      <c r="D66" s="18" t="s">
        <v>81</v>
      </c>
      <c r="E66" s="18">
        <f>ACOS(COS(RADIANS(90-B7)) *COS(RADIANS(90-B12)) +SIN(RADIANS(90-B7)) *SIN(RADIANS(90-B12)) *COS(RADIANS(C7-C12))) *6371</f>
        <v>7.4914718274370351E-3</v>
      </c>
      <c r="F66" s="19">
        <f t="shared" si="9"/>
        <v>7.4914718274370351</v>
      </c>
      <c r="G66" s="25" t="str">
        <f t="shared" si="10"/>
        <v>1</v>
      </c>
    </row>
    <row r="67" spans="1:7" x14ac:dyDescent="0.25">
      <c r="A67" s="22"/>
      <c r="B67" s="18"/>
      <c r="C67" s="18"/>
      <c r="D67" s="18" t="s">
        <v>82</v>
      </c>
      <c r="E67" s="18">
        <f>ACOS(COS(RADIANS(90-B7)) *COS(RADIANS(90-B13)) +SIN(RADIANS(90-B7)) *SIN(RADIANS(90-B13)) *COS(RADIANS(C7-C13))) *6371</f>
        <v>6.9788744906005284E-3</v>
      </c>
      <c r="F67" s="19">
        <f t="shared" si="9"/>
        <v>6.9788744906005284</v>
      </c>
      <c r="G67" s="25" t="str">
        <f t="shared" si="10"/>
        <v>1</v>
      </c>
    </row>
    <row r="68" spans="1:7" x14ac:dyDescent="0.25">
      <c r="A68" s="22"/>
      <c r="B68" s="18"/>
      <c r="C68" s="18"/>
      <c r="D68" s="18" t="s">
        <v>83</v>
      </c>
      <c r="E68" s="18">
        <f>ACOS(COS(RADIANS(90-B7)) *COS(RADIANS(90-B14)) +SIN(RADIANS(90-B7)) *SIN(RADIANS(90-B14)) *COS(RADIANS(C7-C14))) *6371</f>
        <v>7.0495451874144077E-3</v>
      </c>
      <c r="F68" s="19">
        <f t="shared" si="9"/>
        <v>7.0495451874144077</v>
      </c>
      <c r="G68" s="25" t="str">
        <f t="shared" si="10"/>
        <v>1</v>
      </c>
    </row>
    <row r="69" spans="1:7" x14ac:dyDescent="0.25">
      <c r="A69" s="22"/>
      <c r="B69" s="18"/>
      <c r="C69" s="18"/>
      <c r="D69" s="18" t="s">
        <v>84</v>
      </c>
      <c r="E69" s="18"/>
      <c r="F69" s="18"/>
      <c r="G69" s="25"/>
    </row>
    <row r="70" spans="1:7" x14ac:dyDescent="0.25">
      <c r="A70" s="22"/>
      <c r="B70" s="18"/>
      <c r="C70" s="18"/>
      <c r="D70" s="18" t="s">
        <v>85</v>
      </c>
      <c r="E70" s="18"/>
      <c r="F70" s="18"/>
      <c r="G70" s="25"/>
    </row>
    <row r="71" spans="1:7" x14ac:dyDescent="0.25">
      <c r="A71" s="22"/>
      <c r="B71" s="18"/>
      <c r="C71" s="18"/>
      <c r="D71" s="18" t="s">
        <v>86</v>
      </c>
      <c r="E71" s="18">
        <f>ACOS(COS(RADIANS(90-B8)) *COS(RADIANS(90-B9)) +SIN(RADIANS(90-B8)) *SIN(RADIANS(90-B9)) *COS(RADIANS(C8-C9))) *6371</f>
        <v>5.82287025614181E-3</v>
      </c>
      <c r="F71" s="19">
        <f t="shared" ref="F71:F76" si="11">E71*1000</f>
        <v>5.82287025614181</v>
      </c>
      <c r="G71" s="25" t="str">
        <f>IF(F71&lt;10,"1","0")</f>
        <v>1</v>
      </c>
    </row>
    <row r="72" spans="1:7" x14ac:dyDescent="0.25">
      <c r="A72" s="22"/>
      <c r="B72" s="18"/>
      <c r="C72" s="18"/>
      <c r="D72" s="18" t="s">
        <v>87</v>
      </c>
      <c r="E72" s="18">
        <f>ACOS(COS(RADIANS(90-B8)) *COS(RADIANS(90-B10)) +SIN(RADIANS(90-B8)) *SIN(RADIANS(90-B10)) *COS(RADIANS(C8-C10))) *6371</f>
        <v>6.2721991864871374E-3</v>
      </c>
      <c r="F72" s="19">
        <f t="shared" si="11"/>
        <v>6.2721991864871374</v>
      </c>
      <c r="G72" s="25" t="str">
        <f t="shared" ref="G72:G76" si="12">IF(F72&lt;10,"1","0")</f>
        <v>1</v>
      </c>
    </row>
    <row r="73" spans="1:7" x14ac:dyDescent="0.25">
      <c r="A73" s="22"/>
      <c r="B73" s="18"/>
      <c r="C73" s="18"/>
      <c r="D73" s="18" t="s">
        <v>88</v>
      </c>
      <c r="E73" s="18">
        <f>ACOS(COS(RADIANS(90-B8)) *COS(RADIANS(90-B11)) +SIN(RADIANS(90-B8)) *SIN(RADIANS(90-B11)) *COS(RADIANS(C8-C11))) *6371</f>
        <v>6.2151812908641801E-3</v>
      </c>
      <c r="F73" s="19">
        <f t="shared" si="11"/>
        <v>6.2151812908641801</v>
      </c>
      <c r="G73" s="25" t="str">
        <f t="shared" si="12"/>
        <v>1</v>
      </c>
    </row>
    <row r="74" spans="1:7" x14ac:dyDescent="0.25">
      <c r="A74" s="22"/>
      <c r="B74" s="18"/>
      <c r="C74" s="18"/>
      <c r="D74" s="18" t="s">
        <v>89</v>
      </c>
      <c r="E74" s="18">
        <f>ACOS(COS(RADIANS(90-B8)) *COS(RADIANS(90-B12)) +SIN(RADIANS(90-B8)) *SIN(RADIANS(90-B12)) *COS(RADIANS(C8-C12))) *6371</f>
        <v>8.1853828300137987E-3</v>
      </c>
      <c r="F74" s="19">
        <f t="shared" si="11"/>
        <v>8.1853828300137987</v>
      </c>
      <c r="G74" s="25" t="str">
        <f t="shared" si="12"/>
        <v>1</v>
      </c>
    </row>
    <row r="75" spans="1:7" x14ac:dyDescent="0.25">
      <c r="A75" s="22"/>
      <c r="B75" s="18"/>
      <c r="C75" s="18"/>
      <c r="D75" s="18" t="s">
        <v>90</v>
      </c>
      <c r="E75" s="18">
        <f>ACOS(COS(RADIANS(90-B8)) *COS(RADIANS(90-B13)) +SIN(RADIANS(90-B8)) *SIN(RADIANS(90-B13)) *COS(RADIANS(C8-C13))) *6371</f>
        <v>7.8699014357557218E-3</v>
      </c>
      <c r="F75" s="19">
        <f t="shared" si="11"/>
        <v>7.8699014357557218</v>
      </c>
      <c r="G75" s="25" t="str">
        <f t="shared" si="12"/>
        <v>1</v>
      </c>
    </row>
    <row r="76" spans="1:7" x14ac:dyDescent="0.25">
      <c r="A76" s="22"/>
      <c r="B76" s="18"/>
      <c r="C76" s="18"/>
      <c r="D76" s="18" t="s">
        <v>91</v>
      </c>
      <c r="E76" s="18">
        <f>ACOS(COS(RADIANS(90-B8)) *COS(RADIANS(90-B14)) +SIN(RADIANS(90-B8)) *SIN(RADIANS(90-B14)) *COS(RADIANS(C8-C14))) *6371</f>
        <v>8.0895792915414155E-3</v>
      </c>
      <c r="F76" s="19">
        <f t="shared" si="11"/>
        <v>8.0895792915414155</v>
      </c>
      <c r="G76" s="25" t="str">
        <f t="shared" si="12"/>
        <v>1</v>
      </c>
    </row>
    <row r="77" spans="1:7" x14ac:dyDescent="0.25">
      <c r="A77" s="22"/>
      <c r="B77" s="18"/>
      <c r="C77" s="18"/>
      <c r="D77" s="18" t="s">
        <v>92</v>
      </c>
      <c r="E77" s="18"/>
      <c r="F77" s="19"/>
      <c r="G77" s="25"/>
    </row>
    <row r="78" spans="1:7" x14ac:dyDescent="0.25">
      <c r="A78" s="22"/>
      <c r="B78" s="18"/>
      <c r="C78" s="18"/>
      <c r="D78" s="18" t="s">
        <v>93</v>
      </c>
      <c r="E78" s="18"/>
      <c r="F78" s="18"/>
      <c r="G78" s="25"/>
    </row>
    <row r="79" spans="1:7" x14ac:dyDescent="0.25">
      <c r="A79" s="22"/>
      <c r="B79" s="18"/>
      <c r="C79" s="18"/>
      <c r="D79" s="18" t="s">
        <v>94</v>
      </c>
      <c r="E79" s="18">
        <f>ACOS(COS(RADIANS(90-B9)) *COS(RADIANS(90-B10)) +SIN(RADIANS(90-B9)) *SIN(RADIANS(90-B10)) *COS(RADIANS(C9-C10))) *6371</f>
        <v>2.0712436694447778E-3</v>
      </c>
      <c r="F79" s="19">
        <f t="shared" ref="F79:F83" si="13">E79*1000</f>
        <v>2.0712436694447778</v>
      </c>
      <c r="G79" s="25" t="str">
        <f>IF(F79&lt;10,"1","0")</f>
        <v>1</v>
      </c>
    </row>
    <row r="80" spans="1:7" x14ac:dyDescent="0.25">
      <c r="A80" s="22"/>
      <c r="B80" s="18"/>
      <c r="C80" s="18"/>
      <c r="D80" s="18" t="s">
        <v>95</v>
      </c>
      <c r="E80" s="18">
        <f>ACOS(COS(RADIANS(90-B9)) *COS(RADIANS(90-B11)) +SIN(RADIANS(90-B9)) *SIN(RADIANS(90-B11)) *COS(RADIANS(C9-C11))) *6371</f>
        <v>2.3389560611324356E-3</v>
      </c>
      <c r="F80" s="19">
        <f t="shared" si="13"/>
        <v>2.3389560611324356</v>
      </c>
      <c r="G80" s="25" t="str">
        <f t="shared" ref="G80:G83" si="14">IF(F80&lt;10,"1","0")</f>
        <v>1</v>
      </c>
    </row>
    <row r="81" spans="1:7" x14ac:dyDescent="0.25">
      <c r="A81" s="22"/>
      <c r="B81" s="18"/>
      <c r="C81" s="18"/>
      <c r="D81" s="18" t="s">
        <v>96</v>
      </c>
      <c r="E81" s="18">
        <f>ACOS(COS(RADIANS(90-B9)) *COS(RADIANS(90-B12)) +SIN(RADIANS(90-B9)) *SIN(RADIANS(90-B12)) *COS(RADIANS(C9-C12))) *6371</f>
        <v>4.1620223633773712E-3</v>
      </c>
      <c r="F81" s="19">
        <f t="shared" si="13"/>
        <v>4.1620223633773712</v>
      </c>
      <c r="G81" s="25" t="str">
        <f t="shared" si="14"/>
        <v>1</v>
      </c>
    </row>
    <row r="82" spans="1:7" x14ac:dyDescent="0.25">
      <c r="A82" s="22"/>
      <c r="B82" s="18"/>
      <c r="C82" s="18"/>
      <c r="D82" s="18" t="s">
        <v>97</v>
      </c>
      <c r="E82" s="18">
        <f>ACOS(COS(RADIANS(90-B9)) *COS(RADIANS(90-B13)) +SIN(RADIANS(90-B9)) *SIN(RADIANS(90-B13)) *COS(RADIANS(C9-C13))) *6371</f>
        <v>4.980259041691637E-3</v>
      </c>
      <c r="F82" s="19">
        <f t="shared" si="13"/>
        <v>4.980259041691637</v>
      </c>
      <c r="G82" s="25" t="str">
        <f t="shared" si="14"/>
        <v>1</v>
      </c>
    </row>
    <row r="83" spans="1:7" x14ac:dyDescent="0.25">
      <c r="A83" s="22"/>
      <c r="B83" s="18"/>
      <c r="C83" s="18"/>
      <c r="D83" s="18" t="s">
        <v>98</v>
      </c>
      <c r="E83" s="18">
        <f>ACOS(COS(RADIANS(90-B9)) *COS(RADIANS(90-B14)) +SIN(RADIANS(90-B9)) *SIN(RADIANS(90-B14)) *COS(RADIANS(C9-C14))) *6371</f>
        <v>6.0431369470819174E-3</v>
      </c>
      <c r="F83" s="19">
        <f t="shared" si="13"/>
        <v>6.0431369470819174</v>
      </c>
      <c r="G83" s="25" t="str">
        <f t="shared" si="14"/>
        <v>1</v>
      </c>
    </row>
    <row r="84" spans="1:7" x14ac:dyDescent="0.25">
      <c r="A84" s="22"/>
      <c r="B84" s="18"/>
      <c r="C84" s="18"/>
      <c r="D84" s="18" t="s">
        <v>99</v>
      </c>
      <c r="E84" s="18"/>
      <c r="F84" s="18"/>
      <c r="G84" s="25"/>
    </row>
    <row r="85" spans="1:7" x14ac:dyDescent="0.25">
      <c r="A85" s="22"/>
      <c r="B85" s="18"/>
      <c r="C85" s="18"/>
      <c r="D85" s="18" t="s">
        <v>100</v>
      </c>
      <c r="E85" s="18"/>
      <c r="F85" s="18"/>
      <c r="G85" s="25"/>
    </row>
    <row r="86" spans="1:7" x14ac:dyDescent="0.25">
      <c r="A86" s="22"/>
      <c r="B86" s="18"/>
      <c r="C86" s="18"/>
      <c r="D86" s="18" t="s">
        <v>101</v>
      </c>
      <c r="E86" s="18">
        <f>ACOS(COS(RADIANS(90-B10)) *COS(RADIANS(90-B11)) +SIN(RADIANS(90-B10)) *SIN(RADIANS(90-B11)) *COS(RADIANS(C10-C11))) *6371</f>
        <v>3.0021177131600574E-4</v>
      </c>
      <c r="F86" s="19">
        <f t="shared" ref="F86:F89" si="15">E86*1000</f>
        <v>0.30021177131600574</v>
      </c>
      <c r="G86" s="25" t="str">
        <f>IF(F86&lt;10,"1","0")</f>
        <v>1</v>
      </c>
    </row>
    <row r="87" spans="1:7" x14ac:dyDescent="0.25">
      <c r="A87" s="22"/>
      <c r="B87" s="18"/>
      <c r="C87" s="18"/>
      <c r="D87" s="18" t="s">
        <v>102</v>
      </c>
      <c r="E87" s="18">
        <f>ACOS(COS(RADIANS(90-B10)) *COS(RADIANS(90-B12)) +SIN(RADIANS(90-B10)) *SIN(RADIANS(90-B12)) *COS(RADIANS(C10-C12))) *6371</f>
        <v>2.2505873611620153E-3</v>
      </c>
      <c r="F87" s="19">
        <f t="shared" si="15"/>
        <v>2.2505873611620153</v>
      </c>
      <c r="G87" s="25" t="str">
        <f t="shared" ref="G87:G89" si="16">IF(F87&lt;10,"1","0")</f>
        <v>1</v>
      </c>
    </row>
    <row r="88" spans="1:7" x14ac:dyDescent="0.25">
      <c r="A88" s="22"/>
      <c r="B88" s="18"/>
      <c r="C88" s="18"/>
      <c r="D88" s="18" t="s">
        <v>103</v>
      </c>
      <c r="E88" s="18">
        <f>ACOS(COS(RADIANS(90-B10)) *COS(RADIANS(90-B13)) +SIN(RADIANS(90-B10)) *SIN(RADIANS(90-B13)) *COS(RADIANS(C10-C13))) *6371</f>
        <v>2.9075630215043002E-3</v>
      </c>
      <c r="F88" s="19">
        <f t="shared" si="15"/>
        <v>2.9075630215043002</v>
      </c>
      <c r="G88" s="25" t="str">
        <f t="shared" si="16"/>
        <v>1</v>
      </c>
    </row>
    <row r="89" spans="1:7" x14ac:dyDescent="0.25">
      <c r="A89" s="22"/>
      <c r="B89" s="18"/>
      <c r="C89" s="18"/>
      <c r="D89" s="18" t="s">
        <v>104</v>
      </c>
      <c r="E89" s="18">
        <f>ACOS(COS(RADIANS(90-B10)) *COS(RADIANS(90-B14)) +SIN(RADIANS(90-B10)) *SIN(RADIANS(90-B14)) *COS(RADIANS(C10-C14))) *6371</f>
        <v>3.9940578506845181E-3</v>
      </c>
      <c r="F89" s="19">
        <f t="shared" si="15"/>
        <v>3.9940578506845181</v>
      </c>
      <c r="G89" s="25" t="str">
        <f t="shared" si="16"/>
        <v>1</v>
      </c>
    </row>
    <row r="90" spans="1:7" x14ac:dyDescent="0.25">
      <c r="A90" s="22"/>
      <c r="B90" s="18"/>
      <c r="C90" s="18"/>
      <c r="D90" s="18" t="s">
        <v>105</v>
      </c>
      <c r="E90" s="18"/>
      <c r="F90" s="18"/>
      <c r="G90" s="25"/>
    </row>
    <row r="91" spans="1:7" x14ac:dyDescent="0.25">
      <c r="A91" s="22"/>
      <c r="B91" s="18"/>
      <c r="C91" s="18"/>
      <c r="D91" s="18" t="s">
        <v>106</v>
      </c>
      <c r="E91" s="18"/>
      <c r="F91" s="18"/>
      <c r="G91" s="25"/>
    </row>
    <row r="92" spans="1:7" x14ac:dyDescent="0.25">
      <c r="A92" s="22"/>
      <c r="B92" s="18"/>
      <c r="C92" s="18"/>
      <c r="D92" s="18" t="s">
        <v>107</v>
      </c>
      <c r="E92" s="18">
        <f>ACOS(COS(RADIANS(90-B11)) *COS(RADIANS(90-B12)) +SIN(RADIANS(90-B11)) *SIN(RADIANS(90-B12)) *COS(RADIANS(C11-C12))) *6371</f>
        <v>2.1355167208707559E-3</v>
      </c>
      <c r="F92" s="19">
        <f t="shared" ref="F92:F94" si="17">E92*1000</f>
        <v>2.1355167208707559</v>
      </c>
      <c r="G92" s="25" t="str">
        <f>IF(F92&lt;10,"1","0")</f>
        <v>1</v>
      </c>
    </row>
    <row r="93" spans="1:7" x14ac:dyDescent="0.25">
      <c r="A93" s="22"/>
      <c r="B93" s="18"/>
      <c r="C93" s="18"/>
      <c r="D93" s="18" t="s">
        <v>108</v>
      </c>
      <c r="E93" s="18">
        <f>ACOS(COS(RADIANS(90-B11)) *COS(RADIANS(90-B13)) +SIN(RADIANS(90-B11)) *SIN(RADIANS(90-B13)) *COS(RADIANS(C11-C13))) *6371</f>
        <v>2.6564925288690144E-3</v>
      </c>
      <c r="F93" s="19">
        <f t="shared" si="17"/>
        <v>2.6564925288690144</v>
      </c>
      <c r="G93" s="25" t="str">
        <f t="shared" ref="G93:G94" si="18">IF(F93&lt;10,"1","0")</f>
        <v>1</v>
      </c>
    </row>
    <row r="94" spans="1:7" x14ac:dyDescent="0.25">
      <c r="A94" s="22"/>
      <c r="B94" s="18"/>
      <c r="C94" s="18"/>
      <c r="D94" s="18" t="s">
        <v>109</v>
      </c>
      <c r="E94" s="18">
        <f>ACOS(COS(RADIANS(90-B12)) *COS(RADIANS(90-B14)) +SIN(RADIANS(90-B12)) *SIN(RADIANS(90-B14)) *COS(RADIANS(C12-C14))) *6371</f>
        <v>2.7514863380155852E-3</v>
      </c>
      <c r="F94" s="19">
        <f t="shared" si="17"/>
        <v>2.7514863380155852</v>
      </c>
      <c r="G94" s="25" t="str">
        <f t="shared" si="18"/>
        <v>1</v>
      </c>
    </row>
    <row r="95" spans="1:7" x14ac:dyDescent="0.25">
      <c r="A95" s="22"/>
      <c r="B95" s="18"/>
      <c r="C95" s="18"/>
      <c r="D95" s="18" t="s">
        <v>110</v>
      </c>
      <c r="E95" s="18"/>
      <c r="F95" s="18"/>
      <c r="G95" s="25"/>
    </row>
    <row r="96" spans="1:7" x14ac:dyDescent="0.25">
      <c r="A96" s="22"/>
      <c r="B96" s="18"/>
      <c r="C96" s="18"/>
      <c r="D96" s="18" t="s">
        <v>111</v>
      </c>
      <c r="E96" s="18"/>
      <c r="F96" s="18"/>
      <c r="G96" s="25"/>
    </row>
    <row r="97" spans="1:7" x14ac:dyDescent="0.25">
      <c r="A97" s="22"/>
      <c r="B97" s="18"/>
      <c r="C97" s="18"/>
      <c r="D97" s="18" t="s">
        <v>112</v>
      </c>
      <c r="E97" s="18">
        <f>ACOS(COS(RADIANS(90-B12)) *COS(RADIANS(90-B13)) +SIN(RADIANS(90-B12)) *SIN(RADIANS(90-B13)) *COS(RADIANS(C12-C13))) *6371</f>
        <v>1.4950425672648482E-3</v>
      </c>
      <c r="F97" s="19">
        <f t="shared" ref="F97:F98" si="19">E97*1000</f>
        <v>1.4950425672648482</v>
      </c>
      <c r="G97" s="25" t="str">
        <f>IF(F97&lt;10,"1","0")</f>
        <v>1</v>
      </c>
    </row>
    <row r="98" spans="1:7" x14ac:dyDescent="0.25">
      <c r="A98" s="22"/>
      <c r="B98" s="18"/>
      <c r="C98" s="18"/>
      <c r="D98" s="18" t="s">
        <v>113</v>
      </c>
      <c r="E98" s="18">
        <f>ACOS(COS(RADIANS(90-B12)) *COS(RADIANS(90-B14)) +SIN(RADIANS(90-B12)) *SIN(RADIANS(90-B14)) *COS(RADIANS(C12-C14))) *6371</f>
        <v>2.7514863380155852E-3</v>
      </c>
      <c r="F98" s="19">
        <f t="shared" si="19"/>
        <v>2.7514863380155852</v>
      </c>
      <c r="G98" s="25" t="str">
        <f>IF(F98&lt;10,"1","0")</f>
        <v>1</v>
      </c>
    </row>
    <row r="99" spans="1:7" x14ac:dyDescent="0.25">
      <c r="A99" s="22"/>
      <c r="B99" s="18"/>
      <c r="C99" s="18"/>
      <c r="D99" s="18" t="s">
        <v>114</v>
      </c>
      <c r="E99" s="18"/>
      <c r="F99" s="18"/>
      <c r="G99" s="25"/>
    </row>
    <row r="100" spans="1:7" x14ac:dyDescent="0.25">
      <c r="A100" s="22"/>
      <c r="B100" s="18"/>
      <c r="C100" s="18"/>
      <c r="D100" s="18" t="s">
        <v>115</v>
      </c>
      <c r="E100" s="18"/>
      <c r="F100" s="18"/>
      <c r="G100" s="25"/>
    </row>
    <row r="101" spans="1:7" x14ac:dyDescent="0.25">
      <c r="A101" s="22"/>
      <c r="B101" s="18"/>
      <c r="C101" s="18"/>
      <c r="D101" s="18" t="s">
        <v>116</v>
      </c>
      <c r="E101" s="18">
        <f>ACOS(COS(RADIANS(90-B13)) *COS(RADIANS(90-B14)) +SIN(RADIANS(90-B13)) *SIN(RADIANS(90-B14)) *COS(RADIANS(C13-C14))) *6371</f>
        <v>1.2701477213035162E-3</v>
      </c>
      <c r="F101" s="19">
        <f t="shared" ref="F101" si="20">E101*1000</f>
        <v>1.2701477213035162</v>
      </c>
      <c r="G101" s="25" t="str">
        <f>IF(F101&lt;10,"1","0")</f>
        <v>1</v>
      </c>
    </row>
    <row r="102" spans="1:7" x14ac:dyDescent="0.25">
      <c r="A102" s="22"/>
      <c r="B102" s="18"/>
      <c r="C102" s="18"/>
      <c r="D102" s="18" t="s">
        <v>117</v>
      </c>
      <c r="E102" s="18"/>
      <c r="F102" s="18"/>
      <c r="G102" s="25"/>
    </row>
    <row r="103" spans="1:7" x14ac:dyDescent="0.25">
      <c r="A103" s="22"/>
      <c r="B103" s="18"/>
      <c r="C103" s="18"/>
      <c r="D103" s="18" t="s">
        <v>118</v>
      </c>
      <c r="E103" s="18"/>
      <c r="F103" s="18"/>
      <c r="G103" s="25"/>
    </row>
    <row r="104" spans="1:7" x14ac:dyDescent="0.25">
      <c r="A104" s="22"/>
      <c r="B104" s="18"/>
      <c r="C104" s="18"/>
      <c r="D104" s="18" t="s">
        <v>119</v>
      </c>
      <c r="E104" s="18"/>
      <c r="F104" s="18"/>
      <c r="G104" s="25"/>
    </row>
    <row r="105" spans="1:7" x14ac:dyDescent="0.25">
      <c r="A105" s="22"/>
      <c r="B105" s="18"/>
      <c r="C105" s="18"/>
      <c r="D105" s="18" t="s">
        <v>120</v>
      </c>
      <c r="E105" s="18"/>
      <c r="F105" s="18"/>
      <c r="G105" s="25"/>
    </row>
    <row r="106" spans="1:7" ht="15.75" thickBot="1" x14ac:dyDescent="0.3">
      <c r="A106" s="23"/>
      <c r="B106" s="24"/>
      <c r="C106" s="24"/>
      <c r="D106" s="24" t="s">
        <v>121</v>
      </c>
      <c r="E106" s="24"/>
      <c r="F106" s="24"/>
      <c r="G106" s="26"/>
    </row>
  </sheetData>
  <mergeCells count="1">
    <mergeCell ref="A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H1" workbookViewId="0">
      <selection activeCell="L9" sqref="L9"/>
    </sheetView>
  </sheetViews>
  <sheetFormatPr defaultRowHeight="15" x14ac:dyDescent="0.25"/>
  <cols>
    <col min="1" max="1" width="14.28515625" bestFit="1" customWidth="1"/>
    <col min="2" max="2" width="16.7109375" customWidth="1"/>
    <col min="3" max="3" width="15" customWidth="1"/>
    <col min="4" max="4" width="12.42578125" bestFit="1" customWidth="1"/>
    <col min="5" max="6" width="12" bestFit="1" customWidth="1"/>
    <col min="7" max="7" width="10.28515625" customWidth="1"/>
    <col min="9" max="9" width="13.42578125" bestFit="1" customWidth="1"/>
    <col min="10" max="10" width="11.85546875" bestFit="1" customWidth="1"/>
    <col min="11" max="11" width="19.85546875" bestFit="1" customWidth="1"/>
    <col min="12" max="12" width="11.28515625" bestFit="1" customWidth="1"/>
    <col min="13" max="13" width="16.28515625" bestFit="1" customWidth="1"/>
    <col min="14" max="14" width="16.5703125" bestFit="1" customWidth="1"/>
  </cols>
  <sheetData>
    <row r="1" spans="1:14" ht="15.75" thickBot="1" x14ac:dyDescent="0.3">
      <c r="A1" s="70">
        <v>67</v>
      </c>
      <c r="B1" s="70"/>
      <c r="C1" s="70"/>
      <c r="D1" s="70"/>
      <c r="E1" s="70"/>
      <c r="F1" s="70"/>
      <c r="G1" s="70"/>
      <c r="I1" s="60"/>
      <c r="J1" s="60"/>
    </row>
    <row r="2" spans="1:14" ht="15.75" thickBot="1" x14ac:dyDescent="0.3">
      <c r="A2" s="5" t="s">
        <v>0</v>
      </c>
      <c r="B2">
        <v>50.936827690000001</v>
      </c>
      <c r="C2">
        <v>-1.396576</v>
      </c>
      <c r="D2" s="6" t="s">
        <v>5</v>
      </c>
      <c r="E2" s="6">
        <f>ACOS(COS(RADIANS(90-B2)) *COS(RADIANS(90-B3)) +SIN(RADIANS(90-B2)) *SIN(RADIANS(90-B3)) *COS(RADIANS(C2-C3))) *6371</f>
        <v>9.4935297966003418E-5</v>
      </c>
      <c r="F2" s="13">
        <f t="shared" ref="F2:F6" si="0">E2*1000</f>
        <v>9.4935297966003418E-2</v>
      </c>
      <c r="G2" s="4" t="str">
        <f>IF(F2&lt;10,"1","0")</f>
        <v>1</v>
      </c>
      <c r="I2" s="65"/>
      <c r="J2" s="60"/>
    </row>
    <row r="3" spans="1:14" ht="15.75" thickBot="1" x14ac:dyDescent="0.3">
      <c r="A3" s="7" t="s">
        <v>1</v>
      </c>
      <c r="B3">
        <v>50.936828319999996</v>
      </c>
      <c r="C3">
        <v>-1.3965761999999999</v>
      </c>
      <c r="D3" s="7" t="s">
        <v>6</v>
      </c>
      <c r="E3" s="7">
        <f>ACOS(COS(RADIANS(90-B2)) *COS(RADIANS(90-B4)) +SIN(RADIANS(90-B2)) *SIN(RADIANS(90-B4)) *COS(RADIANS(C2-C4))) *6371</f>
        <v>1.0224844506712127E-3</v>
      </c>
      <c r="F3" s="14">
        <f t="shared" si="0"/>
        <v>1.0224844506712127</v>
      </c>
      <c r="G3" s="4" t="str">
        <f t="shared" ref="G3:G6" si="1">IF(F3&lt;10,"1","0")</f>
        <v>1</v>
      </c>
      <c r="I3" s="66"/>
      <c r="J3" s="60"/>
    </row>
    <row r="4" spans="1:14" ht="15.75" thickBot="1" x14ac:dyDescent="0.3">
      <c r="A4" s="7" t="s">
        <v>2</v>
      </c>
      <c r="B4">
        <v>50.936819</v>
      </c>
      <c r="C4">
        <v>-1.3965712800000001</v>
      </c>
      <c r="D4" s="7" t="s">
        <v>7</v>
      </c>
      <c r="E4" s="7">
        <f>ACOS(COS(RADIANS(90-B2)) *COS(RADIANS(90-B5)) +SIN(RADIANS(90-B2)) *SIN(RADIANS(90-B5)) *COS(RADIANS(C2-C5))) *6371</f>
        <v>8.5441768169403076E-4</v>
      </c>
      <c r="F4" s="14">
        <f t="shared" si="0"/>
        <v>0.85441768169403076</v>
      </c>
      <c r="G4" s="4" t="str">
        <f t="shared" si="1"/>
        <v>1</v>
      </c>
      <c r="I4" s="60"/>
      <c r="J4" s="60"/>
    </row>
    <row r="5" spans="1:14" ht="15.75" thickBot="1" x14ac:dyDescent="0.3">
      <c r="A5" s="7" t="s">
        <v>3</v>
      </c>
      <c r="B5">
        <v>50.936821000999998</v>
      </c>
      <c r="C5">
        <v>-1.3965700000000001</v>
      </c>
      <c r="D5" s="7" t="s">
        <v>8</v>
      </c>
      <c r="E5" s="7">
        <f>ACOS(COS(RADIANS(90-B2)) *COS(RADIANS(90-B6)) +SIN(RADIANS(90-B2)) *SIN(RADIANS(90-B6)) *COS(RADIANS(C2-C6))) *6371</f>
        <v>9.5879951010080511E-4</v>
      </c>
      <c r="F5" s="14">
        <f t="shared" si="0"/>
        <v>0.95879951010080511</v>
      </c>
      <c r="G5" s="4" t="str">
        <f t="shared" si="1"/>
        <v>1</v>
      </c>
      <c r="I5" s="60"/>
      <c r="J5" s="60"/>
    </row>
    <row r="6" spans="1:14" ht="15.75" thickBot="1" x14ac:dyDescent="0.3">
      <c r="A6" s="7" t="s">
        <v>4</v>
      </c>
      <c r="B6">
        <v>50.936819980000003</v>
      </c>
      <c r="C6">
        <v>-1.3965699899999999</v>
      </c>
      <c r="D6" s="7" t="s">
        <v>10</v>
      </c>
      <c r="E6" s="7">
        <f>ACOS(COS(RADIANS(90-B2)) *COS(RADIANS(90-B7)) +SIN(RADIANS(90-B2)) *SIN(RADIANS(90-B7)) *COS(RADIANS(C2-C7))) *6371</f>
        <v>1.3822788032278321E-3</v>
      </c>
      <c r="F6" s="14">
        <f t="shared" si="0"/>
        <v>1.3822788032278321</v>
      </c>
      <c r="G6" s="4" t="str">
        <f t="shared" si="1"/>
        <v>1</v>
      </c>
      <c r="I6" s="60"/>
      <c r="J6" s="60"/>
    </row>
    <row r="7" spans="1:14" ht="15.75" thickBot="1" x14ac:dyDescent="0.3">
      <c r="A7" s="7" t="s">
        <v>19</v>
      </c>
      <c r="B7">
        <v>50.936839900000003</v>
      </c>
      <c r="C7">
        <v>-1.396572266</v>
      </c>
      <c r="D7" s="7" t="s">
        <v>29</v>
      </c>
      <c r="E7" s="7"/>
      <c r="F7" s="14"/>
      <c r="G7" s="4"/>
    </row>
    <row r="8" spans="1:14" ht="15.75" thickBot="1" x14ac:dyDescent="0.3">
      <c r="A8" s="7" t="s">
        <v>20</v>
      </c>
      <c r="B8" s="7"/>
      <c r="C8" s="7"/>
      <c r="D8" s="7" t="s">
        <v>30</v>
      </c>
      <c r="E8" s="7"/>
      <c r="F8" s="14"/>
      <c r="G8" s="4"/>
      <c r="I8" s="42" t="s">
        <v>168</v>
      </c>
      <c r="J8" s="43" t="s">
        <v>169</v>
      </c>
      <c r="K8" s="44" t="s">
        <v>170</v>
      </c>
      <c r="L8" s="44" t="s">
        <v>179</v>
      </c>
      <c r="M8" s="44" t="s">
        <v>171</v>
      </c>
      <c r="N8" s="45" t="s">
        <v>172</v>
      </c>
    </row>
    <row r="9" spans="1:14" ht="15.75" thickBot="1" x14ac:dyDescent="0.3">
      <c r="A9" s="7" t="s">
        <v>21</v>
      </c>
      <c r="B9" s="7"/>
      <c r="C9" s="7"/>
      <c r="D9" s="7" t="s">
        <v>31</v>
      </c>
      <c r="E9" s="7"/>
      <c r="F9" s="14"/>
      <c r="G9" s="4"/>
      <c r="I9" s="46">
        <v>6</v>
      </c>
      <c r="J9" s="36">
        <v>6</v>
      </c>
      <c r="K9" s="36">
        <v>0</v>
      </c>
      <c r="L9" s="36">
        <v>0</v>
      </c>
      <c r="M9" s="36">
        <v>1</v>
      </c>
      <c r="N9" s="47" t="s">
        <v>122</v>
      </c>
    </row>
    <row r="10" spans="1:14" ht="15.75" thickBot="1" x14ac:dyDescent="0.3">
      <c r="A10" s="7" t="s">
        <v>22</v>
      </c>
      <c r="B10" s="7"/>
      <c r="C10" s="7"/>
      <c r="D10" s="7" t="s">
        <v>32</v>
      </c>
      <c r="E10" s="7"/>
      <c r="F10" s="14"/>
      <c r="G10" s="4"/>
    </row>
    <row r="11" spans="1:14" ht="15.75" thickBot="1" x14ac:dyDescent="0.3">
      <c r="A11" s="7" t="s">
        <v>23</v>
      </c>
      <c r="B11" s="7"/>
      <c r="C11" s="7"/>
      <c r="D11" s="7" t="s">
        <v>33</v>
      </c>
      <c r="E11" s="7"/>
      <c r="F11" s="14"/>
      <c r="G11" s="4"/>
    </row>
    <row r="12" spans="1:14" ht="15.75" thickBot="1" x14ac:dyDescent="0.3">
      <c r="A12" s="7" t="s">
        <v>24</v>
      </c>
      <c r="B12" s="7"/>
      <c r="C12" s="7"/>
      <c r="D12" s="7" t="s">
        <v>34</v>
      </c>
      <c r="E12" s="7"/>
      <c r="F12" s="14"/>
      <c r="G12" s="4"/>
    </row>
    <row r="13" spans="1:14" ht="15.75" thickBot="1" x14ac:dyDescent="0.3">
      <c r="A13" s="7" t="s">
        <v>25</v>
      </c>
      <c r="B13" s="8"/>
      <c r="C13" s="9"/>
      <c r="D13" s="7" t="s">
        <v>35</v>
      </c>
      <c r="E13" s="7"/>
      <c r="F13" s="14"/>
      <c r="G13" s="4"/>
    </row>
    <row r="14" spans="1:14" ht="15.75" thickBot="1" x14ac:dyDescent="0.3">
      <c r="A14" s="7" t="s">
        <v>26</v>
      </c>
      <c r="B14" s="8"/>
      <c r="C14" s="9"/>
      <c r="D14" s="7" t="s">
        <v>36</v>
      </c>
      <c r="E14" s="7"/>
      <c r="F14" s="14"/>
      <c r="G14" s="4"/>
    </row>
    <row r="15" spans="1:14" ht="15.75" thickBot="1" x14ac:dyDescent="0.3">
      <c r="A15" s="7" t="s">
        <v>27</v>
      </c>
      <c r="B15" s="8"/>
      <c r="C15" s="9"/>
      <c r="D15" s="7" t="s">
        <v>37</v>
      </c>
      <c r="E15" s="7"/>
      <c r="F15" s="14"/>
      <c r="G15" s="4"/>
    </row>
    <row r="16" spans="1:14" ht="15.75" thickBot="1" x14ac:dyDescent="0.3">
      <c r="A16" s="7" t="s">
        <v>28</v>
      </c>
      <c r="B16" s="8"/>
      <c r="C16" s="9"/>
      <c r="D16" s="7" t="s">
        <v>11</v>
      </c>
      <c r="E16" s="7">
        <f>ACOS(COS(RADIANS(90-B3)) *COS(RADIANS(90-B4)) +SIN(RADIANS(90-B3)) *SIN(RADIANS(90-B4)) *COS(RADIANS(C3-C4))) *6371</f>
        <v>1.0907235319748132E-3</v>
      </c>
      <c r="F16" s="14">
        <f t="shared" ref="F16:F19" si="2">E16*1000</f>
        <v>1.0907235319748132</v>
      </c>
      <c r="G16" s="4" t="str">
        <f>IF(F16&lt;10,"1","0")</f>
        <v>1</v>
      </c>
    </row>
    <row r="17" spans="1:7" ht="15.75" thickBot="1" x14ac:dyDescent="0.3">
      <c r="A17" s="7"/>
      <c r="B17" s="8"/>
      <c r="C17" s="9"/>
      <c r="D17" s="7" t="s">
        <v>12</v>
      </c>
      <c r="E17" s="7">
        <f>ACOS(COS(RADIANS(90-B3)) *COS(RADIANS(90-B5)) +SIN(RADIANS(90-B3)) *SIN(RADIANS(90-B5)) *COS(RADIANS(C3-C5))) *6371</f>
        <v>9.2043186266010935E-4</v>
      </c>
      <c r="F17" s="14">
        <f t="shared" si="2"/>
        <v>0.92043186266010935</v>
      </c>
      <c r="G17" s="4" t="str">
        <f t="shared" ref="G17:G19" si="3">IF(F17&lt;10,"1","0")</f>
        <v>1</v>
      </c>
    </row>
    <row r="18" spans="1:7" ht="15.75" thickBot="1" x14ac:dyDescent="0.3">
      <c r="A18" s="7"/>
      <c r="B18" s="8"/>
      <c r="C18" s="9"/>
      <c r="D18" s="7" t="s">
        <v>13</v>
      </c>
      <c r="E18" s="7">
        <f>ACOS(COS(RADIANS(90-B3)) *COS(RADIANS(90-B6)) +SIN(RADIANS(90-B3)) *SIN(RADIANS(90-B6)) *COS(RADIANS(C3-C6))) *6371</f>
        <v>1.0224844506712127E-3</v>
      </c>
      <c r="F18" s="14">
        <f t="shared" si="2"/>
        <v>1.0224844506712127</v>
      </c>
      <c r="G18" s="4" t="str">
        <f t="shared" si="3"/>
        <v>1</v>
      </c>
    </row>
    <row r="19" spans="1:7" ht="15.75" thickBot="1" x14ac:dyDescent="0.3">
      <c r="A19" s="7"/>
      <c r="B19" s="8"/>
      <c r="C19" s="9"/>
      <c r="D19" s="7" t="s">
        <v>15</v>
      </c>
      <c r="E19" s="7">
        <f>ACOS(COS(RADIANS(90-B3)) *COS(RADIANS(90-B7)) +SIN(RADIANS(90-B3)) *SIN(RADIANS(90-B7)) *COS(RADIANS(C3-C7))) *6371</f>
        <v>1.3188833091679619E-3</v>
      </c>
      <c r="F19" s="14">
        <f t="shared" si="2"/>
        <v>1.3188833091679619</v>
      </c>
      <c r="G19" s="4" t="str">
        <f t="shared" si="3"/>
        <v>1</v>
      </c>
    </row>
    <row r="20" spans="1:7" ht="15.75" thickBot="1" x14ac:dyDescent="0.3">
      <c r="A20" s="7"/>
      <c r="B20" s="8"/>
      <c r="C20" s="9"/>
      <c r="D20" s="7" t="s">
        <v>38</v>
      </c>
      <c r="E20" s="7"/>
      <c r="F20" s="14"/>
      <c r="G20" s="4"/>
    </row>
    <row r="21" spans="1:7" ht="15.75" thickBot="1" x14ac:dyDescent="0.3">
      <c r="A21" s="7"/>
      <c r="B21" s="8"/>
      <c r="C21" s="9"/>
      <c r="D21" s="7" t="s">
        <v>39</v>
      </c>
      <c r="E21" s="7"/>
      <c r="F21" s="14"/>
      <c r="G21" s="4"/>
    </row>
    <row r="22" spans="1:7" ht="15.75" thickBot="1" x14ac:dyDescent="0.3">
      <c r="A22" s="7"/>
      <c r="B22" s="8"/>
      <c r="C22" s="9"/>
      <c r="D22" s="7" t="s">
        <v>40</v>
      </c>
      <c r="E22" s="7"/>
      <c r="F22" s="14"/>
      <c r="G22" s="4"/>
    </row>
    <row r="23" spans="1:7" ht="15.75" thickBot="1" x14ac:dyDescent="0.3">
      <c r="A23" s="7"/>
      <c r="B23" s="8"/>
      <c r="C23" s="9"/>
      <c r="D23" s="7" t="s">
        <v>41</v>
      </c>
      <c r="E23" s="7"/>
      <c r="F23" s="14"/>
      <c r="G23" s="4"/>
    </row>
    <row r="24" spans="1:7" ht="15.75" thickBot="1" x14ac:dyDescent="0.3">
      <c r="A24" s="7"/>
      <c r="B24" s="8"/>
      <c r="C24" s="9"/>
      <c r="D24" s="7" t="s">
        <v>42</v>
      </c>
      <c r="E24" s="7"/>
      <c r="F24" s="14"/>
      <c r="G24" s="4"/>
    </row>
    <row r="25" spans="1:7" ht="15.75" thickBot="1" x14ac:dyDescent="0.3">
      <c r="A25" s="7"/>
      <c r="B25" s="8"/>
      <c r="C25" s="9"/>
      <c r="D25" s="7" t="s">
        <v>43</v>
      </c>
      <c r="E25" s="7"/>
      <c r="F25" s="14"/>
      <c r="G25" s="4"/>
    </row>
    <row r="26" spans="1:7" ht="15.75" thickBot="1" x14ac:dyDescent="0.3">
      <c r="A26" s="7"/>
      <c r="B26" s="8"/>
      <c r="C26" s="9"/>
      <c r="D26" s="7" t="s">
        <v>44</v>
      </c>
      <c r="E26" s="7"/>
      <c r="F26" s="14"/>
      <c r="G26" s="4"/>
    </row>
    <row r="27" spans="1:7" ht="15.75" thickBot="1" x14ac:dyDescent="0.3">
      <c r="A27" s="7"/>
      <c r="B27" s="8"/>
      <c r="C27" s="9"/>
      <c r="D27" s="7" t="s">
        <v>45</v>
      </c>
      <c r="E27" s="7"/>
      <c r="F27" s="14"/>
      <c r="G27" s="4"/>
    </row>
    <row r="28" spans="1:7" ht="15.75" thickBot="1" x14ac:dyDescent="0.3">
      <c r="A28" s="7"/>
      <c r="B28" s="8"/>
      <c r="C28" s="9"/>
      <c r="D28" s="7" t="s">
        <v>46</v>
      </c>
      <c r="E28" s="7"/>
      <c r="F28" s="14"/>
      <c r="G28" s="4"/>
    </row>
    <row r="29" spans="1:7" ht="15.75" thickBot="1" x14ac:dyDescent="0.3">
      <c r="A29" s="7"/>
      <c r="B29" s="8"/>
      <c r="C29" s="9"/>
      <c r="D29" s="7" t="s">
        <v>16</v>
      </c>
      <c r="E29" s="7">
        <f>ACOS(COS(RADIANS(90-B4)) *COS(RADIANS(90-B5)) +SIN(RADIANS(90-B4)) *SIN(RADIANS(90-B5)) *COS(RADIANS(C4-C5))) *6371</f>
        <v>2.3254303857056513E-4</v>
      </c>
      <c r="F29" s="14">
        <f t="shared" ref="F29:F31" si="4">E29*1000</f>
        <v>0.23254303857056513</v>
      </c>
      <c r="G29" s="4" t="str">
        <f>IF(F29&lt;10,"1","0")</f>
        <v>1</v>
      </c>
    </row>
    <row r="30" spans="1:7" ht="15.75" thickBot="1" x14ac:dyDescent="0.3">
      <c r="A30" s="7"/>
      <c r="B30" s="8"/>
      <c r="C30" s="9"/>
      <c r="D30" s="7" t="s">
        <v>17</v>
      </c>
      <c r="E30" s="7">
        <f>ACOS(COS(RADIANS(90-B4)) *COS(RADIANS(90-B6)) +SIN(RADIANS(90-B4)) *SIN(RADIANS(90-B6)) *COS(RADIANS(C4-C6))) *6371</f>
        <v>1.3425878504835786E-4</v>
      </c>
      <c r="F30" s="14">
        <f t="shared" si="4"/>
        <v>0.13425878504835786</v>
      </c>
      <c r="G30" s="4" t="str">
        <f t="shared" ref="G30:G31" si="5">IF(F30&lt;10,"1","0")</f>
        <v>1</v>
      </c>
    </row>
    <row r="31" spans="1:7" ht="15.75" thickBot="1" x14ac:dyDescent="0.3">
      <c r="A31" s="7"/>
      <c r="B31" s="8"/>
      <c r="C31" s="9"/>
      <c r="D31" s="7" t="s">
        <v>47</v>
      </c>
      <c r="E31" s="7">
        <f>ACOS(COS(RADIANS(90-B4)) *COS(RADIANS(90-B7)) +SIN(RADIANS(90-B4)) *SIN(RADIANS(90-B7)) *COS(RADIANS(C4-C7))) *6371</f>
        <v>2.3254303857056513E-3</v>
      </c>
      <c r="F31" s="14">
        <f t="shared" si="4"/>
        <v>2.3254303857056513</v>
      </c>
      <c r="G31" s="4" t="str">
        <f t="shared" si="5"/>
        <v>1</v>
      </c>
    </row>
    <row r="32" spans="1:7" ht="15.75" thickBot="1" x14ac:dyDescent="0.3">
      <c r="A32" s="7"/>
      <c r="B32" s="8"/>
      <c r="C32" s="9"/>
      <c r="D32" s="7" t="s">
        <v>48</v>
      </c>
      <c r="E32" s="7"/>
      <c r="F32" s="14"/>
      <c r="G32" s="4"/>
    </row>
    <row r="33" spans="1:7" ht="15.75" thickBot="1" x14ac:dyDescent="0.3">
      <c r="A33" s="7"/>
      <c r="B33" s="8"/>
      <c r="C33" s="9"/>
      <c r="D33" s="7" t="s">
        <v>49</v>
      </c>
      <c r="E33" s="7"/>
      <c r="F33" s="14"/>
      <c r="G33" s="4"/>
    </row>
    <row r="34" spans="1:7" ht="15.75" thickBot="1" x14ac:dyDescent="0.3">
      <c r="A34" s="7"/>
      <c r="B34" s="8"/>
      <c r="C34" s="9"/>
      <c r="D34" s="7" t="s">
        <v>50</v>
      </c>
      <c r="E34" s="7"/>
      <c r="F34" s="14"/>
      <c r="G34" s="4"/>
    </row>
    <row r="35" spans="1:7" ht="15.75" thickBot="1" x14ac:dyDescent="0.3">
      <c r="A35" s="7"/>
      <c r="B35" s="8"/>
      <c r="C35" s="9"/>
      <c r="D35" s="7" t="s">
        <v>51</v>
      </c>
      <c r="E35" s="7"/>
      <c r="F35" s="14"/>
      <c r="G35" s="4"/>
    </row>
    <row r="36" spans="1:7" ht="15.75" thickBot="1" x14ac:dyDescent="0.3">
      <c r="A36" s="7"/>
      <c r="B36" s="8"/>
      <c r="C36" s="9"/>
      <c r="D36" s="7" t="s">
        <v>52</v>
      </c>
      <c r="E36" s="7"/>
      <c r="F36" s="14"/>
      <c r="G36" s="4"/>
    </row>
    <row r="37" spans="1:7" ht="15.75" thickBot="1" x14ac:dyDescent="0.3">
      <c r="A37" s="7"/>
      <c r="B37" s="8"/>
      <c r="C37" s="9"/>
      <c r="D37" s="7" t="s">
        <v>53</v>
      </c>
      <c r="E37" s="7"/>
      <c r="F37" s="14"/>
      <c r="G37" s="4"/>
    </row>
    <row r="38" spans="1:7" ht="15.75" thickBot="1" x14ac:dyDescent="0.3">
      <c r="A38" s="7"/>
      <c r="B38" s="8"/>
      <c r="C38" s="9"/>
      <c r="D38" s="7" t="s">
        <v>54</v>
      </c>
      <c r="E38" s="7"/>
      <c r="F38" s="14"/>
      <c r="G38" s="4"/>
    </row>
    <row r="39" spans="1:7" ht="15.75" thickBot="1" x14ac:dyDescent="0.3">
      <c r="A39" s="7"/>
      <c r="B39" s="8"/>
      <c r="C39" s="9"/>
      <c r="D39" s="7" t="s">
        <v>55</v>
      </c>
      <c r="E39" s="7"/>
      <c r="F39" s="14"/>
      <c r="G39" s="4"/>
    </row>
    <row r="40" spans="1:7" ht="15.75" thickBot="1" x14ac:dyDescent="0.3">
      <c r="A40" s="7"/>
      <c r="B40" s="8"/>
      <c r="C40" s="9"/>
      <c r="D40" s="7" t="s">
        <v>56</v>
      </c>
      <c r="E40" s="7"/>
      <c r="F40" s="14"/>
      <c r="G40" s="4"/>
    </row>
    <row r="41" spans="1:7" ht="15.75" thickBot="1" x14ac:dyDescent="0.3">
      <c r="A41" s="7"/>
      <c r="B41" s="8"/>
      <c r="C41" s="9"/>
      <c r="D41" s="7" t="s">
        <v>18</v>
      </c>
      <c r="E41" s="7">
        <f>ACOS(COS(RADIANS(90-B5)) *COS(RADIANS(90-B6)) +SIN(RADIANS(90-B5)) *SIN(RADIANS(90-B6)) *COS(RADIANS(C5-C6))) *6371</f>
        <v>0</v>
      </c>
      <c r="F41" s="14">
        <f t="shared" ref="F41:F42" si="6">E41*1000</f>
        <v>0</v>
      </c>
      <c r="G41" s="4" t="str">
        <f>IF(F41&lt;10,"1","0")</f>
        <v>1</v>
      </c>
    </row>
    <row r="42" spans="1:7" ht="15.75" thickBot="1" x14ac:dyDescent="0.3">
      <c r="A42" s="7"/>
      <c r="B42" s="8"/>
      <c r="C42" s="9"/>
      <c r="D42" s="7" t="s">
        <v>57</v>
      </c>
      <c r="E42" s="7">
        <f>ACOS(COS(RADIANS(90-B5)) *COS(RADIANS(90-B7)) +SIN(RADIANS(90-B5)) *SIN(RADIANS(90-B7)) *COS(RADIANS(C5-C7))) *6371</f>
        <v>2.1079056963790865E-3</v>
      </c>
      <c r="F42" s="14">
        <f t="shared" si="6"/>
        <v>2.1079056963790865</v>
      </c>
      <c r="G42" s="4" t="str">
        <f>IF(F42&lt;10,"1","0")</f>
        <v>1</v>
      </c>
    </row>
    <row r="43" spans="1:7" ht="15.75" thickBot="1" x14ac:dyDescent="0.3">
      <c r="A43" s="7"/>
      <c r="B43" s="8"/>
      <c r="C43" s="9"/>
      <c r="D43" s="7" t="s">
        <v>58</v>
      </c>
      <c r="E43" s="7"/>
      <c r="F43" s="14"/>
      <c r="G43" s="4"/>
    </row>
    <row r="44" spans="1:7" ht="15.75" thickBot="1" x14ac:dyDescent="0.3">
      <c r="A44" s="7"/>
      <c r="B44" s="8"/>
      <c r="C44" s="9"/>
      <c r="D44" s="7" t="s">
        <v>59</v>
      </c>
      <c r="E44" s="7"/>
      <c r="F44" s="14"/>
      <c r="G44" s="4"/>
    </row>
    <row r="45" spans="1:7" ht="15.75" thickBot="1" x14ac:dyDescent="0.3">
      <c r="A45" s="7"/>
      <c r="B45" s="8"/>
      <c r="C45" s="9"/>
      <c r="D45" s="7" t="s">
        <v>60</v>
      </c>
      <c r="E45" s="7"/>
      <c r="F45" s="14"/>
      <c r="G45" s="4"/>
    </row>
    <row r="46" spans="1:7" ht="15.75" thickBot="1" x14ac:dyDescent="0.3">
      <c r="A46" s="7"/>
      <c r="B46" s="8"/>
      <c r="C46" s="9"/>
      <c r="D46" s="7" t="s">
        <v>61</v>
      </c>
      <c r="E46" s="7"/>
      <c r="F46" s="14"/>
      <c r="G46" s="4"/>
    </row>
    <row r="47" spans="1:7" ht="15.75" thickBot="1" x14ac:dyDescent="0.3">
      <c r="A47" s="7"/>
      <c r="B47" s="8"/>
      <c r="C47" s="9"/>
      <c r="D47" s="7" t="s">
        <v>62</v>
      </c>
      <c r="E47" s="7"/>
      <c r="F47" s="14"/>
      <c r="G47" s="4"/>
    </row>
    <row r="48" spans="1:7" ht="15.75" thickBot="1" x14ac:dyDescent="0.3">
      <c r="A48" s="7"/>
      <c r="B48" s="8"/>
      <c r="C48" s="9"/>
      <c r="D48" s="7" t="s">
        <v>63</v>
      </c>
      <c r="E48" s="7"/>
      <c r="F48" s="14"/>
      <c r="G48" s="4"/>
    </row>
    <row r="49" spans="1:7" ht="15.75" thickBot="1" x14ac:dyDescent="0.3">
      <c r="A49" s="7"/>
      <c r="B49" s="8"/>
      <c r="C49" s="9"/>
      <c r="D49" s="7" t="s">
        <v>64</v>
      </c>
      <c r="E49" s="7"/>
      <c r="F49" s="14"/>
      <c r="G49" s="4"/>
    </row>
    <row r="50" spans="1:7" ht="15.75" thickBot="1" x14ac:dyDescent="0.3">
      <c r="A50" s="7"/>
      <c r="B50" s="8"/>
      <c r="C50" s="9"/>
      <c r="D50" s="7" t="s">
        <v>65</v>
      </c>
      <c r="E50" s="7"/>
      <c r="F50" s="14"/>
      <c r="G50" s="4"/>
    </row>
    <row r="51" spans="1:7" ht="15.75" thickBot="1" x14ac:dyDescent="0.3">
      <c r="A51" s="7"/>
      <c r="B51" s="8"/>
      <c r="C51" s="9"/>
      <c r="D51" s="7" t="s">
        <v>66</v>
      </c>
      <c r="E51" s="7"/>
      <c r="F51" s="14"/>
      <c r="G51" s="4"/>
    </row>
    <row r="52" spans="1:7" ht="15.75" thickBot="1" x14ac:dyDescent="0.3">
      <c r="A52" s="7"/>
      <c r="B52" s="8"/>
      <c r="C52" s="9"/>
      <c r="D52" s="7" t="s">
        <v>67</v>
      </c>
      <c r="E52" s="7">
        <f>ACOS(COS(RADIANS(90-B6)) *COS(RADIANS(90-B7)) +SIN(RADIANS(90-B6)) *SIN(RADIANS(90-B7)) *COS(RADIANS(C6-C7))) *6371</f>
        <v>2.2223783473405145E-3</v>
      </c>
      <c r="F52" s="14">
        <f t="shared" ref="F52" si="7">E52*1000</f>
        <v>2.2223783473405145</v>
      </c>
      <c r="G52" s="4" t="str">
        <f>IF(F52&lt;10,"1","0")</f>
        <v>1</v>
      </c>
    </row>
    <row r="53" spans="1:7" ht="15.75" thickBot="1" x14ac:dyDescent="0.3">
      <c r="A53" s="7"/>
      <c r="B53" s="8"/>
      <c r="C53" s="9"/>
      <c r="D53" s="7" t="s">
        <v>68</v>
      </c>
      <c r="E53" s="7"/>
      <c r="F53" s="14"/>
      <c r="G53" s="4"/>
    </row>
    <row r="54" spans="1:7" ht="15.75" thickBot="1" x14ac:dyDescent="0.3">
      <c r="A54" s="7"/>
      <c r="B54" s="8"/>
      <c r="C54" s="9"/>
      <c r="D54" s="7" t="s">
        <v>69</v>
      </c>
      <c r="E54" s="7"/>
      <c r="F54" s="14"/>
      <c r="G54" s="4"/>
    </row>
    <row r="55" spans="1:7" ht="15.75" thickBot="1" x14ac:dyDescent="0.3">
      <c r="A55" s="7"/>
      <c r="B55" s="8"/>
      <c r="C55" s="9"/>
      <c r="D55" s="7" t="s">
        <v>70</v>
      </c>
      <c r="E55" s="7"/>
      <c r="F55" s="14"/>
      <c r="G55" s="4"/>
    </row>
    <row r="56" spans="1:7" ht="15.75" thickBot="1" x14ac:dyDescent="0.3">
      <c r="A56" s="7"/>
      <c r="B56" s="8"/>
      <c r="C56" s="9"/>
      <c r="D56" s="7" t="s">
        <v>71</v>
      </c>
      <c r="E56" s="7"/>
      <c r="F56" s="14"/>
      <c r="G56" s="4"/>
    </row>
    <row r="57" spans="1:7" ht="15.75" thickBot="1" x14ac:dyDescent="0.3">
      <c r="A57" s="7"/>
      <c r="B57" s="8"/>
      <c r="C57" s="9"/>
      <c r="D57" s="7" t="s">
        <v>72</v>
      </c>
      <c r="E57" s="7"/>
      <c r="F57" s="14"/>
      <c r="G57" s="4"/>
    </row>
    <row r="58" spans="1:7" ht="15.75" thickBot="1" x14ac:dyDescent="0.3">
      <c r="A58" s="7"/>
      <c r="B58" s="8"/>
      <c r="C58" s="9"/>
      <c r="D58" s="7" t="s">
        <v>73</v>
      </c>
      <c r="E58" s="7"/>
      <c r="F58" s="14"/>
      <c r="G58" s="4"/>
    </row>
    <row r="59" spans="1:7" ht="15.75" thickBot="1" x14ac:dyDescent="0.3">
      <c r="A59" s="7"/>
      <c r="B59" s="8"/>
      <c r="C59" s="9"/>
      <c r="D59" s="7" t="s">
        <v>74</v>
      </c>
      <c r="E59" s="7"/>
      <c r="F59" s="14"/>
      <c r="G59" s="4"/>
    </row>
    <row r="60" spans="1:7" ht="15.75" thickBot="1" x14ac:dyDescent="0.3">
      <c r="A60" s="7"/>
      <c r="B60" s="8"/>
      <c r="C60" s="9"/>
      <c r="D60" s="7" t="s">
        <v>75</v>
      </c>
      <c r="E60" s="7"/>
      <c r="F60" s="14"/>
      <c r="G60" s="4"/>
    </row>
    <row r="61" spans="1:7" ht="15.75" thickBot="1" x14ac:dyDescent="0.3">
      <c r="A61" s="7"/>
      <c r="B61" s="8"/>
      <c r="C61" s="9"/>
      <c r="D61" s="7" t="s">
        <v>76</v>
      </c>
      <c r="E61" s="7"/>
      <c r="F61" s="14"/>
      <c r="G61" s="4"/>
    </row>
    <row r="62" spans="1:7" ht="15.75" thickBot="1" x14ac:dyDescent="0.3">
      <c r="A62" s="7"/>
      <c r="B62" s="8"/>
      <c r="C62" s="9"/>
      <c r="D62" s="7" t="s">
        <v>77</v>
      </c>
      <c r="E62" s="7"/>
      <c r="F62" s="14"/>
      <c r="G62" s="4"/>
    </row>
    <row r="63" spans="1:7" ht="15.75" thickBot="1" x14ac:dyDescent="0.3">
      <c r="A63" s="7"/>
      <c r="B63" s="8"/>
      <c r="C63" s="9"/>
      <c r="D63" s="7" t="s">
        <v>78</v>
      </c>
      <c r="E63" s="7"/>
      <c r="F63" s="14"/>
      <c r="G63" s="4"/>
    </row>
    <row r="64" spans="1:7" ht="15.75" thickBot="1" x14ac:dyDescent="0.3">
      <c r="A64" s="7"/>
      <c r="B64" s="8"/>
      <c r="C64" s="9"/>
      <c r="D64" s="7" t="s">
        <v>79</v>
      </c>
      <c r="E64" s="7"/>
      <c r="F64" s="14"/>
      <c r="G64" s="4"/>
    </row>
    <row r="65" spans="1:7" ht="15.75" thickBot="1" x14ac:dyDescent="0.3">
      <c r="A65" s="7"/>
      <c r="B65" s="8"/>
      <c r="C65" s="9"/>
      <c r="D65" s="7" t="s">
        <v>80</v>
      </c>
      <c r="E65" s="7"/>
      <c r="F65" s="14"/>
      <c r="G65" s="4"/>
    </row>
    <row r="66" spans="1:7" ht="15.75" thickBot="1" x14ac:dyDescent="0.3">
      <c r="A66" s="7"/>
      <c r="B66" s="8"/>
      <c r="C66" s="9"/>
      <c r="D66" s="7" t="s">
        <v>81</v>
      </c>
      <c r="E66" s="7"/>
      <c r="F66" s="14"/>
      <c r="G66" s="4"/>
    </row>
    <row r="67" spans="1:7" ht="15.75" thickBot="1" x14ac:dyDescent="0.3">
      <c r="A67" s="7"/>
      <c r="B67" s="8"/>
      <c r="C67" s="9"/>
      <c r="D67" s="7" t="s">
        <v>82</v>
      </c>
      <c r="E67" s="7"/>
      <c r="F67" s="14"/>
      <c r="G67" s="4"/>
    </row>
    <row r="68" spans="1:7" ht="15.75" thickBot="1" x14ac:dyDescent="0.3">
      <c r="A68" s="7"/>
      <c r="B68" s="8"/>
      <c r="C68" s="9"/>
      <c r="D68" s="7" t="s">
        <v>83</v>
      </c>
      <c r="E68" s="7"/>
      <c r="F68" s="14"/>
      <c r="G68" s="4"/>
    </row>
    <row r="69" spans="1:7" ht="15.75" thickBot="1" x14ac:dyDescent="0.3">
      <c r="A69" s="7"/>
      <c r="B69" s="8"/>
      <c r="C69" s="9"/>
      <c r="D69" s="7" t="s">
        <v>84</v>
      </c>
      <c r="E69" s="7"/>
      <c r="F69" s="14"/>
      <c r="G69" s="4"/>
    </row>
    <row r="70" spans="1:7" ht="15.75" thickBot="1" x14ac:dyDescent="0.3">
      <c r="A70" s="7"/>
      <c r="B70" s="8"/>
      <c r="C70" s="9"/>
      <c r="D70" s="7" t="s">
        <v>85</v>
      </c>
      <c r="E70" s="7"/>
      <c r="F70" s="14"/>
      <c r="G70" s="4"/>
    </row>
    <row r="71" spans="1:7" ht="15.75" thickBot="1" x14ac:dyDescent="0.3">
      <c r="A71" s="7"/>
      <c r="B71" s="8"/>
      <c r="C71" s="9"/>
      <c r="D71" s="7" t="s">
        <v>86</v>
      </c>
      <c r="E71" s="7"/>
      <c r="F71" s="14"/>
      <c r="G71" s="4"/>
    </row>
    <row r="72" spans="1:7" ht="15.75" thickBot="1" x14ac:dyDescent="0.3">
      <c r="A72" s="7"/>
      <c r="B72" s="8"/>
      <c r="C72" s="9"/>
      <c r="D72" s="7" t="s">
        <v>87</v>
      </c>
      <c r="E72" s="7"/>
      <c r="F72" s="14"/>
      <c r="G72" s="4"/>
    </row>
    <row r="73" spans="1:7" ht="15.75" thickBot="1" x14ac:dyDescent="0.3">
      <c r="A73" s="7"/>
      <c r="B73" s="8"/>
      <c r="C73" s="9"/>
      <c r="D73" s="7" t="s">
        <v>88</v>
      </c>
      <c r="E73" s="7"/>
      <c r="F73" s="14"/>
      <c r="G73" s="4"/>
    </row>
    <row r="74" spans="1:7" ht="15.75" thickBot="1" x14ac:dyDescent="0.3">
      <c r="A74" s="7"/>
      <c r="B74" s="8"/>
      <c r="C74" s="9"/>
      <c r="D74" s="7" t="s">
        <v>89</v>
      </c>
      <c r="E74" s="7"/>
      <c r="F74" s="14"/>
      <c r="G74" s="4"/>
    </row>
    <row r="75" spans="1:7" ht="15.75" thickBot="1" x14ac:dyDescent="0.3">
      <c r="A75" s="7"/>
      <c r="B75" s="8"/>
      <c r="C75" s="9"/>
      <c r="D75" s="7" t="s">
        <v>90</v>
      </c>
      <c r="E75" s="7"/>
      <c r="F75" s="14"/>
      <c r="G75" s="4"/>
    </row>
    <row r="76" spans="1:7" ht="15.75" thickBot="1" x14ac:dyDescent="0.3">
      <c r="A76" s="7"/>
      <c r="B76" s="8"/>
      <c r="C76" s="9"/>
      <c r="D76" s="7" t="s">
        <v>91</v>
      </c>
      <c r="E76" s="7"/>
      <c r="F76" s="14"/>
      <c r="G76" s="4"/>
    </row>
    <row r="77" spans="1:7" ht="15.75" thickBot="1" x14ac:dyDescent="0.3">
      <c r="A77" s="7"/>
      <c r="B77" s="8"/>
      <c r="C77" s="9"/>
      <c r="D77" s="7" t="s">
        <v>92</v>
      </c>
      <c r="E77" s="7"/>
      <c r="F77" s="14"/>
      <c r="G77" s="4"/>
    </row>
    <row r="78" spans="1:7" ht="15.75" thickBot="1" x14ac:dyDescent="0.3">
      <c r="A78" s="7"/>
      <c r="B78" s="8"/>
      <c r="C78" s="9"/>
      <c r="D78" s="7" t="s">
        <v>93</v>
      </c>
      <c r="E78" s="7"/>
      <c r="F78" s="14"/>
      <c r="G78" s="4"/>
    </row>
    <row r="79" spans="1:7" ht="15.75" thickBot="1" x14ac:dyDescent="0.3">
      <c r="A79" s="7"/>
      <c r="B79" s="8"/>
      <c r="C79" s="9"/>
      <c r="D79" s="7" t="s">
        <v>94</v>
      </c>
      <c r="E79" s="7"/>
      <c r="F79" s="14"/>
      <c r="G79" s="4"/>
    </row>
    <row r="80" spans="1:7" ht="15.75" thickBot="1" x14ac:dyDescent="0.3">
      <c r="A80" s="7"/>
      <c r="B80" s="8"/>
      <c r="C80" s="9"/>
      <c r="D80" s="7" t="s">
        <v>95</v>
      </c>
      <c r="E80" s="7"/>
      <c r="F80" s="14"/>
      <c r="G80" s="4"/>
    </row>
    <row r="81" spans="1:7" ht="15.75" thickBot="1" x14ac:dyDescent="0.3">
      <c r="A81" s="7"/>
      <c r="B81" s="8"/>
      <c r="C81" s="9"/>
      <c r="D81" s="7" t="s">
        <v>96</v>
      </c>
      <c r="E81" s="7"/>
      <c r="F81" s="14"/>
      <c r="G81" s="4"/>
    </row>
    <row r="82" spans="1:7" ht="15.75" thickBot="1" x14ac:dyDescent="0.3">
      <c r="A82" s="7"/>
      <c r="B82" s="8"/>
      <c r="C82" s="9"/>
      <c r="D82" s="7" t="s">
        <v>97</v>
      </c>
      <c r="E82" s="7"/>
      <c r="F82" s="14"/>
      <c r="G82" s="4"/>
    </row>
    <row r="83" spans="1:7" ht="15.75" thickBot="1" x14ac:dyDescent="0.3">
      <c r="A83" s="7"/>
      <c r="B83" s="8"/>
      <c r="C83" s="9"/>
      <c r="D83" s="7" t="s">
        <v>98</v>
      </c>
      <c r="E83" s="7"/>
      <c r="F83" s="14"/>
      <c r="G83" s="4"/>
    </row>
    <row r="84" spans="1:7" ht="15.75" thickBot="1" x14ac:dyDescent="0.3">
      <c r="A84" s="7"/>
      <c r="B84" s="8"/>
      <c r="C84" s="9"/>
      <c r="D84" s="7" t="s">
        <v>99</v>
      </c>
      <c r="E84" s="7"/>
      <c r="F84" s="14"/>
      <c r="G84" s="4"/>
    </row>
    <row r="85" spans="1:7" ht="15.75" thickBot="1" x14ac:dyDescent="0.3">
      <c r="A85" s="7"/>
      <c r="B85" s="8"/>
      <c r="C85" s="9"/>
      <c r="D85" s="7" t="s">
        <v>100</v>
      </c>
      <c r="E85" s="7"/>
      <c r="F85" s="14"/>
      <c r="G85" s="4"/>
    </row>
    <row r="86" spans="1:7" ht="15.75" thickBot="1" x14ac:dyDescent="0.3">
      <c r="A86" s="7"/>
      <c r="B86" s="8"/>
      <c r="C86" s="9"/>
      <c r="D86" s="7" t="s">
        <v>101</v>
      </c>
      <c r="E86" s="7"/>
      <c r="F86" s="14"/>
      <c r="G86" s="4"/>
    </row>
    <row r="87" spans="1:7" ht="15.75" thickBot="1" x14ac:dyDescent="0.3">
      <c r="A87" s="7"/>
      <c r="B87" s="8"/>
      <c r="C87" s="9"/>
      <c r="D87" s="7" t="s">
        <v>102</v>
      </c>
      <c r="E87" s="7"/>
      <c r="F87" s="14"/>
      <c r="G87" s="4"/>
    </row>
    <row r="88" spans="1:7" ht="15.75" thickBot="1" x14ac:dyDescent="0.3">
      <c r="A88" s="7"/>
      <c r="B88" s="8"/>
      <c r="C88" s="9"/>
      <c r="D88" s="7" t="s">
        <v>103</v>
      </c>
      <c r="E88" s="7"/>
      <c r="F88" s="14"/>
      <c r="G88" s="4"/>
    </row>
    <row r="89" spans="1:7" ht="15.75" thickBot="1" x14ac:dyDescent="0.3">
      <c r="A89" s="7"/>
      <c r="B89" s="8"/>
      <c r="C89" s="9"/>
      <c r="D89" s="7" t="s">
        <v>104</v>
      </c>
      <c r="E89" s="7"/>
      <c r="F89" s="14"/>
      <c r="G89" s="4"/>
    </row>
    <row r="90" spans="1:7" ht="15.75" thickBot="1" x14ac:dyDescent="0.3">
      <c r="A90" s="7"/>
      <c r="B90" s="8"/>
      <c r="C90" s="9"/>
      <c r="D90" s="7" t="s">
        <v>105</v>
      </c>
      <c r="E90" s="7"/>
      <c r="F90" s="14"/>
      <c r="G90" s="4"/>
    </row>
    <row r="91" spans="1:7" ht="15.75" thickBot="1" x14ac:dyDescent="0.3">
      <c r="A91" s="7"/>
      <c r="B91" s="8"/>
      <c r="C91" s="9"/>
      <c r="D91" s="7" t="s">
        <v>106</v>
      </c>
      <c r="E91" s="7"/>
      <c r="F91" s="14"/>
      <c r="G91" s="4"/>
    </row>
    <row r="92" spans="1:7" ht="15.75" thickBot="1" x14ac:dyDescent="0.3">
      <c r="A92" s="7"/>
      <c r="B92" s="8"/>
      <c r="C92" s="9"/>
      <c r="D92" s="7" t="s">
        <v>107</v>
      </c>
      <c r="E92" s="7"/>
      <c r="F92" s="14"/>
      <c r="G92" s="4"/>
    </row>
    <row r="93" spans="1:7" ht="15.75" thickBot="1" x14ac:dyDescent="0.3">
      <c r="A93" s="7"/>
      <c r="B93" s="8"/>
      <c r="C93" s="9"/>
      <c r="D93" s="7" t="s">
        <v>108</v>
      </c>
      <c r="E93" s="7"/>
      <c r="F93" s="14"/>
      <c r="G93" s="4"/>
    </row>
    <row r="94" spans="1:7" ht="15.75" thickBot="1" x14ac:dyDescent="0.3">
      <c r="A94" s="7"/>
      <c r="B94" s="8"/>
      <c r="C94" s="9"/>
      <c r="D94" s="7" t="s">
        <v>109</v>
      </c>
      <c r="E94" s="7"/>
      <c r="F94" s="14"/>
      <c r="G94" s="4"/>
    </row>
    <row r="95" spans="1:7" ht="15.75" thickBot="1" x14ac:dyDescent="0.3">
      <c r="A95" s="7"/>
      <c r="B95" s="8"/>
      <c r="C95" s="9"/>
      <c r="D95" s="7" t="s">
        <v>110</v>
      </c>
      <c r="E95" s="7"/>
      <c r="F95" s="14"/>
      <c r="G95" s="4"/>
    </row>
    <row r="96" spans="1:7" ht="15.75" thickBot="1" x14ac:dyDescent="0.3">
      <c r="A96" s="7"/>
      <c r="B96" s="8"/>
      <c r="C96" s="9"/>
      <c r="D96" s="7" t="s">
        <v>111</v>
      </c>
      <c r="E96" s="7"/>
      <c r="F96" s="14"/>
      <c r="G96" s="4"/>
    </row>
    <row r="97" spans="1:7" ht="15.75" thickBot="1" x14ac:dyDescent="0.3">
      <c r="A97" s="7"/>
      <c r="B97" s="8"/>
      <c r="C97" s="9"/>
      <c r="D97" s="7" t="s">
        <v>112</v>
      </c>
      <c r="E97" s="7"/>
      <c r="F97" s="14"/>
      <c r="G97" s="4"/>
    </row>
    <row r="98" spans="1:7" ht="15.75" thickBot="1" x14ac:dyDescent="0.3">
      <c r="A98" s="7"/>
      <c r="B98" s="8"/>
      <c r="C98" s="9"/>
      <c r="D98" s="7" t="s">
        <v>113</v>
      </c>
      <c r="E98" s="7"/>
      <c r="F98" s="14"/>
      <c r="G98" s="4"/>
    </row>
    <row r="99" spans="1:7" ht="15.75" thickBot="1" x14ac:dyDescent="0.3">
      <c r="A99" s="7"/>
      <c r="B99" s="8"/>
      <c r="C99" s="9"/>
      <c r="D99" s="7" t="s">
        <v>114</v>
      </c>
      <c r="E99" s="7"/>
      <c r="F99" s="14"/>
      <c r="G99" s="4"/>
    </row>
    <row r="100" spans="1:7" ht="15.75" thickBot="1" x14ac:dyDescent="0.3">
      <c r="A100" s="7"/>
      <c r="B100" s="8"/>
      <c r="C100" s="9"/>
      <c r="D100" s="7" t="s">
        <v>115</v>
      </c>
      <c r="E100" s="7"/>
      <c r="F100" s="14"/>
      <c r="G100" s="4"/>
    </row>
    <row r="101" spans="1:7" ht="15.75" thickBot="1" x14ac:dyDescent="0.3">
      <c r="A101" s="7"/>
      <c r="B101" s="8"/>
      <c r="C101" s="9"/>
      <c r="D101" s="7" t="s">
        <v>116</v>
      </c>
      <c r="E101" s="7"/>
      <c r="F101" s="14"/>
      <c r="G101" s="4"/>
    </row>
    <row r="102" spans="1:7" ht="15.75" thickBot="1" x14ac:dyDescent="0.3">
      <c r="A102" s="7"/>
      <c r="B102" s="8"/>
      <c r="C102" s="9"/>
      <c r="D102" s="7" t="s">
        <v>117</v>
      </c>
      <c r="E102" s="7"/>
      <c r="F102" s="14"/>
      <c r="G102" s="4"/>
    </row>
    <row r="103" spans="1:7" ht="15.75" thickBot="1" x14ac:dyDescent="0.3">
      <c r="A103" s="7"/>
      <c r="B103" s="8"/>
      <c r="C103" s="9"/>
      <c r="D103" s="7" t="s">
        <v>118</v>
      </c>
      <c r="E103" s="7"/>
      <c r="F103" s="14"/>
      <c r="G103" s="4"/>
    </row>
    <row r="104" spans="1:7" ht="15.75" thickBot="1" x14ac:dyDescent="0.3">
      <c r="A104" s="7"/>
      <c r="B104" s="8"/>
      <c r="C104" s="9"/>
      <c r="D104" s="7" t="s">
        <v>119</v>
      </c>
      <c r="E104" s="7"/>
      <c r="F104" s="14"/>
      <c r="G104" s="4"/>
    </row>
    <row r="105" spans="1:7" ht="15.75" thickBot="1" x14ac:dyDescent="0.3">
      <c r="A105" s="7"/>
      <c r="B105" s="8"/>
      <c r="C105" s="9"/>
      <c r="D105" s="7" t="s">
        <v>120</v>
      </c>
      <c r="E105" s="7"/>
      <c r="F105" s="14"/>
      <c r="G105" s="4"/>
    </row>
    <row r="106" spans="1:7" ht="15.75" thickBot="1" x14ac:dyDescent="0.3">
      <c r="A106" s="10"/>
      <c r="B106" s="11"/>
      <c r="C106" s="12"/>
      <c r="D106" s="10" t="s">
        <v>121</v>
      </c>
      <c r="E106" s="10"/>
      <c r="F106" s="15"/>
      <c r="G106" s="17"/>
    </row>
  </sheetData>
  <mergeCells count="1">
    <mergeCell ref="A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E42" sqref="E42:G42"/>
    </sheetView>
  </sheetViews>
  <sheetFormatPr defaultRowHeight="15" x14ac:dyDescent="0.25"/>
  <cols>
    <col min="1" max="1" width="14.28515625" bestFit="1" customWidth="1"/>
    <col min="2" max="2" width="12" customWidth="1"/>
    <col min="3" max="3" width="12.7109375" bestFit="1" customWidth="1"/>
    <col min="4" max="4" width="12.42578125" bestFit="1" customWidth="1"/>
    <col min="5" max="6" width="12" bestFit="1" customWidth="1"/>
    <col min="9" max="9" width="13.42578125" bestFit="1" customWidth="1"/>
    <col min="10" max="10" width="11.85546875" bestFit="1" customWidth="1"/>
    <col min="11" max="11" width="19.85546875" bestFit="1" customWidth="1"/>
    <col min="12" max="12" width="16.42578125" bestFit="1" customWidth="1"/>
    <col min="13" max="13" width="16.28515625" bestFit="1" customWidth="1"/>
    <col min="14" max="14" width="16.5703125" bestFit="1" customWidth="1"/>
  </cols>
  <sheetData>
    <row r="1" spans="1:14" ht="15.75" thickBot="1" x14ac:dyDescent="0.3">
      <c r="A1" s="70">
        <v>85</v>
      </c>
      <c r="B1" s="70"/>
      <c r="C1" s="70"/>
      <c r="D1" s="70"/>
      <c r="E1" s="70"/>
      <c r="F1" s="70"/>
      <c r="G1" s="70"/>
    </row>
    <row r="2" spans="1:14" ht="15.75" thickBot="1" x14ac:dyDescent="0.3">
      <c r="A2" s="5" t="s">
        <v>0</v>
      </c>
      <c r="B2">
        <v>50.935730460000002</v>
      </c>
      <c r="C2">
        <v>-1.3952884699999999</v>
      </c>
      <c r="D2" s="6" t="s">
        <v>5</v>
      </c>
      <c r="E2" s="6">
        <f>ACOS(COS(RADIANS(90-B2)) *COS(RADIANS(90-B3)) +SIN(RADIANS(90-B2)) *SIN(RADIANS(90-B3)) *COS(RADIANS(C2-C3))) *6371</f>
        <v>5.1124222462828328E-4</v>
      </c>
      <c r="F2" s="13">
        <f t="shared" ref="F2:F6" si="0">E2*1000</f>
        <v>0.51124222462828328</v>
      </c>
      <c r="G2" s="4" t="str">
        <f>IF(F2&lt;10,"1","0")</f>
        <v>1</v>
      </c>
    </row>
    <row r="3" spans="1:14" ht="15.75" thickBot="1" x14ac:dyDescent="0.3">
      <c r="A3" s="7" t="s">
        <v>1</v>
      </c>
      <c r="B3">
        <v>50.935735110000003</v>
      </c>
      <c r="C3">
        <v>-1.395289</v>
      </c>
      <c r="D3" s="7" t="s">
        <v>6</v>
      </c>
      <c r="E3" s="7">
        <f>ACOS(COS(RADIANS(90-B2)) *COS(RADIANS(90-B4)) +SIN(RADIANS(90-B2)) *SIN(RADIANS(90-B4)) *COS(RADIANS(C2-C4))) *6371</f>
        <v>1.7750108284478205E-2</v>
      </c>
      <c r="F3" s="14">
        <f t="shared" si="0"/>
        <v>17.750108284478205</v>
      </c>
      <c r="G3" s="4" t="str">
        <f t="shared" ref="G3:G6" si="1">IF(F3&lt;10,"1","0")</f>
        <v>0</v>
      </c>
      <c r="L3" s="1"/>
    </row>
    <row r="4" spans="1:14" ht="15.75" thickBot="1" x14ac:dyDescent="0.3">
      <c r="A4" s="7" t="s">
        <v>2</v>
      </c>
      <c r="B4" s="1">
        <v>50.935888069999997</v>
      </c>
      <c r="C4">
        <v>-1.3952483</v>
      </c>
      <c r="D4" s="7" t="s">
        <v>7</v>
      </c>
      <c r="E4" s="7">
        <f>ACOS(COS(RADIANS(90-B2)) *COS(RADIANS(90-B5)) +SIN(RADIANS(90-B2)) *SIN(RADIANS(90-B5)) *COS(RADIANS(C2-C5))) *6371</f>
        <v>3.0021177131600574E-4</v>
      </c>
      <c r="F4" s="14">
        <f t="shared" si="0"/>
        <v>0.30021177131600574</v>
      </c>
      <c r="G4" s="4" t="str">
        <f t="shared" si="1"/>
        <v>1</v>
      </c>
      <c r="L4" s="1"/>
    </row>
    <row r="5" spans="1:14" ht="15.75" thickBot="1" x14ac:dyDescent="0.3">
      <c r="A5" s="7" t="s">
        <v>3</v>
      </c>
      <c r="B5">
        <v>50.935731939999997</v>
      </c>
      <c r="C5">
        <v>-1.395292</v>
      </c>
      <c r="D5" s="7" t="s">
        <v>8</v>
      </c>
      <c r="E5" s="7">
        <f>ACOS(COS(RADIANS(90-B2)) *COS(RADIANS(90-B6)) +SIN(RADIANS(90-B2)) *SIN(RADIANS(90-B6)) *COS(RADIANS(C2-C6))) *6371</f>
        <v>1.8012706307253268E-3</v>
      </c>
      <c r="F5" s="14">
        <f t="shared" si="0"/>
        <v>1.8012706307253268</v>
      </c>
      <c r="G5" s="4" t="str">
        <f t="shared" si="1"/>
        <v>1</v>
      </c>
    </row>
    <row r="6" spans="1:14" ht="15.75" thickBot="1" x14ac:dyDescent="0.3">
      <c r="A6" s="7" t="s">
        <v>4</v>
      </c>
      <c r="B6">
        <v>50.93574666</v>
      </c>
      <c r="C6">
        <v>-1.3952879979999999</v>
      </c>
      <c r="D6" s="7" t="s">
        <v>10</v>
      </c>
      <c r="E6" s="7">
        <f>ACOS(COS(RADIANS(90-B2)) *COS(RADIANS(90-B7)) +SIN(RADIANS(90-B2)) *SIN(RADIANS(90-B7)) *COS(RADIANS(C2-C7))) *6371</f>
        <v>6.7129392948572786E-4</v>
      </c>
      <c r="F6" s="14">
        <f t="shared" si="0"/>
        <v>0.67129392948572786</v>
      </c>
      <c r="G6" s="4" t="str">
        <f t="shared" si="1"/>
        <v>1</v>
      </c>
    </row>
    <row r="7" spans="1:14" ht="15.75" thickBot="1" x14ac:dyDescent="0.3">
      <c r="A7" s="7" t="s">
        <v>19</v>
      </c>
      <c r="B7">
        <v>50.935724440000001</v>
      </c>
      <c r="C7">
        <v>-1.3952891110000001</v>
      </c>
      <c r="D7" s="7" t="s">
        <v>29</v>
      </c>
      <c r="E7" s="7"/>
      <c r="F7" s="14"/>
      <c r="G7" s="4"/>
    </row>
    <row r="8" spans="1:14" ht="15.75" thickBot="1" x14ac:dyDescent="0.3">
      <c r="A8" s="7" t="s">
        <v>20</v>
      </c>
      <c r="B8" s="7"/>
      <c r="C8" s="7"/>
      <c r="D8" s="7" t="s">
        <v>30</v>
      </c>
      <c r="E8" s="7"/>
      <c r="F8" s="14"/>
      <c r="G8" s="4"/>
      <c r="I8" s="42" t="s">
        <v>168</v>
      </c>
      <c r="J8" s="43" t="s">
        <v>169</v>
      </c>
      <c r="K8" s="44" t="s">
        <v>170</v>
      </c>
      <c r="L8" s="44" t="s">
        <v>179</v>
      </c>
      <c r="M8" s="44" t="s">
        <v>171</v>
      </c>
      <c r="N8" s="45" t="s">
        <v>172</v>
      </c>
    </row>
    <row r="9" spans="1:14" ht="15.75" thickBot="1" x14ac:dyDescent="0.3">
      <c r="A9" s="7" t="s">
        <v>21</v>
      </c>
      <c r="B9" s="7"/>
      <c r="C9" s="7"/>
      <c r="D9" s="7" t="s">
        <v>31</v>
      </c>
      <c r="E9" s="7"/>
      <c r="F9" s="14"/>
      <c r="G9" s="4"/>
      <c r="I9" s="53">
        <v>6</v>
      </c>
      <c r="J9" s="48">
        <v>5</v>
      </c>
      <c r="K9" s="48">
        <v>0</v>
      </c>
      <c r="L9" s="48">
        <v>1</v>
      </c>
      <c r="M9" s="48">
        <v>1</v>
      </c>
      <c r="N9" s="58" t="s">
        <v>192</v>
      </c>
    </row>
    <row r="10" spans="1:14" ht="15.75" thickBot="1" x14ac:dyDescent="0.3">
      <c r="A10" s="7" t="s">
        <v>22</v>
      </c>
      <c r="B10" s="7"/>
      <c r="C10" s="7"/>
      <c r="D10" s="7" t="s">
        <v>32</v>
      </c>
      <c r="E10" s="7"/>
      <c r="F10" s="14"/>
      <c r="G10" s="4"/>
      <c r="I10" s="37"/>
      <c r="J10" s="2"/>
      <c r="K10" s="48"/>
      <c r="L10" s="2"/>
      <c r="M10" s="2"/>
      <c r="N10" s="59"/>
    </row>
    <row r="11" spans="1:14" ht="15.75" thickBot="1" x14ac:dyDescent="0.3">
      <c r="A11" s="7" t="s">
        <v>23</v>
      </c>
      <c r="B11" s="7"/>
      <c r="C11" s="7"/>
      <c r="D11" s="7" t="s">
        <v>33</v>
      </c>
      <c r="E11" s="7"/>
      <c r="F11" s="14"/>
      <c r="G11" s="4"/>
      <c r="I11" s="37"/>
      <c r="J11" s="2"/>
      <c r="K11" s="48"/>
      <c r="L11" s="2"/>
      <c r="M11" s="2"/>
      <c r="N11" s="49"/>
    </row>
    <row r="12" spans="1:14" ht="15.75" thickBot="1" x14ac:dyDescent="0.3">
      <c r="A12" s="7" t="s">
        <v>24</v>
      </c>
      <c r="B12" s="7"/>
      <c r="C12" s="7"/>
      <c r="D12" s="7" t="s">
        <v>34</v>
      </c>
      <c r="E12" s="7"/>
      <c r="F12" s="14"/>
      <c r="G12" s="4"/>
      <c r="I12" s="37"/>
      <c r="J12" s="2"/>
      <c r="K12" s="48"/>
      <c r="L12" s="2"/>
      <c r="M12" s="2"/>
      <c r="N12" s="49"/>
    </row>
    <row r="13" spans="1:14" ht="15.75" thickBot="1" x14ac:dyDescent="0.3">
      <c r="A13" s="7" t="s">
        <v>25</v>
      </c>
      <c r="B13" s="8"/>
      <c r="C13" s="9"/>
      <c r="D13" s="7" t="s">
        <v>35</v>
      </c>
      <c r="E13" s="7"/>
      <c r="F13" s="14"/>
      <c r="G13" s="4"/>
      <c r="I13" s="50"/>
      <c r="J13" s="51"/>
      <c r="K13" s="36"/>
      <c r="L13" s="51"/>
      <c r="M13" s="51"/>
      <c r="N13" s="52"/>
    </row>
    <row r="14" spans="1:14" ht="15.75" thickBot="1" x14ac:dyDescent="0.3">
      <c r="A14" s="7" t="s">
        <v>26</v>
      </c>
      <c r="B14" s="8"/>
      <c r="C14" s="9"/>
      <c r="D14" s="7" t="s">
        <v>36</v>
      </c>
      <c r="E14" s="7"/>
      <c r="F14" s="14"/>
      <c r="G14" s="4"/>
    </row>
    <row r="15" spans="1:14" ht="15.75" thickBot="1" x14ac:dyDescent="0.3">
      <c r="A15" s="7" t="s">
        <v>27</v>
      </c>
      <c r="B15" s="8"/>
      <c r="C15" s="9"/>
      <c r="D15" s="7" t="s">
        <v>37</v>
      </c>
      <c r="E15" s="7"/>
      <c r="F15" s="14"/>
      <c r="G15" s="4"/>
    </row>
    <row r="16" spans="1:14" ht="15.75" thickBot="1" x14ac:dyDescent="0.3">
      <c r="A16" s="7" t="s">
        <v>28</v>
      </c>
      <c r="B16" s="8"/>
      <c r="C16" s="9"/>
      <c r="D16" s="7" t="s">
        <v>11</v>
      </c>
      <c r="E16" s="7">
        <f>ACOS(COS(RADIANS(90-B3)) *COS(RADIANS(90-B4)) +SIN(RADIANS(90-B3)) *SIN(RADIANS(90-B4)) *COS(RADIANS(C3-C4))) *6371</f>
        <v>1.7246114609255292E-2</v>
      </c>
      <c r="F16" s="14">
        <f t="shared" ref="F16:F19" si="2">E16*1000</f>
        <v>17.246114609255294</v>
      </c>
      <c r="G16" s="4" t="str">
        <f>IF(F16&lt;10,"1","0")</f>
        <v>0</v>
      </c>
    </row>
    <row r="17" spans="1:7" ht="15.75" thickBot="1" x14ac:dyDescent="0.3">
      <c r="A17" s="7"/>
      <c r="B17" s="8"/>
      <c r="C17" s="9"/>
      <c r="D17" s="7" t="s">
        <v>12</v>
      </c>
      <c r="E17" s="7">
        <f>ACOS(COS(RADIANS(90-B3)) *COS(RADIANS(90-B5)) +SIN(RADIANS(90-B3)) *SIN(RADIANS(90-B5)) *COS(RADIANS(C3-C5))) *6371</f>
        <v>4.0277635797436595E-4</v>
      </c>
      <c r="F17" s="14">
        <f t="shared" si="2"/>
        <v>0.40277635797436595</v>
      </c>
      <c r="G17" s="4" t="str">
        <f t="shared" ref="G17:G19" si="3">IF(F17&lt;10,"1","0")</f>
        <v>1</v>
      </c>
    </row>
    <row r="18" spans="1:7" ht="15.75" thickBot="1" x14ac:dyDescent="0.3">
      <c r="A18" s="7"/>
      <c r="B18" s="8"/>
      <c r="C18" s="9"/>
      <c r="D18" s="7" t="s">
        <v>13</v>
      </c>
      <c r="E18" s="7">
        <f>ACOS(COS(RADIANS(90-B3)) *COS(RADIANS(90-B6)) +SIN(RADIANS(90-B3)) *SIN(RADIANS(90-B6)) *COS(RADIANS(C3-C6))) *6371</f>
        <v>1.2877650358713577E-3</v>
      </c>
      <c r="F18" s="14">
        <f t="shared" si="2"/>
        <v>1.2877650358713577</v>
      </c>
      <c r="G18" s="4" t="str">
        <f t="shared" si="3"/>
        <v>1</v>
      </c>
    </row>
    <row r="19" spans="1:7" ht="15.75" thickBot="1" x14ac:dyDescent="0.3">
      <c r="A19" s="7"/>
      <c r="B19" s="8"/>
      <c r="C19" s="9"/>
      <c r="D19" s="7" t="s">
        <v>15</v>
      </c>
      <c r="E19" s="7">
        <f>ACOS(COS(RADIANS(90-B3)) *COS(RADIANS(90-B7)) +SIN(RADIANS(90-B3)) *SIN(RADIANS(90-B7)) *COS(RADIANS(C3-C7))) *6371</f>
        <v>1.1857414905462882E-3</v>
      </c>
      <c r="F19" s="14">
        <f t="shared" si="2"/>
        <v>1.1857414905462882</v>
      </c>
      <c r="G19" s="4" t="str">
        <f t="shared" si="3"/>
        <v>1</v>
      </c>
    </row>
    <row r="20" spans="1:7" ht="15.75" thickBot="1" x14ac:dyDescent="0.3">
      <c r="A20" s="7"/>
      <c r="B20" s="8"/>
      <c r="C20" s="9"/>
      <c r="D20" s="7" t="s">
        <v>38</v>
      </c>
      <c r="E20" s="7"/>
      <c r="F20" s="14"/>
      <c r="G20" s="4"/>
    </row>
    <row r="21" spans="1:7" ht="15.75" thickBot="1" x14ac:dyDescent="0.3">
      <c r="A21" s="7"/>
      <c r="B21" s="8"/>
      <c r="C21" s="9"/>
      <c r="D21" s="7" t="s">
        <v>39</v>
      </c>
      <c r="E21" s="7"/>
      <c r="F21" s="14"/>
      <c r="G21" s="4"/>
    </row>
    <row r="22" spans="1:7" ht="15.75" thickBot="1" x14ac:dyDescent="0.3">
      <c r="A22" s="7"/>
      <c r="B22" s="8"/>
      <c r="C22" s="9"/>
      <c r="D22" s="7" t="s">
        <v>40</v>
      </c>
      <c r="E22" s="7"/>
      <c r="F22" s="14"/>
      <c r="G22" s="4"/>
    </row>
    <row r="23" spans="1:7" ht="15.75" thickBot="1" x14ac:dyDescent="0.3">
      <c r="A23" s="7"/>
      <c r="B23" s="8"/>
      <c r="C23" s="9"/>
      <c r="D23" s="7" t="s">
        <v>41</v>
      </c>
      <c r="E23" s="7"/>
      <c r="F23" s="14"/>
      <c r="G23" s="4"/>
    </row>
    <row r="24" spans="1:7" ht="15.75" thickBot="1" x14ac:dyDescent="0.3">
      <c r="A24" s="7"/>
      <c r="B24" s="8"/>
      <c r="C24" s="9"/>
      <c r="D24" s="7" t="s">
        <v>42</v>
      </c>
      <c r="E24" s="7"/>
      <c r="F24" s="14"/>
      <c r="G24" s="4"/>
    </row>
    <row r="25" spans="1:7" ht="15.75" thickBot="1" x14ac:dyDescent="0.3">
      <c r="A25" s="7"/>
      <c r="B25" s="8"/>
      <c r="C25" s="9"/>
      <c r="D25" s="7" t="s">
        <v>43</v>
      </c>
      <c r="E25" s="7"/>
      <c r="F25" s="14"/>
      <c r="G25" s="4"/>
    </row>
    <row r="26" spans="1:7" ht="15.75" thickBot="1" x14ac:dyDescent="0.3">
      <c r="A26" s="7"/>
      <c r="B26" s="8"/>
      <c r="C26" s="9"/>
      <c r="D26" s="7" t="s">
        <v>44</v>
      </c>
      <c r="E26" s="7"/>
      <c r="F26" s="14"/>
      <c r="G26" s="4"/>
    </row>
    <row r="27" spans="1:7" ht="15.75" thickBot="1" x14ac:dyDescent="0.3">
      <c r="A27" s="7"/>
      <c r="B27" s="8"/>
      <c r="C27" s="9"/>
      <c r="D27" s="7" t="s">
        <v>45</v>
      </c>
      <c r="E27" s="7"/>
      <c r="F27" s="14"/>
      <c r="G27" s="4"/>
    </row>
    <row r="28" spans="1:7" ht="15.75" thickBot="1" x14ac:dyDescent="0.3">
      <c r="A28" s="7"/>
      <c r="B28" s="8"/>
      <c r="C28" s="9"/>
      <c r="D28" s="7" t="s">
        <v>46</v>
      </c>
      <c r="E28" s="7"/>
      <c r="F28" s="14"/>
      <c r="G28" s="4"/>
    </row>
    <row r="29" spans="1:7" ht="15.75" thickBot="1" x14ac:dyDescent="0.3">
      <c r="A29" s="7"/>
      <c r="B29" s="8"/>
      <c r="C29" s="9"/>
      <c r="D29" s="7" t="s">
        <v>16</v>
      </c>
      <c r="E29" s="7">
        <f>ACOS(COS(RADIANS(90-B4)) *COS(RADIANS(90-B5)) +SIN(RADIANS(90-B4)) *SIN(RADIANS(90-B5)) *COS(RADIANS(C4-C5))) *6371</f>
        <v>1.762884833940026E-2</v>
      </c>
      <c r="F29" s="14">
        <f t="shared" ref="F29:F31" si="4">E29*1000</f>
        <v>17.62884833940026</v>
      </c>
      <c r="G29" s="4" t="str">
        <f>IF(F29&lt;10,"1","0")</f>
        <v>0</v>
      </c>
    </row>
    <row r="30" spans="1:7" ht="15.75" thickBot="1" x14ac:dyDescent="0.3">
      <c r="A30" s="7"/>
      <c r="B30" s="8"/>
      <c r="C30" s="9"/>
      <c r="D30" s="7" t="s">
        <v>17</v>
      </c>
      <c r="E30" s="7">
        <f>ACOS(COS(RADIANS(90-B4)) *COS(RADIANS(90-B6)) +SIN(RADIANS(90-B4)) *SIN(RADIANS(90-B6)) *COS(RADIANS(C4-C6))) *6371</f>
        <v>1.596833159550104E-2</v>
      </c>
      <c r="F30" s="14">
        <f t="shared" si="4"/>
        <v>15.96833159550104</v>
      </c>
      <c r="G30" s="4" t="str">
        <f t="shared" ref="G30:G31" si="5">IF(F30&lt;10,"1","0")</f>
        <v>0</v>
      </c>
    </row>
    <row r="31" spans="1:7" ht="15.75" thickBot="1" x14ac:dyDescent="0.3">
      <c r="A31" s="7"/>
      <c r="B31" s="8"/>
      <c r="C31" s="9"/>
      <c r="D31" s="7" t="s">
        <v>47</v>
      </c>
      <c r="E31" s="7">
        <f>ACOS(COS(RADIANS(90-B4)) *COS(RADIANS(90-B7)) +SIN(RADIANS(90-B4)) *SIN(RADIANS(90-B7)) *COS(RADIANS(C4-C7))) *6371</f>
        <v>1.8418426492996742E-2</v>
      </c>
      <c r="F31" s="14">
        <f t="shared" si="4"/>
        <v>18.418426492996744</v>
      </c>
      <c r="G31" s="4" t="str">
        <f t="shared" si="5"/>
        <v>0</v>
      </c>
    </row>
    <row r="32" spans="1:7" ht="15.75" thickBot="1" x14ac:dyDescent="0.3">
      <c r="A32" s="7"/>
      <c r="B32" s="8"/>
      <c r="C32" s="9"/>
      <c r="D32" s="7" t="s">
        <v>48</v>
      </c>
      <c r="E32" s="7"/>
      <c r="F32" s="14"/>
      <c r="G32" s="4"/>
    </row>
    <row r="33" spans="1:7" ht="15.75" thickBot="1" x14ac:dyDescent="0.3">
      <c r="A33" s="7"/>
      <c r="B33" s="8"/>
      <c r="C33" s="9"/>
      <c r="D33" s="7" t="s">
        <v>49</v>
      </c>
      <c r="E33" s="7"/>
      <c r="F33" s="14"/>
      <c r="G33" s="4"/>
    </row>
    <row r="34" spans="1:7" ht="15.75" thickBot="1" x14ac:dyDescent="0.3">
      <c r="A34" s="7"/>
      <c r="B34" s="8"/>
      <c r="C34" s="9"/>
      <c r="D34" s="7" t="s">
        <v>50</v>
      </c>
      <c r="E34" s="7"/>
      <c r="F34" s="14"/>
      <c r="G34" s="4"/>
    </row>
    <row r="35" spans="1:7" ht="15.75" thickBot="1" x14ac:dyDescent="0.3">
      <c r="A35" s="7"/>
      <c r="B35" s="8"/>
      <c r="C35" s="9"/>
      <c r="D35" s="7" t="s">
        <v>51</v>
      </c>
      <c r="E35" s="7"/>
      <c r="F35" s="14"/>
      <c r="G35" s="4"/>
    </row>
    <row r="36" spans="1:7" ht="15.75" thickBot="1" x14ac:dyDescent="0.3">
      <c r="A36" s="7"/>
      <c r="B36" s="8"/>
      <c r="C36" s="9"/>
      <c r="D36" s="7" t="s">
        <v>52</v>
      </c>
      <c r="E36" s="7"/>
      <c r="F36" s="14"/>
      <c r="G36" s="4"/>
    </row>
    <row r="37" spans="1:7" ht="15.75" thickBot="1" x14ac:dyDescent="0.3">
      <c r="A37" s="7"/>
      <c r="B37" s="8"/>
      <c r="C37" s="9"/>
      <c r="D37" s="7" t="s">
        <v>53</v>
      </c>
      <c r="E37" s="7"/>
      <c r="F37" s="14"/>
      <c r="G37" s="4"/>
    </row>
    <row r="38" spans="1:7" ht="15.75" thickBot="1" x14ac:dyDescent="0.3">
      <c r="A38" s="7"/>
      <c r="B38" s="8"/>
      <c r="C38" s="9"/>
      <c r="D38" s="7" t="s">
        <v>54</v>
      </c>
      <c r="E38" s="7"/>
      <c r="F38" s="14"/>
      <c r="G38" s="4"/>
    </row>
    <row r="39" spans="1:7" ht="15.75" thickBot="1" x14ac:dyDescent="0.3">
      <c r="A39" s="7"/>
      <c r="B39" s="8"/>
      <c r="C39" s="9"/>
      <c r="D39" s="7" t="s">
        <v>55</v>
      </c>
      <c r="E39" s="7"/>
      <c r="F39" s="14"/>
      <c r="G39" s="4"/>
    </row>
    <row r="40" spans="1:7" ht="15.75" thickBot="1" x14ac:dyDescent="0.3">
      <c r="A40" s="7"/>
      <c r="B40" s="8"/>
      <c r="C40" s="9"/>
      <c r="D40" s="7" t="s">
        <v>56</v>
      </c>
      <c r="E40" s="7"/>
      <c r="F40" s="14"/>
      <c r="G40" s="4"/>
    </row>
    <row r="41" spans="1:7" ht="15.75" thickBot="1" x14ac:dyDescent="0.3">
      <c r="A41" s="7"/>
      <c r="B41" s="8"/>
      <c r="C41" s="9"/>
      <c r="D41" s="7" t="s">
        <v>18</v>
      </c>
      <c r="E41" s="7">
        <f>ACOS(COS(RADIANS(90-B5)) *COS(RADIANS(90-B6)) +SIN(RADIANS(90-B5)) *SIN(RADIANS(90-B6)) *COS(RADIANS(C5-C6))) *6371</f>
        <v>1.6606894665389671E-3</v>
      </c>
      <c r="F41" s="14">
        <f t="shared" ref="F41:F42" si="6">E41*1000</f>
        <v>1.6606894665389671</v>
      </c>
      <c r="G41" s="4" t="str">
        <f>IF(F41&lt;10,"1","0")</f>
        <v>1</v>
      </c>
    </row>
    <row r="42" spans="1:7" ht="15.75" thickBot="1" x14ac:dyDescent="0.3">
      <c r="A42" s="7"/>
      <c r="B42" s="8"/>
      <c r="C42" s="9"/>
      <c r="D42" s="7" t="s">
        <v>57</v>
      </c>
      <c r="E42" s="7">
        <f>ACOS(COS(RADIANS(90-B5)) *COS(RADIANS(90-B7)) +SIN(RADIANS(90-B5)) *SIN(RADIANS(90-B7)) *COS(RADIANS(C5-C7))) *6371</f>
        <v>8.5967568529166094E-4</v>
      </c>
      <c r="F42" s="14">
        <f t="shared" si="6"/>
        <v>0.85967568529166094</v>
      </c>
      <c r="G42" s="4" t="str">
        <f>IF(F42&lt;10,"1","0")</f>
        <v>1</v>
      </c>
    </row>
    <row r="43" spans="1:7" ht="15.75" thickBot="1" x14ac:dyDescent="0.3">
      <c r="A43" s="7"/>
      <c r="B43" s="8"/>
      <c r="C43" s="9"/>
      <c r="D43" s="7" t="s">
        <v>58</v>
      </c>
      <c r="E43" s="7"/>
      <c r="F43" s="14"/>
      <c r="G43" s="4"/>
    </row>
    <row r="44" spans="1:7" ht="15.75" thickBot="1" x14ac:dyDescent="0.3">
      <c r="A44" s="7"/>
      <c r="B44" s="8"/>
      <c r="C44" s="9"/>
      <c r="D44" s="7" t="s">
        <v>59</v>
      </c>
      <c r="E44" s="7"/>
      <c r="F44" s="14"/>
      <c r="G44" s="4"/>
    </row>
    <row r="45" spans="1:7" ht="15.75" thickBot="1" x14ac:dyDescent="0.3">
      <c r="A45" s="7"/>
      <c r="B45" s="8"/>
      <c r="C45" s="9"/>
      <c r="D45" s="7" t="s">
        <v>60</v>
      </c>
      <c r="E45" s="7"/>
      <c r="F45" s="14"/>
      <c r="G45" s="4"/>
    </row>
    <row r="46" spans="1:7" ht="15.75" thickBot="1" x14ac:dyDescent="0.3">
      <c r="A46" s="7"/>
      <c r="B46" s="8"/>
      <c r="C46" s="9"/>
      <c r="D46" s="7" t="s">
        <v>61</v>
      </c>
      <c r="E46" s="7"/>
      <c r="F46" s="14"/>
      <c r="G46" s="4"/>
    </row>
    <row r="47" spans="1:7" ht="15.75" thickBot="1" x14ac:dyDescent="0.3">
      <c r="A47" s="7"/>
      <c r="B47" s="8"/>
      <c r="C47" s="9"/>
      <c r="D47" s="7" t="s">
        <v>62</v>
      </c>
      <c r="E47" s="7"/>
      <c r="F47" s="14"/>
      <c r="G47" s="4"/>
    </row>
    <row r="48" spans="1:7" ht="15.75" thickBot="1" x14ac:dyDescent="0.3">
      <c r="A48" s="7"/>
      <c r="B48" s="8"/>
      <c r="C48" s="9"/>
      <c r="D48" s="7" t="s">
        <v>63</v>
      </c>
      <c r="E48" s="7"/>
      <c r="F48" s="14"/>
      <c r="G48" s="4"/>
    </row>
    <row r="49" spans="1:7" ht="15.75" thickBot="1" x14ac:dyDescent="0.3">
      <c r="A49" s="7"/>
      <c r="B49" s="8"/>
      <c r="C49" s="9"/>
      <c r="D49" s="7" t="s">
        <v>64</v>
      </c>
      <c r="E49" s="7"/>
      <c r="F49" s="14"/>
      <c r="G49" s="4"/>
    </row>
    <row r="50" spans="1:7" ht="15.75" thickBot="1" x14ac:dyDescent="0.3">
      <c r="A50" s="7"/>
      <c r="B50" s="8"/>
      <c r="C50" s="9"/>
      <c r="D50" s="7" t="s">
        <v>65</v>
      </c>
      <c r="E50" s="7"/>
      <c r="F50" s="14"/>
      <c r="G50" s="4"/>
    </row>
    <row r="51" spans="1:7" ht="15.75" thickBot="1" x14ac:dyDescent="0.3">
      <c r="A51" s="7"/>
      <c r="B51" s="8"/>
      <c r="C51" s="9"/>
      <c r="D51" s="7" t="s">
        <v>66</v>
      </c>
      <c r="E51" s="7"/>
      <c r="F51" s="14"/>
      <c r="G51" s="4"/>
    </row>
    <row r="52" spans="1:7" ht="15.75" thickBot="1" x14ac:dyDescent="0.3">
      <c r="A52" s="7"/>
      <c r="B52" s="8"/>
      <c r="C52" s="9"/>
      <c r="D52" s="7" t="s">
        <v>67</v>
      </c>
      <c r="E52" s="7">
        <f>ACOS(COS(RADIANS(90-B6)) *COS(RADIANS(90-B7)) +SIN(RADIANS(90-B6)) *SIN(RADIANS(90-B7)) *COS(RADIANS(C6-C7))) *6371</f>
        <v>2.4719664081969128E-3</v>
      </c>
      <c r="F52" s="14">
        <f t="shared" ref="F52" si="7">E52*1000</f>
        <v>2.4719664081969128</v>
      </c>
      <c r="G52" s="4" t="str">
        <f>IF(F52&lt;10,"1","0")</f>
        <v>1</v>
      </c>
    </row>
    <row r="53" spans="1:7" ht="15.75" thickBot="1" x14ac:dyDescent="0.3">
      <c r="A53" s="7"/>
      <c r="B53" s="8"/>
      <c r="C53" s="9"/>
      <c r="D53" s="7" t="s">
        <v>68</v>
      </c>
      <c r="E53" s="7"/>
      <c r="F53" s="14"/>
      <c r="G53" s="4"/>
    </row>
    <row r="54" spans="1:7" ht="15.75" thickBot="1" x14ac:dyDescent="0.3">
      <c r="A54" s="7"/>
      <c r="B54" s="8"/>
      <c r="C54" s="9"/>
      <c r="D54" s="7" t="s">
        <v>69</v>
      </c>
      <c r="E54" s="7"/>
      <c r="F54" s="14"/>
      <c r="G54" s="4"/>
    </row>
    <row r="55" spans="1:7" ht="15.75" thickBot="1" x14ac:dyDescent="0.3">
      <c r="A55" s="7"/>
      <c r="B55" s="8"/>
      <c r="C55" s="9"/>
      <c r="D55" s="7" t="s">
        <v>70</v>
      </c>
      <c r="E55" s="7"/>
      <c r="F55" s="14"/>
      <c r="G55" s="4"/>
    </row>
    <row r="56" spans="1:7" ht="15.75" thickBot="1" x14ac:dyDescent="0.3">
      <c r="A56" s="7"/>
      <c r="B56" s="8"/>
      <c r="C56" s="9"/>
      <c r="D56" s="7" t="s">
        <v>71</v>
      </c>
      <c r="E56" s="7"/>
      <c r="F56" s="14"/>
      <c r="G56" s="4"/>
    </row>
    <row r="57" spans="1:7" ht="15.75" thickBot="1" x14ac:dyDescent="0.3">
      <c r="A57" s="7"/>
      <c r="B57" s="8"/>
      <c r="C57" s="9"/>
      <c r="D57" s="7" t="s">
        <v>72</v>
      </c>
      <c r="E57" s="7"/>
      <c r="F57" s="14"/>
      <c r="G57" s="4"/>
    </row>
    <row r="58" spans="1:7" ht="15.75" thickBot="1" x14ac:dyDescent="0.3">
      <c r="A58" s="7"/>
      <c r="B58" s="8"/>
      <c r="C58" s="9"/>
      <c r="D58" s="7" t="s">
        <v>73</v>
      </c>
      <c r="E58" s="7"/>
      <c r="F58" s="14"/>
      <c r="G58" s="4"/>
    </row>
    <row r="59" spans="1:7" ht="15.75" thickBot="1" x14ac:dyDescent="0.3">
      <c r="A59" s="7"/>
      <c r="B59" s="8"/>
      <c r="C59" s="9"/>
      <c r="D59" s="7" t="s">
        <v>74</v>
      </c>
      <c r="E59" s="7"/>
      <c r="F59" s="14"/>
      <c r="G59" s="4"/>
    </row>
    <row r="60" spans="1:7" ht="15.75" thickBot="1" x14ac:dyDescent="0.3">
      <c r="A60" s="7"/>
      <c r="B60" s="8"/>
      <c r="C60" s="9"/>
      <c r="D60" s="7" t="s">
        <v>75</v>
      </c>
      <c r="E60" s="7"/>
      <c r="F60" s="14"/>
      <c r="G60" s="4"/>
    </row>
    <row r="61" spans="1:7" ht="15.75" thickBot="1" x14ac:dyDescent="0.3">
      <c r="A61" s="7"/>
      <c r="B61" s="8"/>
      <c r="C61" s="9"/>
      <c r="D61" s="7" t="s">
        <v>76</v>
      </c>
      <c r="E61" s="7"/>
      <c r="F61" s="14"/>
      <c r="G61" s="4"/>
    </row>
    <row r="62" spans="1:7" ht="15.75" thickBot="1" x14ac:dyDescent="0.3">
      <c r="A62" s="7"/>
      <c r="B62" s="8"/>
      <c r="C62" s="9"/>
      <c r="D62" s="7" t="s">
        <v>77</v>
      </c>
      <c r="E62" s="7"/>
      <c r="F62" s="14"/>
      <c r="G62" s="4"/>
    </row>
    <row r="63" spans="1:7" ht="15.75" thickBot="1" x14ac:dyDescent="0.3">
      <c r="A63" s="7"/>
      <c r="B63" s="8"/>
      <c r="C63" s="9"/>
      <c r="D63" s="7" t="s">
        <v>78</v>
      </c>
      <c r="E63" s="7"/>
      <c r="F63" s="14"/>
      <c r="G63" s="4"/>
    </row>
    <row r="64" spans="1:7" ht="15.75" thickBot="1" x14ac:dyDescent="0.3">
      <c r="A64" s="7"/>
      <c r="B64" s="8"/>
      <c r="C64" s="9"/>
      <c r="D64" s="7" t="s">
        <v>79</v>
      </c>
      <c r="E64" s="7"/>
      <c r="F64" s="14"/>
      <c r="G64" s="4"/>
    </row>
    <row r="65" spans="1:7" ht="15.75" thickBot="1" x14ac:dyDescent="0.3">
      <c r="A65" s="7"/>
      <c r="B65" s="8"/>
      <c r="C65" s="9"/>
      <c r="D65" s="7" t="s">
        <v>80</v>
      </c>
      <c r="E65" s="7"/>
      <c r="F65" s="14"/>
      <c r="G65" s="4"/>
    </row>
    <row r="66" spans="1:7" ht="15.75" thickBot="1" x14ac:dyDescent="0.3">
      <c r="A66" s="7"/>
      <c r="B66" s="8"/>
      <c r="C66" s="9"/>
      <c r="D66" s="7" t="s">
        <v>81</v>
      </c>
      <c r="E66" s="7"/>
      <c r="F66" s="14"/>
      <c r="G66" s="4"/>
    </row>
    <row r="67" spans="1:7" ht="15.75" thickBot="1" x14ac:dyDescent="0.3">
      <c r="A67" s="7"/>
      <c r="B67" s="8"/>
      <c r="C67" s="9"/>
      <c r="D67" s="7" t="s">
        <v>82</v>
      </c>
      <c r="E67" s="7"/>
      <c r="F67" s="14"/>
      <c r="G67" s="4"/>
    </row>
    <row r="68" spans="1:7" ht="15.75" thickBot="1" x14ac:dyDescent="0.3">
      <c r="A68" s="7"/>
      <c r="B68" s="8"/>
      <c r="C68" s="9"/>
      <c r="D68" s="7" t="s">
        <v>83</v>
      </c>
      <c r="E68" s="7"/>
      <c r="F68" s="14"/>
      <c r="G68" s="4"/>
    </row>
    <row r="69" spans="1:7" ht="15.75" thickBot="1" x14ac:dyDescent="0.3">
      <c r="A69" s="7"/>
      <c r="B69" s="8"/>
      <c r="C69" s="9"/>
      <c r="D69" s="7" t="s">
        <v>84</v>
      </c>
      <c r="E69" s="7"/>
      <c r="F69" s="14"/>
      <c r="G69" s="4"/>
    </row>
    <row r="70" spans="1:7" ht="15.75" thickBot="1" x14ac:dyDescent="0.3">
      <c r="A70" s="7"/>
      <c r="B70" s="8"/>
      <c r="C70" s="9"/>
      <c r="D70" s="7" t="s">
        <v>85</v>
      </c>
      <c r="E70" s="7"/>
      <c r="F70" s="14"/>
      <c r="G70" s="4"/>
    </row>
    <row r="71" spans="1:7" ht="15.75" thickBot="1" x14ac:dyDescent="0.3">
      <c r="A71" s="7"/>
      <c r="B71" s="8"/>
      <c r="C71" s="9"/>
      <c r="D71" s="7" t="s">
        <v>86</v>
      </c>
      <c r="E71" s="7"/>
      <c r="F71" s="14"/>
      <c r="G71" s="4"/>
    </row>
    <row r="72" spans="1:7" ht="15.75" thickBot="1" x14ac:dyDescent="0.3">
      <c r="A72" s="7"/>
      <c r="B72" s="8"/>
      <c r="C72" s="9"/>
      <c r="D72" s="7" t="s">
        <v>87</v>
      </c>
      <c r="E72" s="7"/>
      <c r="F72" s="14"/>
      <c r="G72" s="4"/>
    </row>
    <row r="73" spans="1:7" ht="15.75" thickBot="1" x14ac:dyDescent="0.3">
      <c r="A73" s="7"/>
      <c r="B73" s="8"/>
      <c r="C73" s="9"/>
      <c r="D73" s="7" t="s">
        <v>88</v>
      </c>
      <c r="E73" s="7"/>
      <c r="F73" s="14"/>
      <c r="G73" s="4"/>
    </row>
    <row r="74" spans="1:7" ht="15.75" thickBot="1" x14ac:dyDescent="0.3">
      <c r="A74" s="7"/>
      <c r="B74" s="8"/>
      <c r="C74" s="9"/>
      <c r="D74" s="7" t="s">
        <v>89</v>
      </c>
      <c r="E74" s="7"/>
      <c r="F74" s="14"/>
      <c r="G74" s="4"/>
    </row>
    <row r="75" spans="1:7" ht="15.75" thickBot="1" x14ac:dyDescent="0.3">
      <c r="A75" s="7"/>
      <c r="B75" s="8"/>
      <c r="C75" s="9"/>
      <c r="D75" s="7" t="s">
        <v>90</v>
      </c>
      <c r="E75" s="7"/>
      <c r="F75" s="14"/>
      <c r="G75" s="4"/>
    </row>
    <row r="76" spans="1:7" ht="15.75" thickBot="1" x14ac:dyDescent="0.3">
      <c r="A76" s="7"/>
      <c r="B76" s="8"/>
      <c r="C76" s="9"/>
      <c r="D76" s="7" t="s">
        <v>91</v>
      </c>
      <c r="E76" s="7"/>
      <c r="F76" s="14"/>
      <c r="G76" s="4"/>
    </row>
    <row r="77" spans="1:7" ht="15.75" thickBot="1" x14ac:dyDescent="0.3">
      <c r="A77" s="7"/>
      <c r="B77" s="8"/>
      <c r="C77" s="9"/>
      <c r="D77" s="7" t="s">
        <v>92</v>
      </c>
      <c r="E77" s="7"/>
      <c r="F77" s="14"/>
      <c r="G77" s="4"/>
    </row>
    <row r="78" spans="1:7" ht="15.75" thickBot="1" x14ac:dyDescent="0.3">
      <c r="A78" s="7"/>
      <c r="B78" s="8"/>
      <c r="C78" s="9"/>
      <c r="D78" s="7" t="s">
        <v>93</v>
      </c>
      <c r="E78" s="7"/>
      <c r="F78" s="14"/>
      <c r="G78" s="4"/>
    </row>
    <row r="79" spans="1:7" ht="15.75" thickBot="1" x14ac:dyDescent="0.3">
      <c r="A79" s="7"/>
      <c r="B79" s="8"/>
      <c r="C79" s="9"/>
      <c r="D79" s="7" t="s">
        <v>94</v>
      </c>
      <c r="E79" s="7"/>
      <c r="F79" s="14"/>
      <c r="G79" s="4"/>
    </row>
    <row r="80" spans="1:7" ht="15.75" thickBot="1" x14ac:dyDescent="0.3">
      <c r="A80" s="7"/>
      <c r="B80" s="8"/>
      <c r="C80" s="9"/>
      <c r="D80" s="7" t="s">
        <v>95</v>
      </c>
      <c r="E80" s="7"/>
      <c r="F80" s="14"/>
      <c r="G80" s="4"/>
    </row>
    <row r="81" spans="1:7" ht="15.75" thickBot="1" x14ac:dyDescent="0.3">
      <c r="A81" s="7"/>
      <c r="B81" s="8"/>
      <c r="C81" s="9"/>
      <c r="D81" s="7" t="s">
        <v>96</v>
      </c>
      <c r="E81" s="7"/>
      <c r="F81" s="14"/>
      <c r="G81" s="4"/>
    </row>
    <row r="82" spans="1:7" ht="15.75" thickBot="1" x14ac:dyDescent="0.3">
      <c r="A82" s="7"/>
      <c r="B82" s="8"/>
      <c r="C82" s="9"/>
      <c r="D82" s="7" t="s">
        <v>97</v>
      </c>
      <c r="E82" s="7"/>
      <c r="F82" s="14"/>
      <c r="G82" s="4"/>
    </row>
    <row r="83" spans="1:7" ht="15.75" thickBot="1" x14ac:dyDescent="0.3">
      <c r="A83" s="7"/>
      <c r="B83" s="8"/>
      <c r="C83" s="9"/>
      <c r="D83" s="7" t="s">
        <v>98</v>
      </c>
      <c r="E83" s="7"/>
      <c r="F83" s="14"/>
      <c r="G83" s="4"/>
    </row>
    <row r="84" spans="1:7" ht="15.75" thickBot="1" x14ac:dyDescent="0.3">
      <c r="A84" s="7"/>
      <c r="B84" s="8"/>
      <c r="C84" s="9"/>
      <c r="D84" s="7" t="s">
        <v>99</v>
      </c>
      <c r="E84" s="7"/>
      <c r="F84" s="14"/>
      <c r="G84" s="4"/>
    </row>
    <row r="85" spans="1:7" ht="15.75" thickBot="1" x14ac:dyDescent="0.3">
      <c r="A85" s="7"/>
      <c r="B85" s="8"/>
      <c r="C85" s="9"/>
      <c r="D85" s="7" t="s">
        <v>100</v>
      </c>
      <c r="E85" s="7"/>
      <c r="F85" s="14"/>
      <c r="G85" s="4"/>
    </row>
    <row r="86" spans="1:7" ht="15.75" thickBot="1" x14ac:dyDescent="0.3">
      <c r="A86" s="7"/>
      <c r="B86" s="8"/>
      <c r="C86" s="9"/>
      <c r="D86" s="7" t="s">
        <v>101</v>
      </c>
      <c r="E86" s="7"/>
      <c r="F86" s="14"/>
      <c r="G86" s="4"/>
    </row>
    <row r="87" spans="1:7" ht="15.75" thickBot="1" x14ac:dyDescent="0.3">
      <c r="A87" s="7"/>
      <c r="B87" s="8"/>
      <c r="C87" s="9"/>
      <c r="D87" s="7" t="s">
        <v>102</v>
      </c>
      <c r="E87" s="7"/>
      <c r="F87" s="14"/>
      <c r="G87" s="4"/>
    </row>
    <row r="88" spans="1:7" ht="15.75" thickBot="1" x14ac:dyDescent="0.3">
      <c r="A88" s="7"/>
      <c r="B88" s="8"/>
      <c r="C88" s="9"/>
      <c r="D88" s="7" t="s">
        <v>103</v>
      </c>
      <c r="E88" s="7"/>
      <c r="F88" s="14"/>
      <c r="G88" s="4"/>
    </row>
    <row r="89" spans="1:7" ht="15.75" thickBot="1" x14ac:dyDescent="0.3">
      <c r="A89" s="7"/>
      <c r="B89" s="8"/>
      <c r="C89" s="9"/>
      <c r="D89" s="7" t="s">
        <v>104</v>
      </c>
      <c r="E89" s="7"/>
      <c r="F89" s="14"/>
      <c r="G89" s="4"/>
    </row>
    <row r="90" spans="1:7" ht="15.75" thickBot="1" x14ac:dyDescent="0.3">
      <c r="A90" s="7"/>
      <c r="B90" s="8"/>
      <c r="C90" s="9"/>
      <c r="D90" s="7" t="s">
        <v>105</v>
      </c>
      <c r="E90" s="7"/>
      <c r="F90" s="14"/>
      <c r="G90" s="4"/>
    </row>
    <row r="91" spans="1:7" ht="15.75" thickBot="1" x14ac:dyDescent="0.3">
      <c r="A91" s="7"/>
      <c r="B91" s="8"/>
      <c r="C91" s="9"/>
      <c r="D91" s="7" t="s">
        <v>106</v>
      </c>
      <c r="E91" s="7"/>
      <c r="F91" s="14"/>
      <c r="G91" s="4"/>
    </row>
    <row r="92" spans="1:7" ht="15.75" thickBot="1" x14ac:dyDescent="0.3">
      <c r="A92" s="7"/>
      <c r="B92" s="8"/>
      <c r="C92" s="9"/>
      <c r="D92" s="7" t="s">
        <v>107</v>
      </c>
      <c r="E92" s="7"/>
      <c r="F92" s="14"/>
      <c r="G92" s="4"/>
    </row>
    <row r="93" spans="1:7" ht="15.75" thickBot="1" x14ac:dyDescent="0.3">
      <c r="A93" s="7"/>
      <c r="B93" s="8"/>
      <c r="C93" s="9"/>
      <c r="D93" s="7" t="s">
        <v>108</v>
      </c>
      <c r="E93" s="7"/>
      <c r="F93" s="14"/>
      <c r="G93" s="4"/>
    </row>
    <row r="94" spans="1:7" ht="15.75" thickBot="1" x14ac:dyDescent="0.3">
      <c r="A94" s="7"/>
      <c r="B94" s="8"/>
      <c r="C94" s="9"/>
      <c r="D94" s="7" t="s">
        <v>109</v>
      </c>
      <c r="E94" s="7"/>
      <c r="F94" s="14"/>
      <c r="G94" s="4"/>
    </row>
    <row r="95" spans="1:7" ht="15.75" thickBot="1" x14ac:dyDescent="0.3">
      <c r="A95" s="7"/>
      <c r="B95" s="8"/>
      <c r="C95" s="9"/>
      <c r="D95" s="7" t="s">
        <v>110</v>
      </c>
      <c r="E95" s="7"/>
      <c r="F95" s="14"/>
      <c r="G95" s="4"/>
    </row>
    <row r="96" spans="1:7" ht="15.75" thickBot="1" x14ac:dyDescent="0.3">
      <c r="A96" s="7"/>
      <c r="B96" s="8"/>
      <c r="C96" s="9"/>
      <c r="D96" s="7" t="s">
        <v>111</v>
      </c>
      <c r="E96" s="7"/>
      <c r="F96" s="14"/>
      <c r="G96" s="4"/>
    </row>
    <row r="97" spans="1:7" ht="15.75" thickBot="1" x14ac:dyDescent="0.3">
      <c r="A97" s="7"/>
      <c r="B97" s="8"/>
      <c r="C97" s="9"/>
      <c r="D97" s="7" t="s">
        <v>112</v>
      </c>
      <c r="E97" s="7"/>
      <c r="F97" s="14"/>
      <c r="G97" s="4"/>
    </row>
    <row r="98" spans="1:7" ht="15.75" thickBot="1" x14ac:dyDescent="0.3">
      <c r="A98" s="7"/>
      <c r="B98" s="8"/>
      <c r="C98" s="9"/>
      <c r="D98" s="7" t="s">
        <v>113</v>
      </c>
      <c r="E98" s="7"/>
      <c r="F98" s="14"/>
      <c r="G98" s="4"/>
    </row>
    <row r="99" spans="1:7" ht="15.75" thickBot="1" x14ac:dyDescent="0.3">
      <c r="A99" s="7"/>
      <c r="B99" s="8"/>
      <c r="C99" s="9"/>
      <c r="D99" s="7" t="s">
        <v>114</v>
      </c>
      <c r="E99" s="7"/>
      <c r="F99" s="14"/>
      <c r="G99" s="4"/>
    </row>
    <row r="100" spans="1:7" ht="15.75" thickBot="1" x14ac:dyDescent="0.3">
      <c r="A100" s="7"/>
      <c r="B100" s="8"/>
      <c r="C100" s="9"/>
      <c r="D100" s="7" t="s">
        <v>115</v>
      </c>
      <c r="E100" s="7"/>
      <c r="F100" s="14"/>
      <c r="G100" s="4"/>
    </row>
    <row r="101" spans="1:7" ht="15.75" thickBot="1" x14ac:dyDescent="0.3">
      <c r="A101" s="7"/>
      <c r="B101" s="8"/>
      <c r="C101" s="9"/>
      <c r="D101" s="7" t="s">
        <v>116</v>
      </c>
      <c r="E101" s="7"/>
      <c r="F101" s="14"/>
      <c r="G101" s="4"/>
    </row>
    <row r="102" spans="1:7" ht="15.75" thickBot="1" x14ac:dyDescent="0.3">
      <c r="A102" s="7"/>
      <c r="B102" s="8"/>
      <c r="C102" s="9"/>
      <c r="D102" s="7" t="s">
        <v>117</v>
      </c>
      <c r="E102" s="7"/>
      <c r="F102" s="14"/>
      <c r="G102" s="4"/>
    </row>
    <row r="103" spans="1:7" ht="15.75" thickBot="1" x14ac:dyDescent="0.3">
      <c r="A103" s="7"/>
      <c r="B103" s="8"/>
      <c r="C103" s="9"/>
      <c r="D103" s="7" t="s">
        <v>118</v>
      </c>
      <c r="E103" s="7"/>
      <c r="F103" s="14"/>
      <c r="G103" s="4"/>
    </row>
    <row r="104" spans="1:7" ht="15.75" thickBot="1" x14ac:dyDescent="0.3">
      <c r="A104" s="7"/>
      <c r="B104" s="8"/>
      <c r="C104" s="9"/>
      <c r="D104" s="7" t="s">
        <v>119</v>
      </c>
      <c r="E104" s="7"/>
      <c r="F104" s="14"/>
      <c r="G104" s="4"/>
    </row>
    <row r="105" spans="1:7" ht="15.75" thickBot="1" x14ac:dyDescent="0.3">
      <c r="A105" s="7"/>
      <c r="B105" s="8"/>
      <c r="C105" s="9"/>
      <c r="D105" s="7" t="s">
        <v>120</v>
      </c>
      <c r="E105" s="7"/>
      <c r="F105" s="14"/>
      <c r="G105" s="4"/>
    </row>
    <row r="106" spans="1:7" ht="15.75" thickBot="1" x14ac:dyDescent="0.3">
      <c r="A106" s="10"/>
      <c r="B106" s="11"/>
      <c r="C106" s="12"/>
      <c r="D106" s="10" t="s">
        <v>121</v>
      </c>
      <c r="E106" s="10"/>
      <c r="F106" s="15"/>
      <c r="G106" s="17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N6" sqref="I3:N6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1.7109375" bestFit="1" customWidth="1"/>
    <col min="4" max="4" width="12.42578125" bestFit="1" customWidth="1"/>
    <col min="5" max="6" width="12" bestFit="1" customWidth="1"/>
    <col min="9" max="9" width="13.42578125" bestFit="1" customWidth="1"/>
    <col min="10" max="10" width="11.85546875" bestFit="1" customWidth="1"/>
    <col min="12" max="12" width="16.85546875" bestFit="1" customWidth="1"/>
    <col min="13" max="13" width="16.28515625" bestFit="1" customWidth="1"/>
    <col min="14" max="14" width="16.5703125" bestFit="1" customWidth="1"/>
  </cols>
  <sheetData>
    <row r="1" spans="1:14" ht="15.75" thickBot="1" x14ac:dyDescent="0.3">
      <c r="A1" s="67">
        <v>42</v>
      </c>
      <c r="B1" s="68"/>
      <c r="C1" s="68"/>
      <c r="D1" s="68"/>
      <c r="E1" s="68"/>
      <c r="F1" s="68"/>
      <c r="G1" s="69"/>
    </row>
    <row r="2" spans="1:14" ht="15.75" thickBot="1" x14ac:dyDescent="0.3">
      <c r="A2" s="22" t="s">
        <v>0</v>
      </c>
      <c r="B2">
        <v>50.935086380000001</v>
      </c>
      <c r="C2">
        <v>-1.39604507</v>
      </c>
      <c r="D2" s="18" t="s">
        <v>5</v>
      </c>
      <c r="E2" s="18">
        <f>ACOS(COS(RADIANS(90-B2)) *COS(RADIANS(90-B3)) +SIN(RADIANS(90-B2)) *SIN(RADIANS(90-B3)) *COS(RADIANS(C2-C3))) *6371</f>
        <v>1.3492840993867272E-3</v>
      </c>
      <c r="F2" s="19">
        <f>E2*1000</f>
        <v>1.3492840993867272</v>
      </c>
      <c r="G2" s="25" t="str">
        <f>IF(F2&lt;10,"1","0")</f>
        <v>1</v>
      </c>
    </row>
    <row r="3" spans="1:14" x14ac:dyDescent="0.25">
      <c r="A3" s="22" t="s">
        <v>1</v>
      </c>
      <c r="B3">
        <v>50.935092910000002</v>
      </c>
      <c r="C3">
        <v>-1.39602888</v>
      </c>
      <c r="D3" s="18" t="s">
        <v>6</v>
      </c>
      <c r="E3" s="18">
        <f>ACOS(COS(RADIANS(90-B2)) *COS(RADIANS(90-B4)) +SIN(RADIANS(90-B2)) *SIN(RADIANS(90-B4)) *COS(RADIANS(C2-C4))) *6371</f>
        <v>1.1933181911816249E-3</v>
      </c>
      <c r="F3" s="19">
        <f t="shared" ref="F3:F16" si="0">E3*1000</f>
        <v>1.1933181911816249</v>
      </c>
      <c r="G3" s="25" t="str">
        <f>IF(F3&lt;10,"1","0")</f>
        <v>1</v>
      </c>
      <c r="I3" s="42" t="s">
        <v>168</v>
      </c>
      <c r="J3" s="43" t="s">
        <v>169</v>
      </c>
      <c r="K3" s="44" t="s">
        <v>170</v>
      </c>
      <c r="L3" s="44" t="s">
        <v>179</v>
      </c>
      <c r="M3" s="44" t="s">
        <v>171</v>
      </c>
      <c r="N3" s="45" t="s">
        <v>172</v>
      </c>
    </row>
    <row r="4" spans="1:14" x14ac:dyDescent="0.25">
      <c r="A4" s="22" t="s">
        <v>2</v>
      </c>
      <c r="B4">
        <v>50.935089990000002</v>
      </c>
      <c r="C4">
        <v>-1.3960291</v>
      </c>
      <c r="D4" s="18" t="s">
        <v>7</v>
      </c>
      <c r="E4" s="18"/>
      <c r="F4" s="19"/>
      <c r="G4" s="25"/>
      <c r="I4" s="53">
        <v>4</v>
      </c>
      <c r="J4" s="48">
        <v>4</v>
      </c>
      <c r="K4" s="48">
        <v>0</v>
      </c>
      <c r="L4" s="48">
        <v>0</v>
      </c>
      <c r="M4" s="48">
        <v>1</v>
      </c>
      <c r="N4" s="54" t="s">
        <v>178</v>
      </c>
    </row>
    <row r="5" spans="1:14" x14ac:dyDescent="0.25">
      <c r="A5" s="22" t="s">
        <v>3</v>
      </c>
      <c r="B5">
        <v>50.935091829999998</v>
      </c>
      <c r="C5">
        <v>-1.3960467700000001</v>
      </c>
      <c r="D5" s="18" t="s">
        <v>8</v>
      </c>
      <c r="E5" s="18"/>
      <c r="F5" s="19"/>
      <c r="G5" s="25"/>
      <c r="I5" s="37"/>
      <c r="J5" s="2"/>
      <c r="K5" s="48"/>
      <c r="L5" s="2"/>
      <c r="M5" s="2"/>
      <c r="N5" s="49"/>
    </row>
    <row r="6" spans="1:14" ht="15.75" thickBot="1" x14ac:dyDescent="0.3">
      <c r="A6" s="22" t="s">
        <v>4</v>
      </c>
      <c r="B6" s="18"/>
      <c r="C6" s="18"/>
      <c r="D6" s="18" t="s">
        <v>10</v>
      </c>
      <c r="E6" s="18"/>
      <c r="F6" s="19"/>
      <c r="G6" s="25"/>
      <c r="I6" s="50"/>
      <c r="J6" s="51"/>
      <c r="K6" s="36"/>
      <c r="L6" s="51"/>
      <c r="M6" s="51"/>
      <c r="N6" s="52"/>
    </row>
    <row r="7" spans="1:14" x14ac:dyDescent="0.25">
      <c r="A7" s="22" t="s">
        <v>19</v>
      </c>
      <c r="B7" s="20"/>
      <c r="C7" s="21"/>
      <c r="D7" s="18" t="s">
        <v>29</v>
      </c>
      <c r="E7" s="18"/>
      <c r="F7" s="19"/>
      <c r="G7" s="25"/>
    </row>
    <row r="8" spans="1:14" x14ac:dyDescent="0.25">
      <c r="A8" s="22" t="s">
        <v>20</v>
      </c>
      <c r="B8" s="20"/>
      <c r="C8" s="21"/>
      <c r="D8" s="18" t="s">
        <v>30</v>
      </c>
      <c r="E8" s="18"/>
      <c r="F8" s="19"/>
      <c r="G8" s="25"/>
    </row>
    <row r="9" spans="1:14" x14ac:dyDescent="0.25">
      <c r="A9" s="22" t="s">
        <v>21</v>
      </c>
      <c r="B9" s="20"/>
      <c r="C9" s="21" t="s">
        <v>14</v>
      </c>
      <c r="D9" s="18" t="s">
        <v>31</v>
      </c>
      <c r="E9" s="18"/>
      <c r="F9" s="19"/>
      <c r="G9" s="25"/>
    </row>
    <row r="10" spans="1:14" x14ac:dyDescent="0.25">
      <c r="A10" s="22" t="s">
        <v>22</v>
      </c>
      <c r="B10" s="20"/>
      <c r="C10" s="21"/>
      <c r="D10" s="18" t="s">
        <v>32</v>
      </c>
      <c r="E10" s="18"/>
      <c r="F10" s="19"/>
      <c r="G10" s="25"/>
    </row>
    <row r="11" spans="1:14" x14ac:dyDescent="0.25">
      <c r="A11" s="22" t="s">
        <v>23</v>
      </c>
      <c r="B11" s="20"/>
      <c r="C11" s="21"/>
      <c r="D11" s="18" t="s">
        <v>33</v>
      </c>
      <c r="E11" s="18"/>
      <c r="F11" s="19"/>
      <c r="G11" s="25"/>
    </row>
    <row r="12" spans="1:14" x14ac:dyDescent="0.25">
      <c r="A12" s="22" t="s">
        <v>24</v>
      </c>
      <c r="B12" s="20"/>
      <c r="C12" s="21"/>
      <c r="D12" s="18" t="s">
        <v>34</v>
      </c>
      <c r="E12" s="18"/>
      <c r="F12" s="19"/>
      <c r="G12" s="25"/>
    </row>
    <row r="13" spans="1:14" x14ac:dyDescent="0.25">
      <c r="A13" s="22" t="s">
        <v>25</v>
      </c>
      <c r="B13" s="20"/>
      <c r="C13" s="21"/>
      <c r="D13" s="18" t="s">
        <v>35</v>
      </c>
      <c r="E13" s="18"/>
      <c r="F13" s="19"/>
      <c r="G13" s="25"/>
    </row>
    <row r="14" spans="1:14" x14ac:dyDescent="0.25">
      <c r="A14" s="22" t="s">
        <v>26</v>
      </c>
      <c r="B14" s="20"/>
      <c r="C14" s="21"/>
      <c r="D14" s="18" t="s">
        <v>36</v>
      </c>
      <c r="E14" s="18"/>
      <c r="F14" s="19"/>
      <c r="G14" s="25"/>
    </row>
    <row r="15" spans="1:14" x14ac:dyDescent="0.25">
      <c r="A15" s="22" t="s">
        <v>27</v>
      </c>
      <c r="B15" s="20"/>
      <c r="C15" s="21"/>
      <c r="D15" s="18" t="s">
        <v>37</v>
      </c>
      <c r="E15" s="18"/>
      <c r="F15" s="19"/>
      <c r="G15" s="25"/>
    </row>
    <row r="16" spans="1:14" x14ac:dyDescent="0.25">
      <c r="A16" s="22" t="s">
        <v>28</v>
      </c>
      <c r="B16" s="20"/>
      <c r="C16" s="21"/>
      <c r="D16" s="18" t="s">
        <v>11</v>
      </c>
      <c r="E16" s="18">
        <f>ACOS(COS(RADIANS(90-B3)) *COS(RADIANS(90-B4)) +SIN(RADIANS(90-B3)) *SIN(RADIANS(90-B4)) *COS(RADIANS(C3-C4))) *6371</f>
        <v>3.2886551877364667E-4</v>
      </c>
      <c r="F16" s="19">
        <f t="shared" si="0"/>
        <v>0.32886551877364667</v>
      </c>
      <c r="G16" s="25" t="str">
        <f>IF(F16&lt;10,"1","0")</f>
        <v>1</v>
      </c>
    </row>
    <row r="17" spans="1:7" x14ac:dyDescent="0.25">
      <c r="A17" s="22"/>
      <c r="B17" s="20"/>
      <c r="C17" s="21"/>
      <c r="D17" s="18" t="s">
        <v>12</v>
      </c>
      <c r="E17" s="18"/>
      <c r="F17" s="19"/>
      <c r="G17" s="25"/>
    </row>
    <row r="18" spans="1:7" x14ac:dyDescent="0.25">
      <c r="A18" s="22"/>
      <c r="B18" s="20"/>
      <c r="C18" s="21"/>
      <c r="D18" s="18" t="s">
        <v>13</v>
      </c>
      <c r="E18" s="18"/>
      <c r="F18" s="19"/>
      <c r="G18" s="25"/>
    </row>
    <row r="19" spans="1:7" x14ac:dyDescent="0.25">
      <c r="A19" s="22"/>
      <c r="B19" s="20"/>
      <c r="C19" s="21"/>
      <c r="D19" s="18" t="s">
        <v>15</v>
      </c>
      <c r="E19" s="18"/>
      <c r="F19" s="19"/>
      <c r="G19" s="25"/>
    </row>
    <row r="20" spans="1:7" x14ac:dyDescent="0.25">
      <c r="A20" s="22"/>
      <c r="B20" s="20"/>
      <c r="C20" s="21"/>
      <c r="D20" s="18" t="s">
        <v>38</v>
      </c>
      <c r="E20" s="18"/>
      <c r="F20" s="19"/>
      <c r="G20" s="25"/>
    </row>
    <row r="21" spans="1:7" x14ac:dyDescent="0.25">
      <c r="A21" s="22"/>
      <c r="B21" s="20"/>
      <c r="C21" s="21"/>
      <c r="D21" s="18" t="s">
        <v>39</v>
      </c>
      <c r="E21" s="18"/>
      <c r="F21" s="19"/>
      <c r="G21" s="25"/>
    </row>
    <row r="22" spans="1:7" x14ac:dyDescent="0.25">
      <c r="A22" s="22"/>
      <c r="B22" s="20"/>
      <c r="C22" s="21"/>
      <c r="D22" s="18" t="s">
        <v>40</v>
      </c>
      <c r="E22" s="18"/>
      <c r="F22" s="19"/>
      <c r="G22" s="25"/>
    </row>
    <row r="23" spans="1:7" x14ac:dyDescent="0.25">
      <c r="A23" s="22"/>
      <c r="B23" s="20"/>
      <c r="C23" s="21"/>
      <c r="D23" s="18" t="s">
        <v>41</v>
      </c>
      <c r="E23" s="18"/>
      <c r="F23" s="19"/>
      <c r="G23" s="25"/>
    </row>
    <row r="24" spans="1:7" x14ac:dyDescent="0.25">
      <c r="A24" s="22"/>
      <c r="B24" s="20"/>
      <c r="C24" s="21"/>
      <c r="D24" s="18" t="s">
        <v>42</v>
      </c>
      <c r="E24" s="18"/>
      <c r="F24" s="19"/>
      <c r="G24" s="25"/>
    </row>
    <row r="25" spans="1:7" x14ac:dyDescent="0.25">
      <c r="A25" s="22"/>
      <c r="B25" s="20"/>
      <c r="C25" s="21"/>
      <c r="D25" s="18" t="s">
        <v>43</v>
      </c>
      <c r="E25" s="18"/>
      <c r="F25" s="19"/>
      <c r="G25" s="25"/>
    </row>
    <row r="26" spans="1:7" x14ac:dyDescent="0.25">
      <c r="A26" s="22"/>
      <c r="B26" s="20"/>
      <c r="C26" s="21"/>
      <c r="D26" s="18" t="s">
        <v>44</v>
      </c>
      <c r="E26" s="18"/>
      <c r="F26" s="19"/>
      <c r="G26" s="25"/>
    </row>
    <row r="27" spans="1:7" x14ac:dyDescent="0.25">
      <c r="A27" s="22"/>
      <c r="B27" s="20"/>
      <c r="C27" s="21"/>
      <c r="D27" s="18" t="s">
        <v>45</v>
      </c>
      <c r="E27" s="18"/>
      <c r="F27" s="19"/>
      <c r="G27" s="25"/>
    </row>
    <row r="28" spans="1:7" x14ac:dyDescent="0.25">
      <c r="A28" s="22"/>
      <c r="B28" s="20"/>
      <c r="C28" s="21"/>
      <c r="D28" s="18" t="s">
        <v>46</v>
      </c>
      <c r="E28" s="18"/>
      <c r="F28" s="19"/>
      <c r="G28" s="25"/>
    </row>
    <row r="29" spans="1:7" x14ac:dyDescent="0.25">
      <c r="A29" s="22"/>
      <c r="B29" s="18"/>
      <c r="C29" s="18"/>
      <c r="D29" s="18" t="s">
        <v>16</v>
      </c>
      <c r="E29" s="18"/>
      <c r="F29" s="19"/>
      <c r="G29" s="25"/>
    </row>
    <row r="30" spans="1:7" x14ac:dyDescent="0.25">
      <c r="A30" s="22"/>
      <c r="B30" s="18"/>
      <c r="C30" s="18"/>
      <c r="D30" s="18" t="s">
        <v>17</v>
      </c>
      <c r="E30" s="18"/>
      <c r="F30" s="18"/>
      <c r="G30" s="25"/>
    </row>
    <row r="31" spans="1:7" x14ac:dyDescent="0.25">
      <c r="A31" s="22"/>
      <c r="B31" s="18"/>
      <c r="C31" s="18"/>
      <c r="D31" s="18" t="s">
        <v>47</v>
      </c>
      <c r="E31" s="18"/>
      <c r="F31" s="18"/>
      <c r="G31" s="25"/>
    </row>
    <row r="32" spans="1:7" x14ac:dyDescent="0.25">
      <c r="A32" s="22"/>
      <c r="B32" s="18"/>
      <c r="C32" s="18"/>
      <c r="D32" s="18" t="s">
        <v>48</v>
      </c>
      <c r="E32" s="18"/>
      <c r="F32" s="18"/>
      <c r="G32" s="25"/>
    </row>
    <row r="33" spans="1:7" x14ac:dyDescent="0.25">
      <c r="A33" s="22"/>
      <c r="B33" s="18"/>
      <c r="C33" s="18"/>
      <c r="D33" s="18" t="s">
        <v>49</v>
      </c>
      <c r="E33" s="18"/>
      <c r="F33" s="18"/>
      <c r="G33" s="25"/>
    </row>
    <row r="34" spans="1:7" x14ac:dyDescent="0.25">
      <c r="A34" s="22"/>
      <c r="B34" s="18"/>
      <c r="C34" s="18"/>
      <c r="D34" s="18" t="s">
        <v>50</v>
      </c>
      <c r="E34" s="18"/>
      <c r="F34" s="18"/>
      <c r="G34" s="25"/>
    </row>
    <row r="35" spans="1:7" x14ac:dyDescent="0.25">
      <c r="A35" s="22"/>
      <c r="B35" s="18"/>
      <c r="C35" s="18"/>
      <c r="D35" s="18" t="s">
        <v>51</v>
      </c>
      <c r="E35" s="18"/>
      <c r="F35" s="18"/>
      <c r="G35" s="25"/>
    </row>
    <row r="36" spans="1:7" x14ac:dyDescent="0.25">
      <c r="A36" s="22"/>
      <c r="B36" s="18"/>
      <c r="C36" s="18"/>
      <c r="D36" s="18" t="s">
        <v>52</v>
      </c>
      <c r="E36" s="18"/>
      <c r="F36" s="18"/>
      <c r="G36" s="25"/>
    </row>
    <row r="37" spans="1:7" x14ac:dyDescent="0.25">
      <c r="A37" s="22"/>
      <c r="B37" s="18"/>
      <c r="C37" s="18"/>
      <c r="D37" s="18" t="s">
        <v>53</v>
      </c>
      <c r="E37" s="18"/>
      <c r="F37" s="18"/>
      <c r="G37" s="25"/>
    </row>
    <row r="38" spans="1:7" x14ac:dyDescent="0.25">
      <c r="A38" s="22"/>
      <c r="B38" s="18"/>
      <c r="C38" s="18"/>
      <c r="D38" s="18" t="s">
        <v>54</v>
      </c>
      <c r="E38" s="18"/>
      <c r="F38" s="18"/>
      <c r="G38" s="25"/>
    </row>
    <row r="39" spans="1:7" x14ac:dyDescent="0.25">
      <c r="A39" s="22"/>
      <c r="B39" s="18"/>
      <c r="C39" s="18"/>
      <c r="D39" s="18" t="s">
        <v>55</v>
      </c>
      <c r="E39" s="18"/>
      <c r="F39" s="18"/>
      <c r="G39" s="25"/>
    </row>
    <row r="40" spans="1:7" x14ac:dyDescent="0.25">
      <c r="A40" s="22"/>
      <c r="B40" s="18"/>
      <c r="C40" s="18"/>
      <c r="D40" s="18" t="s">
        <v>56</v>
      </c>
      <c r="E40" s="18"/>
      <c r="F40" s="18"/>
      <c r="G40" s="25"/>
    </row>
    <row r="41" spans="1:7" x14ac:dyDescent="0.25">
      <c r="A41" s="22"/>
      <c r="B41" s="18"/>
      <c r="C41" s="18"/>
      <c r="D41" s="18" t="s">
        <v>18</v>
      </c>
      <c r="E41" s="18"/>
      <c r="F41" s="18"/>
      <c r="G41" s="25"/>
    </row>
    <row r="42" spans="1:7" x14ac:dyDescent="0.25">
      <c r="A42" s="22"/>
      <c r="B42" s="18"/>
      <c r="C42" s="18"/>
      <c r="D42" s="18" t="s">
        <v>57</v>
      </c>
      <c r="E42" s="18"/>
      <c r="F42" s="18"/>
      <c r="G42" s="25"/>
    </row>
    <row r="43" spans="1:7" x14ac:dyDescent="0.25">
      <c r="A43" s="22"/>
      <c r="B43" s="18"/>
      <c r="C43" s="18"/>
      <c r="D43" s="18" t="s">
        <v>58</v>
      </c>
      <c r="E43" s="18"/>
      <c r="F43" s="18"/>
      <c r="G43" s="25"/>
    </row>
    <row r="44" spans="1:7" x14ac:dyDescent="0.25">
      <c r="A44" s="22"/>
      <c r="B44" s="18"/>
      <c r="C44" s="18"/>
      <c r="D44" s="18" t="s">
        <v>59</v>
      </c>
      <c r="E44" s="18"/>
      <c r="F44" s="18"/>
      <c r="G44" s="25"/>
    </row>
    <row r="45" spans="1:7" x14ac:dyDescent="0.25">
      <c r="A45" s="22"/>
      <c r="B45" s="18"/>
      <c r="C45" s="18"/>
      <c r="D45" s="18" t="s">
        <v>60</v>
      </c>
      <c r="E45" s="18"/>
      <c r="F45" s="18"/>
      <c r="G45" s="25"/>
    </row>
    <row r="46" spans="1:7" x14ac:dyDescent="0.25">
      <c r="A46" s="22"/>
      <c r="B46" s="18"/>
      <c r="C46" s="18"/>
      <c r="D46" s="18" t="s">
        <v>61</v>
      </c>
      <c r="E46" s="18"/>
      <c r="F46" s="18"/>
      <c r="G46" s="25"/>
    </row>
    <row r="47" spans="1:7" x14ac:dyDescent="0.25">
      <c r="A47" s="22"/>
      <c r="B47" s="18"/>
      <c r="C47" s="18"/>
      <c r="D47" s="18" t="s">
        <v>62</v>
      </c>
      <c r="E47" s="18"/>
      <c r="F47" s="18"/>
      <c r="G47" s="25"/>
    </row>
    <row r="48" spans="1:7" x14ac:dyDescent="0.25">
      <c r="A48" s="22"/>
      <c r="B48" s="18"/>
      <c r="C48" s="18"/>
      <c r="D48" s="18" t="s">
        <v>63</v>
      </c>
      <c r="E48" s="18"/>
      <c r="F48" s="18"/>
      <c r="G48" s="25"/>
    </row>
    <row r="49" spans="1:7" x14ac:dyDescent="0.25">
      <c r="A49" s="22"/>
      <c r="B49" s="18"/>
      <c r="C49" s="18"/>
      <c r="D49" s="18" t="s">
        <v>64</v>
      </c>
      <c r="E49" s="18"/>
      <c r="F49" s="18"/>
      <c r="G49" s="25"/>
    </row>
    <row r="50" spans="1:7" x14ac:dyDescent="0.25">
      <c r="A50" s="22"/>
      <c r="B50" s="18"/>
      <c r="C50" s="18"/>
      <c r="D50" s="18" t="s">
        <v>65</v>
      </c>
      <c r="E50" s="18"/>
      <c r="F50" s="18"/>
      <c r="G50" s="25"/>
    </row>
    <row r="51" spans="1:7" x14ac:dyDescent="0.25">
      <c r="A51" s="22"/>
      <c r="B51" s="18"/>
      <c r="C51" s="18"/>
      <c r="D51" s="18" t="s">
        <v>66</v>
      </c>
      <c r="E51" s="18"/>
      <c r="F51" s="18"/>
      <c r="G51" s="25"/>
    </row>
    <row r="52" spans="1:7" x14ac:dyDescent="0.25">
      <c r="A52" s="22"/>
      <c r="B52" s="18"/>
      <c r="C52" s="18"/>
      <c r="D52" s="18" t="s">
        <v>67</v>
      </c>
      <c r="E52" s="18"/>
      <c r="F52" s="18"/>
      <c r="G52" s="25"/>
    </row>
    <row r="53" spans="1:7" x14ac:dyDescent="0.25">
      <c r="A53" s="22"/>
      <c r="B53" s="18"/>
      <c r="C53" s="18"/>
      <c r="D53" s="18" t="s">
        <v>68</v>
      </c>
      <c r="E53" s="18"/>
      <c r="F53" s="18"/>
      <c r="G53" s="25"/>
    </row>
    <row r="54" spans="1:7" x14ac:dyDescent="0.25">
      <c r="A54" s="22"/>
      <c r="B54" s="18"/>
      <c r="C54" s="18"/>
      <c r="D54" s="18" t="s">
        <v>69</v>
      </c>
      <c r="E54" s="18"/>
      <c r="F54" s="18"/>
      <c r="G54" s="25"/>
    </row>
    <row r="55" spans="1:7" x14ac:dyDescent="0.25">
      <c r="A55" s="22"/>
      <c r="B55" s="18"/>
      <c r="C55" s="18"/>
      <c r="D55" s="18" t="s">
        <v>70</v>
      </c>
      <c r="E55" s="18"/>
      <c r="F55" s="18"/>
      <c r="G55" s="25"/>
    </row>
    <row r="56" spans="1:7" x14ac:dyDescent="0.25">
      <c r="A56" s="22"/>
      <c r="B56" s="18"/>
      <c r="C56" s="18"/>
      <c r="D56" s="18" t="s">
        <v>71</v>
      </c>
      <c r="E56" s="18"/>
      <c r="F56" s="18"/>
      <c r="G56" s="25"/>
    </row>
    <row r="57" spans="1:7" x14ac:dyDescent="0.25">
      <c r="A57" s="22"/>
      <c r="B57" s="18"/>
      <c r="C57" s="18"/>
      <c r="D57" s="18" t="s">
        <v>72</v>
      </c>
      <c r="E57" s="18"/>
      <c r="F57" s="18"/>
      <c r="G57" s="25"/>
    </row>
    <row r="58" spans="1:7" x14ac:dyDescent="0.25">
      <c r="A58" s="22"/>
      <c r="B58" s="18"/>
      <c r="C58" s="18"/>
      <c r="D58" s="18" t="s">
        <v>73</v>
      </c>
      <c r="E58" s="18"/>
      <c r="F58" s="18"/>
      <c r="G58" s="25"/>
    </row>
    <row r="59" spans="1:7" x14ac:dyDescent="0.25">
      <c r="A59" s="22"/>
      <c r="B59" s="18"/>
      <c r="C59" s="18"/>
      <c r="D59" s="18" t="s">
        <v>74</v>
      </c>
      <c r="E59" s="18"/>
      <c r="F59" s="18"/>
      <c r="G59" s="25"/>
    </row>
    <row r="60" spans="1:7" x14ac:dyDescent="0.25">
      <c r="A60" s="22"/>
      <c r="B60" s="18"/>
      <c r="C60" s="18"/>
      <c r="D60" s="18" t="s">
        <v>75</v>
      </c>
      <c r="E60" s="18"/>
      <c r="F60" s="18"/>
      <c r="G60" s="25"/>
    </row>
    <row r="61" spans="1:7" x14ac:dyDescent="0.25">
      <c r="A61" s="22"/>
      <c r="B61" s="18"/>
      <c r="C61" s="18"/>
      <c r="D61" s="18" t="s">
        <v>76</v>
      </c>
      <c r="E61" s="18"/>
      <c r="F61" s="18"/>
      <c r="G61" s="25"/>
    </row>
    <row r="62" spans="1:7" x14ac:dyDescent="0.25">
      <c r="A62" s="22"/>
      <c r="B62" s="18"/>
      <c r="C62" s="18"/>
      <c r="D62" s="18" t="s">
        <v>77</v>
      </c>
      <c r="E62" s="18"/>
      <c r="F62" s="18"/>
      <c r="G62" s="25"/>
    </row>
    <row r="63" spans="1:7" x14ac:dyDescent="0.25">
      <c r="A63" s="22"/>
      <c r="B63" s="18"/>
      <c r="C63" s="18"/>
      <c r="D63" s="18" t="s">
        <v>78</v>
      </c>
      <c r="E63" s="18"/>
      <c r="F63" s="18"/>
      <c r="G63" s="25"/>
    </row>
    <row r="64" spans="1:7" x14ac:dyDescent="0.25">
      <c r="A64" s="22"/>
      <c r="B64" s="18"/>
      <c r="C64" s="18"/>
      <c r="D64" s="18" t="s">
        <v>79</v>
      </c>
      <c r="E64" s="18"/>
      <c r="F64" s="18"/>
      <c r="G64" s="25"/>
    </row>
    <row r="65" spans="1:7" x14ac:dyDescent="0.25">
      <c r="A65" s="22"/>
      <c r="B65" s="18"/>
      <c r="C65" s="18"/>
      <c r="D65" s="18" t="s">
        <v>80</v>
      </c>
      <c r="E65" s="18"/>
      <c r="F65" s="18"/>
      <c r="G65" s="25"/>
    </row>
    <row r="66" spans="1:7" x14ac:dyDescent="0.25">
      <c r="A66" s="22"/>
      <c r="B66" s="18"/>
      <c r="C66" s="18"/>
      <c r="D66" s="18" t="s">
        <v>81</v>
      </c>
      <c r="E66" s="18"/>
      <c r="F66" s="18"/>
      <c r="G66" s="25"/>
    </row>
    <row r="67" spans="1:7" x14ac:dyDescent="0.25">
      <c r="A67" s="22"/>
      <c r="B67" s="18"/>
      <c r="C67" s="18"/>
      <c r="D67" s="18" t="s">
        <v>82</v>
      </c>
      <c r="E67" s="18"/>
      <c r="F67" s="18"/>
      <c r="G67" s="25"/>
    </row>
    <row r="68" spans="1:7" x14ac:dyDescent="0.25">
      <c r="A68" s="22"/>
      <c r="B68" s="18"/>
      <c r="C68" s="18"/>
      <c r="D68" s="18" t="s">
        <v>83</v>
      </c>
      <c r="E68" s="18"/>
      <c r="F68" s="18"/>
      <c r="G68" s="25"/>
    </row>
    <row r="69" spans="1:7" x14ac:dyDescent="0.25">
      <c r="A69" s="22"/>
      <c r="B69" s="18"/>
      <c r="C69" s="18"/>
      <c r="D69" s="18" t="s">
        <v>84</v>
      </c>
      <c r="E69" s="18"/>
      <c r="F69" s="18"/>
      <c r="G69" s="25"/>
    </row>
    <row r="70" spans="1:7" x14ac:dyDescent="0.25">
      <c r="A70" s="22"/>
      <c r="B70" s="18"/>
      <c r="C70" s="18"/>
      <c r="D70" s="18" t="s">
        <v>85</v>
      </c>
      <c r="E70" s="18"/>
      <c r="F70" s="18"/>
      <c r="G70" s="25"/>
    </row>
    <row r="71" spans="1:7" x14ac:dyDescent="0.25">
      <c r="A71" s="22"/>
      <c r="B71" s="18"/>
      <c r="C71" s="18"/>
      <c r="D71" s="18" t="s">
        <v>86</v>
      </c>
      <c r="E71" s="18"/>
      <c r="F71" s="18"/>
      <c r="G71" s="25"/>
    </row>
    <row r="72" spans="1:7" x14ac:dyDescent="0.25">
      <c r="A72" s="22"/>
      <c r="B72" s="18"/>
      <c r="C72" s="18"/>
      <c r="D72" s="18" t="s">
        <v>87</v>
      </c>
      <c r="E72" s="18"/>
      <c r="F72" s="18"/>
      <c r="G72" s="25"/>
    </row>
    <row r="73" spans="1:7" x14ac:dyDescent="0.25">
      <c r="A73" s="22"/>
      <c r="B73" s="18"/>
      <c r="C73" s="18"/>
      <c r="D73" s="18" t="s">
        <v>88</v>
      </c>
      <c r="E73" s="18"/>
      <c r="F73" s="18"/>
      <c r="G73" s="25"/>
    </row>
    <row r="74" spans="1:7" x14ac:dyDescent="0.25">
      <c r="A74" s="22"/>
      <c r="B74" s="18"/>
      <c r="C74" s="18"/>
      <c r="D74" s="18" t="s">
        <v>89</v>
      </c>
      <c r="E74" s="18"/>
      <c r="F74" s="18"/>
      <c r="G74" s="25"/>
    </row>
    <row r="75" spans="1:7" x14ac:dyDescent="0.25">
      <c r="A75" s="22"/>
      <c r="B75" s="18"/>
      <c r="C75" s="18"/>
      <c r="D75" s="18" t="s">
        <v>90</v>
      </c>
      <c r="E75" s="18"/>
      <c r="F75" s="18"/>
      <c r="G75" s="25"/>
    </row>
    <row r="76" spans="1:7" x14ac:dyDescent="0.25">
      <c r="A76" s="22"/>
      <c r="B76" s="18"/>
      <c r="C76" s="18"/>
      <c r="D76" s="18" t="s">
        <v>91</v>
      </c>
      <c r="E76" s="18"/>
      <c r="F76" s="18"/>
      <c r="G76" s="25"/>
    </row>
    <row r="77" spans="1:7" x14ac:dyDescent="0.25">
      <c r="A77" s="22"/>
      <c r="B77" s="18"/>
      <c r="C77" s="18"/>
      <c r="D77" s="18" t="s">
        <v>92</v>
      </c>
      <c r="E77" s="18"/>
      <c r="F77" s="18"/>
      <c r="G77" s="25"/>
    </row>
    <row r="78" spans="1:7" x14ac:dyDescent="0.25">
      <c r="A78" s="22"/>
      <c r="B78" s="18"/>
      <c r="C78" s="18"/>
      <c r="D78" s="18" t="s">
        <v>93</v>
      </c>
      <c r="E78" s="18"/>
      <c r="F78" s="18"/>
      <c r="G78" s="25"/>
    </row>
    <row r="79" spans="1:7" x14ac:dyDescent="0.25">
      <c r="A79" s="22"/>
      <c r="B79" s="18"/>
      <c r="C79" s="18"/>
      <c r="D79" s="18" t="s">
        <v>94</v>
      </c>
      <c r="E79" s="18"/>
      <c r="F79" s="18"/>
      <c r="G79" s="25"/>
    </row>
    <row r="80" spans="1:7" x14ac:dyDescent="0.25">
      <c r="A80" s="22"/>
      <c r="B80" s="18"/>
      <c r="C80" s="18"/>
      <c r="D80" s="18" t="s">
        <v>95</v>
      </c>
      <c r="E80" s="18"/>
      <c r="F80" s="18"/>
      <c r="G80" s="25"/>
    </row>
    <row r="81" spans="1:7" x14ac:dyDescent="0.25">
      <c r="A81" s="22"/>
      <c r="B81" s="18"/>
      <c r="C81" s="18"/>
      <c r="D81" s="18" t="s">
        <v>96</v>
      </c>
      <c r="E81" s="18"/>
      <c r="F81" s="18"/>
      <c r="G81" s="25"/>
    </row>
    <row r="82" spans="1:7" x14ac:dyDescent="0.25">
      <c r="A82" s="22"/>
      <c r="B82" s="18"/>
      <c r="C82" s="18"/>
      <c r="D82" s="18" t="s">
        <v>97</v>
      </c>
      <c r="E82" s="18"/>
      <c r="F82" s="18"/>
      <c r="G82" s="25"/>
    </row>
    <row r="83" spans="1:7" x14ac:dyDescent="0.25">
      <c r="A83" s="22"/>
      <c r="B83" s="18"/>
      <c r="C83" s="18"/>
      <c r="D83" s="18" t="s">
        <v>98</v>
      </c>
      <c r="E83" s="18"/>
      <c r="F83" s="18"/>
      <c r="G83" s="25"/>
    </row>
    <row r="84" spans="1:7" x14ac:dyDescent="0.25">
      <c r="A84" s="22"/>
      <c r="B84" s="18"/>
      <c r="C84" s="18"/>
      <c r="D84" s="18" t="s">
        <v>99</v>
      </c>
      <c r="E84" s="18"/>
      <c r="F84" s="18"/>
      <c r="G84" s="25"/>
    </row>
    <row r="85" spans="1:7" x14ac:dyDescent="0.25">
      <c r="A85" s="22"/>
      <c r="B85" s="18"/>
      <c r="C85" s="18"/>
      <c r="D85" s="18" t="s">
        <v>100</v>
      </c>
      <c r="E85" s="18"/>
      <c r="F85" s="18"/>
      <c r="G85" s="25"/>
    </row>
    <row r="86" spans="1:7" x14ac:dyDescent="0.25">
      <c r="A86" s="22"/>
      <c r="B86" s="18"/>
      <c r="C86" s="18"/>
      <c r="D86" s="18" t="s">
        <v>101</v>
      </c>
      <c r="E86" s="18"/>
      <c r="F86" s="18"/>
      <c r="G86" s="25"/>
    </row>
    <row r="87" spans="1:7" x14ac:dyDescent="0.25">
      <c r="A87" s="22"/>
      <c r="B87" s="18"/>
      <c r="C87" s="18"/>
      <c r="D87" s="18" t="s">
        <v>102</v>
      </c>
      <c r="E87" s="18"/>
      <c r="F87" s="18"/>
      <c r="G87" s="25"/>
    </row>
    <row r="88" spans="1:7" x14ac:dyDescent="0.25">
      <c r="A88" s="22"/>
      <c r="B88" s="18"/>
      <c r="C88" s="18"/>
      <c r="D88" s="18" t="s">
        <v>103</v>
      </c>
      <c r="E88" s="18"/>
      <c r="F88" s="18"/>
      <c r="G88" s="25"/>
    </row>
    <row r="89" spans="1:7" x14ac:dyDescent="0.25">
      <c r="A89" s="22"/>
      <c r="B89" s="18"/>
      <c r="C89" s="18"/>
      <c r="D89" s="18" t="s">
        <v>104</v>
      </c>
      <c r="E89" s="18"/>
      <c r="F89" s="18"/>
      <c r="G89" s="25"/>
    </row>
    <row r="90" spans="1:7" x14ac:dyDescent="0.25">
      <c r="A90" s="22"/>
      <c r="B90" s="18"/>
      <c r="C90" s="18"/>
      <c r="D90" s="18" t="s">
        <v>105</v>
      </c>
      <c r="E90" s="18"/>
      <c r="F90" s="18"/>
      <c r="G90" s="25"/>
    </row>
    <row r="91" spans="1:7" x14ac:dyDescent="0.25">
      <c r="A91" s="22"/>
      <c r="B91" s="18"/>
      <c r="C91" s="18"/>
      <c r="D91" s="18" t="s">
        <v>106</v>
      </c>
      <c r="E91" s="18"/>
      <c r="F91" s="18"/>
      <c r="G91" s="25"/>
    </row>
    <row r="92" spans="1:7" x14ac:dyDescent="0.25">
      <c r="A92" s="22"/>
      <c r="B92" s="18"/>
      <c r="C92" s="18"/>
      <c r="D92" s="18" t="s">
        <v>107</v>
      </c>
      <c r="E92" s="18"/>
      <c r="F92" s="18"/>
      <c r="G92" s="25"/>
    </row>
    <row r="93" spans="1:7" x14ac:dyDescent="0.25">
      <c r="A93" s="22"/>
      <c r="B93" s="18"/>
      <c r="C93" s="18"/>
      <c r="D93" s="18" t="s">
        <v>108</v>
      </c>
      <c r="E93" s="18"/>
      <c r="F93" s="18"/>
      <c r="G93" s="25"/>
    </row>
    <row r="94" spans="1:7" x14ac:dyDescent="0.25">
      <c r="A94" s="22"/>
      <c r="B94" s="18"/>
      <c r="C94" s="18"/>
      <c r="D94" s="18" t="s">
        <v>109</v>
      </c>
      <c r="E94" s="18"/>
      <c r="F94" s="18"/>
      <c r="G94" s="25"/>
    </row>
    <row r="95" spans="1:7" x14ac:dyDescent="0.25">
      <c r="A95" s="22"/>
      <c r="B95" s="18"/>
      <c r="C95" s="18"/>
      <c r="D95" s="18" t="s">
        <v>110</v>
      </c>
      <c r="E95" s="18"/>
      <c r="F95" s="18"/>
      <c r="G95" s="25"/>
    </row>
    <row r="96" spans="1:7" x14ac:dyDescent="0.25">
      <c r="A96" s="22"/>
      <c r="B96" s="18"/>
      <c r="C96" s="18"/>
      <c r="D96" s="18" t="s">
        <v>111</v>
      </c>
      <c r="E96" s="18"/>
      <c r="F96" s="18"/>
      <c r="G96" s="25"/>
    </row>
    <row r="97" spans="1:7" x14ac:dyDescent="0.25">
      <c r="A97" s="22"/>
      <c r="B97" s="18"/>
      <c r="C97" s="18"/>
      <c r="D97" s="18" t="s">
        <v>112</v>
      </c>
      <c r="E97" s="18"/>
      <c r="F97" s="18"/>
      <c r="G97" s="25"/>
    </row>
    <row r="98" spans="1:7" x14ac:dyDescent="0.25">
      <c r="A98" s="22"/>
      <c r="B98" s="18"/>
      <c r="C98" s="18"/>
      <c r="D98" s="18" t="s">
        <v>113</v>
      </c>
      <c r="E98" s="18"/>
      <c r="F98" s="18"/>
      <c r="G98" s="25"/>
    </row>
    <row r="99" spans="1:7" x14ac:dyDescent="0.25">
      <c r="A99" s="22"/>
      <c r="B99" s="18"/>
      <c r="C99" s="18"/>
      <c r="D99" s="18" t="s">
        <v>114</v>
      </c>
      <c r="E99" s="18"/>
      <c r="F99" s="18"/>
      <c r="G99" s="25"/>
    </row>
    <row r="100" spans="1:7" x14ac:dyDescent="0.25">
      <c r="A100" s="22"/>
      <c r="B100" s="18"/>
      <c r="C100" s="18"/>
      <c r="D100" s="18" t="s">
        <v>115</v>
      </c>
      <c r="E100" s="18"/>
      <c r="F100" s="18"/>
      <c r="G100" s="25"/>
    </row>
    <row r="101" spans="1:7" x14ac:dyDescent="0.25">
      <c r="A101" s="22"/>
      <c r="B101" s="18"/>
      <c r="C101" s="18"/>
      <c r="D101" s="18" t="s">
        <v>116</v>
      </c>
      <c r="E101" s="18"/>
      <c r="F101" s="18"/>
      <c r="G101" s="25"/>
    </row>
    <row r="102" spans="1:7" x14ac:dyDescent="0.25">
      <c r="A102" s="22"/>
      <c r="B102" s="18"/>
      <c r="C102" s="18"/>
      <c r="D102" s="18" t="s">
        <v>117</v>
      </c>
      <c r="E102" s="18"/>
      <c r="F102" s="18"/>
      <c r="G102" s="25"/>
    </row>
    <row r="103" spans="1:7" x14ac:dyDescent="0.25">
      <c r="A103" s="22"/>
      <c r="B103" s="18"/>
      <c r="C103" s="18"/>
      <c r="D103" s="18" t="s">
        <v>118</v>
      </c>
      <c r="E103" s="18"/>
      <c r="F103" s="18"/>
      <c r="G103" s="25"/>
    </row>
    <row r="104" spans="1:7" x14ac:dyDescent="0.25">
      <c r="A104" s="22"/>
      <c r="B104" s="18"/>
      <c r="C104" s="18"/>
      <c r="D104" s="18" t="s">
        <v>119</v>
      </c>
      <c r="E104" s="18"/>
      <c r="F104" s="18"/>
      <c r="G104" s="25"/>
    </row>
    <row r="105" spans="1:7" x14ac:dyDescent="0.25">
      <c r="A105" s="22"/>
      <c r="B105" s="18"/>
      <c r="C105" s="18"/>
      <c r="D105" s="18" t="s">
        <v>120</v>
      </c>
      <c r="E105" s="18"/>
      <c r="F105" s="18"/>
      <c r="G105" s="25"/>
    </row>
    <row r="106" spans="1:7" ht="15.75" thickBot="1" x14ac:dyDescent="0.3">
      <c r="A106" s="23"/>
      <c r="B106" s="24"/>
      <c r="C106" s="24"/>
      <c r="D106" s="24" t="s">
        <v>121</v>
      </c>
      <c r="E106" s="24"/>
      <c r="F106" s="24"/>
      <c r="G106" s="26"/>
    </row>
  </sheetData>
  <mergeCells count="1">
    <mergeCell ref="A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6"/>
  <sheetViews>
    <sheetView workbookViewId="0">
      <selection activeCell="M6" sqref="M6"/>
    </sheetView>
  </sheetViews>
  <sheetFormatPr defaultRowHeight="15" x14ac:dyDescent="0.25"/>
  <cols>
    <col min="2" max="2" width="14.28515625" bestFit="1" customWidth="1"/>
    <col min="3" max="3" width="17.7109375" customWidth="1"/>
    <col min="4" max="4" width="15.28515625" customWidth="1"/>
    <col min="5" max="5" width="12.42578125" bestFit="1" customWidth="1"/>
    <col min="6" max="7" width="12" bestFit="1" customWidth="1"/>
    <col min="8" max="8" width="6" customWidth="1"/>
    <col min="10" max="10" width="13.42578125" bestFit="1" customWidth="1"/>
    <col min="11" max="11" width="11.85546875" bestFit="1" customWidth="1"/>
    <col min="12" max="12" width="19.85546875" bestFit="1" customWidth="1"/>
    <col min="13" max="13" width="16.85546875" bestFit="1" customWidth="1"/>
    <col min="14" max="14" width="16.28515625" bestFit="1" customWidth="1"/>
    <col min="15" max="15" width="16.5703125" bestFit="1" customWidth="1"/>
  </cols>
  <sheetData>
    <row r="1" spans="2:15" ht="15.75" thickBot="1" x14ac:dyDescent="0.3">
      <c r="B1" s="67">
        <v>53</v>
      </c>
      <c r="C1" s="68"/>
      <c r="D1" s="68"/>
      <c r="E1" s="68"/>
      <c r="F1" s="68"/>
      <c r="G1" s="68"/>
      <c r="H1" s="69"/>
    </row>
    <row r="2" spans="2:15" x14ac:dyDescent="0.25">
      <c r="B2" s="22" t="s">
        <v>0</v>
      </c>
      <c r="C2">
        <v>50.935978570000003</v>
      </c>
      <c r="D2">
        <v>-1.3961598900000001</v>
      </c>
      <c r="E2" s="18" t="s">
        <v>5</v>
      </c>
      <c r="F2" s="18"/>
      <c r="G2" s="19"/>
      <c r="H2" s="25"/>
    </row>
    <row r="3" spans="2:15" ht="15.75" thickBot="1" x14ac:dyDescent="0.3">
      <c r="B3" s="22" t="s">
        <v>1</v>
      </c>
      <c r="E3" s="18" t="s">
        <v>6</v>
      </c>
      <c r="F3" s="18"/>
      <c r="G3" s="19"/>
      <c r="H3" s="25"/>
    </row>
    <row r="4" spans="2:15" x14ac:dyDescent="0.25">
      <c r="B4" s="22" t="s">
        <v>2</v>
      </c>
      <c r="E4" s="18" t="s">
        <v>7</v>
      </c>
      <c r="F4" s="18"/>
      <c r="G4" s="19"/>
      <c r="H4" s="25"/>
      <c r="J4" s="42" t="s">
        <v>168</v>
      </c>
      <c r="K4" s="43" t="s">
        <v>169</v>
      </c>
      <c r="L4" s="44" t="s">
        <v>170</v>
      </c>
      <c r="M4" s="44" t="s">
        <v>179</v>
      </c>
      <c r="N4" s="44" t="s">
        <v>171</v>
      </c>
      <c r="O4" s="45" t="s">
        <v>172</v>
      </c>
    </row>
    <row r="5" spans="2:15" x14ac:dyDescent="0.25">
      <c r="B5" s="22" t="s">
        <v>3</v>
      </c>
      <c r="E5" s="18" t="s">
        <v>8</v>
      </c>
      <c r="F5" s="18"/>
      <c r="G5" s="19"/>
      <c r="H5" s="25"/>
      <c r="J5" s="53">
        <v>1</v>
      </c>
      <c r="K5" s="48">
        <v>0</v>
      </c>
      <c r="L5" s="48">
        <v>0</v>
      </c>
      <c r="M5" s="48">
        <v>1</v>
      </c>
      <c r="N5" s="48"/>
      <c r="O5" s="54"/>
    </row>
    <row r="6" spans="2:15" x14ac:dyDescent="0.25">
      <c r="B6" s="22" t="s">
        <v>4</v>
      </c>
      <c r="C6" s="18"/>
      <c r="D6" s="18"/>
      <c r="E6" s="18" t="s">
        <v>10</v>
      </c>
      <c r="F6" s="18"/>
      <c r="G6" s="19"/>
      <c r="H6" s="25"/>
      <c r="J6" s="37"/>
      <c r="K6" s="2"/>
      <c r="L6" s="48"/>
      <c r="M6" s="2"/>
      <c r="N6" s="2"/>
      <c r="O6" s="49"/>
    </row>
    <row r="7" spans="2:15" ht="15.75" thickBot="1" x14ac:dyDescent="0.3">
      <c r="B7" s="22" t="s">
        <v>19</v>
      </c>
      <c r="C7" s="20"/>
      <c r="D7" s="21"/>
      <c r="E7" s="18" t="s">
        <v>29</v>
      </c>
      <c r="F7" s="18"/>
      <c r="G7" s="19"/>
      <c r="H7" s="25"/>
      <c r="J7" s="50"/>
      <c r="K7" s="51"/>
      <c r="L7" s="36"/>
      <c r="M7" s="51"/>
      <c r="N7" s="51"/>
      <c r="O7" s="52"/>
    </row>
    <row r="8" spans="2:15" x14ac:dyDescent="0.25">
      <c r="B8" s="22" t="s">
        <v>20</v>
      </c>
      <c r="C8" s="20"/>
      <c r="D8" s="21"/>
      <c r="E8" s="18" t="s">
        <v>30</v>
      </c>
      <c r="F8" s="18"/>
      <c r="G8" s="19"/>
      <c r="H8" s="25"/>
    </row>
    <row r="9" spans="2:15" x14ac:dyDescent="0.25">
      <c r="B9" s="22" t="s">
        <v>21</v>
      </c>
      <c r="C9" s="20"/>
      <c r="D9" s="21" t="s">
        <v>14</v>
      </c>
      <c r="E9" s="18" t="s">
        <v>31</v>
      </c>
      <c r="F9" s="18"/>
      <c r="G9" s="19"/>
      <c r="H9" s="25"/>
    </row>
    <row r="10" spans="2:15" x14ac:dyDescent="0.25">
      <c r="B10" s="22" t="s">
        <v>22</v>
      </c>
      <c r="C10" s="20"/>
      <c r="D10" s="21"/>
      <c r="E10" s="18" t="s">
        <v>32</v>
      </c>
      <c r="F10" s="18"/>
      <c r="G10" s="19"/>
      <c r="H10" s="25"/>
    </row>
    <row r="11" spans="2:15" x14ac:dyDescent="0.25">
      <c r="B11" s="22" t="s">
        <v>23</v>
      </c>
      <c r="C11" s="20"/>
      <c r="D11" s="21"/>
      <c r="E11" s="18" t="s">
        <v>33</v>
      </c>
      <c r="F11" s="18"/>
      <c r="G11" s="19"/>
      <c r="H11" s="25"/>
    </row>
    <row r="12" spans="2:15" x14ac:dyDescent="0.25">
      <c r="B12" s="22" t="s">
        <v>24</v>
      </c>
      <c r="C12" s="20"/>
      <c r="D12" s="21"/>
      <c r="E12" s="18" t="s">
        <v>34</v>
      </c>
      <c r="F12" s="18"/>
      <c r="G12" s="19"/>
      <c r="H12" s="25"/>
    </row>
    <row r="13" spans="2:15" x14ac:dyDescent="0.25">
      <c r="B13" s="22" t="s">
        <v>25</v>
      </c>
      <c r="C13" s="20"/>
      <c r="D13" s="21"/>
      <c r="E13" s="18" t="s">
        <v>35</v>
      </c>
      <c r="F13" s="18"/>
      <c r="G13" s="19"/>
      <c r="H13" s="25"/>
    </row>
    <row r="14" spans="2:15" x14ac:dyDescent="0.25">
      <c r="B14" s="22" t="s">
        <v>26</v>
      </c>
      <c r="C14" s="20"/>
      <c r="D14" s="21"/>
      <c r="E14" s="18" t="s">
        <v>36</v>
      </c>
      <c r="F14" s="18"/>
      <c r="G14" s="19"/>
      <c r="H14" s="25"/>
    </row>
    <row r="15" spans="2:15" x14ac:dyDescent="0.25">
      <c r="B15" s="22" t="s">
        <v>27</v>
      </c>
      <c r="C15" s="20"/>
      <c r="D15" s="21"/>
      <c r="E15" s="18" t="s">
        <v>37</v>
      </c>
      <c r="F15" s="18"/>
      <c r="G15" s="19"/>
      <c r="H15" s="25"/>
    </row>
    <row r="16" spans="2:15" x14ac:dyDescent="0.25">
      <c r="B16" s="22" t="s">
        <v>28</v>
      </c>
      <c r="C16" s="20"/>
      <c r="D16" s="21"/>
      <c r="E16" s="18" t="s">
        <v>11</v>
      </c>
      <c r="F16" s="18"/>
      <c r="G16" s="19"/>
      <c r="H16" s="25"/>
    </row>
    <row r="17" spans="2:8" x14ac:dyDescent="0.25">
      <c r="B17" s="22"/>
      <c r="C17" s="20"/>
      <c r="D17" s="21"/>
      <c r="E17" s="18" t="s">
        <v>12</v>
      </c>
      <c r="F17" s="18"/>
      <c r="G17" s="19"/>
      <c r="H17" s="25"/>
    </row>
    <row r="18" spans="2:8" x14ac:dyDescent="0.25">
      <c r="B18" s="22"/>
      <c r="C18" s="20"/>
      <c r="D18" s="21"/>
      <c r="E18" s="18" t="s">
        <v>13</v>
      </c>
      <c r="F18" s="18"/>
      <c r="G18" s="19"/>
      <c r="H18" s="25"/>
    </row>
    <row r="19" spans="2:8" x14ac:dyDescent="0.25">
      <c r="B19" s="22"/>
      <c r="C19" s="20"/>
      <c r="D19" s="21"/>
      <c r="E19" s="18" t="s">
        <v>15</v>
      </c>
      <c r="F19" s="18"/>
      <c r="G19" s="19"/>
      <c r="H19" s="25"/>
    </row>
    <row r="20" spans="2:8" x14ac:dyDescent="0.25">
      <c r="B20" s="22"/>
      <c r="C20" s="20"/>
      <c r="D20" s="21"/>
      <c r="E20" s="18" t="s">
        <v>38</v>
      </c>
      <c r="F20" s="18"/>
      <c r="G20" s="19"/>
      <c r="H20" s="25"/>
    </row>
    <row r="21" spans="2:8" x14ac:dyDescent="0.25">
      <c r="B21" s="22"/>
      <c r="C21" s="20"/>
      <c r="D21" s="21"/>
      <c r="E21" s="18" t="s">
        <v>39</v>
      </c>
      <c r="F21" s="18"/>
      <c r="G21" s="19"/>
      <c r="H21" s="25"/>
    </row>
    <row r="22" spans="2:8" x14ac:dyDescent="0.25">
      <c r="B22" s="22"/>
      <c r="C22" s="20"/>
      <c r="D22" s="21"/>
      <c r="E22" s="18" t="s">
        <v>40</v>
      </c>
      <c r="F22" s="18"/>
      <c r="G22" s="19"/>
      <c r="H22" s="25"/>
    </row>
    <row r="23" spans="2:8" x14ac:dyDescent="0.25">
      <c r="B23" s="22"/>
      <c r="C23" s="20"/>
      <c r="D23" s="21"/>
      <c r="E23" s="18" t="s">
        <v>41</v>
      </c>
      <c r="F23" s="18"/>
      <c r="G23" s="19"/>
      <c r="H23" s="25"/>
    </row>
    <row r="24" spans="2:8" x14ac:dyDescent="0.25">
      <c r="B24" s="22"/>
      <c r="C24" s="20"/>
      <c r="D24" s="21"/>
      <c r="E24" s="18" t="s">
        <v>42</v>
      </c>
      <c r="F24" s="18"/>
      <c r="G24" s="19"/>
      <c r="H24" s="25"/>
    </row>
    <row r="25" spans="2:8" x14ac:dyDescent="0.25">
      <c r="B25" s="22"/>
      <c r="C25" s="20"/>
      <c r="D25" s="21"/>
      <c r="E25" s="18" t="s">
        <v>43</v>
      </c>
      <c r="F25" s="18"/>
      <c r="G25" s="19"/>
      <c r="H25" s="25"/>
    </row>
    <row r="26" spans="2:8" x14ac:dyDescent="0.25">
      <c r="B26" s="22"/>
      <c r="C26" s="20"/>
      <c r="D26" s="21"/>
      <c r="E26" s="18" t="s">
        <v>44</v>
      </c>
      <c r="F26" s="18"/>
      <c r="G26" s="19"/>
      <c r="H26" s="25"/>
    </row>
    <row r="27" spans="2:8" x14ac:dyDescent="0.25">
      <c r="B27" s="22"/>
      <c r="C27" s="20"/>
      <c r="D27" s="21"/>
      <c r="E27" s="18" t="s">
        <v>45</v>
      </c>
      <c r="F27" s="18"/>
      <c r="G27" s="19"/>
      <c r="H27" s="25"/>
    </row>
    <row r="28" spans="2:8" x14ac:dyDescent="0.25">
      <c r="B28" s="22"/>
      <c r="C28" s="20"/>
      <c r="D28" s="21"/>
      <c r="E28" s="18" t="s">
        <v>46</v>
      </c>
      <c r="F28" s="18"/>
      <c r="G28" s="19"/>
      <c r="H28" s="25"/>
    </row>
    <row r="29" spans="2:8" x14ac:dyDescent="0.25">
      <c r="B29" s="22"/>
      <c r="C29" s="18"/>
      <c r="D29" s="18"/>
      <c r="E29" s="18" t="s">
        <v>16</v>
      </c>
      <c r="F29" s="18"/>
      <c r="G29" s="19"/>
      <c r="H29" s="25"/>
    </row>
    <row r="30" spans="2:8" x14ac:dyDescent="0.25">
      <c r="B30" s="22"/>
      <c r="C30" s="18"/>
      <c r="D30" s="18"/>
      <c r="E30" s="18" t="s">
        <v>17</v>
      </c>
      <c r="F30" s="18"/>
      <c r="G30" s="18"/>
      <c r="H30" s="25"/>
    </row>
    <row r="31" spans="2:8" x14ac:dyDescent="0.25">
      <c r="B31" s="22"/>
      <c r="C31" s="18"/>
      <c r="D31" s="18"/>
      <c r="E31" s="18" t="s">
        <v>47</v>
      </c>
      <c r="F31" s="18"/>
      <c r="G31" s="18"/>
      <c r="H31" s="25"/>
    </row>
    <row r="32" spans="2:8" x14ac:dyDescent="0.25">
      <c r="B32" s="22"/>
      <c r="C32" s="18"/>
      <c r="D32" s="18"/>
      <c r="E32" s="18" t="s">
        <v>48</v>
      </c>
      <c r="F32" s="18"/>
      <c r="G32" s="18"/>
      <c r="H32" s="25"/>
    </row>
    <row r="33" spans="2:8" x14ac:dyDescent="0.25">
      <c r="B33" s="22"/>
      <c r="C33" s="18"/>
      <c r="D33" s="18"/>
      <c r="E33" s="18" t="s">
        <v>49</v>
      </c>
      <c r="F33" s="18"/>
      <c r="G33" s="18"/>
      <c r="H33" s="25"/>
    </row>
    <row r="34" spans="2:8" x14ac:dyDescent="0.25">
      <c r="B34" s="22"/>
      <c r="C34" s="18"/>
      <c r="D34" s="18"/>
      <c r="E34" s="18" t="s">
        <v>50</v>
      </c>
      <c r="F34" s="18"/>
      <c r="G34" s="18"/>
      <c r="H34" s="25"/>
    </row>
    <row r="35" spans="2:8" x14ac:dyDescent="0.25">
      <c r="B35" s="22"/>
      <c r="C35" s="18"/>
      <c r="D35" s="18"/>
      <c r="E35" s="18" t="s">
        <v>51</v>
      </c>
      <c r="F35" s="18"/>
      <c r="G35" s="18"/>
      <c r="H35" s="25"/>
    </row>
    <row r="36" spans="2:8" x14ac:dyDescent="0.25">
      <c r="B36" s="22"/>
      <c r="C36" s="18"/>
      <c r="D36" s="18"/>
      <c r="E36" s="18" t="s">
        <v>52</v>
      </c>
      <c r="F36" s="18"/>
      <c r="G36" s="18"/>
      <c r="H36" s="25"/>
    </row>
    <row r="37" spans="2:8" x14ac:dyDescent="0.25">
      <c r="B37" s="22"/>
      <c r="C37" s="18"/>
      <c r="D37" s="18"/>
      <c r="E37" s="18" t="s">
        <v>53</v>
      </c>
      <c r="F37" s="18"/>
      <c r="G37" s="18"/>
      <c r="H37" s="25"/>
    </row>
    <row r="38" spans="2:8" x14ac:dyDescent="0.25">
      <c r="B38" s="22"/>
      <c r="C38" s="18"/>
      <c r="D38" s="18"/>
      <c r="E38" s="18" t="s">
        <v>54</v>
      </c>
      <c r="F38" s="18"/>
      <c r="G38" s="18"/>
      <c r="H38" s="25"/>
    </row>
    <row r="39" spans="2:8" x14ac:dyDescent="0.25">
      <c r="B39" s="22"/>
      <c r="C39" s="18"/>
      <c r="D39" s="18"/>
      <c r="E39" s="18" t="s">
        <v>55</v>
      </c>
      <c r="F39" s="18"/>
      <c r="G39" s="18"/>
      <c r="H39" s="25"/>
    </row>
    <row r="40" spans="2:8" x14ac:dyDescent="0.25">
      <c r="B40" s="22"/>
      <c r="C40" s="18"/>
      <c r="D40" s="18"/>
      <c r="E40" s="18" t="s">
        <v>56</v>
      </c>
      <c r="F40" s="18"/>
      <c r="G40" s="18"/>
      <c r="H40" s="25"/>
    </row>
    <row r="41" spans="2:8" x14ac:dyDescent="0.25">
      <c r="B41" s="22"/>
      <c r="C41" s="18"/>
      <c r="D41" s="18"/>
      <c r="E41" s="18" t="s">
        <v>18</v>
      </c>
      <c r="F41" s="18"/>
      <c r="G41" s="18"/>
      <c r="H41" s="25"/>
    </row>
    <row r="42" spans="2:8" x14ac:dyDescent="0.25">
      <c r="B42" s="22"/>
      <c r="C42" s="18"/>
      <c r="D42" s="18"/>
      <c r="E42" s="18" t="s">
        <v>57</v>
      </c>
      <c r="F42" s="18"/>
      <c r="G42" s="18"/>
      <c r="H42" s="25"/>
    </row>
    <row r="43" spans="2:8" x14ac:dyDescent="0.25">
      <c r="B43" s="22"/>
      <c r="C43" s="18"/>
      <c r="D43" s="18"/>
      <c r="E43" s="18" t="s">
        <v>58</v>
      </c>
      <c r="F43" s="18"/>
      <c r="G43" s="18"/>
      <c r="H43" s="25"/>
    </row>
    <row r="44" spans="2:8" x14ac:dyDescent="0.25">
      <c r="B44" s="22"/>
      <c r="C44" s="18"/>
      <c r="D44" s="18"/>
      <c r="E44" s="18" t="s">
        <v>59</v>
      </c>
      <c r="F44" s="18"/>
      <c r="G44" s="18"/>
      <c r="H44" s="25"/>
    </row>
    <row r="45" spans="2:8" x14ac:dyDescent="0.25">
      <c r="B45" s="22"/>
      <c r="C45" s="18"/>
      <c r="D45" s="18"/>
      <c r="E45" s="18" t="s">
        <v>60</v>
      </c>
      <c r="F45" s="18"/>
      <c r="G45" s="18"/>
      <c r="H45" s="25"/>
    </row>
    <row r="46" spans="2:8" x14ac:dyDescent="0.25">
      <c r="B46" s="22"/>
      <c r="C46" s="18"/>
      <c r="D46" s="18"/>
      <c r="E46" s="18" t="s">
        <v>61</v>
      </c>
      <c r="F46" s="18"/>
      <c r="G46" s="18"/>
      <c r="H46" s="25"/>
    </row>
    <row r="47" spans="2:8" x14ac:dyDescent="0.25">
      <c r="B47" s="22"/>
      <c r="C47" s="18"/>
      <c r="D47" s="18"/>
      <c r="E47" s="18" t="s">
        <v>62</v>
      </c>
      <c r="F47" s="18"/>
      <c r="G47" s="18"/>
      <c r="H47" s="25"/>
    </row>
    <row r="48" spans="2:8" x14ac:dyDescent="0.25">
      <c r="B48" s="22"/>
      <c r="C48" s="18"/>
      <c r="D48" s="18"/>
      <c r="E48" s="18" t="s">
        <v>63</v>
      </c>
      <c r="F48" s="18"/>
      <c r="G48" s="18"/>
      <c r="H48" s="25"/>
    </row>
    <row r="49" spans="2:8" x14ac:dyDescent="0.25">
      <c r="B49" s="22"/>
      <c r="C49" s="18"/>
      <c r="D49" s="18"/>
      <c r="E49" s="18" t="s">
        <v>64</v>
      </c>
      <c r="F49" s="18"/>
      <c r="G49" s="18"/>
      <c r="H49" s="25"/>
    </row>
    <row r="50" spans="2:8" x14ac:dyDescent="0.25">
      <c r="B50" s="22"/>
      <c r="C50" s="18"/>
      <c r="D50" s="18"/>
      <c r="E50" s="18" t="s">
        <v>65</v>
      </c>
      <c r="F50" s="18"/>
      <c r="G50" s="18"/>
      <c r="H50" s="25"/>
    </row>
    <row r="51" spans="2:8" x14ac:dyDescent="0.25">
      <c r="B51" s="22"/>
      <c r="C51" s="18"/>
      <c r="D51" s="18"/>
      <c r="E51" s="18" t="s">
        <v>66</v>
      </c>
      <c r="F51" s="18"/>
      <c r="G51" s="18"/>
      <c r="H51" s="25"/>
    </row>
    <row r="52" spans="2:8" x14ac:dyDescent="0.25">
      <c r="B52" s="22"/>
      <c r="C52" s="18"/>
      <c r="D52" s="18"/>
      <c r="E52" s="18" t="s">
        <v>67</v>
      </c>
      <c r="F52" s="18"/>
      <c r="G52" s="18"/>
      <c r="H52" s="25"/>
    </row>
    <row r="53" spans="2:8" x14ac:dyDescent="0.25">
      <c r="B53" s="22"/>
      <c r="C53" s="18"/>
      <c r="D53" s="18"/>
      <c r="E53" s="18" t="s">
        <v>68</v>
      </c>
      <c r="F53" s="18"/>
      <c r="G53" s="18"/>
      <c r="H53" s="25"/>
    </row>
    <row r="54" spans="2:8" x14ac:dyDescent="0.25">
      <c r="B54" s="22"/>
      <c r="C54" s="18"/>
      <c r="D54" s="18"/>
      <c r="E54" s="18" t="s">
        <v>69</v>
      </c>
      <c r="F54" s="18"/>
      <c r="G54" s="18"/>
      <c r="H54" s="25"/>
    </row>
    <row r="55" spans="2:8" x14ac:dyDescent="0.25">
      <c r="B55" s="22"/>
      <c r="C55" s="18"/>
      <c r="D55" s="18"/>
      <c r="E55" s="18" t="s">
        <v>70</v>
      </c>
      <c r="F55" s="18"/>
      <c r="G55" s="18"/>
      <c r="H55" s="25"/>
    </row>
    <row r="56" spans="2:8" x14ac:dyDescent="0.25">
      <c r="B56" s="22"/>
      <c r="C56" s="18"/>
      <c r="D56" s="18"/>
      <c r="E56" s="18" t="s">
        <v>71</v>
      </c>
      <c r="F56" s="18"/>
      <c r="G56" s="18"/>
      <c r="H56" s="25"/>
    </row>
    <row r="57" spans="2:8" x14ac:dyDescent="0.25">
      <c r="B57" s="22"/>
      <c r="C57" s="18"/>
      <c r="D57" s="18"/>
      <c r="E57" s="18" t="s">
        <v>72</v>
      </c>
      <c r="F57" s="18"/>
      <c r="G57" s="18"/>
      <c r="H57" s="25"/>
    </row>
    <row r="58" spans="2:8" x14ac:dyDescent="0.25">
      <c r="B58" s="22"/>
      <c r="C58" s="18"/>
      <c r="D58" s="18"/>
      <c r="E58" s="18" t="s">
        <v>73</v>
      </c>
      <c r="F58" s="18"/>
      <c r="G58" s="18"/>
      <c r="H58" s="25"/>
    </row>
    <row r="59" spans="2:8" x14ac:dyDescent="0.25">
      <c r="B59" s="22"/>
      <c r="C59" s="18"/>
      <c r="D59" s="18"/>
      <c r="E59" s="18" t="s">
        <v>74</v>
      </c>
      <c r="F59" s="18"/>
      <c r="G59" s="18"/>
      <c r="H59" s="25"/>
    </row>
    <row r="60" spans="2:8" x14ac:dyDescent="0.25">
      <c r="B60" s="22"/>
      <c r="C60" s="18"/>
      <c r="D60" s="18"/>
      <c r="E60" s="18" t="s">
        <v>75</v>
      </c>
      <c r="F60" s="18"/>
      <c r="G60" s="18"/>
      <c r="H60" s="25"/>
    </row>
    <row r="61" spans="2:8" x14ac:dyDescent="0.25">
      <c r="B61" s="22"/>
      <c r="C61" s="18"/>
      <c r="D61" s="18"/>
      <c r="E61" s="18" t="s">
        <v>76</v>
      </c>
      <c r="F61" s="18"/>
      <c r="G61" s="18"/>
      <c r="H61" s="25"/>
    </row>
    <row r="62" spans="2:8" x14ac:dyDescent="0.25">
      <c r="B62" s="22"/>
      <c r="C62" s="18"/>
      <c r="D62" s="18"/>
      <c r="E62" s="18" t="s">
        <v>77</v>
      </c>
      <c r="F62" s="18"/>
      <c r="G62" s="18"/>
      <c r="H62" s="25"/>
    </row>
    <row r="63" spans="2:8" x14ac:dyDescent="0.25">
      <c r="B63" s="22"/>
      <c r="C63" s="18"/>
      <c r="D63" s="18"/>
      <c r="E63" s="18" t="s">
        <v>78</v>
      </c>
      <c r="F63" s="18"/>
      <c r="G63" s="18"/>
      <c r="H63" s="25"/>
    </row>
    <row r="64" spans="2:8" x14ac:dyDescent="0.25">
      <c r="B64" s="22"/>
      <c r="C64" s="18"/>
      <c r="D64" s="18"/>
      <c r="E64" s="18" t="s">
        <v>79</v>
      </c>
      <c r="F64" s="18"/>
      <c r="G64" s="18"/>
      <c r="H64" s="25"/>
    </row>
    <row r="65" spans="2:8" x14ac:dyDescent="0.25">
      <c r="B65" s="22"/>
      <c r="C65" s="18"/>
      <c r="D65" s="18"/>
      <c r="E65" s="18" t="s">
        <v>80</v>
      </c>
      <c r="F65" s="18"/>
      <c r="G65" s="18"/>
      <c r="H65" s="25"/>
    </row>
    <row r="66" spans="2:8" x14ac:dyDescent="0.25">
      <c r="B66" s="22"/>
      <c r="C66" s="18"/>
      <c r="D66" s="18"/>
      <c r="E66" s="18" t="s">
        <v>81</v>
      </c>
      <c r="F66" s="18"/>
      <c r="G66" s="18"/>
      <c r="H66" s="25"/>
    </row>
    <row r="67" spans="2:8" x14ac:dyDescent="0.25">
      <c r="B67" s="22"/>
      <c r="C67" s="18"/>
      <c r="D67" s="18"/>
      <c r="E67" s="18" t="s">
        <v>82</v>
      </c>
      <c r="F67" s="18"/>
      <c r="G67" s="18"/>
      <c r="H67" s="25"/>
    </row>
    <row r="68" spans="2:8" x14ac:dyDescent="0.25">
      <c r="B68" s="22"/>
      <c r="C68" s="18"/>
      <c r="D68" s="18"/>
      <c r="E68" s="18" t="s">
        <v>83</v>
      </c>
      <c r="F68" s="18"/>
      <c r="G68" s="18"/>
      <c r="H68" s="25"/>
    </row>
    <row r="69" spans="2:8" x14ac:dyDescent="0.25">
      <c r="B69" s="22"/>
      <c r="C69" s="18"/>
      <c r="D69" s="18"/>
      <c r="E69" s="18" t="s">
        <v>84</v>
      </c>
      <c r="F69" s="18"/>
      <c r="G69" s="18"/>
      <c r="H69" s="25"/>
    </row>
    <row r="70" spans="2:8" x14ac:dyDescent="0.25">
      <c r="B70" s="22"/>
      <c r="C70" s="18"/>
      <c r="D70" s="18"/>
      <c r="E70" s="18" t="s">
        <v>85</v>
      </c>
      <c r="F70" s="18"/>
      <c r="G70" s="18"/>
      <c r="H70" s="25"/>
    </row>
    <row r="71" spans="2:8" x14ac:dyDescent="0.25">
      <c r="B71" s="22"/>
      <c r="C71" s="18"/>
      <c r="D71" s="18"/>
      <c r="E71" s="18" t="s">
        <v>86</v>
      </c>
      <c r="F71" s="18"/>
      <c r="G71" s="18"/>
      <c r="H71" s="25"/>
    </row>
    <row r="72" spans="2:8" x14ac:dyDescent="0.25">
      <c r="B72" s="22"/>
      <c r="C72" s="18"/>
      <c r="D72" s="18"/>
      <c r="E72" s="18" t="s">
        <v>87</v>
      </c>
      <c r="F72" s="18"/>
      <c r="G72" s="18"/>
      <c r="H72" s="25"/>
    </row>
    <row r="73" spans="2:8" x14ac:dyDescent="0.25">
      <c r="B73" s="22"/>
      <c r="C73" s="18"/>
      <c r="D73" s="18"/>
      <c r="E73" s="18" t="s">
        <v>88</v>
      </c>
      <c r="F73" s="18"/>
      <c r="G73" s="18"/>
      <c r="H73" s="25"/>
    </row>
    <row r="74" spans="2:8" x14ac:dyDescent="0.25">
      <c r="B74" s="22"/>
      <c r="C74" s="18"/>
      <c r="D74" s="18"/>
      <c r="E74" s="18" t="s">
        <v>89</v>
      </c>
      <c r="F74" s="18"/>
      <c r="G74" s="18"/>
      <c r="H74" s="25"/>
    </row>
    <row r="75" spans="2:8" x14ac:dyDescent="0.25">
      <c r="B75" s="22"/>
      <c r="C75" s="18"/>
      <c r="D75" s="18"/>
      <c r="E75" s="18" t="s">
        <v>90</v>
      </c>
      <c r="F75" s="18"/>
      <c r="G75" s="18"/>
      <c r="H75" s="25"/>
    </row>
    <row r="76" spans="2:8" x14ac:dyDescent="0.25">
      <c r="B76" s="22"/>
      <c r="C76" s="18"/>
      <c r="D76" s="18"/>
      <c r="E76" s="18" t="s">
        <v>91</v>
      </c>
      <c r="F76" s="18"/>
      <c r="G76" s="18"/>
      <c r="H76" s="25"/>
    </row>
    <row r="77" spans="2:8" x14ac:dyDescent="0.25">
      <c r="B77" s="22"/>
      <c r="C77" s="18"/>
      <c r="D77" s="18"/>
      <c r="E77" s="18" t="s">
        <v>92</v>
      </c>
      <c r="F77" s="18"/>
      <c r="G77" s="18"/>
      <c r="H77" s="25"/>
    </row>
    <row r="78" spans="2:8" x14ac:dyDescent="0.25">
      <c r="B78" s="22"/>
      <c r="C78" s="18"/>
      <c r="D78" s="18"/>
      <c r="E78" s="18" t="s">
        <v>93</v>
      </c>
      <c r="F78" s="18"/>
      <c r="G78" s="18"/>
      <c r="H78" s="25"/>
    </row>
    <row r="79" spans="2:8" x14ac:dyDescent="0.25">
      <c r="B79" s="22"/>
      <c r="C79" s="18"/>
      <c r="D79" s="18"/>
      <c r="E79" s="18" t="s">
        <v>94</v>
      </c>
      <c r="F79" s="18"/>
      <c r="G79" s="18"/>
      <c r="H79" s="25"/>
    </row>
    <row r="80" spans="2:8" x14ac:dyDescent="0.25">
      <c r="B80" s="22"/>
      <c r="C80" s="18"/>
      <c r="D80" s="18"/>
      <c r="E80" s="18" t="s">
        <v>95</v>
      </c>
      <c r="F80" s="18"/>
      <c r="G80" s="18"/>
      <c r="H80" s="25"/>
    </row>
    <row r="81" spans="2:8" x14ac:dyDescent="0.25">
      <c r="B81" s="22"/>
      <c r="C81" s="18"/>
      <c r="D81" s="18"/>
      <c r="E81" s="18" t="s">
        <v>96</v>
      </c>
      <c r="F81" s="18"/>
      <c r="G81" s="18"/>
      <c r="H81" s="25"/>
    </row>
    <row r="82" spans="2:8" x14ac:dyDescent="0.25">
      <c r="B82" s="22"/>
      <c r="C82" s="18"/>
      <c r="D82" s="18"/>
      <c r="E82" s="18" t="s">
        <v>97</v>
      </c>
      <c r="F82" s="18"/>
      <c r="G82" s="18"/>
      <c r="H82" s="25"/>
    </row>
    <row r="83" spans="2:8" x14ac:dyDescent="0.25">
      <c r="B83" s="22"/>
      <c r="C83" s="18"/>
      <c r="D83" s="18"/>
      <c r="E83" s="18" t="s">
        <v>98</v>
      </c>
      <c r="F83" s="18"/>
      <c r="G83" s="18"/>
      <c r="H83" s="25"/>
    </row>
    <row r="84" spans="2:8" x14ac:dyDescent="0.25">
      <c r="B84" s="22"/>
      <c r="C84" s="18"/>
      <c r="D84" s="18"/>
      <c r="E84" s="18" t="s">
        <v>99</v>
      </c>
      <c r="F84" s="18"/>
      <c r="G84" s="18"/>
      <c r="H84" s="25"/>
    </row>
    <row r="85" spans="2:8" x14ac:dyDescent="0.25">
      <c r="B85" s="22"/>
      <c r="C85" s="18"/>
      <c r="D85" s="18"/>
      <c r="E85" s="18" t="s">
        <v>100</v>
      </c>
      <c r="F85" s="18"/>
      <c r="G85" s="18"/>
      <c r="H85" s="25"/>
    </row>
    <row r="86" spans="2:8" x14ac:dyDescent="0.25">
      <c r="B86" s="22"/>
      <c r="C86" s="18"/>
      <c r="D86" s="18"/>
      <c r="E86" s="18" t="s">
        <v>101</v>
      </c>
      <c r="F86" s="18"/>
      <c r="G86" s="18"/>
      <c r="H86" s="25"/>
    </row>
    <row r="87" spans="2:8" x14ac:dyDescent="0.25">
      <c r="B87" s="22"/>
      <c r="C87" s="18"/>
      <c r="D87" s="18"/>
      <c r="E87" s="18" t="s">
        <v>102</v>
      </c>
      <c r="F87" s="18"/>
      <c r="G87" s="18"/>
      <c r="H87" s="25"/>
    </row>
    <row r="88" spans="2:8" x14ac:dyDescent="0.25">
      <c r="B88" s="22"/>
      <c r="C88" s="18"/>
      <c r="D88" s="18"/>
      <c r="E88" s="18" t="s">
        <v>103</v>
      </c>
      <c r="F88" s="18"/>
      <c r="G88" s="18"/>
      <c r="H88" s="25"/>
    </row>
    <row r="89" spans="2:8" x14ac:dyDescent="0.25">
      <c r="B89" s="22"/>
      <c r="C89" s="18"/>
      <c r="D89" s="18"/>
      <c r="E89" s="18" t="s">
        <v>104</v>
      </c>
      <c r="F89" s="18"/>
      <c r="G89" s="18"/>
      <c r="H89" s="25"/>
    </row>
    <row r="90" spans="2:8" x14ac:dyDescent="0.25">
      <c r="B90" s="22"/>
      <c r="C90" s="18"/>
      <c r="D90" s="18"/>
      <c r="E90" s="18" t="s">
        <v>105</v>
      </c>
      <c r="F90" s="18"/>
      <c r="G90" s="18"/>
      <c r="H90" s="25"/>
    </row>
    <row r="91" spans="2:8" x14ac:dyDescent="0.25">
      <c r="B91" s="22"/>
      <c r="C91" s="18"/>
      <c r="D91" s="18"/>
      <c r="E91" s="18" t="s">
        <v>106</v>
      </c>
      <c r="F91" s="18"/>
      <c r="G91" s="18"/>
      <c r="H91" s="25"/>
    </row>
    <row r="92" spans="2:8" x14ac:dyDescent="0.25">
      <c r="B92" s="22"/>
      <c r="C92" s="18"/>
      <c r="D92" s="18"/>
      <c r="E92" s="18" t="s">
        <v>107</v>
      </c>
      <c r="F92" s="18"/>
      <c r="G92" s="18"/>
      <c r="H92" s="25"/>
    </row>
    <row r="93" spans="2:8" x14ac:dyDescent="0.25">
      <c r="B93" s="22"/>
      <c r="C93" s="18"/>
      <c r="D93" s="18"/>
      <c r="E93" s="18" t="s">
        <v>108</v>
      </c>
      <c r="F93" s="18"/>
      <c r="G93" s="18"/>
      <c r="H93" s="25"/>
    </row>
    <row r="94" spans="2:8" x14ac:dyDescent="0.25">
      <c r="B94" s="22"/>
      <c r="C94" s="18"/>
      <c r="D94" s="18"/>
      <c r="E94" s="18" t="s">
        <v>109</v>
      </c>
      <c r="F94" s="18"/>
      <c r="G94" s="18"/>
      <c r="H94" s="25"/>
    </row>
    <row r="95" spans="2:8" x14ac:dyDescent="0.25">
      <c r="B95" s="22"/>
      <c r="C95" s="18"/>
      <c r="D95" s="18"/>
      <c r="E95" s="18" t="s">
        <v>110</v>
      </c>
      <c r="F95" s="18"/>
      <c r="G95" s="18"/>
      <c r="H95" s="25"/>
    </row>
    <row r="96" spans="2:8" x14ac:dyDescent="0.25">
      <c r="B96" s="22"/>
      <c r="C96" s="18"/>
      <c r="D96" s="18"/>
      <c r="E96" s="18" t="s">
        <v>111</v>
      </c>
      <c r="F96" s="18"/>
      <c r="G96" s="18"/>
      <c r="H96" s="25"/>
    </row>
    <row r="97" spans="2:8" x14ac:dyDescent="0.25">
      <c r="B97" s="22"/>
      <c r="C97" s="18"/>
      <c r="D97" s="18"/>
      <c r="E97" s="18" t="s">
        <v>112</v>
      </c>
      <c r="F97" s="18"/>
      <c r="G97" s="18"/>
      <c r="H97" s="25"/>
    </row>
    <row r="98" spans="2:8" x14ac:dyDescent="0.25">
      <c r="B98" s="22"/>
      <c r="C98" s="18"/>
      <c r="D98" s="18"/>
      <c r="E98" s="18" t="s">
        <v>113</v>
      </c>
      <c r="F98" s="18"/>
      <c r="G98" s="18"/>
      <c r="H98" s="25"/>
    </row>
    <row r="99" spans="2:8" x14ac:dyDescent="0.25">
      <c r="B99" s="22"/>
      <c r="C99" s="18"/>
      <c r="D99" s="18"/>
      <c r="E99" s="18" t="s">
        <v>114</v>
      </c>
      <c r="F99" s="18"/>
      <c r="G99" s="18"/>
      <c r="H99" s="25"/>
    </row>
    <row r="100" spans="2:8" x14ac:dyDescent="0.25">
      <c r="B100" s="22"/>
      <c r="C100" s="18"/>
      <c r="D100" s="18"/>
      <c r="E100" s="18" t="s">
        <v>115</v>
      </c>
      <c r="F100" s="18"/>
      <c r="G100" s="18"/>
      <c r="H100" s="25"/>
    </row>
    <row r="101" spans="2:8" x14ac:dyDescent="0.25">
      <c r="B101" s="22"/>
      <c r="C101" s="18"/>
      <c r="D101" s="18"/>
      <c r="E101" s="18" t="s">
        <v>116</v>
      </c>
      <c r="F101" s="18"/>
      <c r="G101" s="18"/>
      <c r="H101" s="25"/>
    </row>
    <row r="102" spans="2:8" x14ac:dyDescent="0.25">
      <c r="B102" s="22"/>
      <c r="C102" s="18"/>
      <c r="D102" s="18"/>
      <c r="E102" s="18" t="s">
        <v>117</v>
      </c>
      <c r="F102" s="18"/>
      <c r="G102" s="18"/>
      <c r="H102" s="25"/>
    </row>
    <row r="103" spans="2:8" x14ac:dyDescent="0.25">
      <c r="B103" s="22"/>
      <c r="C103" s="18"/>
      <c r="D103" s="18"/>
      <c r="E103" s="18" t="s">
        <v>118</v>
      </c>
      <c r="F103" s="18"/>
      <c r="G103" s="18"/>
      <c r="H103" s="25"/>
    </row>
    <row r="104" spans="2:8" x14ac:dyDescent="0.25">
      <c r="B104" s="22"/>
      <c r="C104" s="18"/>
      <c r="D104" s="18"/>
      <c r="E104" s="18" t="s">
        <v>119</v>
      </c>
      <c r="F104" s="18"/>
      <c r="G104" s="18"/>
      <c r="H104" s="25"/>
    </row>
    <row r="105" spans="2:8" x14ac:dyDescent="0.25">
      <c r="B105" s="22"/>
      <c r="C105" s="18"/>
      <c r="D105" s="18"/>
      <c r="E105" s="18" t="s">
        <v>120</v>
      </c>
      <c r="F105" s="18"/>
      <c r="G105" s="18"/>
      <c r="H105" s="25"/>
    </row>
    <row r="106" spans="2:8" ht="15.75" thickBot="1" x14ac:dyDescent="0.3">
      <c r="B106" s="23"/>
      <c r="C106" s="24"/>
      <c r="D106" s="24"/>
      <c r="E106" s="24" t="s">
        <v>121</v>
      </c>
      <c r="F106" s="24"/>
      <c r="G106" s="24"/>
      <c r="H106" s="26"/>
    </row>
  </sheetData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opLeftCell="H1" workbookViewId="0">
      <selection activeCell="I3" sqref="I3:N6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1.7109375" bestFit="1" customWidth="1"/>
    <col min="4" max="4" width="12.42578125" bestFit="1" customWidth="1"/>
    <col min="5" max="6" width="12" bestFit="1" customWidth="1"/>
    <col min="9" max="9" width="13.42578125" bestFit="1" customWidth="1"/>
    <col min="10" max="10" width="11.85546875" bestFit="1" customWidth="1"/>
    <col min="11" max="11" width="19.85546875" bestFit="1" customWidth="1"/>
    <col min="12" max="12" width="16.85546875" bestFit="1" customWidth="1"/>
    <col min="13" max="13" width="16.28515625" bestFit="1" customWidth="1"/>
    <col min="14" max="14" width="16.5703125" bestFit="1" customWidth="1"/>
  </cols>
  <sheetData>
    <row r="1" spans="1:14" ht="15.75" thickBot="1" x14ac:dyDescent="0.3">
      <c r="A1" s="67">
        <v>2</v>
      </c>
      <c r="B1" s="68"/>
      <c r="C1" s="68"/>
      <c r="D1" s="68"/>
      <c r="E1" s="68"/>
      <c r="F1" s="68"/>
      <c r="G1" s="69"/>
    </row>
    <row r="2" spans="1:14" ht="15.75" thickBot="1" x14ac:dyDescent="0.3">
      <c r="A2" s="5" t="s">
        <v>0</v>
      </c>
      <c r="B2">
        <v>50.936246910000001</v>
      </c>
      <c r="C2">
        <v>-1.3967630200000001</v>
      </c>
      <c r="D2" s="6" t="s">
        <v>5</v>
      </c>
      <c r="E2" s="6">
        <f>ACOS(COS(RADIANS(90-B2)) *COS(RADIANS(90-B3)) +SIN(RADIANS(90-B2)) *SIN(RADIANS(90-B3)) *COS(RADIANS(C2-C3))) *6371</f>
        <v>7.2820262482139464E-2</v>
      </c>
      <c r="F2" s="13">
        <f t="shared" ref="F2:F65" si="0">E2*1000</f>
        <v>72.820262482139469</v>
      </c>
      <c r="G2" s="4" t="str">
        <f>IF(F2&lt;10,"1","0")</f>
        <v>0</v>
      </c>
    </row>
    <row r="3" spans="1:14" ht="15.75" thickBot="1" x14ac:dyDescent="0.3">
      <c r="A3" s="7" t="s">
        <v>1</v>
      </c>
      <c r="B3">
        <v>50.936436690000001</v>
      </c>
      <c r="C3">
        <v>-1.3977576300000001</v>
      </c>
      <c r="D3" s="7" t="s">
        <v>6</v>
      </c>
      <c r="E3" s="7">
        <f>ACOS(COS(RADIANS(90-B2)) *COS(RADIANS(90-B4)) +SIN(RADIANS(90-B2)) *SIN(RADIANS(90-B4)) *COS(RADIANS(C2-C4))) *6371</f>
        <v>7.409856608285792E-2</v>
      </c>
      <c r="F3" s="14">
        <f t="shared" si="0"/>
        <v>74.098566082857914</v>
      </c>
      <c r="G3" s="4" t="str">
        <f t="shared" ref="G3:G66" si="1">IF(F3&lt;10,"1","0")</f>
        <v>0</v>
      </c>
      <c r="I3" s="42" t="s">
        <v>168</v>
      </c>
      <c r="J3" s="43" t="s">
        <v>169</v>
      </c>
      <c r="K3" s="44" t="s">
        <v>170</v>
      </c>
      <c r="L3" s="44" t="s">
        <v>179</v>
      </c>
      <c r="M3" s="44" t="s">
        <v>171</v>
      </c>
      <c r="N3" s="45" t="s">
        <v>172</v>
      </c>
    </row>
    <row r="4" spans="1:14" ht="15.75" thickBot="1" x14ac:dyDescent="0.3">
      <c r="A4" s="7" t="s">
        <v>2</v>
      </c>
      <c r="B4">
        <v>50.936436299999997</v>
      </c>
      <c r="C4">
        <v>-1.39777686</v>
      </c>
      <c r="D4" s="7" t="s">
        <v>7</v>
      </c>
      <c r="E4" s="7">
        <f>ACOS(COS(RADIANS(90-B2)) *COS(RADIANS(90-B5)) +SIN(RADIANS(90-B2)) *SIN(RADIANS(90-B5)) *COS(RADIANS(C2-C5))) *6371</f>
        <v>7.4028777623059705E-2</v>
      </c>
      <c r="F4" s="14">
        <f t="shared" si="0"/>
        <v>74.02877762305971</v>
      </c>
      <c r="G4" s="4" t="str">
        <f t="shared" si="1"/>
        <v>0</v>
      </c>
      <c r="I4" s="53">
        <v>17</v>
      </c>
      <c r="J4" s="48">
        <v>13</v>
      </c>
      <c r="K4" s="48">
        <v>3</v>
      </c>
      <c r="L4" s="48">
        <v>1</v>
      </c>
      <c r="M4" s="48">
        <v>2</v>
      </c>
      <c r="N4" s="54" t="s">
        <v>186</v>
      </c>
    </row>
    <row r="5" spans="1:14" ht="15.75" thickBot="1" x14ac:dyDescent="0.3">
      <c r="A5" s="7" t="s">
        <v>3</v>
      </c>
      <c r="B5">
        <v>50.9364341</v>
      </c>
      <c r="C5">
        <v>-1.3977768500000001</v>
      </c>
      <c r="D5" s="7" t="s">
        <v>8</v>
      </c>
      <c r="E5" s="7">
        <f>ACOS(COS(RADIANS(90-B2)) *COS(RADIANS(90-B6)) +SIN(RADIANS(90-B2)) *SIN(RADIANS(90-B6)) *COS(RADIANS(C2-C6))) *6371</f>
        <v>7.5388310798639724E-2</v>
      </c>
      <c r="F5" s="14">
        <f t="shared" si="0"/>
        <v>75.388310798639722</v>
      </c>
      <c r="G5" s="4" t="str">
        <f t="shared" si="1"/>
        <v>0</v>
      </c>
      <c r="I5" s="37"/>
      <c r="J5" s="2"/>
      <c r="K5" s="48" t="s">
        <v>188</v>
      </c>
      <c r="L5" s="2"/>
      <c r="M5" s="2"/>
      <c r="N5" s="49" t="s">
        <v>187</v>
      </c>
    </row>
    <row r="6" spans="1:14" ht="15.75" thickBot="1" x14ac:dyDescent="0.3">
      <c r="A6" s="7" t="s">
        <v>4</v>
      </c>
      <c r="B6">
        <v>50.936446920000002</v>
      </c>
      <c r="C6">
        <v>-1.3977909900000001</v>
      </c>
      <c r="D6" s="7" t="s">
        <v>10</v>
      </c>
      <c r="E6" s="7">
        <f>ACOS(COS(RADIANS(90-B2)) *COS(RADIANS(90-B7)) +SIN(RADIANS(90-B2)) *SIN(RADIANS(90-B7)) *COS(RADIANS(C2-C7))) *6371</f>
        <v>7.6576484988315263E-2</v>
      </c>
      <c r="F6" s="14">
        <f t="shared" si="0"/>
        <v>76.576484988315258</v>
      </c>
      <c r="G6" s="4" t="str">
        <f t="shared" si="1"/>
        <v>0</v>
      </c>
      <c r="I6" s="50"/>
      <c r="J6" s="51"/>
      <c r="K6" s="40"/>
      <c r="L6" s="51"/>
      <c r="M6" s="51"/>
      <c r="N6" s="52"/>
    </row>
    <row r="7" spans="1:14" ht="15.75" thickBot="1" x14ac:dyDescent="0.3">
      <c r="A7" s="7" t="s">
        <v>19</v>
      </c>
      <c r="B7">
        <v>50.936450790000002</v>
      </c>
      <c r="C7">
        <v>-1.3978068400000001</v>
      </c>
      <c r="D7" s="7" t="s">
        <v>29</v>
      </c>
      <c r="E7" s="7">
        <f>ACOS(COS(RADIANS(90-B2)) *COS(RADIANS(90-B8)) +SIN(RADIANS(90-B2)) *SIN(RADIANS(90-B8)) *COS(RADIANS(C2-C8))) *6371</f>
        <v>7.6576484988315263E-2</v>
      </c>
      <c r="F7" s="14">
        <f t="shared" si="0"/>
        <v>76.576484988315258</v>
      </c>
      <c r="G7" s="4" t="str">
        <f t="shared" si="1"/>
        <v>0</v>
      </c>
    </row>
    <row r="8" spans="1:14" ht="15.75" thickBot="1" x14ac:dyDescent="0.3">
      <c r="A8" s="7" t="s">
        <v>20</v>
      </c>
      <c r="B8">
        <v>50.936450790000002</v>
      </c>
      <c r="C8">
        <v>-1.3978068400000001</v>
      </c>
      <c r="D8" s="7" t="s">
        <v>30</v>
      </c>
      <c r="E8" s="7">
        <f>ACOS(COS(RADIANS(90-B2)) *COS(RADIANS(90-B9)) +SIN(RADIANS(90-B2)) *SIN(RADIANS(90-B9)) *COS(RADIANS(C2-C9))) *6371</f>
        <v>8.2446810808117776E-2</v>
      </c>
      <c r="F8" s="14">
        <f t="shared" si="0"/>
        <v>82.446810808117775</v>
      </c>
      <c r="G8" s="4" t="str">
        <f t="shared" si="1"/>
        <v>0</v>
      </c>
    </row>
    <row r="9" spans="1:14" ht="15.75" thickBot="1" x14ac:dyDescent="0.3">
      <c r="A9" s="7" t="s">
        <v>21</v>
      </c>
      <c r="B9">
        <v>50.936454449999999</v>
      </c>
      <c r="C9">
        <v>-1.39789257</v>
      </c>
      <c r="D9" s="7" t="s">
        <v>31</v>
      </c>
      <c r="E9" s="7">
        <f>ACOS(COS(RADIANS(90-B2)) *COS(RADIANS(90-B10)) +SIN(RADIANS(90-B2)) *SIN(RADIANS(90-B10)) *COS(RADIANS(C2-C10))) *6371</f>
        <v>0.10416154491408158</v>
      </c>
      <c r="F9" s="14">
        <f t="shared" si="0"/>
        <v>104.16154491408159</v>
      </c>
      <c r="G9" s="4" t="str">
        <f t="shared" si="1"/>
        <v>0</v>
      </c>
    </row>
    <row r="10" spans="1:14" ht="15.75" thickBot="1" x14ac:dyDescent="0.3">
      <c r="A10" s="7" t="s">
        <v>22</v>
      </c>
      <c r="B10">
        <v>50.936085650000003</v>
      </c>
      <c r="C10">
        <v>-1.3982272899999999</v>
      </c>
      <c r="D10" s="7" t="s">
        <v>32</v>
      </c>
      <c r="E10" s="7">
        <f>ACOS(COS(RADIANS(90-B2)) *COS(RADIANS(90-B11)) +SIN(RADIANS(90-B2)) *SIN(RADIANS(90-B11)) *COS(RADIANS(C2-C11))) *6371</f>
        <v>0.10418793208713995</v>
      </c>
      <c r="F10" s="14">
        <f t="shared" si="0"/>
        <v>104.18793208713994</v>
      </c>
      <c r="G10" s="4" t="str">
        <f t="shared" si="1"/>
        <v>0</v>
      </c>
    </row>
    <row r="11" spans="1:14" ht="15.75" thickBot="1" x14ac:dyDescent="0.3">
      <c r="A11" s="7" t="s">
        <v>23</v>
      </c>
      <c r="B11">
        <v>50.936080390000001</v>
      </c>
      <c r="C11">
        <v>-1.3982261899999999</v>
      </c>
      <c r="D11" s="7" t="s">
        <v>33</v>
      </c>
      <c r="E11" s="7">
        <f>ACOS(COS(RADIANS(90-B2)) *COS(RADIANS(90-B12)) +SIN(RADIANS(90-B2)) *SIN(RADIANS(90-B12)) *COS(RADIANS(C2-C12))) *6371</f>
        <v>0.1055395327488633</v>
      </c>
      <c r="F11" s="14">
        <f t="shared" si="0"/>
        <v>105.53953274886329</v>
      </c>
      <c r="G11" s="4" t="str">
        <f t="shared" si="1"/>
        <v>0</v>
      </c>
    </row>
    <row r="12" spans="1:14" ht="15.75" thickBot="1" x14ac:dyDescent="0.3">
      <c r="A12" s="7" t="s">
        <v>24</v>
      </c>
      <c r="B12">
        <v>50.936059110000002</v>
      </c>
      <c r="C12">
        <v>-1.39823937</v>
      </c>
      <c r="D12" s="7" t="s">
        <v>34</v>
      </c>
      <c r="E12" s="7">
        <f>ACOS(COS(RADIANS(90-B2)) *COS(RADIANS(90-B13)) +SIN(RADIANS(90-B2)) *SIN(RADIANS(90-B13)) *COS(RADIANS(C2-C13))) *6371</f>
        <v>0.10695479936236141</v>
      </c>
      <c r="F12" s="14">
        <f t="shared" si="0"/>
        <v>106.95479936236141</v>
      </c>
      <c r="G12" s="4" t="str">
        <f t="shared" si="1"/>
        <v>0</v>
      </c>
    </row>
    <row r="13" spans="1:14" ht="15.75" thickBot="1" x14ac:dyDescent="0.3">
      <c r="A13" s="7" t="s">
        <v>25</v>
      </c>
      <c r="B13">
        <v>50.936045010000001</v>
      </c>
      <c r="C13">
        <v>-1.39825534</v>
      </c>
      <c r="D13" s="7" t="s">
        <v>35</v>
      </c>
      <c r="E13" s="7">
        <f>ACOS(COS(RADIANS(90-B2)) *COS(RADIANS(90-B14)) +SIN(RADIANS(90-B2)) *SIN(RADIANS(90-B14)) *COS(RADIANS(C2-C14))) *6371</f>
        <v>0.10832429507047814</v>
      </c>
      <c r="F13" s="14">
        <f t="shared" si="0"/>
        <v>108.32429507047814</v>
      </c>
      <c r="G13" s="4" t="str">
        <f t="shared" si="1"/>
        <v>0</v>
      </c>
    </row>
    <row r="14" spans="1:14" ht="15.75" thickBot="1" x14ac:dyDescent="0.3">
      <c r="A14" s="7" t="s">
        <v>26</v>
      </c>
      <c r="B14">
        <v>50.936048</v>
      </c>
      <c r="C14">
        <v>-1.3982763199999999</v>
      </c>
      <c r="D14" s="7" t="s">
        <v>36</v>
      </c>
      <c r="E14" s="7">
        <f>ACOS(COS(RADIANS(90-B2)) *COS(RADIANS(90-B15)) +SIN(RADIANS(90-B2)) *SIN(RADIANS(90-B15)) *COS(RADIANS(C2-C15))) *6371</f>
        <v>0.10835432653901922</v>
      </c>
      <c r="F14" s="14">
        <f t="shared" si="0"/>
        <v>108.35432653901921</v>
      </c>
      <c r="G14" s="4" t="str">
        <f t="shared" si="1"/>
        <v>0</v>
      </c>
    </row>
    <row r="15" spans="1:14" ht="15.75" thickBot="1" x14ac:dyDescent="0.3">
      <c r="A15" s="7" t="s">
        <v>27</v>
      </c>
      <c r="B15">
        <v>50.936047039999998</v>
      </c>
      <c r="C15">
        <v>-1.3982764400000001</v>
      </c>
      <c r="D15" s="7" t="s">
        <v>37</v>
      </c>
      <c r="E15" s="7">
        <f>ACOS(COS(RADIANS(90-B2)) *COS(RADIANS(90-B16)) +SIN(RADIANS(90-B2)) *SIN(RADIANS(90-B16)) *COS(RADIANS(C2-C16))) *6371</f>
        <v>3.7199739634850237E-2</v>
      </c>
      <c r="F15" s="14">
        <f t="shared" si="0"/>
        <v>37.199739634850239</v>
      </c>
      <c r="G15" s="4" t="str">
        <f t="shared" si="1"/>
        <v>0</v>
      </c>
    </row>
    <row r="16" spans="1:14" ht="15.75" thickBot="1" x14ac:dyDescent="0.3">
      <c r="A16" s="7" t="s">
        <v>28</v>
      </c>
      <c r="B16">
        <v>50.936559780000003</v>
      </c>
      <c r="C16">
        <v>-1.3965750400000001</v>
      </c>
      <c r="D16" s="7" t="s">
        <v>138</v>
      </c>
      <c r="E16" s="7">
        <f>ACOS(COS(RADIANS(90-B2)) *COS(RADIANS(90-B17)) +SIN(RADIANS(90-B2)) *SIN(RADIANS(90-B17)) *COS(RADIANS(C2-C17))) *6371</f>
        <v>3.7199739634850237E-2</v>
      </c>
      <c r="F16" s="14">
        <f t="shared" si="0"/>
        <v>37.199739634850239</v>
      </c>
      <c r="G16" s="4" t="str">
        <f t="shared" si="1"/>
        <v>0</v>
      </c>
    </row>
    <row r="17" spans="1:7" ht="15.75" thickBot="1" x14ac:dyDescent="0.3">
      <c r="A17" s="7" t="s">
        <v>136</v>
      </c>
      <c r="B17">
        <v>50.936559780000003</v>
      </c>
      <c r="C17">
        <v>-1.3965750400000001</v>
      </c>
      <c r="D17" s="7" t="s">
        <v>139</v>
      </c>
      <c r="E17" s="7">
        <f>ACOS(COS(RADIANS(90-B2)) *COS(RADIANS(90-B18)) +SIN(RADIANS(90-B2)) *SIN(RADIANS(90-B18)) *COS(RADIANS(C2-C18))) *6371</f>
        <v>3.742401946480034E-2</v>
      </c>
      <c r="F17" s="14">
        <f t="shared" si="0"/>
        <v>37.424019464800338</v>
      </c>
      <c r="G17" s="4" t="str">
        <f t="shared" si="1"/>
        <v>0</v>
      </c>
    </row>
    <row r="18" spans="1:7" ht="15.75" thickBot="1" x14ac:dyDescent="0.3">
      <c r="A18" s="7" t="s">
        <v>137</v>
      </c>
      <c r="B18">
        <v>50.936562000000002</v>
      </c>
      <c r="C18">
        <v>-1.39657532</v>
      </c>
      <c r="D18" s="7" t="s">
        <v>11</v>
      </c>
      <c r="E18" s="7">
        <f>ACOS(COS(RADIANS(90-B3)) *COS(RADIANS(90-B4)) +SIN(RADIANS(90-B3)) *SIN(RADIANS(90-B4)) *COS(RADIANS(C3-C4))) *6371</f>
        <v>1.3492840993867272E-3</v>
      </c>
      <c r="F18" s="14">
        <f t="shared" si="0"/>
        <v>1.3492840993867272</v>
      </c>
      <c r="G18" s="4" t="str">
        <f t="shared" si="1"/>
        <v>1</v>
      </c>
    </row>
    <row r="19" spans="1:7" ht="15.75" thickBot="1" x14ac:dyDescent="0.3">
      <c r="B19" s="7"/>
      <c r="C19" s="7"/>
      <c r="D19" s="7" t="s">
        <v>12</v>
      </c>
      <c r="E19" s="7">
        <f>ACOS(COS(RADIANS(90-B3)) *COS(RADIANS(90-B5)) +SIN(RADIANS(90-B3)) *SIN(RADIANS(90-B5)) *COS(RADIANS(C3-C5))) *6371</f>
        <v>1.3757431690077926E-3</v>
      </c>
      <c r="F19" s="14">
        <f t="shared" si="0"/>
        <v>1.3757431690077926</v>
      </c>
      <c r="G19" s="4" t="str">
        <f t="shared" si="1"/>
        <v>1</v>
      </c>
    </row>
    <row r="20" spans="1:7" ht="15.75" thickBot="1" x14ac:dyDescent="0.3">
      <c r="A20" s="37"/>
      <c r="B20" s="7"/>
      <c r="C20" s="7"/>
      <c r="D20" s="7" t="s">
        <v>13</v>
      </c>
      <c r="E20" s="7">
        <f>ACOS(COS(RADIANS(90-B3)) *COS(RADIANS(90-B6)) +SIN(RADIANS(90-B3)) *SIN(RADIANS(90-B6)) *COS(RADIANS(C3-C6))) *6371</f>
        <v>2.5999102098774873E-3</v>
      </c>
      <c r="F20" s="14">
        <f t="shared" si="0"/>
        <v>2.5999102098774873</v>
      </c>
      <c r="G20" s="4" t="str">
        <f t="shared" si="1"/>
        <v>1</v>
      </c>
    </row>
    <row r="21" spans="1:7" ht="15.75" thickBot="1" x14ac:dyDescent="0.3">
      <c r="A21" s="37"/>
      <c r="B21" s="7"/>
      <c r="C21" s="7"/>
      <c r="D21" s="7" t="s">
        <v>15</v>
      </c>
      <c r="E21" s="7">
        <f>ACOS(COS(RADIANS(90-B3)) *COS(RADIANS(90-B7)) +SIN(RADIANS(90-B3)) *SIN(RADIANS(90-B7)) *COS(RADIANS(C3-C7))) *6371</f>
        <v>3.7879064922350381E-3</v>
      </c>
      <c r="F21" s="14">
        <f t="shared" si="0"/>
        <v>3.7879064922350381</v>
      </c>
      <c r="G21" s="4" t="str">
        <f t="shared" si="1"/>
        <v>1</v>
      </c>
    </row>
    <row r="22" spans="1:7" ht="15.75" thickBot="1" x14ac:dyDescent="0.3">
      <c r="A22" s="37"/>
      <c r="B22" s="8"/>
      <c r="C22" s="9"/>
      <c r="D22" s="7" t="s">
        <v>38</v>
      </c>
      <c r="E22" s="7">
        <f>ACOS(COS(RADIANS(90-B3)) *COS(RADIANS(90-B8)) +SIN(RADIANS(90-B3)) *SIN(RADIANS(90-B8)) *COS(RADIANS(C3-C8))) *6371</f>
        <v>3.7879064922350381E-3</v>
      </c>
      <c r="F22" s="14">
        <f t="shared" si="0"/>
        <v>3.7879064922350381</v>
      </c>
      <c r="G22" s="4" t="str">
        <f t="shared" si="1"/>
        <v>1</v>
      </c>
    </row>
    <row r="23" spans="1:7" ht="15.75" thickBot="1" x14ac:dyDescent="0.3">
      <c r="A23" s="37"/>
      <c r="B23" s="8"/>
      <c r="C23" s="9"/>
      <c r="D23" s="7" t="s">
        <v>39</v>
      </c>
      <c r="E23" s="7">
        <f>ACOS(COS(RADIANS(90-B3)) *COS(RADIANS(90-B9)) +SIN(RADIANS(90-B3)) *SIN(RADIANS(90-B9)) *COS(RADIANS(C3-C9))) *6371</f>
        <v>9.6601039129800004E-3</v>
      </c>
      <c r="F23" s="14">
        <f t="shared" si="0"/>
        <v>9.6601039129800004</v>
      </c>
      <c r="G23" s="4" t="str">
        <f t="shared" si="1"/>
        <v>1</v>
      </c>
    </row>
    <row r="24" spans="1:7" ht="15.75" thickBot="1" x14ac:dyDescent="0.3">
      <c r="A24" s="7"/>
      <c r="B24" s="8"/>
      <c r="C24" s="9"/>
      <c r="D24" s="7" t="s">
        <v>40</v>
      </c>
      <c r="E24" s="7">
        <f>ACOS(COS(RADIANS(90-B7)) *COS(RADIANS(90-B10)) +SIN(RADIANS(90-B7)) *SIN(RADIANS(90-B10)) *COS(RADIANS(C7-C10))) *6371</f>
        <v>5.016501878265589E-2</v>
      </c>
      <c r="F24" s="14">
        <f t="shared" si="0"/>
        <v>50.165018782655892</v>
      </c>
      <c r="G24" s="4" t="str">
        <f t="shared" si="1"/>
        <v>0</v>
      </c>
    </row>
    <row r="25" spans="1:7" ht="15.75" thickBot="1" x14ac:dyDescent="0.3">
      <c r="A25" s="7"/>
      <c r="B25" s="8"/>
      <c r="C25" s="9"/>
      <c r="D25" s="7" t="s">
        <v>41</v>
      </c>
      <c r="E25" s="7">
        <f>ACOS(COS(RADIANS(90-B3)) *COS(RADIANS(90-B11)) +SIN(RADIANS(90-B3)) *SIN(RADIANS(90-B11)) *COS(RADIANS(C3-C11))) *6371</f>
        <v>5.1455632122313189E-2</v>
      </c>
      <c r="F25" s="14">
        <f t="shared" si="0"/>
        <v>51.45563212231319</v>
      </c>
      <c r="G25" s="4" t="str">
        <f t="shared" si="1"/>
        <v>0</v>
      </c>
    </row>
    <row r="26" spans="1:7" ht="15.75" thickBot="1" x14ac:dyDescent="0.3">
      <c r="A26" s="7"/>
      <c r="B26" s="8"/>
      <c r="C26" s="9"/>
      <c r="D26" s="7" t="s">
        <v>42</v>
      </c>
      <c r="E26" s="7">
        <f>ACOS(COS(RADIANS(90-B3)) *COS(RADIANS(90-B12)) +SIN(RADIANS(90-B3)) *SIN(RADIANS(90-B12)) *COS(RADIANS(C3-C12))) *6371</f>
        <v>5.3872749436015832E-2</v>
      </c>
      <c r="F26" s="14">
        <f t="shared" si="0"/>
        <v>53.87274943601583</v>
      </c>
      <c r="G26" s="4" t="str">
        <f t="shared" si="1"/>
        <v>0</v>
      </c>
    </row>
    <row r="27" spans="1:7" ht="15.75" thickBot="1" x14ac:dyDescent="0.3">
      <c r="A27" s="7"/>
      <c r="B27" s="8"/>
      <c r="C27" s="9"/>
      <c r="D27" s="7" t="s">
        <v>43</v>
      </c>
      <c r="E27" s="7">
        <f>ACOS(COS(RADIANS(90-B3)) *COS(RADIANS(90-B13)) +SIN(RADIANS(90-B3)) *SIN(RADIANS(90-B13)) *COS(RADIANS(C3-C13))) *6371</f>
        <v>5.579611648927485E-2</v>
      </c>
      <c r="F27" s="14">
        <f t="shared" si="0"/>
        <v>55.796116489274851</v>
      </c>
      <c r="G27" s="4" t="str">
        <f t="shared" si="1"/>
        <v>0</v>
      </c>
    </row>
    <row r="28" spans="1:7" ht="15.75" thickBot="1" x14ac:dyDescent="0.3">
      <c r="A28" s="7"/>
      <c r="B28" s="8"/>
      <c r="C28" s="9"/>
      <c r="D28" s="7" t="s">
        <v>44</v>
      </c>
      <c r="E28" s="7">
        <f>ACOS(COS(RADIANS(90-B3)) *COS(RADIANS(90-B14)) +SIN(RADIANS(90-B3)) *SIN(RADIANS(90-B14)) *COS(RADIANS(C3-C14))) *6371</f>
        <v>5.6471741512230889E-2</v>
      </c>
      <c r="F28" s="14">
        <f t="shared" si="0"/>
        <v>56.471741512230892</v>
      </c>
      <c r="G28" s="4" t="str">
        <f t="shared" si="1"/>
        <v>0</v>
      </c>
    </row>
    <row r="29" spans="1:7" ht="15.75" thickBot="1" x14ac:dyDescent="0.3">
      <c r="A29" s="7"/>
      <c r="B29" s="8"/>
      <c r="C29" s="9"/>
      <c r="D29" s="7" t="s">
        <v>45</v>
      </c>
      <c r="E29" s="7">
        <f>ACOS(COS(RADIANS(90-B3)) *COS(RADIANS(90-B15)) +SIN(RADIANS(90-B3)) *SIN(RADIANS(90-B15)) *COS(RADIANS(C3-C15))) *6371</f>
        <v>5.6558893927710407E-2</v>
      </c>
      <c r="F29" s="14">
        <f t="shared" si="0"/>
        <v>56.558893927710407</v>
      </c>
      <c r="G29" s="4" t="str">
        <f t="shared" si="1"/>
        <v>0</v>
      </c>
    </row>
    <row r="30" spans="1:7" ht="15.75" thickBot="1" x14ac:dyDescent="0.3">
      <c r="A30" s="7"/>
      <c r="B30" s="8"/>
      <c r="C30" s="9"/>
      <c r="D30" s="7" t="s">
        <v>46</v>
      </c>
      <c r="E30" s="7">
        <f>ACOS(COS(RADIANS(90-B3)) *COS(RADIANS(90-B16)) +SIN(RADIANS(90-B3)) *SIN(RADIANS(90-B16)) *COS(RADIANS(C3-C16))) *6371</f>
        <v>8.3990326353989175E-2</v>
      </c>
      <c r="F30" s="14">
        <f t="shared" si="0"/>
        <v>83.990326353989175</v>
      </c>
      <c r="G30" s="4" t="str">
        <f t="shared" si="1"/>
        <v>0</v>
      </c>
    </row>
    <row r="31" spans="1:7" ht="15.75" thickBot="1" x14ac:dyDescent="0.3">
      <c r="A31" s="7"/>
      <c r="B31" s="8"/>
      <c r="C31" s="9"/>
      <c r="D31" s="7" t="s">
        <v>165</v>
      </c>
      <c r="E31" s="7">
        <f>ACOS(COS(RADIANS(90-B3)) *COS(RADIANS(90-B17)) +SIN(RADIANS(90-B3)) *SIN(RADIANS(90-B17)) *COS(RADIANS(C3-C17))) *6371</f>
        <v>8.3990326353989175E-2</v>
      </c>
      <c r="F31" s="14">
        <f t="shared" si="0"/>
        <v>83.990326353989175</v>
      </c>
      <c r="G31" s="4" t="str">
        <f t="shared" si="1"/>
        <v>0</v>
      </c>
    </row>
    <row r="32" spans="1:7" ht="15.75" thickBot="1" x14ac:dyDescent="0.3">
      <c r="A32" s="7"/>
      <c r="B32" s="8"/>
      <c r="C32" s="9"/>
      <c r="D32" s="7" t="s">
        <v>166</v>
      </c>
      <c r="E32" s="7">
        <f>ACOS(COS(RADIANS(90-B3)) *COS(RADIANS(90-B18)) +SIN(RADIANS(90-B3)) *SIN(RADIANS(90-B18)) *COS(RADIANS(C3-C18))) *6371</f>
        <v>8.4011570361597343E-2</v>
      </c>
      <c r="F32" s="14">
        <f t="shared" si="0"/>
        <v>84.011570361597336</v>
      </c>
      <c r="G32" s="4" t="str">
        <f t="shared" si="1"/>
        <v>0</v>
      </c>
    </row>
    <row r="33" spans="1:7" ht="15.75" thickBot="1" x14ac:dyDescent="0.3">
      <c r="A33" s="7"/>
      <c r="B33" s="8"/>
      <c r="C33" s="9"/>
      <c r="D33" s="7" t="s">
        <v>16</v>
      </c>
      <c r="E33" s="7">
        <f>ACOS(COS(RADIANS(90-B4)) *COS(RADIANS(90-B5)) +SIN(RADIANS(90-B4)) *SIN(RADIANS(90-B5)) *COS(RADIANS(C4-C5))) *6371</f>
        <v>2.5117518918427173E-4</v>
      </c>
      <c r="F33" s="14">
        <f t="shared" si="0"/>
        <v>0.25117518918427173</v>
      </c>
      <c r="G33" s="4" t="str">
        <f t="shared" si="1"/>
        <v>1</v>
      </c>
    </row>
    <row r="34" spans="1:7" ht="15.75" thickBot="1" x14ac:dyDescent="0.3">
      <c r="A34" s="7"/>
      <c r="B34" s="8"/>
      <c r="C34" s="9"/>
      <c r="D34" s="7" t="s">
        <v>17</v>
      </c>
      <c r="E34" s="7">
        <f>ACOS(COS(RADIANS(90-B4)) *COS(RADIANS(90-B6)) +SIN(RADIANS(90-B4)) *SIN(RADIANS(90-B6)) *COS(RADIANS(C4-C6))) *6371</f>
        <v>1.5425160134678872E-3</v>
      </c>
      <c r="F34" s="14">
        <f t="shared" si="0"/>
        <v>1.5425160134678872</v>
      </c>
      <c r="G34" s="4" t="str">
        <f t="shared" si="1"/>
        <v>1</v>
      </c>
    </row>
    <row r="35" spans="1:7" ht="15.75" thickBot="1" x14ac:dyDescent="0.3">
      <c r="A35" s="7"/>
      <c r="B35" s="8"/>
      <c r="C35" s="9"/>
      <c r="D35" s="7" t="s">
        <v>47</v>
      </c>
      <c r="E35" s="7">
        <f>ACOS(COS(RADIANS(90-B4)) *COS(RADIANS(90-B7)) +SIN(RADIANS(90-B4)) *SIN(RADIANS(90-B7)) *COS(RADIANS(C4-C7))) *6371</f>
        <v>2.6479971683228687E-3</v>
      </c>
      <c r="F35" s="14">
        <f t="shared" si="0"/>
        <v>2.6479971683228687</v>
      </c>
      <c r="G35" s="4" t="str">
        <f t="shared" si="1"/>
        <v>1</v>
      </c>
    </row>
    <row r="36" spans="1:7" ht="15.75" thickBot="1" x14ac:dyDescent="0.3">
      <c r="A36" s="7"/>
      <c r="B36" s="8"/>
      <c r="C36" s="9"/>
      <c r="D36" s="7" t="s">
        <v>48</v>
      </c>
      <c r="E36" s="7">
        <f>ACOS(COS(RADIANS(90-B4)) *COS(RADIANS(90-B8)) +SIN(RADIANS(90-B4)) *SIN(RADIANS(90-B8)) *COS(RADIANS(C4-C8))) *6371</f>
        <v>2.6479971683228687E-3</v>
      </c>
      <c r="F36" s="14">
        <f t="shared" si="0"/>
        <v>2.6479971683228687</v>
      </c>
      <c r="G36" s="4" t="str">
        <f t="shared" si="1"/>
        <v>1</v>
      </c>
    </row>
    <row r="37" spans="1:7" ht="15.75" thickBot="1" x14ac:dyDescent="0.3">
      <c r="A37" s="7"/>
      <c r="B37" s="8"/>
      <c r="C37" s="9"/>
      <c r="D37" s="7" t="s">
        <v>49</v>
      </c>
      <c r="E37" s="7">
        <f>ACOS(COS(RADIANS(90-B4)) *COS(RADIANS(90-B9)) +SIN(RADIANS(90-B4)) *SIN(RADIANS(90-B9)) *COS(RADIANS(C4-C9))) *6371</f>
        <v>8.3553849608659636E-3</v>
      </c>
      <c r="F37" s="14">
        <f t="shared" si="0"/>
        <v>8.3553849608659636</v>
      </c>
      <c r="G37" s="4" t="str">
        <f t="shared" si="1"/>
        <v>1</v>
      </c>
    </row>
    <row r="38" spans="1:7" ht="15.75" thickBot="1" x14ac:dyDescent="0.3">
      <c r="A38" s="7"/>
      <c r="B38" s="8"/>
      <c r="C38" s="9"/>
      <c r="D38" s="7" t="s">
        <v>50</v>
      </c>
      <c r="E38" s="7">
        <f>ACOS(COS(RADIANS(90-B4)) *COS(RADIANS(90-B10)) +SIN(RADIANS(90-B4)) *SIN(RADIANS(90-B10)) *COS(RADIANS(C4-C10))) *6371</f>
        <v>5.0164569628250444E-2</v>
      </c>
      <c r="F38" s="14">
        <f t="shared" si="0"/>
        <v>50.164569628250447</v>
      </c>
      <c r="G38" s="4" t="str">
        <f t="shared" si="1"/>
        <v>0</v>
      </c>
    </row>
    <row r="39" spans="1:7" ht="15.75" thickBot="1" x14ac:dyDescent="0.3">
      <c r="A39" s="7"/>
      <c r="B39" s="8"/>
      <c r="C39" s="9"/>
      <c r="D39" s="7" t="s">
        <v>51</v>
      </c>
      <c r="E39" s="7">
        <f>ACOS(COS(RADIANS(90-B4)) *COS(RADIANS(90-B11)) +SIN(RADIANS(90-B4)) *SIN(RADIANS(90-B11)) *COS(RADIANS(C4-C11))) *6371</f>
        <v>5.0572542028319845E-2</v>
      </c>
      <c r="F39" s="14">
        <f t="shared" si="0"/>
        <v>50.572542028319845</v>
      </c>
      <c r="G39" s="4" t="str">
        <f t="shared" si="1"/>
        <v>0</v>
      </c>
    </row>
    <row r="40" spans="1:7" ht="15.75" thickBot="1" x14ac:dyDescent="0.3">
      <c r="A40" s="7"/>
      <c r="B40" s="8"/>
      <c r="C40" s="9"/>
      <c r="D40" s="7" t="s">
        <v>52</v>
      </c>
      <c r="E40" s="7">
        <f>ACOS(COS(RADIANS(90-B4)) *COS(RADIANS(90-B12)) +SIN(RADIANS(90-B4)) *SIN(RADIANS(90-B12)) *COS(RADIANS(C4-C12))) *6371</f>
        <v>5.3004511708001134E-2</v>
      </c>
      <c r="F40" s="14">
        <f t="shared" si="0"/>
        <v>53.004511708001132</v>
      </c>
      <c r="G40" s="4" t="str">
        <f t="shared" si="1"/>
        <v>0</v>
      </c>
    </row>
    <row r="41" spans="1:7" ht="15.75" thickBot="1" x14ac:dyDescent="0.3">
      <c r="A41" s="7"/>
      <c r="B41" s="8"/>
      <c r="C41" s="9"/>
      <c r="D41" s="7" t="s">
        <v>53</v>
      </c>
      <c r="E41" s="7">
        <f>ACOS(COS(RADIANS(90-B4)) *COS(RADIANS(90-B13)) +SIN(RADIANS(90-B4)) *SIN(RADIANS(90-B13)) *COS(RADIANS(C4-C13))) *6371</f>
        <v>5.4929484644967053E-2</v>
      </c>
      <c r="F41" s="14">
        <f t="shared" si="0"/>
        <v>54.929484644967054</v>
      </c>
      <c r="G41" s="4" t="str">
        <f t="shared" si="1"/>
        <v>0</v>
      </c>
    </row>
    <row r="42" spans="1:7" ht="15.75" thickBot="1" x14ac:dyDescent="0.3">
      <c r="A42" s="7"/>
      <c r="B42" s="8"/>
      <c r="C42" s="9"/>
      <c r="D42" s="7" t="s">
        <v>54</v>
      </c>
      <c r="E42" s="7">
        <f>ACOS(COS(RADIANS(90-B4)) *COS(RADIANS(90-B14)) +SIN(RADIANS(90-B4)) *SIN(RADIANS(90-B14)) *COS(RADIANS(C4-C14))) *6371</f>
        <v>5.5580299707937542E-2</v>
      </c>
      <c r="F42" s="14">
        <f t="shared" si="0"/>
        <v>55.580299707937542</v>
      </c>
      <c r="G42" s="4" t="str">
        <f t="shared" si="1"/>
        <v>0</v>
      </c>
    </row>
    <row r="43" spans="1:7" ht="15.75" thickBot="1" x14ac:dyDescent="0.3">
      <c r="A43" s="7"/>
      <c r="B43" s="8"/>
      <c r="C43" s="9"/>
      <c r="D43" s="7" t="s">
        <v>55</v>
      </c>
      <c r="E43" s="7">
        <f>ACOS(COS(RADIANS(90-B4)) *COS(RADIANS(90-B15)) +SIN(RADIANS(90-B4)) *SIN(RADIANS(90-B15)) *COS(RADIANS(C4-C15))) *6371</f>
        <v>5.5668523939996328E-2</v>
      </c>
      <c r="F43" s="14">
        <f t="shared" si="0"/>
        <v>55.668523939996327</v>
      </c>
      <c r="G43" s="4" t="str">
        <f t="shared" si="1"/>
        <v>0</v>
      </c>
    </row>
    <row r="44" spans="1:7" ht="15.75" thickBot="1" x14ac:dyDescent="0.3">
      <c r="A44" s="7"/>
      <c r="B44" s="8"/>
      <c r="C44" s="9"/>
      <c r="D44" s="7" t="s">
        <v>56</v>
      </c>
      <c r="E44" s="7">
        <f>ACOS(COS(RADIANS(90-B4)) *COS(RADIANS(90-B16)) +SIN(RADIANS(90-B4)) *SIN(RADIANS(90-B16)) *COS(RADIANS(C4-C16))) *6371</f>
        <v>8.5327030386869618E-2</v>
      </c>
      <c r="F44" s="14">
        <f t="shared" si="0"/>
        <v>85.327030386869623</v>
      </c>
      <c r="G44" s="4" t="str">
        <f t="shared" si="1"/>
        <v>0</v>
      </c>
    </row>
    <row r="45" spans="1:7" ht="15.75" thickBot="1" x14ac:dyDescent="0.3">
      <c r="A45" s="7"/>
      <c r="B45" s="8"/>
      <c r="C45" s="9"/>
      <c r="D45" s="7" t="s">
        <v>163</v>
      </c>
      <c r="E45" s="7">
        <f>ACOS(COS(RADIANS(90-B4)) *COS(RADIANS(90-B17)) +SIN(RADIANS(90-B4)) *SIN(RADIANS(90-B17)) *COS(RADIANS(C4-C17))) *6371</f>
        <v>8.5327030386869618E-2</v>
      </c>
      <c r="F45" s="14">
        <f t="shared" si="0"/>
        <v>85.327030386869623</v>
      </c>
      <c r="G45" s="4" t="str">
        <f t="shared" si="1"/>
        <v>0</v>
      </c>
    </row>
    <row r="46" spans="1:7" ht="15.75" thickBot="1" x14ac:dyDescent="0.3">
      <c r="A46" s="7"/>
      <c r="B46" s="8"/>
      <c r="C46" s="9"/>
      <c r="D46" s="7" t="s">
        <v>164</v>
      </c>
      <c r="E46" s="7">
        <f>ACOS(COS(RADIANS(90-B4)) *COS(RADIANS(90-B18)) +SIN(RADIANS(90-B4)) *SIN(RADIANS(90-B18)) *COS(RADIANS(C4-C18))) *6371</f>
        <v>8.5347730475754169E-2</v>
      </c>
      <c r="F46" s="14">
        <f t="shared" si="0"/>
        <v>85.347730475754162</v>
      </c>
      <c r="G46" s="4" t="str">
        <f t="shared" si="1"/>
        <v>0</v>
      </c>
    </row>
    <row r="47" spans="1:7" ht="15.75" thickBot="1" x14ac:dyDescent="0.3">
      <c r="A47" s="7"/>
      <c r="B47" s="8"/>
      <c r="C47" s="9"/>
      <c r="D47" s="7" t="s">
        <v>18</v>
      </c>
      <c r="E47" s="7">
        <f>ACOS(COS(RADIANS(90-B5)) *COS(RADIANS(90-B6)) +SIN(RADIANS(90-B5)) *SIN(RADIANS(90-B6)) *COS(RADIANS(C5-C6))) *6371</f>
        <v>1.735005880554974E-3</v>
      </c>
      <c r="F47" s="14">
        <f t="shared" si="0"/>
        <v>1.735005880554974</v>
      </c>
      <c r="G47" s="4" t="str">
        <f t="shared" si="1"/>
        <v>1</v>
      </c>
    </row>
    <row r="48" spans="1:7" ht="15.75" thickBot="1" x14ac:dyDescent="0.3">
      <c r="A48" s="7"/>
      <c r="B48" s="8"/>
      <c r="C48" s="9"/>
      <c r="D48" s="7" t="s">
        <v>57</v>
      </c>
      <c r="E48" s="7">
        <f>ACOS(COS(RADIANS(90-B5)) *COS(RADIANS(90-B7)) +SIN(RADIANS(90-B5)) *SIN(RADIANS(90-B7)) *COS(RADIANS(C5-C7))) *6371</f>
        <v>2.8034057526171718E-3</v>
      </c>
      <c r="F48" s="14">
        <f t="shared" si="0"/>
        <v>2.8034057526171718</v>
      </c>
      <c r="G48" s="4" t="str">
        <f t="shared" si="1"/>
        <v>1</v>
      </c>
    </row>
    <row r="49" spans="1:7" ht="15.75" thickBot="1" x14ac:dyDescent="0.3">
      <c r="A49" s="7"/>
      <c r="B49" s="8"/>
      <c r="C49" s="9"/>
      <c r="D49" s="7" t="s">
        <v>58</v>
      </c>
      <c r="E49" s="7">
        <f>ACOS(COS(RADIANS(90-B5)) *COS(RADIANS(90-B8)) +SIN(RADIANS(90-B5)) *SIN(RADIANS(90-B8)) *COS(RADIANS(C5-C8))) *6371</f>
        <v>2.8034057526171718E-3</v>
      </c>
      <c r="F49" s="14">
        <f t="shared" si="0"/>
        <v>2.8034057526171718</v>
      </c>
      <c r="G49" s="4" t="str">
        <f t="shared" si="1"/>
        <v>1</v>
      </c>
    </row>
    <row r="50" spans="1:7" ht="15.75" thickBot="1" x14ac:dyDescent="0.3">
      <c r="A50" s="7"/>
      <c r="B50" s="8"/>
      <c r="C50" s="9"/>
      <c r="D50" s="7" t="s">
        <v>59</v>
      </c>
      <c r="E50" s="7">
        <f>ACOS(COS(RADIANS(90-B5)) *COS(RADIANS(90-B9)) +SIN(RADIANS(90-B5)) *SIN(RADIANS(90-B9)) *COS(RADIANS(C5-C9))) *6371</f>
        <v>8.4182507095422743E-3</v>
      </c>
      <c r="F50" s="14">
        <f t="shared" si="0"/>
        <v>8.4182507095422743</v>
      </c>
      <c r="G50" s="4" t="str">
        <f t="shared" si="1"/>
        <v>1</v>
      </c>
    </row>
    <row r="51" spans="1:7" ht="15.75" thickBot="1" x14ac:dyDescent="0.3">
      <c r="A51" s="7"/>
      <c r="B51" s="8"/>
      <c r="C51" s="9"/>
      <c r="D51" s="7" t="s">
        <v>60</v>
      </c>
      <c r="E51" s="7">
        <f>ACOS(COS(RADIANS(90-B5)) *COS(RADIANS(90-B10)) +SIN(RADIANS(90-B5)) *SIN(RADIANS(90-B10)) *COS(RADIANS(C5-C10))) *6371</f>
        <v>4.9975116705187839E-2</v>
      </c>
      <c r="F51" s="14">
        <f t="shared" si="0"/>
        <v>49.975116705187837</v>
      </c>
      <c r="G51" s="4" t="str">
        <f t="shared" si="1"/>
        <v>0</v>
      </c>
    </row>
    <row r="52" spans="1:7" ht="15.75" thickBot="1" x14ac:dyDescent="0.3">
      <c r="A52" s="7"/>
      <c r="B52" s="8"/>
      <c r="C52" s="9"/>
      <c r="D52" s="7" t="s">
        <v>61</v>
      </c>
      <c r="E52" s="7">
        <f>ACOS(COS(RADIANS(90-B5)) *COS(RADIANS(90-B11)) +SIN(RADIANS(90-B5)) *SIN(RADIANS(90-B11)) *COS(RADIANS(C5-C11))) *6371</f>
        <v>5.0381761026937477E-2</v>
      </c>
      <c r="F52" s="14">
        <f t="shared" si="0"/>
        <v>50.381761026937475</v>
      </c>
      <c r="G52" s="4" t="str">
        <f t="shared" si="1"/>
        <v>0</v>
      </c>
    </row>
    <row r="53" spans="1:7" ht="15.75" thickBot="1" x14ac:dyDescent="0.3">
      <c r="A53" s="7"/>
      <c r="B53" s="8"/>
      <c r="C53" s="9"/>
      <c r="D53" s="7" t="s">
        <v>62</v>
      </c>
      <c r="E53" s="7">
        <f>ACOS(COS(RADIANS(90-B5)) *COS(RADIANS(90-B12)) +SIN(RADIANS(90-B5)) *SIN(RADIANS(90-B12)) *COS(RADIANS(C5-C12))) *6371</f>
        <v>5.2811508771379634E-2</v>
      </c>
      <c r="F53" s="14">
        <f t="shared" si="0"/>
        <v>52.811508771379636</v>
      </c>
      <c r="G53" s="4" t="str">
        <f t="shared" si="1"/>
        <v>0</v>
      </c>
    </row>
    <row r="54" spans="1:7" ht="15.75" thickBot="1" x14ac:dyDescent="0.3">
      <c r="A54" s="7"/>
      <c r="B54" s="8"/>
      <c r="C54" s="9"/>
      <c r="D54" s="7" t="s">
        <v>63</v>
      </c>
      <c r="E54" s="7">
        <f>ACOS(COS(RADIANS(90-B5)) *COS(RADIANS(90-B13)) +SIN(RADIANS(90-B5)) *SIN(RADIANS(90-B13)) *COS(RADIANS(C5-C13))) *6371</f>
        <v>5.473635367013463E-2</v>
      </c>
      <c r="F54" s="14">
        <f t="shared" si="0"/>
        <v>54.736353670134633</v>
      </c>
      <c r="G54" s="4" t="str">
        <f t="shared" si="1"/>
        <v>0</v>
      </c>
    </row>
    <row r="55" spans="1:7" ht="15.75" thickBot="1" x14ac:dyDescent="0.3">
      <c r="A55" s="7"/>
      <c r="B55" s="8"/>
      <c r="C55" s="9"/>
      <c r="D55" s="7" t="s">
        <v>64</v>
      </c>
      <c r="E55" s="7">
        <f>ACOS(COS(RADIANS(90-B5)) *COS(RADIANS(90-B14)) +SIN(RADIANS(90-B5)) *SIN(RADIANS(90-B14)) *COS(RADIANS(C5-C14))) *6371</f>
        <v>5.5390983803259797E-2</v>
      </c>
      <c r="F55" s="14">
        <f t="shared" si="0"/>
        <v>55.3909838032598</v>
      </c>
      <c r="G55" s="4" t="str">
        <f t="shared" si="1"/>
        <v>0</v>
      </c>
    </row>
    <row r="56" spans="1:7" ht="15.75" thickBot="1" x14ac:dyDescent="0.3">
      <c r="A56" s="7"/>
      <c r="B56" s="8"/>
      <c r="C56" s="9"/>
      <c r="D56" s="7" t="s">
        <v>65</v>
      </c>
      <c r="E56" s="7">
        <f>ACOS(COS(RADIANS(90-B5)) *COS(RADIANS(90-B15)) +SIN(RADIANS(90-B5)) *SIN(RADIANS(90-B15)) *COS(RADIANS(C5-C15))) *6371</f>
        <v>5.5478940507335928E-2</v>
      </c>
      <c r="F56" s="14">
        <f t="shared" si="0"/>
        <v>55.478940507335928</v>
      </c>
      <c r="G56" s="4" t="str">
        <f t="shared" si="1"/>
        <v>0</v>
      </c>
    </row>
    <row r="57" spans="1:7" ht="15.75" thickBot="1" x14ac:dyDescent="0.3">
      <c r="A57" s="7"/>
      <c r="B57" s="8"/>
      <c r="C57" s="9"/>
      <c r="D57" s="7" t="s">
        <v>66</v>
      </c>
      <c r="E57" s="7">
        <f>ACOS(COS(RADIANS(90-B5)) *COS(RADIANS(90-B16)) +SIN(RADIANS(90-B5)) *SIN(RADIANS(90-B16)) *COS(RADIANS(C5-C16))) *6371</f>
        <v>8.5366102878939198E-2</v>
      </c>
      <c r="F57" s="14">
        <f t="shared" si="0"/>
        <v>85.366102878939202</v>
      </c>
      <c r="G57" s="4" t="str">
        <f t="shared" si="1"/>
        <v>0</v>
      </c>
    </row>
    <row r="58" spans="1:7" ht="15.75" thickBot="1" x14ac:dyDescent="0.3">
      <c r="A58" s="7"/>
      <c r="B58" s="8"/>
      <c r="C58" s="9"/>
      <c r="D58" s="7" t="s">
        <v>161</v>
      </c>
      <c r="E58" s="7">
        <f>ACOS(COS(RADIANS(90-B5)) *COS(RADIANS(90-B17)) +SIN(RADIANS(90-B5)) *SIN(RADIANS(90-B17)) *COS(RADIANS(C5-C17))) *6371</f>
        <v>8.5366102878939198E-2</v>
      </c>
      <c r="F58" s="14">
        <f t="shared" si="0"/>
        <v>85.366102878939202</v>
      </c>
      <c r="G58" s="4" t="str">
        <f t="shared" si="1"/>
        <v>0</v>
      </c>
    </row>
    <row r="59" spans="1:7" ht="15.75" thickBot="1" x14ac:dyDescent="0.3">
      <c r="A59" s="7"/>
      <c r="B59" s="8"/>
      <c r="C59" s="9"/>
      <c r="D59" s="7" t="s">
        <v>162</v>
      </c>
      <c r="E59" s="7">
        <f>ACOS(COS(RADIANS(90-B5)) *COS(RADIANS(90-B18)) +SIN(RADIANS(90-B5)) *SIN(RADIANS(90-B18)) *COS(RADIANS(C5-C18))) *6371</f>
        <v>8.5387532352319884E-2</v>
      </c>
      <c r="F59" s="14">
        <f t="shared" si="0"/>
        <v>85.38753235231988</v>
      </c>
      <c r="G59" s="4" t="str">
        <f t="shared" si="1"/>
        <v>0</v>
      </c>
    </row>
    <row r="60" spans="1:7" ht="15.75" thickBot="1" x14ac:dyDescent="0.3">
      <c r="A60" s="7"/>
      <c r="B60" s="8"/>
      <c r="C60" s="9"/>
      <c r="D60" s="7" t="s">
        <v>67</v>
      </c>
      <c r="E60" s="7">
        <f>ACOS(COS(RADIANS(90-B6)) *COS(RADIANS(90-B7)) +SIN(RADIANS(90-B6)) *SIN(RADIANS(90-B7)) *COS(RADIANS(C6-C7))) *6371</f>
        <v>1.1857414905462882E-3</v>
      </c>
      <c r="F60" s="14">
        <f t="shared" si="0"/>
        <v>1.1857414905462882</v>
      </c>
      <c r="G60" s="4" t="str">
        <f t="shared" si="1"/>
        <v>1</v>
      </c>
    </row>
    <row r="61" spans="1:7" ht="15.75" thickBot="1" x14ac:dyDescent="0.3">
      <c r="A61" s="7"/>
      <c r="B61" s="8"/>
      <c r="C61" s="9"/>
      <c r="D61" s="7" t="s">
        <v>68</v>
      </c>
      <c r="E61" s="7">
        <f>ACOS(COS(RADIANS(90-B6)) *COS(RADIANS(90-B8)) +SIN(RADIANS(90-B6)) *SIN(RADIANS(90-B8)) *COS(RADIANS(C6-C8))) *6371</f>
        <v>1.1857414905462882E-3</v>
      </c>
      <c r="F61" s="14">
        <f t="shared" si="0"/>
        <v>1.1857414905462882</v>
      </c>
      <c r="G61" s="4" t="str">
        <f t="shared" si="1"/>
        <v>1</v>
      </c>
    </row>
    <row r="62" spans="1:7" ht="15.75" thickBot="1" x14ac:dyDescent="0.3">
      <c r="A62" s="7"/>
      <c r="B62" s="8"/>
      <c r="C62" s="9"/>
      <c r="D62" s="7" t="s">
        <v>69</v>
      </c>
      <c r="E62" s="7">
        <f>ACOS(COS(RADIANS(90-B6)) *COS(RADIANS(90-B9)) +SIN(RADIANS(90-B6)) *SIN(RADIANS(90-B9)) *COS(RADIANS(C6-C9))) *6371</f>
        <v>7.1662002583032791E-3</v>
      </c>
      <c r="F62" s="14">
        <f t="shared" si="0"/>
        <v>7.1662002583032791</v>
      </c>
      <c r="G62" s="4" t="str">
        <f t="shared" si="1"/>
        <v>1</v>
      </c>
    </row>
    <row r="63" spans="1:7" ht="15.75" thickBot="1" x14ac:dyDescent="0.3">
      <c r="A63" s="7"/>
      <c r="B63" s="8"/>
      <c r="C63" s="9"/>
      <c r="D63" s="7" t="s">
        <v>70</v>
      </c>
      <c r="E63" s="7">
        <f>ACOS(COS(RADIANS(90-B6)) *COS(RADIANS(90-B10)) +SIN(RADIANS(90-B6)) *SIN(RADIANS(90-B10)) *COS(RADIANS(C6-C10))) *6371</f>
        <v>5.0482106913652514E-2</v>
      </c>
      <c r="F63" s="14">
        <f t="shared" si="0"/>
        <v>50.482106913652515</v>
      </c>
      <c r="G63" s="4" t="str">
        <f t="shared" si="1"/>
        <v>0</v>
      </c>
    </row>
    <row r="64" spans="1:7" ht="15.75" thickBot="1" x14ac:dyDescent="0.3">
      <c r="A64" s="7"/>
      <c r="B64" s="8"/>
      <c r="C64" s="9"/>
      <c r="D64" s="7" t="s">
        <v>71</v>
      </c>
      <c r="E64" s="7">
        <f>ACOS(COS(RADIANS(90-B6)) *COS(RADIANS(90-B11)) +SIN(RADIANS(90-B6)) *SIN(RADIANS(90-B11)) *COS(RADIANS(C6-C11))) *6371</f>
        <v>5.0902497264605495E-2</v>
      </c>
      <c r="F64" s="14">
        <f t="shared" si="0"/>
        <v>50.902497264605493</v>
      </c>
      <c r="G64" s="4" t="str">
        <f t="shared" si="1"/>
        <v>0</v>
      </c>
    </row>
    <row r="65" spans="1:7" ht="15.75" thickBot="1" x14ac:dyDescent="0.3">
      <c r="A65" s="7"/>
      <c r="B65" s="8"/>
      <c r="C65" s="9"/>
      <c r="D65" s="7" t="s">
        <v>72</v>
      </c>
      <c r="E65" s="7">
        <f>ACOS(COS(RADIANS(90-B6)) *COS(RADIANS(90-B12)) +SIN(RADIANS(90-B6)) *SIN(RADIANS(90-B12)) *COS(RADIANS(C6-C12))) *6371</f>
        <v>5.3354650991465302E-2</v>
      </c>
      <c r="F65" s="14">
        <f t="shared" si="0"/>
        <v>53.354650991465306</v>
      </c>
      <c r="G65" s="4" t="str">
        <f t="shared" si="1"/>
        <v>0</v>
      </c>
    </row>
    <row r="66" spans="1:7" ht="15.75" thickBot="1" x14ac:dyDescent="0.3">
      <c r="A66" s="7"/>
      <c r="B66" s="8"/>
      <c r="C66" s="9"/>
      <c r="D66" s="7" t="s">
        <v>73</v>
      </c>
      <c r="E66" s="7">
        <f>ACOS(COS(RADIANS(90-B6)) *COS(RADIANS(90-B13)) +SIN(RADIANS(90-B6)) *SIN(RADIANS(90-B13)) *COS(RADIANS(C6-C13))) *6371</f>
        <v>5.5280881882739941E-2</v>
      </c>
      <c r="F66" s="14">
        <f t="shared" ref="F66:F82" si="2">E66*1000</f>
        <v>55.280881882739941</v>
      </c>
      <c r="G66" s="4" t="str">
        <f t="shared" si="1"/>
        <v>0</v>
      </c>
    </row>
    <row r="67" spans="1:7" ht="15.75" thickBot="1" x14ac:dyDescent="0.3">
      <c r="A67" s="7"/>
      <c r="B67" s="8"/>
      <c r="C67" s="9"/>
      <c r="D67" s="7" t="s">
        <v>74</v>
      </c>
      <c r="E67" s="7">
        <f>ACOS(COS(RADIANS(90-B6)) *COS(RADIANS(90-B14)) +SIN(RADIANS(90-B6)) *SIN(RADIANS(90-B14)) *COS(RADIANS(C6-C14))) *6371</f>
        <v>5.5894562548612248E-2</v>
      </c>
      <c r="F67" s="14">
        <f t="shared" si="2"/>
        <v>55.894562548612249</v>
      </c>
      <c r="G67" s="4" t="str">
        <f t="shared" ref="G67:G130" si="3">IF(F67&lt;10,"1","0")</f>
        <v>0</v>
      </c>
    </row>
    <row r="68" spans="1:7" ht="15.75" thickBot="1" x14ac:dyDescent="0.3">
      <c r="A68" s="7"/>
      <c r="B68" s="8"/>
      <c r="C68" s="9"/>
      <c r="D68" s="7" t="s">
        <v>75</v>
      </c>
      <c r="E68" s="7">
        <f>ACOS(COS(RADIANS(90-B6)) *COS(RADIANS(90-B15)) +SIN(RADIANS(90-B6)) *SIN(RADIANS(90-B15)) *COS(RADIANS(C6-C15))) *6371</f>
        <v>5.5984303892500975E-2</v>
      </c>
      <c r="F68" s="14">
        <f t="shared" si="2"/>
        <v>55.984303892500975</v>
      </c>
      <c r="G68" s="4" t="str">
        <f t="shared" si="3"/>
        <v>0</v>
      </c>
    </row>
    <row r="69" spans="1:7" ht="15.75" thickBot="1" x14ac:dyDescent="0.3">
      <c r="A69" s="7"/>
      <c r="B69" s="8"/>
      <c r="C69" s="9"/>
      <c r="D69" s="7" t="s">
        <v>76</v>
      </c>
      <c r="E69" s="7">
        <f>ACOS(COS(RADIANS(90-B6)) *COS(RADIANS(90-B16)) +SIN(RADIANS(90-B6)) *SIN(RADIANS(90-B16)) *COS(RADIANS(C6-C16))) *6371</f>
        <v>8.6124421187108169E-2</v>
      </c>
      <c r="F69" s="14">
        <f t="shared" si="2"/>
        <v>86.124421187108169</v>
      </c>
      <c r="G69" s="4" t="str">
        <f t="shared" si="3"/>
        <v>0</v>
      </c>
    </row>
    <row r="70" spans="1:7" ht="15.75" thickBot="1" x14ac:dyDescent="0.3">
      <c r="A70" s="7"/>
      <c r="B70" s="8"/>
      <c r="C70" s="9"/>
      <c r="D70" s="7" t="s">
        <v>140</v>
      </c>
      <c r="E70" s="7">
        <f>ACOS(COS(RADIANS(90-B6)) *COS(RADIANS(90-B17)) +SIN(RADIANS(90-B6)) *SIN(RADIANS(90-B17)) *COS(RADIANS(C6-C17))) *6371</f>
        <v>8.6124421187108169E-2</v>
      </c>
      <c r="F70" s="14">
        <f t="shared" si="2"/>
        <v>86.124421187108169</v>
      </c>
      <c r="G70" s="4" t="str">
        <f t="shared" si="3"/>
        <v>0</v>
      </c>
    </row>
    <row r="71" spans="1:7" ht="15.75" thickBot="1" x14ac:dyDescent="0.3">
      <c r="A71" s="7"/>
      <c r="B71" s="8"/>
      <c r="C71" s="9"/>
      <c r="D71" s="7" t="s">
        <v>141</v>
      </c>
      <c r="E71" s="7">
        <f>ACOS(COS(RADIANS(90-B6)) *COS(RADIANS(90-B18)) +SIN(RADIANS(90-B6)) *SIN(RADIANS(90-B18)) *COS(RADIANS(C6-C18))) *6371</f>
        <v>8.6141320110395325E-2</v>
      </c>
      <c r="F71" s="14">
        <f t="shared" si="2"/>
        <v>86.141320110395327</v>
      </c>
      <c r="G71" s="4" t="str">
        <f t="shared" si="3"/>
        <v>0</v>
      </c>
    </row>
    <row r="72" spans="1:7" ht="15.75" thickBot="1" x14ac:dyDescent="0.3">
      <c r="A72" s="7"/>
      <c r="B72" s="8"/>
      <c r="C72" s="9"/>
      <c r="D72" s="7" t="s">
        <v>77</v>
      </c>
      <c r="E72" s="7">
        <f>ACOS(COS(RADIANS(90-B7)) *COS(RADIANS(90-B8)) +SIN(RADIANS(90-B7)) *SIN(RADIANS(90-B8)) *COS(RADIANS(C7-C8))) *6371</f>
        <v>0</v>
      </c>
      <c r="F72" s="14">
        <f t="shared" si="2"/>
        <v>0</v>
      </c>
      <c r="G72" s="4" t="str">
        <f t="shared" si="3"/>
        <v>1</v>
      </c>
    </row>
    <row r="73" spans="1:7" ht="15.75" thickBot="1" x14ac:dyDescent="0.3">
      <c r="A73" s="7"/>
      <c r="B73" s="8"/>
      <c r="C73" s="9"/>
      <c r="D73" s="7" t="s">
        <v>78</v>
      </c>
      <c r="E73" s="7">
        <f>ACOS(COS(RADIANS(90-B7)) *COS(RADIANS(90-B9)) +SIN(RADIANS(90-B7)) *SIN(RADIANS(90-B9)) *COS(RADIANS(C7-C9))) *6371</f>
        <v>6.0207244445600328E-3</v>
      </c>
      <c r="F73" s="14">
        <f t="shared" si="2"/>
        <v>6.0207244445600328</v>
      </c>
      <c r="G73" s="4" t="str">
        <f t="shared" si="3"/>
        <v>1</v>
      </c>
    </row>
    <row r="74" spans="1:7" ht="15.75" thickBot="1" x14ac:dyDescent="0.3">
      <c r="A74" s="7"/>
      <c r="B74" s="8"/>
      <c r="C74" s="9"/>
      <c r="D74" s="7" t="s">
        <v>79</v>
      </c>
      <c r="E74" s="7">
        <f>ACOS(COS(RADIANS(90-B7)) *COS(RADIANS(90-B10)) +SIN(RADIANS(90-B7)) *SIN(RADIANS(90-B10)) *COS(RADIANS(C7-C10))) *6371</f>
        <v>5.016501878265589E-2</v>
      </c>
      <c r="F74" s="14">
        <f t="shared" si="2"/>
        <v>50.165018782655892</v>
      </c>
      <c r="G74" s="4" t="str">
        <f t="shared" si="3"/>
        <v>0</v>
      </c>
    </row>
    <row r="75" spans="1:7" ht="15.75" thickBot="1" x14ac:dyDescent="0.3">
      <c r="A75" s="7"/>
      <c r="B75" s="8"/>
      <c r="C75" s="9"/>
      <c r="D75" s="7" t="s">
        <v>80</v>
      </c>
      <c r="E75" s="7">
        <f>ACOS(COS(RADIANS(90-B7)) *COS(RADIANS(90-B11)) +SIN(RADIANS(90-B7)) *SIN(RADIANS(90-B11)) *COS(RADIANS(C7-C11))) *6371</f>
        <v>5.0594724747033748E-2</v>
      </c>
      <c r="F75" s="14">
        <f t="shared" si="2"/>
        <v>50.594724747033752</v>
      </c>
      <c r="G75" s="4" t="str">
        <f t="shared" si="3"/>
        <v>0</v>
      </c>
    </row>
    <row r="76" spans="1:7" ht="15.75" thickBot="1" x14ac:dyDescent="0.3">
      <c r="A76" s="7"/>
      <c r="B76" s="8"/>
      <c r="C76" s="9"/>
      <c r="D76" s="7" t="s">
        <v>81</v>
      </c>
      <c r="E76" s="7">
        <f>ACOS(COS(RADIANS(90-B7)) *COS(RADIANS(90-B12)) +SIN(RADIANS(90-B7)) *SIN(RADIANS(90-B12)) *COS(RADIANS(C7-C12))) *6371</f>
        <v>5.3061018780547808E-2</v>
      </c>
      <c r="F76" s="14">
        <f t="shared" si="2"/>
        <v>53.061018780547812</v>
      </c>
      <c r="G76" s="4" t="str">
        <f t="shared" si="3"/>
        <v>0</v>
      </c>
    </row>
    <row r="77" spans="1:7" ht="15.75" thickBot="1" x14ac:dyDescent="0.3">
      <c r="A77" s="7"/>
      <c r="B77" s="8"/>
      <c r="C77" s="9"/>
      <c r="D77" s="7" t="s">
        <v>82</v>
      </c>
      <c r="E77" s="7">
        <f>ACOS(COS(RADIANS(90-B7)) *COS(RADIANS(90-B13)) +SIN(RADIANS(90-B7)) *SIN(RADIANS(90-B13)) *COS(RADIANS(C7-C13))) *6371</f>
        <v>5.4987127759029475E-2</v>
      </c>
      <c r="F77" s="14">
        <f t="shared" si="2"/>
        <v>54.987127759029477</v>
      </c>
      <c r="G77" s="4" t="str">
        <f t="shared" si="3"/>
        <v>0</v>
      </c>
    </row>
    <row r="78" spans="1:7" ht="15.75" thickBot="1" x14ac:dyDescent="0.3">
      <c r="A78" s="7"/>
      <c r="B78" s="8"/>
      <c r="C78" s="9"/>
      <c r="D78" s="7" t="s">
        <v>83</v>
      </c>
      <c r="E78" s="7">
        <f>ACOS(COS(RADIANS(90-B7)) *COS(RADIANS(90-B14)) +SIN(RADIANS(90-B7)) *SIN(RADIANS(90-B14)) *COS(RADIANS(C7-C14))) *6371</f>
        <v>5.5572110198139013E-2</v>
      </c>
      <c r="F78" s="14">
        <f t="shared" si="2"/>
        <v>55.572110198139015</v>
      </c>
      <c r="G78" s="4" t="str">
        <f t="shared" si="3"/>
        <v>0</v>
      </c>
    </row>
    <row r="79" spans="1:7" ht="15.75" thickBot="1" x14ac:dyDescent="0.3">
      <c r="A79" s="7"/>
      <c r="B79" s="8"/>
      <c r="C79" s="9"/>
      <c r="D79" s="7" t="s">
        <v>84</v>
      </c>
      <c r="E79" s="7">
        <f>ACOS(COS(RADIANS(90-B7)) *COS(RADIANS(90-B15)) +SIN(RADIANS(90-B7)) *SIN(RADIANS(90-B15)) *COS(RADIANS(C7-C15))) *6371</f>
        <v>5.566318099821288E-2</v>
      </c>
      <c r="F79" s="14">
        <f t="shared" si="2"/>
        <v>55.66318099821288</v>
      </c>
      <c r="G79" s="4" t="str">
        <f t="shared" si="3"/>
        <v>0</v>
      </c>
    </row>
    <row r="80" spans="1:7" ht="15.75" thickBot="1" x14ac:dyDescent="0.3">
      <c r="A80" s="7"/>
      <c r="B80" s="8"/>
      <c r="C80" s="9"/>
      <c r="D80" s="7" t="s">
        <v>85</v>
      </c>
      <c r="E80" s="7">
        <f>ACOS(COS(RADIANS(90-B7)) *COS(RADIANS(90-B16)) +SIN(RADIANS(90-B7)) *SIN(RADIANS(90-B16)) *COS(RADIANS(C7-C16))) *6371</f>
        <v>8.7162495488518177E-2</v>
      </c>
      <c r="F80" s="14">
        <f t="shared" si="2"/>
        <v>87.162495488518175</v>
      </c>
      <c r="G80" s="4" t="str">
        <f t="shared" si="3"/>
        <v>0</v>
      </c>
    </row>
    <row r="81" spans="1:7" ht="15.75" thickBot="1" x14ac:dyDescent="0.3">
      <c r="A81" s="7"/>
      <c r="B81" s="8"/>
      <c r="C81" s="9"/>
      <c r="D81" s="7" t="s">
        <v>142</v>
      </c>
      <c r="E81" s="7">
        <f>ACOS(COS(RADIANS(90-B7)) *COS(RADIANS(90-B17)) +SIN(RADIANS(90-B7)) *SIN(RADIANS(90-B17)) *COS(RADIANS(C7-C17))) *6371</f>
        <v>8.7162495488518177E-2</v>
      </c>
      <c r="F81" s="14">
        <f t="shared" si="2"/>
        <v>87.162495488518175</v>
      </c>
      <c r="G81" s="4" t="str">
        <f t="shared" si="3"/>
        <v>0</v>
      </c>
    </row>
    <row r="82" spans="1:7" ht="15.75" thickBot="1" x14ac:dyDescent="0.3">
      <c r="A82" s="7"/>
      <c r="B82" s="8"/>
      <c r="C82" s="9"/>
      <c r="D82" s="7" t="s">
        <v>143</v>
      </c>
      <c r="E82" s="7">
        <f>ACOS(COS(RADIANS(90-B7)) *COS(RADIANS(90-B18)) +SIN(RADIANS(90-B7)) *SIN(RADIANS(90-B18)) *COS(RADIANS(C7-C18))) *6371</f>
        <v>8.7177745838320719E-2</v>
      </c>
      <c r="F82" s="14">
        <f t="shared" si="2"/>
        <v>87.177745838320718</v>
      </c>
      <c r="G82" s="4" t="str">
        <f t="shared" si="3"/>
        <v>0</v>
      </c>
    </row>
    <row r="83" spans="1:7" ht="15.75" thickBot="1" x14ac:dyDescent="0.3">
      <c r="A83" s="7"/>
      <c r="B83" s="8"/>
      <c r="C83" s="9"/>
      <c r="D83" s="7" t="s">
        <v>86</v>
      </c>
      <c r="E83" s="7">
        <f>ACOS(COS(RADIANS(90-B8)) *COS(RADIANS(90-B9)) +SIN(RADIANS(90-B8)) *SIN(RADIANS(90-B9)) *COS(RADIANS(C8-C9))) *6371</f>
        <v>6.0207244445600328E-3</v>
      </c>
      <c r="F83" s="14">
        <f>E83*1000</f>
        <v>6.0207244445600328</v>
      </c>
      <c r="G83" s="4" t="str">
        <f t="shared" si="3"/>
        <v>1</v>
      </c>
    </row>
    <row r="84" spans="1:7" ht="15.75" thickBot="1" x14ac:dyDescent="0.3">
      <c r="A84" s="7"/>
      <c r="B84" s="8"/>
      <c r="C84" s="9"/>
      <c r="D84" s="7" t="s">
        <v>87</v>
      </c>
      <c r="E84" s="7">
        <f>ACOS(COS(RADIANS(90-B8)) *COS(RADIANS(90-B10)) +SIN(RADIANS(90-B8)) *SIN(RADIANS(90-B10)) *COS(RADIANS(C8-C10))) *6371</f>
        <v>5.016501878265589E-2</v>
      </c>
      <c r="F84" s="14">
        <f>E84*1000</f>
        <v>50.165018782655892</v>
      </c>
      <c r="G84" s="4" t="str">
        <f t="shared" si="3"/>
        <v>0</v>
      </c>
    </row>
    <row r="85" spans="1:7" ht="15.75" thickBot="1" x14ac:dyDescent="0.3">
      <c r="A85" s="7"/>
      <c r="B85" s="8"/>
      <c r="C85" s="9"/>
      <c r="D85" s="7" t="s">
        <v>88</v>
      </c>
      <c r="E85" s="7">
        <f>ACOS(COS(RADIANS(90-B8)) *COS(RADIANS(90-B11)) +SIN(RADIANS(90-B8)) *SIN(RADIANS(90-B11)) *COS(RADIANS(C8-C11))) *6371</f>
        <v>5.0594724747033748E-2</v>
      </c>
      <c r="F85" s="14">
        <f>E85*1000</f>
        <v>50.594724747033752</v>
      </c>
      <c r="G85" s="4" t="str">
        <f t="shared" si="3"/>
        <v>0</v>
      </c>
    </row>
    <row r="86" spans="1:7" ht="15.75" thickBot="1" x14ac:dyDescent="0.3">
      <c r="A86" s="7"/>
      <c r="B86" s="8"/>
      <c r="C86" s="9"/>
      <c r="D86" s="7" t="s">
        <v>89</v>
      </c>
      <c r="E86" s="7">
        <f>ACOS(COS(RADIANS(90-B8)) *COS(RADIANS(90-B12)) +SIN(RADIANS(90-B8)) *SIN(RADIANS(90-B12)) *COS(RADIANS(C8-C12))) *6371</f>
        <v>5.3061018780547808E-2</v>
      </c>
      <c r="F86" s="14">
        <f>E86*1000</f>
        <v>53.061018780547812</v>
      </c>
      <c r="G86" s="4" t="str">
        <f t="shared" si="3"/>
        <v>0</v>
      </c>
    </row>
    <row r="87" spans="1:7" ht="15.75" thickBot="1" x14ac:dyDescent="0.3">
      <c r="A87" s="7"/>
      <c r="B87" s="8"/>
      <c r="C87" s="9"/>
      <c r="D87" s="7" t="s">
        <v>90</v>
      </c>
      <c r="E87" s="7">
        <f>ACOS(COS(RADIANS(90-B8)) *COS(RADIANS(90-B13)) +SIN(RADIANS(90-B8)) *SIN(RADIANS(90-B13)) *COS(RADIANS(C8-C13))) *6371</f>
        <v>5.4987127759029475E-2</v>
      </c>
      <c r="F87" s="14">
        <f>E87*1000</f>
        <v>54.987127759029477</v>
      </c>
      <c r="G87" s="4" t="str">
        <f t="shared" si="3"/>
        <v>0</v>
      </c>
    </row>
    <row r="88" spans="1:7" ht="15.75" thickBot="1" x14ac:dyDescent="0.3">
      <c r="A88" s="7"/>
      <c r="B88" s="8"/>
      <c r="C88" s="9"/>
      <c r="D88" s="7" t="s">
        <v>91</v>
      </c>
      <c r="E88" s="7">
        <f>ACOS(COS(RADIANS(90-B8)) *COS(RADIANS(90-B14)) +SIN(RADIANS(90-B8)) *SIN(RADIANS(90-B14)) *COS(RADIANS(C8-C14))) *6371</f>
        <v>5.5572110198139013E-2</v>
      </c>
      <c r="F88" s="14">
        <f t="shared" ref="F88:F92" si="4">E88*1000</f>
        <v>55.572110198139015</v>
      </c>
      <c r="G88" s="4" t="str">
        <f t="shared" si="3"/>
        <v>0</v>
      </c>
    </row>
    <row r="89" spans="1:7" ht="15.75" thickBot="1" x14ac:dyDescent="0.3">
      <c r="A89" s="7"/>
      <c r="B89" s="8"/>
      <c r="C89" s="9"/>
      <c r="D89" s="7" t="s">
        <v>92</v>
      </c>
      <c r="E89" s="7">
        <f>ACOS(COS(RADIANS(90-B8)) *COS(RADIANS(90-B15)) +SIN(RADIANS(90-B8)) *SIN(RADIANS(90-B15)) *COS(RADIANS(C8-C15))) *6371</f>
        <v>5.566318099821288E-2</v>
      </c>
      <c r="F89" s="14">
        <f t="shared" si="4"/>
        <v>55.66318099821288</v>
      </c>
      <c r="G89" s="4" t="str">
        <f t="shared" si="3"/>
        <v>0</v>
      </c>
    </row>
    <row r="90" spans="1:7" ht="15.75" thickBot="1" x14ac:dyDescent="0.3">
      <c r="A90" s="7"/>
      <c r="B90" s="8"/>
      <c r="C90" s="9"/>
      <c r="D90" s="7" t="s">
        <v>93</v>
      </c>
      <c r="E90" s="7">
        <f>ACOS(COS(RADIANS(90-B8)) *COS(RADIANS(90-B16)) +SIN(RADIANS(90-B8)) *SIN(RADIANS(90-B16)) *COS(RADIANS(C8-C16))) *6371</f>
        <v>8.7162495488518177E-2</v>
      </c>
      <c r="F90" s="14">
        <f t="shared" si="4"/>
        <v>87.162495488518175</v>
      </c>
      <c r="G90" s="4" t="str">
        <f t="shared" si="3"/>
        <v>0</v>
      </c>
    </row>
    <row r="91" spans="1:7" ht="15.75" thickBot="1" x14ac:dyDescent="0.3">
      <c r="A91" s="7"/>
      <c r="B91" s="8"/>
      <c r="C91" s="9"/>
      <c r="D91" s="7" t="s">
        <v>159</v>
      </c>
      <c r="E91" s="7">
        <f>ACOS(COS(RADIANS(90-B8)) *COS(RADIANS(90-B17)) +SIN(RADIANS(90-B8)) *SIN(RADIANS(90-B17)) *COS(RADIANS(C8-C17))) *6371</f>
        <v>8.7162495488518177E-2</v>
      </c>
      <c r="F91" s="14">
        <f t="shared" si="4"/>
        <v>87.162495488518175</v>
      </c>
      <c r="G91" s="4" t="str">
        <f t="shared" si="3"/>
        <v>0</v>
      </c>
    </row>
    <row r="92" spans="1:7" ht="15.75" thickBot="1" x14ac:dyDescent="0.3">
      <c r="A92" s="7"/>
      <c r="B92" s="8"/>
      <c r="C92" s="9"/>
      <c r="D92" s="7" t="s">
        <v>160</v>
      </c>
      <c r="E92" s="7">
        <f>ACOS(COS(RADIANS(90-B8)) *COS(RADIANS(90-B18)) +SIN(RADIANS(90-B8)) *SIN(RADIANS(90-B18)) *COS(RADIANS(C8-C18))) *6371</f>
        <v>8.7177745838320719E-2</v>
      </c>
      <c r="F92" s="14">
        <f t="shared" si="4"/>
        <v>87.177745838320718</v>
      </c>
      <c r="G92" s="4" t="str">
        <f t="shared" si="3"/>
        <v>0</v>
      </c>
    </row>
    <row r="93" spans="1:7" ht="15.75" thickBot="1" x14ac:dyDescent="0.3">
      <c r="A93" s="7"/>
      <c r="B93" s="8"/>
      <c r="C93" s="9"/>
      <c r="D93" s="7" t="s">
        <v>94</v>
      </c>
      <c r="E93" s="7">
        <f>ACOS(COS(RADIANS(90-B9)) *COS(RADIANS(90-B10)) +SIN(RADIANS(90-B9)) *SIN(RADIANS(90-B10)) *COS(RADIANS(C9-C10))) *6371</f>
        <v>4.724230731821577E-2</v>
      </c>
      <c r="F93" s="14">
        <f>E93*1000</f>
        <v>47.242307318215772</v>
      </c>
      <c r="G93" s="4" t="str">
        <f t="shared" si="3"/>
        <v>0</v>
      </c>
    </row>
    <row r="94" spans="1:7" ht="15.75" thickBot="1" x14ac:dyDescent="0.3">
      <c r="A94" s="7"/>
      <c r="B94" s="8"/>
      <c r="C94" s="9"/>
      <c r="D94" s="7" t="s">
        <v>95</v>
      </c>
      <c r="E94" s="7">
        <f>ACOS(COS(RADIANS(90-B9)) *COS(RADIANS(90-B11)) +SIN(RADIANS(90-B9)) *SIN(RADIANS(90-B11)) *COS(RADIANS(C9-C11))) *6371</f>
        <v>4.7713181188192122E-2</v>
      </c>
      <c r="F94" s="14">
        <f>E94*1000</f>
        <v>47.713181188192124</v>
      </c>
      <c r="G94" s="4" t="str">
        <f t="shared" si="3"/>
        <v>0</v>
      </c>
    </row>
    <row r="95" spans="1:7" ht="15.75" thickBot="1" x14ac:dyDescent="0.3">
      <c r="A95" s="7"/>
      <c r="B95" s="8"/>
      <c r="C95" s="9"/>
      <c r="D95" s="7" t="s">
        <v>96</v>
      </c>
      <c r="E95" s="7">
        <f>ACOS(COS(RADIANS(90-B9)) *COS(RADIANS(90-B12)) +SIN(RADIANS(90-B9)) *SIN(RADIANS(90-B12)) *COS(RADIANS(C9-C12))) *6371</f>
        <v>5.0229655197269851E-2</v>
      </c>
      <c r="F95" s="14">
        <f>E95*1000</f>
        <v>50.22965519726985</v>
      </c>
      <c r="G95" s="4" t="str">
        <f t="shared" si="3"/>
        <v>0</v>
      </c>
    </row>
    <row r="96" spans="1:7" ht="15.75" thickBot="1" x14ac:dyDescent="0.3">
      <c r="A96" s="7"/>
      <c r="B96" s="8"/>
      <c r="C96" s="9"/>
      <c r="D96" s="7" t="s">
        <v>97</v>
      </c>
      <c r="E96" s="7">
        <f>ACOS(COS(RADIANS(90-B9)) *COS(RADIANS(90-B13)) +SIN(RADIANS(90-B9)) *SIN(RADIANS(90-B13)) *COS(RADIANS(C9-C13))) *6371</f>
        <v>5.2143768749973729E-2</v>
      </c>
      <c r="F96" s="14">
        <f>E96*1000</f>
        <v>52.143768749973731</v>
      </c>
      <c r="G96" s="4" t="str">
        <f t="shared" si="3"/>
        <v>0</v>
      </c>
    </row>
    <row r="97" spans="1:7" ht="15.75" thickBot="1" x14ac:dyDescent="0.3">
      <c r="A97" s="7"/>
      <c r="B97" s="8"/>
      <c r="C97" s="9"/>
      <c r="D97" s="7" t="s">
        <v>98</v>
      </c>
      <c r="E97" s="7">
        <f>ACOS(COS(RADIANS(90-B9)) *COS(RADIANS(90-B14)) +SIN(RADIANS(90-B9)) *SIN(RADIANS(90-B14)) *COS(RADIANS(C9-C14))) *6371</f>
        <v>5.2590042191697828E-2</v>
      </c>
      <c r="F97" s="14">
        <f t="shared" ref="F97:F135" si="5">E97*1000</f>
        <v>52.590042191697826</v>
      </c>
      <c r="G97" s="4" t="str">
        <f t="shared" si="3"/>
        <v>0</v>
      </c>
    </row>
    <row r="98" spans="1:7" ht="15.75" thickBot="1" x14ac:dyDescent="0.3">
      <c r="A98" s="7"/>
      <c r="B98" s="8"/>
      <c r="C98" s="9"/>
      <c r="D98" s="7" t="s">
        <v>99</v>
      </c>
      <c r="E98" s="7">
        <f>ACOS(COS(RADIANS(90-B9)) *COS(RADIANS(90-B15)) +SIN(RADIANS(90-B9)) *SIN(RADIANS(90-B15)) *COS(RADIANS(C9-C15))) *6371</f>
        <v>5.2685925766607022E-2</v>
      </c>
      <c r="F98" s="14">
        <f t="shared" si="5"/>
        <v>52.685925766607021</v>
      </c>
      <c r="G98" s="4" t="str">
        <f t="shared" si="3"/>
        <v>0</v>
      </c>
    </row>
    <row r="99" spans="1:7" ht="15.75" thickBot="1" x14ac:dyDescent="0.3">
      <c r="A99" s="7"/>
      <c r="B99" s="8"/>
      <c r="C99" s="9"/>
      <c r="D99" s="7" t="s">
        <v>100</v>
      </c>
      <c r="E99" s="7">
        <f>ACOS(COS(RADIANS(90-B9)) *COS(RADIANS(90-B16)) +SIN(RADIANS(90-B9)) *SIN(RADIANS(90-B16)) *COS(RADIANS(C9-C16))) *6371</f>
        <v>9.3063131356060369E-2</v>
      </c>
      <c r="F99" s="14">
        <f t="shared" si="5"/>
        <v>93.063131356060367</v>
      </c>
      <c r="G99" s="4" t="str">
        <f t="shared" si="3"/>
        <v>0</v>
      </c>
    </row>
    <row r="100" spans="1:7" ht="15.75" thickBot="1" x14ac:dyDescent="0.3">
      <c r="A100" s="7"/>
      <c r="B100" s="8"/>
      <c r="C100" s="9"/>
      <c r="D100" s="7" t="s">
        <v>157</v>
      </c>
      <c r="E100" s="7">
        <f>ACOS(COS(RADIANS(90-B9)) *COS(RADIANS(90-B17)) +SIN(RADIANS(90-B9)) *SIN(RADIANS(90-B17)) *COS(RADIANS(C9-C17))) *6371</f>
        <v>9.3063131356060369E-2</v>
      </c>
      <c r="F100" s="14">
        <f t="shared" si="5"/>
        <v>93.063131356060367</v>
      </c>
      <c r="G100" s="4" t="str">
        <f t="shared" si="3"/>
        <v>0</v>
      </c>
    </row>
    <row r="101" spans="1:7" ht="15.75" thickBot="1" x14ac:dyDescent="0.3">
      <c r="A101" s="7"/>
      <c r="B101" s="8"/>
      <c r="C101" s="9"/>
      <c r="D101" s="7" t="s">
        <v>158</v>
      </c>
      <c r="E101" s="7">
        <f>ACOS(COS(RADIANS(90-B9)) *COS(RADIANS(90-B18)) +SIN(RADIANS(90-B9)) *SIN(RADIANS(90-B18)) *COS(RADIANS(C9-C18))) *6371</f>
        <v>9.3075090961582285E-2</v>
      </c>
      <c r="F101" s="14">
        <f t="shared" si="5"/>
        <v>93.075090961582291</v>
      </c>
      <c r="G101" s="4" t="str">
        <f t="shared" si="3"/>
        <v>0</v>
      </c>
    </row>
    <row r="102" spans="1:7" ht="15.75" thickBot="1" x14ac:dyDescent="0.3">
      <c r="A102" s="7"/>
      <c r="B102" s="8"/>
      <c r="C102" s="9"/>
      <c r="D102" s="7" t="s">
        <v>101</v>
      </c>
      <c r="E102" s="7">
        <f>ACOS(COS(RADIANS(90-B10)) *COS(RADIANS(90-B11)) +SIN(RADIANS(90-B10)) *SIN(RADIANS(90-B11)) *COS(RADIANS(C10-C11))) *6371</f>
        <v>5.8522048020726025E-4</v>
      </c>
      <c r="F102" s="14">
        <f t="shared" si="5"/>
        <v>0.58522048020726025</v>
      </c>
      <c r="G102" s="4" t="str">
        <f t="shared" si="3"/>
        <v>1</v>
      </c>
    </row>
    <row r="103" spans="1:7" ht="15.75" thickBot="1" x14ac:dyDescent="0.3">
      <c r="A103" s="7"/>
      <c r="B103" s="8"/>
      <c r="C103" s="9"/>
      <c r="D103" s="7" t="s">
        <v>102</v>
      </c>
      <c r="E103" s="7">
        <f>ACOS(COS(RADIANS(90-B10)) *COS(RADIANS(90-B12)) +SIN(RADIANS(90-B10)) *SIN(RADIANS(90-B12)) *COS(RADIANS(C10-C12))) *6371</f>
        <v>3.0674533534282844E-3</v>
      </c>
      <c r="F103" s="14">
        <f t="shared" si="5"/>
        <v>3.0674533534282844</v>
      </c>
      <c r="G103" s="4" t="str">
        <f t="shared" si="3"/>
        <v>1</v>
      </c>
    </row>
    <row r="104" spans="1:7" ht="15.75" thickBot="1" x14ac:dyDescent="0.3">
      <c r="A104" s="7"/>
      <c r="B104" s="8"/>
      <c r="C104" s="9"/>
      <c r="D104" s="7" t="s">
        <v>103</v>
      </c>
      <c r="E104" s="7">
        <f>ACOS(COS(RADIANS(90-B10)) *COS(RADIANS(90-B13)) +SIN(RADIANS(90-B10)) *SIN(RADIANS(90-B13)) *COS(RADIANS(C10-C13))) *6371</f>
        <v>4.9274986439862278E-3</v>
      </c>
      <c r="F104" s="14">
        <f t="shared" si="5"/>
        <v>4.9274986439862278</v>
      </c>
      <c r="G104" s="4" t="str">
        <f t="shared" si="3"/>
        <v>1</v>
      </c>
    </row>
    <row r="105" spans="1:7" ht="15.75" thickBot="1" x14ac:dyDescent="0.3">
      <c r="A105" s="7"/>
      <c r="B105" s="8"/>
      <c r="C105" s="9"/>
      <c r="D105" s="7" t="s">
        <v>104</v>
      </c>
      <c r="E105" s="7">
        <f>ACOS(COS(RADIANS(90-B10)) *COS(RADIANS(90-B14)) +SIN(RADIANS(90-B10)) *SIN(RADIANS(90-B14)) *COS(RADIANS(C10-C14))) *6371</f>
        <v>5.4154742112182408E-3</v>
      </c>
      <c r="F105" s="14">
        <f t="shared" si="5"/>
        <v>5.4154742112182408</v>
      </c>
      <c r="G105" s="4" t="str">
        <f t="shared" si="3"/>
        <v>1</v>
      </c>
    </row>
    <row r="106" spans="1:7" ht="15.75" thickBot="1" x14ac:dyDescent="0.3">
      <c r="A106" s="7"/>
      <c r="B106" s="8"/>
      <c r="C106" s="9"/>
      <c r="D106" s="7" t="s">
        <v>105</v>
      </c>
      <c r="E106" s="7">
        <f>ACOS(COS(RADIANS(90-B10)) *COS(RADIANS(90-B15)) +SIN(RADIANS(90-B10)) *SIN(RADIANS(90-B15)) *COS(RADIANS(C10-C15))) *6371</f>
        <v>5.5029726774458165E-3</v>
      </c>
      <c r="F106" s="14">
        <f t="shared" si="5"/>
        <v>5.5029726774458165</v>
      </c>
      <c r="G106" s="4" t="str">
        <f t="shared" si="3"/>
        <v>1</v>
      </c>
    </row>
    <row r="107" spans="1:7" ht="15.75" thickBot="1" x14ac:dyDescent="0.3">
      <c r="A107" s="7"/>
      <c r="B107" s="8"/>
      <c r="C107" s="9"/>
      <c r="D107" s="7" t="s">
        <v>106</v>
      </c>
      <c r="E107" s="7">
        <f>ACOS(COS(RADIANS(90-B10)) *COS(RADIANS(90-B16)) +SIN(RADIANS(90-B10)) *SIN(RADIANS(90-B16)) *COS(RADIANS(C10-C16))) *6371</f>
        <v>0.12721691243356492</v>
      </c>
      <c r="F107" s="14">
        <f t="shared" si="5"/>
        <v>127.21691243356491</v>
      </c>
      <c r="G107" s="4" t="str">
        <f t="shared" si="3"/>
        <v>0</v>
      </c>
    </row>
    <row r="108" spans="1:7" ht="15.75" thickBot="1" x14ac:dyDescent="0.3">
      <c r="A108" s="7"/>
      <c r="B108" s="8"/>
      <c r="C108" s="9"/>
      <c r="D108" s="7" t="s">
        <v>155</v>
      </c>
      <c r="E108" s="7">
        <f>ACOS(COS(RADIANS(90-B10)) *COS(RADIANS(90-B17)) +SIN(RADIANS(90-B10)) *SIN(RADIANS(90-B17)) *COS(RADIANS(C10-C17))) *6371</f>
        <v>0.12721691243356492</v>
      </c>
      <c r="F108" s="14">
        <f t="shared" si="5"/>
        <v>127.21691243356491</v>
      </c>
      <c r="G108" s="4" t="str">
        <f t="shared" si="3"/>
        <v>0</v>
      </c>
    </row>
    <row r="109" spans="1:7" ht="15.75" thickBot="1" x14ac:dyDescent="0.3">
      <c r="A109" s="7"/>
      <c r="B109" s="8"/>
      <c r="C109" s="9"/>
      <c r="D109" s="7" t="s">
        <v>156</v>
      </c>
      <c r="E109" s="7">
        <f>ACOS(COS(RADIANS(90-B10)) *COS(RADIANS(90-B18)) +SIN(RADIANS(90-B10)) *SIN(RADIANS(90-B18)) *COS(RADIANS(C10-C18))) *6371</f>
        <v>0.12730154432726581</v>
      </c>
      <c r="F109" s="14">
        <f t="shared" si="5"/>
        <v>127.30154432726582</v>
      </c>
      <c r="G109" s="4" t="str">
        <f t="shared" si="3"/>
        <v>0</v>
      </c>
    </row>
    <row r="110" spans="1:7" ht="15.75" thickBot="1" x14ac:dyDescent="0.3">
      <c r="A110" s="7"/>
      <c r="B110" s="8"/>
      <c r="C110" s="9"/>
      <c r="D110" s="7" t="s">
        <v>107</v>
      </c>
      <c r="E110" s="7">
        <f>ACOS(COS(RADIANS(90-B11)) *COS(RADIANS(90-B12)) +SIN(RADIANS(90-B11)) *SIN(RADIANS(90-B12)) *COS(RADIANS(C11-C12))) *6371</f>
        <v>2.5385208722459307E-3</v>
      </c>
      <c r="F110" s="14">
        <f t="shared" si="5"/>
        <v>2.5385208722459307</v>
      </c>
      <c r="G110" s="4" t="str">
        <f t="shared" si="3"/>
        <v>1</v>
      </c>
    </row>
    <row r="111" spans="1:7" ht="15.75" thickBot="1" x14ac:dyDescent="0.3">
      <c r="A111" s="7"/>
      <c r="B111" s="8"/>
      <c r="C111" s="9"/>
      <c r="D111" s="7" t="s">
        <v>108</v>
      </c>
      <c r="E111" s="7">
        <f>ACOS(COS(RADIANS(90-B11)) *COS(RADIANS(90-B13)) +SIN(RADIANS(90-B11)) *SIN(RADIANS(90-B13)) *COS(RADIANS(C11-C13))) *6371</f>
        <v>4.4325736924786252E-3</v>
      </c>
      <c r="F111" s="14">
        <f t="shared" si="5"/>
        <v>4.4325736924786252</v>
      </c>
      <c r="G111" s="4" t="str">
        <f t="shared" si="3"/>
        <v>1</v>
      </c>
    </row>
    <row r="112" spans="1:7" ht="15.75" thickBot="1" x14ac:dyDescent="0.3">
      <c r="A112" s="7"/>
      <c r="B112" s="8"/>
      <c r="C112" s="9"/>
      <c r="D112" s="7" t="s">
        <v>109</v>
      </c>
      <c r="E112" s="7">
        <f>ACOS(COS(RADIANS(90-B11)) *COS(RADIANS(90-B14)) +SIN(RADIANS(90-B11)) *SIN(RADIANS(90-B14)) *COS(RADIANS(C11-C14))) *6371</f>
        <v>5.0315707921981812E-3</v>
      </c>
      <c r="F112" s="14">
        <f t="shared" si="5"/>
        <v>5.0315707921981812</v>
      </c>
      <c r="G112" s="4" t="str">
        <f t="shared" si="3"/>
        <v>1</v>
      </c>
    </row>
    <row r="113" spans="1:7" ht="15.75" thickBot="1" x14ac:dyDescent="0.3">
      <c r="A113" s="7"/>
      <c r="B113" s="8"/>
      <c r="C113" s="9"/>
      <c r="D113" s="7" t="s">
        <v>110</v>
      </c>
      <c r="E113" s="7">
        <f>ACOS(COS(RADIANS(90-B11)) *COS(RADIANS(90-B15)) +SIN(RADIANS(90-B11)) *SIN(RADIANS(90-B15)) *COS(RADIANS(C11-C15))) *6371</f>
        <v>5.1133036316814984E-3</v>
      </c>
      <c r="F113" s="14">
        <f t="shared" si="5"/>
        <v>5.1133036316814984</v>
      </c>
      <c r="G113" s="4" t="str">
        <f t="shared" si="3"/>
        <v>1</v>
      </c>
    </row>
    <row r="114" spans="1:7" ht="15.75" thickBot="1" x14ac:dyDescent="0.3">
      <c r="A114" s="7"/>
      <c r="B114" s="8"/>
      <c r="C114" s="9"/>
      <c r="D114" s="7" t="s">
        <v>111</v>
      </c>
      <c r="E114" s="7">
        <f>ACOS(COS(RADIANS(90-B10)) *COS(RADIANS(90-B16)) +SIN(RADIANS(90-B10)) *SIN(RADIANS(90-B16)) *COS(RADIANS(C10-C16))) *6371</f>
        <v>0.12721691243356492</v>
      </c>
      <c r="F114" s="14">
        <f t="shared" si="5"/>
        <v>127.21691243356491</v>
      </c>
      <c r="G114" s="4" t="str">
        <f t="shared" si="3"/>
        <v>0</v>
      </c>
    </row>
    <row r="115" spans="1:7" ht="15.75" thickBot="1" x14ac:dyDescent="0.3">
      <c r="A115" s="7"/>
      <c r="B115" s="8"/>
      <c r="C115" s="9"/>
      <c r="D115" s="7" t="s">
        <v>151</v>
      </c>
      <c r="E115" s="7">
        <f>ACOS(COS(RADIANS(90-B11)) *COS(RADIANS(90-B17)) +SIN(RADIANS(90-B11)) *SIN(RADIANS(90-B17)) *COS(RADIANS(C11-C17))) *6371</f>
        <v>0.12739040036435667</v>
      </c>
      <c r="F115" s="14">
        <f t="shared" si="5"/>
        <v>127.39040036435667</v>
      </c>
      <c r="G115" s="4" t="str">
        <f t="shared" si="3"/>
        <v>0</v>
      </c>
    </row>
    <row r="116" spans="1:7" ht="15.75" thickBot="1" x14ac:dyDescent="0.3">
      <c r="A116" s="7"/>
      <c r="B116" s="8"/>
      <c r="C116" s="9"/>
      <c r="D116" s="7" t="s">
        <v>152</v>
      </c>
      <c r="E116" s="7">
        <f>ACOS(COS(RADIANS(90-B11)) *COS(RADIANS(90-B18)) +SIN(RADIANS(90-B11)) *SIN(RADIANS(90-B18)) *COS(RADIANS(C11-C18))) *6371</f>
        <v>0.12747615435257664</v>
      </c>
      <c r="F116" s="14">
        <f t="shared" si="5"/>
        <v>127.47615435257664</v>
      </c>
      <c r="G116" s="4" t="str">
        <f t="shared" si="3"/>
        <v>0</v>
      </c>
    </row>
    <row r="117" spans="1:7" ht="15.75" thickBot="1" x14ac:dyDescent="0.3">
      <c r="A117" s="7"/>
      <c r="B117" s="8"/>
      <c r="C117" s="9"/>
      <c r="D117" s="7" t="s">
        <v>112</v>
      </c>
      <c r="E117" s="7">
        <f>ACOS(COS(RADIANS(90-B12)) *COS(RADIANS(90-B13)) +SIN(RADIANS(90-B12)) *SIN(RADIANS(90-B13)) *COS(RADIANS(C12-C13))) *6371</f>
        <v>1.9269760886857501E-3</v>
      </c>
      <c r="F117" s="14">
        <f t="shared" si="5"/>
        <v>1.9269760886857501</v>
      </c>
      <c r="G117" s="4" t="str">
        <f t="shared" si="3"/>
        <v>1</v>
      </c>
    </row>
    <row r="118" spans="1:7" ht="15.75" thickBot="1" x14ac:dyDescent="0.3">
      <c r="A118" s="7"/>
      <c r="B118" s="8"/>
      <c r="C118" s="9"/>
      <c r="D118" s="7" t="s">
        <v>113</v>
      </c>
      <c r="E118" s="7">
        <f>ACOS(COS(RADIANS(90-B12)) *COS(RADIANS(90-B14)) +SIN(RADIANS(90-B12)) *SIN(RADIANS(90-B14)) *COS(RADIANS(C12-C14))) *6371</f>
        <v>2.8669831263214984E-3</v>
      </c>
      <c r="F118" s="14">
        <f t="shared" si="5"/>
        <v>2.8669831263214984</v>
      </c>
      <c r="G118" s="4" t="str">
        <f t="shared" si="3"/>
        <v>1</v>
      </c>
    </row>
    <row r="119" spans="1:7" ht="15.75" thickBot="1" x14ac:dyDescent="0.3">
      <c r="A119" s="7"/>
      <c r="B119" s="8"/>
      <c r="C119" s="9"/>
      <c r="D119" s="7" t="s">
        <v>114</v>
      </c>
      <c r="E119" s="7">
        <f>ACOS(COS(RADIANS(90-B12)) *COS(RADIANS(90-B15)) +SIN(RADIANS(90-B12)) *SIN(RADIANS(90-B15)) *COS(RADIANS(C12-C15))) *6371</f>
        <v>2.923020669313825E-3</v>
      </c>
      <c r="F119" s="14">
        <f t="shared" si="5"/>
        <v>2.923020669313825</v>
      </c>
      <c r="G119" s="4" t="str">
        <f t="shared" si="3"/>
        <v>1</v>
      </c>
    </row>
    <row r="120" spans="1:7" ht="15.75" thickBot="1" x14ac:dyDescent="0.3">
      <c r="A120" s="7"/>
      <c r="B120" s="8"/>
      <c r="C120" s="9"/>
      <c r="D120" s="7" t="s">
        <v>115</v>
      </c>
      <c r="E120" s="7">
        <f>ACOS(COS(RADIANS(90-B12)) *COS(RADIANS(90-B16)) +SIN(RADIANS(90-B12)) *SIN(RADIANS(90-B16)) *COS(RADIANS(C12-C16))) *6371</f>
        <v>0.12923142189487269</v>
      </c>
      <c r="F120" s="14">
        <f t="shared" si="5"/>
        <v>129.23142189487268</v>
      </c>
      <c r="G120" s="4" t="str">
        <f t="shared" si="3"/>
        <v>0</v>
      </c>
    </row>
    <row r="121" spans="1:7" ht="15.75" thickBot="1" x14ac:dyDescent="0.3">
      <c r="A121" s="7"/>
      <c r="B121" s="8"/>
      <c r="C121" s="9"/>
      <c r="D121" s="7" t="s">
        <v>153</v>
      </c>
      <c r="E121" s="7">
        <f>ACOS(COS(RADIANS(90-B12)) *COS(RADIANS(90-B17)) +SIN(RADIANS(90-B12)) *SIN(RADIANS(90-B17)) *COS(RADIANS(C12-C17))) *6371</f>
        <v>0.12923142189487269</v>
      </c>
      <c r="F121" s="14">
        <f t="shared" si="5"/>
        <v>129.23142189487268</v>
      </c>
      <c r="G121" s="4" t="str">
        <f t="shared" si="3"/>
        <v>0</v>
      </c>
    </row>
    <row r="122" spans="1:7" ht="15.75" thickBot="1" x14ac:dyDescent="0.3">
      <c r="A122" s="7"/>
      <c r="B122" s="8"/>
      <c r="C122" s="9"/>
      <c r="D122" s="7" t="s">
        <v>154</v>
      </c>
      <c r="E122" s="7">
        <f>ACOS(COS(RADIANS(90-B12)) *COS(RADIANS(90-B18)) +SIN(RADIANS(90-B12)) *SIN(RADIANS(90-B18)) *COS(RADIANS(C12-C18))) *6371</f>
        <v>0.12932024123179775</v>
      </c>
      <c r="F122" s="14">
        <f t="shared" si="5"/>
        <v>129.32024123179775</v>
      </c>
      <c r="G122" s="4" t="str">
        <f t="shared" si="3"/>
        <v>0</v>
      </c>
    </row>
    <row r="123" spans="1:7" ht="15.75" thickBot="1" x14ac:dyDescent="0.3">
      <c r="A123" s="7"/>
      <c r="B123" s="8"/>
      <c r="C123" s="9"/>
      <c r="D123" s="7" t="s">
        <v>116</v>
      </c>
      <c r="E123" s="7">
        <f>ACOS(COS(RADIANS(90-B13)) *COS(RADIANS(90-B14)) +SIN(RADIANS(90-B13)) *SIN(RADIANS(90-B14)) *COS(RADIANS(C13-C14))) *6371</f>
        <v>1.5070511336909842E-3</v>
      </c>
      <c r="F123" s="14">
        <f t="shared" si="5"/>
        <v>1.5070511336909842</v>
      </c>
      <c r="G123" s="4" t="str">
        <f t="shared" si="3"/>
        <v>1</v>
      </c>
    </row>
    <row r="124" spans="1:7" ht="15.75" thickBot="1" x14ac:dyDescent="0.3">
      <c r="A124" s="7"/>
      <c r="B124" s="8"/>
      <c r="C124" s="9"/>
      <c r="D124" s="7" t="s">
        <v>117</v>
      </c>
      <c r="E124" s="7">
        <f>ACOS(COS(RADIANS(90-B13)) *COS(RADIANS(90-B15)) +SIN(RADIANS(90-B13)) *SIN(RADIANS(90-B15)) *COS(RADIANS(C13-C15))) *6371</f>
        <v>1.4950425672648482E-3</v>
      </c>
      <c r="F124" s="14">
        <f t="shared" si="5"/>
        <v>1.4950425672648482</v>
      </c>
      <c r="G124" s="4" t="str">
        <f t="shared" si="3"/>
        <v>1</v>
      </c>
    </row>
    <row r="125" spans="1:7" ht="15.75" thickBot="1" x14ac:dyDescent="0.3">
      <c r="A125" s="7"/>
      <c r="B125" s="8"/>
      <c r="C125" s="9"/>
      <c r="D125" s="7" t="s">
        <v>118</v>
      </c>
      <c r="E125" s="7">
        <f>ACOS(COS(RADIANS(90-B13)) *COS(RADIANS(90-B16)) +SIN(RADIANS(90-B13)) *SIN(RADIANS(90-B16)) *COS(RADIANS(C13-C16))) *6371</f>
        <v>0.13092007854995691</v>
      </c>
      <c r="F125" s="14">
        <f t="shared" si="5"/>
        <v>130.92007854995691</v>
      </c>
      <c r="G125" s="4" t="str">
        <f t="shared" si="3"/>
        <v>0</v>
      </c>
    </row>
    <row r="126" spans="1:7" ht="15.75" thickBot="1" x14ac:dyDescent="0.3">
      <c r="A126" s="7"/>
      <c r="B126" s="8"/>
      <c r="C126" s="9"/>
      <c r="D126" s="7" t="s">
        <v>119</v>
      </c>
      <c r="E126" s="7">
        <f>ACOS(COS(RADIANS(90-B14)) *COS(RADIANS(90-B15)) +SIN(RADIANS(90-B14)) *SIN(RADIANS(90-B15)) *COS(RADIANS(C14-C15))) *6371</f>
        <v>9.4935297966003418E-5</v>
      </c>
      <c r="F126" s="14">
        <f t="shared" si="5"/>
        <v>9.4935297966003418E-2</v>
      </c>
      <c r="G126" s="4" t="str">
        <f t="shared" si="3"/>
        <v>1</v>
      </c>
    </row>
    <row r="127" spans="1:7" ht="15.75" thickBot="1" x14ac:dyDescent="0.3">
      <c r="A127" s="7"/>
      <c r="B127" s="8"/>
      <c r="C127" s="9"/>
      <c r="D127" s="7" t="s">
        <v>120</v>
      </c>
      <c r="E127" s="7">
        <f>ACOS(COS(RADIANS(90-B14)) *COS(RADIANS(90-B16)) +SIN(RADIANS(90-B14)) *SIN(RADIANS(90-B16)) *COS(RADIANS(C14-C16))) *6371</f>
        <v>0.13210027537017477</v>
      </c>
      <c r="F127" s="14">
        <f t="shared" si="5"/>
        <v>132.10027537017476</v>
      </c>
      <c r="G127" s="4" t="str">
        <f t="shared" si="3"/>
        <v>0</v>
      </c>
    </row>
    <row r="128" spans="1:7" ht="15.75" thickBot="1" x14ac:dyDescent="0.3">
      <c r="A128" s="7"/>
      <c r="B128" s="8"/>
      <c r="C128" s="9"/>
      <c r="D128" s="7" t="s">
        <v>149</v>
      </c>
      <c r="E128" s="7">
        <f>ACOS(COS(RADIANS(90-B14)) *COS(RADIANS(90-B17)) +SIN(RADIANS(90-B14)) *SIN(RADIANS(90-B17)) *COS(RADIANS(C14-C17))) *6371</f>
        <v>0.13210027537017477</v>
      </c>
      <c r="F128" s="14">
        <f t="shared" si="5"/>
        <v>132.10027537017476</v>
      </c>
      <c r="G128" s="4" t="str">
        <f t="shared" si="3"/>
        <v>0</v>
      </c>
    </row>
    <row r="129" spans="1:7" ht="15.75" thickBot="1" x14ac:dyDescent="0.3">
      <c r="A129" s="7"/>
      <c r="B129" s="8"/>
      <c r="C129" s="9"/>
      <c r="D129" s="7" t="s">
        <v>150</v>
      </c>
      <c r="E129" s="7">
        <f>ACOS(COS(RADIANS(90-B14)) *COS(RADIANS(90-B18)) +SIN(RADIANS(90-B14)) *SIN(RADIANS(90-B18)) *COS(RADIANS(C14-C18))) *6371</f>
        <v>0.13218907614411268</v>
      </c>
      <c r="F129" s="14">
        <f t="shared" si="5"/>
        <v>132.18907614411268</v>
      </c>
      <c r="G129" s="4" t="str">
        <f t="shared" si="3"/>
        <v>0</v>
      </c>
    </row>
    <row r="130" spans="1:7" ht="15.75" thickBot="1" x14ac:dyDescent="0.3">
      <c r="A130" s="7"/>
      <c r="B130" s="8"/>
      <c r="C130" s="9"/>
      <c r="D130" s="7" t="s">
        <v>121</v>
      </c>
      <c r="E130" s="7">
        <f>ACOS(COS(RADIANS(90-B15)) *COS(RADIANS(90-B16)) +SIN(RADIANS(90-B15)) *SIN(RADIANS(90-B16)) *COS(RADIANS(C15-C16))) *6371</f>
        <v>0.13215382214988547</v>
      </c>
      <c r="F130" s="14">
        <f t="shared" si="5"/>
        <v>132.15382214988546</v>
      </c>
      <c r="G130" s="4" t="str">
        <f t="shared" si="3"/>
        <v>0</v>
      </c>
    </row>
    <row r="131" spans="1:7" ht="15.75" thickBot="1" x14ac:dyDescent="0.3">
      <c r="A131" s="7"/>
      <c r="B131" s="8"/>
      <c r="C131" s="9"/>
      <c r="D131" s="7" t="s">
        <v>144</v>
      </c>
      <c r="E131" s="7">
        <f>ACOS(COS(RADIANS(90-B15)) *COS(RADIANS(90-B17)) +SIN(RADIANS(90-B15)) *SIN(RADIANS(90-B17)) *COS(RADIANS(C15-C17))) *6371</f>
        <v>0.13215382214988547</v>
      </c>
      <c r="F131" s="14">
        <f t="shared" si="5"/>
        <v>132.15382214988546</v>
      </c>
      <c r="G131" s="4" t="str">
        <f t="shared" ref="G131:G135" si="6">IF(F131&lt;10,"1","0")</f>
        <v>0</v>
      </c>
    </row>
    <row r="132" spans="1:7" ht="15.75" thickBot="1" x14ac:dyDescent="0.3">
      <c r="A132" s="7"/>
      <c r="B132" s="8"/>
      <c r="C132" s="9"/>
      <c r="D132" s="7" t="s">
        <v>145</v>
      </c>
      <c r="E132" s="7">
        <f>ACOS(COS(RADIANS(90-B15)) *COS(RADIANS(90-B18)) +SIN(RADIANS(90-B15)) *SIN(RADIANS(90-B18)) *COS(RADIANS(C15-C18))) *6371</f>
        <v>0.13224285957856785</v>
      </c>
      <c r="F132" s="14">
        <f t="shared" si="5"/>
        <v>132.24285957856785</v>
      </c>
      <c r="G132" s="4" t="str">
        <f t="shared" si="6"/>
        <v>0</v>
      </c>
    </row>
    <row r="133" spans="1:7" ht="15.75" thickBot="1" x14ac:dyDescent="0.3">
      <c r="A133" s="7"/>
      <c r="B133" s="8"/>
      <c r="C133" s="9"/>
      <c r="D133" s="7" t="s">
        <v>146</v>
      </c>
      <c r="E133" s="7">
        <f>ACOS(COS(RADIANS(90-B16)) *COS(RADIANS(90-B17)) +SIN(RADIANS(90-B16)) *SIN(RADIANS(90-B17)) *COS(RADIANS(C16-C17))) *6371</f>
        <v>0</v>
      </c>
      <c r="F133" s="14">
        <f t="shared" si="5"/>
        <v>0</v>
      </c>
      <c r="G133" s="4" t="str">
        <f t="shared" si="6"/>
        <v>1</v>
      </c>
    </row>
    <row r="134" spans="1:7" ht="15.75" thickBot="1" x14ac:dyDescent="0.3">
      <c r="A134" s="7"/>
      <c r="B134" s="8"/>
      <c r="C134" s="9"/>
      <c r="D134" s="7" t="s">
        <v>147</v>
      </c>
      <c r="E134" s="7">
        <f>ACOS(COS(RADIANS(90-B16)) *COS(RADIANS(90-B18)) +SIN(RADIANS(90-B16)) *SIN(RADIANS(90-B18)) *COS(RADIANS(C16-C18))) *6371</f>
        <v>2.3254303857056513E-4</v>
      </c>
      <c r="F134" s="14">
        <f t="shared" si="5"/>
        <v>0.23254303857056513</v>
      </c>
      <c r="G134" s="4" t="str">
        <f t="shared" si="6"/>
        <v>1</v>
      </c>
    </row>
    <row r="135" spans="1:7" ht="15.75" thickBot="1" x14ac:dyDescent="0.3">
      <c r="A135" s="10"/>
      <c r="B135" s="11"/>
      <c r="C135" s="12"/>
      <c r="D135" s="10" t="s">
        <v>148</v>
      </c>
      <c r="E135" s="10">
        <f>ACOS(COS(RADIANS(90-B17)) *COS(RADIANS(90-B18)) +SIN(RADIANS(90-B17)) *SIN(RADIANS(90-B18)) *COS(RADIANS(C17-C18))) *6371</f>
        <v>2.3254303857056513E-4</v>
      </c>
      <c r="F135" s="15">
        <f t="shared" si="5"/>
        <v>0.23254303857056513</v>
      </c>
      <c r="G135" s="4" t="str">
        <f t="shared" si="6"/>
        <v>1</v>
      </c>
    </row>
  </sheetData>
  <mergeCells count="1">
    <mergeCell ref="A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H1" workbookViewId="0">
      <selection activeCell="I7" sqref="I7:N10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1.7109375" bestFit="1" customWidth="1"/>
    <col min="4" max="4" width="12.42578125" bestFit="1" customWidth="1"/>
    <col min="5" max="6" width="12" bestFit="1" customWidth="1"/>
    <col min="9" max="9" width="13.42578125" bestFit="1" customWidth="1"/>
    <col min="10" max="10" width="11.85546875" bestFit="1" customWidth="1"/>
    <col min="11" max="11" width="19.85546875" bestFit="1" customWidth="1"/>
    <col min="12" max="12" width="16.85546875" bestFit="1" customWidth="1"/>
    <col min="13" max="13" width="16.28515625" bestFit="1" customWidth="1"/>
    <col min="14" max="14" width="16.5703125" bestFit="1" customWidth="1"/>
  </cols>
  <sheetData>
    <row r="1" spans="1:14" ht="15.75" thickBot="1" x14ac:dyDescent="0.3">
      <c r="A1" s="67">
        <v>56</v>
      </c>
      <c r="B1" s="68"/>
      <c r="C1" s="68"/>
      <c r="D1" s="68"/>
      <c r="E1" s="68"/>
      <c r="F1" s="68"/>
      <c r="G1" s="69"/>
    </row>
    <row r="2" spans="1:14" x14ac:dyDescent="0.25">
      <c r="A2" s="22" t="s">
        <v>0</v>
      </c>
      <c r="B2">
        <v>50.936043410000003</v>
      </c>
      <c r="C2">
        <v>-1.3985610100000001</v>
      </c>
      <c r="D2" s="18" t="s">
        <v>5</v>
      </c>
      <c r="E2" s="18">
        <f>ACOS(COS(RADIANS(90-B2)) *COS(RADIANS(90-B3)) +SIN(RADIANS(90-B2)) *SIN(RADIANS(90-B3)) *COS(RADIANS(C2-C3))) *6371</f>
        <v>1.9316475530997135E-3</v>
      </c>
      <c r="F2" s="19">
        <f>E2*1000</f>
        <v>1.9316475530997135</v>
      </c>
      <c r="G2" s="25" t="str">
        <f>IF(F2&lt;10,"1","0")</f>
        <v>1</v>
      </c>
    </row>
    <row r="3" spans="1:14" x14ac:dyDescent="0.25">
      <c r="A3" s="22" t="s">
        <v>1</v>
      </c>
      <c r="B3">
        <v>50.936060259999998</v>
      </c>
      <c r="C3">
        <v>-1.3985543499999999</v>
      </c>
      <c r="D3" s="18" t="s">
        <v>6</v>
      </c>
      <c r="E3" s="18">
        <f>ACOS(COS(RADIANS(90-B2)) *COS(RADIANS(90-B4)) +SIN(RADIANS(90-B2)) *SIN(RADIANS(90-B4)) *COS(RADIANS(C2-C4))) *6371</f>
        <v>8.1112754087508954E-4</v>
      </c>
      <c r="F3" s="19">
        <f t="shared" ref="F3:F41" si="0">E3*1000</f>
        <v>0.81112754087508954</v>
      </c>
      <c r="G3" s="25" t="str">
        <f t="shared" ref="G3:G5" si="1">IF(F3&lt;10,"1","0")</f>
        <v>1</v>
      </c>
    </row>
    <row r="4" spans="1:14" x14ac:dyDescent="0.25">
      <c r="A4" s="22" t="s">
        <v>2</v>
      </c>
      <c r="B4">
        <v>50.936045849999999</v>
      </c>
      <c r="C4">
        <v>-1.3985501600000001</v>
      </c>
      <c r="D4" s="18" t="s">
        <v>7</v>
      </c>
      <c r="E4" s="18">
        <f>ACOS(COS(RADIANS(90-B2)) *COS(RADIANS(90-B5)) +SIN(RADIANS(90-B2)) *SIN(RADIANS(90-B5)) *COS(RADIANS(C2-C5))) *6371</f>
        <v>1.9081758724475151E-3</v>
      </c>
      <c r="F4" s="19">
        <f t="shared" si="0"/>
        <v>1.9081758724475151</v>
      </c>
      <c r="G4" s="25" t="str">
        <f t="shared" si="1"/>
        <v>1</v>
      </c>
    </row>
    <row r="5" spans="1:14" x14ac:dyDescent="0.25">
      <c r="A5" s="22" t="s">
        <v>3</v>
      </c>
      <c r="B5">
        <v>50.936038840000002</v>
      </c>
      <c r="C5">
        <v>-1.3985348</v>
      </c>
      <c r="D5" s="18" t="s">
        <v>8</v>
      </c>
      <c r="E5" s="18">
        <f>ACOS(COS(RADIANS(90-B2)) *COS(RADIANS(90-B6)) +SIN(RADIANS(90-B2)) *SIN(RADIANS(90-B6)) *COS(RADIANS(C2-C6))) *6371</f>
        <v>3.1112138145887869E-3</v>
      </c>
      <c r="F5" s="19">
        <f t="shared" si="0"/>
        <v>3.1112138145887869</v>
      </c>
      <c r="G5" s="25" t="str">
        <f t="shared" si="1"/>
        <v>1</v>
      </c>
    </row>
    <row r="6" spans="1:14" ht="15.75" thickBot="1" x14ac:dyDescent="0.3">
      <c r="A6" s="22" t="s">
        <v>4</v>
      </c>
      <c r="B6">
        <v>50.936032060000002</v>
      </c>
      <c r="C6">
        <v>-1.3985204200000001</v>
      </c>
      <c r="D6" s="18" t="s">
        <v>10</v>
      </c>
      <c r="E6" s="18"/>
      <c r="F6" s="19"/>
      <c r="G6" s="25"/>
    </row>
    <row r="7" spans="1:14" x14ac:dyDescent="0.25">
      <c r="A7" s="22" t="s">
        <v>19</v>
      </c>
      <c r="B7" s="20"/>
      <c r="C7" s="21"/>
      <c r="D7" s="18" t="s">
        <v>29</v>
      </c>
      <c r="E7" s="18"/>
      <c r="F7" s="19"/>
      <c r="G7" s="25"/>
      <c r="I7" s="42" t="s">
        <v>168</v>
      </c>
      <c r="J7" s="43" t="s">
        <v>169</v>
      </c>
      <c r="K7" s="44" t="s">
        <v>170</v>
      </c>
      <c r="L7" s="44" t="s">
        <v>179</v>
      </c>
      <c r="M7" s="44" t="s">
        <v>171</v>
      </c>
      <c r="N7" s="45" t="s">
        <v>172</v>
      </c>
    </row>
    <row r="8" spans="1:14" x14ac:dyDescent="0.25">
      <c r="A8" s="22" t="s">
        <v>20</v>
      </c>
      <c r="B8" s="20"/>
      <c r="C8" s="21"/>
      <c r="D8" s="18" t="s">
        <v>30</v>
      </c>
      <c r="E8" s="18"/>
      <c r="F8" s="19"/>
      <c r="G8" s="25"/>
      <c r="I8" s="53">
        <v>5</v>
      </c>
      <c r="J8" s="48">
        <v>5</v>
      </c>
      <c r="K8" s="48">
        <v>0</v>
      </c>
      <c r="L8" s="48">
        <v>0</v>
      </c>
      <c r="M8" s="48">
        <v>1</v>
      </c>
      <c r="N8" s="54" t="s">
        <v>128</v>
      </c>
    </row>
    <row r="9" spans="1:14" x14ac:dyDescent="0.25">
      <c r="A9" s="22" t="s">
        <v>21</v>
      </c>
      <c r="B9" s="20"/>
      <c r="C9" s="21" t="s">
        <v>14</v>
      </c>
      <c r="D9" s="18" t="s">
        <v>31</v>
      </c>
      <c r="E9" s="18"/>
      <c r="F9" s="19"/>
      <c r="G9" s="25"/>
      <c r="I9" s="37"/>
      <c r="J9" s="2"/>
      <c r="K9" s="48"/>
      <c r="L9" s="2"/>
      <c r="M9" s="2"/>
      <c r="N9" s="49"/>
    </row>
    <row r="10" spans="1:14" ht="15.75" thickBot="1" x14ac:dyDescent="0.3">
      <c r="A10" s="22" t="s">
        <v>22</v>
      </c>
      <c r="B10" s="20"/>
      <c r="C10" s="21"/>
      <c r="D10" s="18" t="s">
        <v>32</v>
      </c>
      <c r="E10" s="18"/>
      <c r="F10" s="19"/>
      <c r="G10" s="25"/>
      <c r="I10" s="50"/>
      <c r="J10" s="51"/>
      <c r="K10" s="40"/>
      <c r="L10" s="51"/>
      <c r="M10" s="51"/>
      <c r="N10" s="52"/>
    </row>
    <row r="11" spans="1:14" x14ac:dyDescent="0.25">
      <c r="A11" s="22" t="s">
        <v>23</v>
      </c>
      <c r="B11" s="20"/>
      <c r="C11" s="21"/>
      <c r="D11" s="18" t="s">
        <v>33</v>
      </c>
      <c r="E11" s="18"/>
      <c r="F11" s="19"/>
      <c r="G11" s="25"/>
    </row>
    <row r="12" spans="1:14" x14ac:dyDescent="0.25">
      <c r="A12" s="22" t="s">
        <v>24</v>
      </c>
      <c r="B12" s="20"/>
      <c r="C12" s="21"/>
      <c r="D12" s="18" t="s">
        <v>34</v>
      </c>
      <c r="E12" s="18"/>
      <c r="F12" s="19"/>
      <c r="G12" s="25"/>
    </row>
    <row r="13" spans="1:14" x14ac:dyDescent="0.25">
      <c r="A13" s="22" t="s">
        <v>25</v>
      </c>
      <c r="B13" s="20"/>
      <c r="C13" s="21"/>
      <c r="D13" s="18" t="s">
        <v>35</v>
      </c>
      <c r="E13" s="18"/>
      <c r="F13" s="19"/>
      <c r="G13" s="25"/>
    </row>
    <row r="14" spans="1:14" x14ac:dyDescent="0.25">
      <c r="A14" s="22" t="s">
        <v>26</v>
      </c>
      <c r="B14" s="20"/>
      <c r="C14" s="21"/>
      <c r="D14" s="18" t="s">
        <v>36</v>
      </c>
      <c r="E14" s="18"/>
      <c r="F14" s="19"/>
      <c r="G14" s="25"/>
    </row>
    <row r="15" spans="1:14" x14ac:dyDescent="0.25">
      <c r="A15" s="22" t="s">
        <v>27</v>
      </c>
      <c r="B15" s="20"/>
      <c r="C15" s="21"/>
      <c r="D15" s="18" t="s">
        <v>37</v>
      </c>
      <c r="E15" s="18"/>
      <c r="F15" s="19"/>
      <c r="G15" s="25"/>
    </row>
    <row r="16" spans="1:14" x14ac:dyDescent="0.25">
      <c r="A16" s="22" t="s">
        <v>28</v>
      </c>
      <c r="B16" s="20"/>
      <c r="C16" s="21"/>
      <c r="D16" s="18" t="s">
        <v>11</v>
      </c>
      <c r="E16" s="18">
        <f>ACOS(COS(RADIANS(90-B3)) *COS(RADIANS(90-B4)) +SIN(RADIANS(90-B3)) *SIN(RADIANS(90-B4)) *COS(RADIANS(C3-C4))) *6371</f>
        <v>1.6278012699939559E-3</v>
      </c>
      <c r="F16" s="19">
        <f t="shared" si="0"/>
        <v>1.6278012699939559</v>
      </c>
      <c r="G16" s="25" t="str">
        <f>IF(F16&lt;10,"1","0")</f>
        <v>1</v>
      </c>
    </row>
    <row r="17" spans="1:7" x14ac:dyDescent="0.25">
      <c r="A17" s="22"/>
      <c r="B17" s="20"/>
      <c r="C17" s="21"/>
      <c r="D17" s="18" t="s">
        <v>12</v>
      </c>
      <c r="E17" s="18">
        <f>ACOS(COS(RADIANS(90-B3)) *COS(RADIANS(90-B5)) +SIN(RADIANS(90-B3)) *SIN(RADIANS(90-B5)) *COS(RADIANS(C3-C5))) *6371</f>
        <v>2.7482088065302612E-3</v>
      </c>
      <c r="F17" s="19">
        <f t="shared" si="0"/>
        <v>2.7482088065302612</v>
      </c>
      <c r="G17" s="25" t="str">
        <f t="shared" ref="G17:G19" si="2">IF(F17&lt;10,"1","0")</f>
        <v>1</v>
      </c>
    </row>
    <row r="18" spans="1:7" x14ac:dyDescent="0.25">
      <c r="A18" s="22"/>
      <c r="B18" s="20"/>
      <c r="C18" s="21"/>
      <c r="D18" s="18" t="s">
        <v>13</v>
      </c>
      <c r="E18" s="18">
        <f>ACOS(COS(RADIANS(90-B3)) *COS(RADIANS(90-B6)) +SIN(RADIANS(90-B3)) *SIN(RADIANS(90-B6)) *COS(RADIANS(C3-C6))) *6371</f>
        <v>3.9349507178778609E-3</v>
      </c>
      <c r="F18" s="19">
        <f t="shared" si="0"/>
        <v>3.9349507178778609</v>
      </c>
      <c r="G18" s="25" t="str">
        <f t="shared" si="2"/>
        <v>1</v>
      </c>
    </row>
    <row r="19" spans="1:7" x14ac:dyDescent="0.25">
      <c r="A19" s="22"/>
      <c r="B19" s="20"/>
      <c r="C19" s="21"/>
      <c r="D19" s="18" t="s">
        <v>15</v>
      </c>
      <c r="E19" s="18">
        <f>ACOS(COS(RADIANS(90-B3)) *COS(RADIANS(90-B6)) +SIN(RADIANS(90-B3)) *SIN(RADIANS(90-B6)) *COS(RADIANS(C3-C6))) *6371</f>
        <v>3.9349507178778609E-3</v>
      </c>
      <c r="F19" s="19">
        <f t="shared" si="0"/>
        <v>3.9349507178778609</v>
      </c>
      <c r="G19" s="25" t="str">
        <f t="shared" si="2"/>
        <v>1</v>
      </c>
    </row>
    <row r="20" spans="1:7" x14ac:dyDescent="0.25">
      <c r="A20" s="22"/>
      <c r="B20" s="20"/>
      <c r="C20" s="21"/>
      <c r="D20" s="18" t="s">
        <v>38</v>
      </c>
      <c r="E20" s="18"/>
      <c r="F20" s="19"/>
      <c r="G20" s="25"/>
    </row>
    <row r="21" spans="1:7" x14ac:dyDescent="0.25">
      <c r="A21" s="22"/>
      <c r="B21" s="20"/>
      <c r="C21" s="21"/>
      <c r="D21" s="18" t="s">
        <v>39</v>
      </c>
      <c r="E21" s="18"/>
      <c r="F21" s="19"/>
      <c r="G21" s="25"/>
    </row>
    <row r="22" spans="1:7" x14ac:dyDescent="0.25">
      <c r="A22" s="22"/>
      <c r="B22" s="20"/>
      <c r="C22" s="21"/>
      <c r="D22" s="18" t="s">
        <v>40</v>
      </c>
      <c r="E22" s="18"/>
      <c r="F22" s="19"/>
      <c r="G22" s="25"/>
    </row>
    <row r="23" spans="1:7" x14ac:dyDescent="0.25">
      <c r="A23" s="22"/>
      <c r="B23" s="20"/>
      <c r="C23" s="21"/>
      <c r="D23" s="18" t="s">
        <v>41</v>
      </c>
      <c r="E23" s="18"/>
      <c r="F23" s="19"/>
      <c r="G23" s="25"/>
    </row>
    <row r="24" spans="1:7" x14ac:dyDescent="0.25">
      <c r="A24" s="22"/>
      <c r="B24" s="20"/>
      <c r="C24" s="21"/>
      <c r="D24" s="18" t="s">
        <v>42</v>
      </c>
      <c r="E24" s="18"/>
      <c r="F24" s="19"/>
      <c r="G24" s="25"/>
    </row>
    <row r="25" spans="1:7" x14ac:dyDescent="0.25">
      <c r="A25" s="22"/>
      <c r="B25" s="20"/>
      <c r="C25" s="21"/>
      <c r="D25" s="18" t="s">
        <v>43</v>
      </c>
      <c r="E25" s="18"/>
      <c r="F25" s="19"/>
      <c r="G25" s="25"/>
    </row>
    <row r="26" spans="1:7" x14ac:dyDescent="0.25">
      <c r="A26" s="22"/>
      <c r="B26" s="20"/>
      <c r="C26" s="21"/>
      <c r="D26" s="18" t="s">
        <v>44</v>
      </c>
      <c r="E26" s="18"/>
      <c r="F26" s="19"/>
      <c r="G26" s="25"/>
    </row>
    <row r="27" spans="1:7" x14ac:dyDescent="0.25">
      <c r="A27" s="22"/>
      <c r="B27" s="20"/>
      <c r="C27" s="21"/>
      <c r="D27" s="18" t="s">
        <v>45</v>
      </c>
      <c r="E27" s="18"/>
      <c r="F27" s="19"/>
      <c r="G27" s="25"/>
    </row>
    <row r="28" spans="1:7" x14ac:dyDescent="0.25">
      <c r="A28" s="22"/>
      <c r="B28" s="20"/>
      <c r="C28" s="21"/>
      <c r="D28" s="18" t="s">
        <v>46</v>
      </c>
      <c r="E28" s="18"/>
      <c r="F28" s="19"/>
      <c r="G28" s="25"/>
    </row>
    <row r="29" spans="1:7" x14ac:dyDescent="0.25">
      <c r="A29" s="22"/>
      <c r="B29" s="18"/>
      <c r="C29" s="18"/>
      <c r="D29" s="18" t="s">
        <v>16</v>
      </c>
      <c r="E29" s="18">
        <f>ACOS(COS(RADIANS(90-B4)) *COS(RADIANS(90-B5)) +SIN(RADIANS(90-B4)) *SIN(RADIANS(90-B5)) *COS(RADIANS(C4-C5))) *6371</f>
        <v>1.3290941715240479E-3</v>
      </c>
      <c r="F29" s="19">
        <f t="shared" si="0"/>
        <v>1.3290941715240479</v>
      </c>
      <c r="G29" s="25" t="str">
        <f>IF(F29&lt;10,"1","0")</f>
        <v>1</v>
      </c>
    </row>
    <row r="30" spans="1:7" x14ac:dyDescent="0.25">
      <c r="A30" s="22"/>
      <c r="B30" s="18"/>
      <c r="C30" s="18"/>
      <c r="D30" s="18" t="s">
        <v>17</v>
      </c>
      <c r="E30" s="18">
        <f>ACOS(COS(RADIANS(90-B4)) *COS(RADIANS(90-B6)) +SIN(RADIANS(90-B4)) *SIN(RADIANS(90-B6)) *COS(RADIANS(C4-C6))) *6371</f>
        <v>2.5860068465555219E-3</v>
      </c>
      <c r="F30" s="19">
        <f t="shared" si="0"/>
        <v>2.5860068465555219</v>
      </c>
      <c r="G30" s="25" t="str">
        <f>IF(F30&lt;10,"1","0")</f>
        <v>1</v>
      </c>
    </row>
    <row r="31" spans="1:7" x14ac:dyDescent="0.25">
      <c r="A31" s="22"/>
      <c r="B31" s="18"/>
      <c r="C31" s="18"/>
      <c r="D31" s="18" t="s">
        <v>47</v>
      </c>
      <c r="E31" s="18"/>
      <c r="F31" s="19"/>
      <c r="G31" s="25"/>
    </row>
    <row r="32" spans="1:7" x14ac:dyDescent="0.25">
      <c r="A32" s="22"/>
      <c r="B32" s="18"/>
      <c r="C32" s="18"/>
      <c r="D32" s="18" t="s">
        <v>48</v>
      </c>
      <c r="E32" s="18"/>
      <c r="F32" s="19"/>
      <c r="G32" s="25"/>
    </row>
    <row r="33" spans="1:7" x14ac:dyDescent="0.25">
      <c r="A33" s="22"/>
      <c r="B33" s="18"/>
      <c r="C33" s="18"/>
      <c r="D33" s="18" t="s">
        <v>49</v>
      </c>
      <c r="E33" s="18"/>
      <c r="F33" s="19"/>
      <c r="G33" s="25"/>
    </row>
    <row r="34" spans="1:7" x14ac:dyDescent="0.25">
      <c r="A34" s="22"/>
      <c r="B34" s="18"/>
      <c r="C34" s="18"/>
      <c r="D34" s="18" t="s">
        <v>50</v>
      </c>
      <c r="E34" s="18"/>
      <c r="F34" s="19"/>
      <c r="G34" s="25"/>
    </row>
    <row r="35" spans="1:7" x14ac:dyDescent="0.25">
      <c r="A35" s="22"/>
      <c r="B35" s="18"/>
      <c r="C35" s="18"/>
      <c r="D35" s="18" t="s">
        <v>51</v>
      </c>
      <c r="E35" s="18"/>
      <c r="F35" s="19"/>
      <c r="G35" s="25"/>
    </row>
    <row r="36" spans="1:7" x14ac:dyDescent="0.25">
      <c r="A36" s="22"/>
      <c r="B36" s="18"/>
      <c r="C36" s="18"/>
      <c r="D36" s="18" t="s">
        <v>52</v>
      </c>
      <c r="E36" s="18"/>
      <c r="F36" s="19"/>
      <c r="G36" s="25"/>
    </row>
    <row r="37" spans="1:7" x14ac:dyDescent="0.25">
      <c r="A37" s="22"/>
      <c r="B37" s="18"/>
      <c r="C37" s="18"/>
      <c r="D37" s="18" t="s">
        <v>53</v>
      </c>
      <c r="E37" s="18"/>
      <c r="F37" s="19"/>
      <c r="G37" s="25"/>
    </row>
    <row r="38" spans="1:7" x14ac:dyDescent="0.25">
      <c r="A38" s="22"/>
      <c r="B38" s="18"/>
      <c r="C38" s="18"/>
      <c r="D38" s="18" t="s">
        <v>54</v>
      </c>
      <c r="E38" s="18"/>
      <c r="F38" s="19"/>
      <c r="G38" s="25"/>
    </row>
    <row r="39" spans="1:7" x14ac:dyDescent="0.25">
      <c r="A39" s="22"/>
      <c r="B39" s="18"/>
      <c r="C39" s="18"/>
      <c r="D39" s="18" t="s">
        <v>55</v>
      </c>
      <c r="E39" s="18"/>
      <c r="F39" s="19"/>
      <c r="G39" s="25"/>
    </row>
    <row r="40" spans="1:7" x14ac:dyDescent="0.25">
      <c r="A40" s="22"/>
      <c r="B40" s="18"/>
      <c r="C40" s="18"/>
      <c r="D40" s="18" t="s">
        <v>56</v>
      </c>
      <c r="E40" s="18"/>
      <c r="F40" s="19"/>
      <c r="G40" s="25"/>
    </row>
    <row r="41" spans="1:7" x14ac:dyDescent="0.25">
      <c r="A41" s="22"/>
      <c r="B41" s="18"/>
      <c r="C41" s="18"/>
      <c r="D41" s="18" t="s">
        <v>18</v>
      </c>
      <c r="E41" s="18">
        <f>ACOS(COS(RADIANS(90-B5)) *COS(RADIANS(90-B6)) +SIN(RADIANS(90-B5)) *SIN(RADIANS(90-B6)) *COS(RADIANS(C5-C6))) *6371</f>
        <v>1.259459050883649E-3</v>
      </c>
      <c r="F41" s="19">
        <f t="shared" si="0"/>
        <v>1.259459050883649</v>
      </c>
      <c r="G41" s="25" t="str">
        <f>IF(F41&lt;10,"1","0")</f>
        <v>1</v>
      </c>
    </row>
    <row r="42" spans="1:7" x14ac:dyDescent="0.25">
      <c r="A42" s="22"/>
      <c r="B42" s="18"/>
      <c r="C42" s="18"/>
      <c r="D42" s="18" t="s">
        <v>57</v>
      </c>
      <c r="E42" s="18"/>
      <c r="F42" s="18"/>
      <c r="G42" s="25"/>
    </row>
    <row r="43" spans="1:7" x14ac:dyDescent="0.25">
      <c r="A43" s="22"/>
      <c r="B43" s="18"/>
      <c r="C43" s="18"/>
      <c r="D43" s="18" t="s">
        <v>58</v>
      </c>
      <c r="E43" s="18"/>
      <c r="F43" s="18"/>
      <c r="G43" s="25"/>
    </row>
    <row r="44" spans="1:7" x14ac:dyDescent="0.25">
      <c r="A44" s="22"/>
      <c r="B44" s="18"/>
      <c r="C44" s="18"/>
      <c r="D44" s="18" t="s">
        <v>59</v>
      </c>
      <c r="E44" s="18"/>
      <c r="F44" s="18"/>
      <c r="G44" s="25"/>
    </row>
    <row r="45" spans="1:7" x14ac:dyDescent="0.25">
      <c r="A45" s="22"/>
      <c r="B45" s="18"/>
      <c r="C45" s="18"/>
      <c r="D45" s="18" t="s">
        <v>60</v>
      </c>
      <c r="E45" s="18"/>
      <c r="F45" s="18"/>
      <c r="G45" s="25"/>
    </row>
    <row r="46" spans="1:7" x14ac:dyDescent="0.25">
      <c r="A46" s="22"/>
      <c r="B46" s="18"/>
      <c r="C46" s="18"/>
      <c r="D46" s="18" t="s">
        <v>61</v>
      </c>
      <c r="E46" s="18"/>
      <c r="F46" s="18"/>
      <c r="G46" s="25"/>
    </row>
    <row r="47" spans="1:7" x14ac:dyDescent="0.25">
      <c r="A47" s="22"/>
      <c r="B47" s="18"/>
      <c r="C47" s="18"/>
      <c r="D47" s="18" t="s">
        <v>62</v>
      </c>
      <c r="E47" s="18"/>
      <c r="F47" s="18"/>
      <c r="G47" s="25"/>
    </row>
    <row r="48" spans="1:7" x14ac:dyDescent="0.25">
      <c r="A48" s="22"/>
      <c r="B48" s="18"/>
      <c r="C48" s="18"/>
      <c r="D48" s="18" t="s">
        <v>63</v>
      </c>
      <c r="E48" s="18"/>
      <c r="F48" s="18"/>
      <c r="G48" s="25"/>
    </row>
    <row r="49" spans="1:7" x14ac:dyDescent="0.25">
      <c r="A49" s="22"/>
      <c r="B49" s="18"/>
      <c r="C49" s="18"/>
      <c r="D49" s="18" t="s">
        <v>64</v>
      </c>
      <c r="E49" s="18"/>
      <c r="F49" s="18"/>
      <c r="G49" s="25"/>
    </row>
    <row r="50" spans="1:7" x14ac:dyDescent="0.25">
      <c r="A50" s="22"/>
      <c r="B50" s="18"/>
      <c r="C50" s="18"/>
      <c r="D50" s="18" t="s">
        <v>65</v>
      </c>
      <c r="E50" s="18"/>
      <c r="F50" s="18"/>
      <c r="G50" s="25"/>
    </row>
    <row r="51" spans="1:7" x14ac:dyDescent="0.25">
      <c r="A51" s="22"/>
      <c r="B51" s="18"/>
      <c r="C51" s="18"/>
      <c r="D51" s="18" t="s">
        <v>66</v>
      </c>
      <c r="E51" s="18"/>
      <c r="F51" s="18"/>
      <c r="G51" s="25"/>
    </row>
    <row r="52" spans="1:7" x14ac:dyDescent="0.25">
      <c r="A52" s="22"/>
      <c r="B52" s="18"/>
      <c r="C52" s="18"/>
      <c r="D52" s="18" t="s">
        <v>67</v>
      </c>
      <c r="E52" s="18"/>
      <c r="F52" s="18"/>
      <c r="G52" s="25"/>
    </row>
    <row r="53" spans="1:7" x14ac:dyDescent="0.25">
      <c r="A53" s="22"/>
      <c r="B53" s="18"/>
      <c r="C53" s="18"/>
      <c r="D53" s="18" t="s">
        <v>68</v>
      </c>
      <c r="E53" s="18"/>
      <c r="F53" s="18"/>
      <c r="G53" s="25"/>
    </row>
    <row r="54" spans="1:7" x14ac:dyDescent="0.25">
      <c r="A54" s="22"/>
      <c r="B54" s="18"/>
      <c r="C54" s="18"/>
      <c r="D54" s="18" t="s">
        <v>69</v>
      </c>
      <c r="E54" s="18"/>
      <c r="F54" s="18"/>
      <c r="G54" s="25"/>
    </row>
    <row r="55" spans="1:7" x14ac:dyDescent="0.25">
      <c r="A55" s="22"/>
      <c r="B55" s="18"/>
      <c r="C55" s="18"/>
      <c r="D55" s="18" t="s">
        <v>70</v>
      </c>
      <c r="E55" s="18"/>
      <c r="F55" s="18"/>
      <c r="G55" s="25"/>
    </row>
    <row r="56" spans="1:7" x14ac:dyDescent="0.25">
      <c r="A56" s="22"/>
      <c r="B56" s="18"/>
      <c r="C56" s="18"/>
      <c r="D56" s="18" t="s">
        <v>71</v>
      </c>
      <c r="E56" s="18"/>
      <c r="F56" s="18"/>
      <c r="G56" s="25"/>
    </row>
    <row r="57" spans="1:7" x14ac:dyDescent="0.25">
      <c r="A57" s="22"/>
      <c r="B57" s="18"/>
      <c r="C57" s="18"/>
      <c r="D57" s="18" t="s">
        <v>72</v>
      </c>
      <c r="E57" s="18"/>
      <c r="F57" s="18"/>
      <c r="G57" s="25"/>
    </row>
    <row r="58" spans="1:7" x14ac:dyDescent="0.25">
      <c r="A58" s="22"/>
      <c r="B58" s="18"/>
      <c r="C58" s="18"/>
      <c r="D58" s="18" t="s">
        <v>73</v>
      </c>
      <c r="E58" s="18"/>
      <c r="F58" s="18"/>
      <c r="G58" s="25"/>
    </row>
    <row r="59" spans="1:7" x14ac:dyDescent="0.25">
      <c r="A59" s="22"/>
      <c r="B59" s="18"/>
      <c r="C59" s="18"/>
      <c r="D59" s="18" t="s">
        <v>74</v>
      </c>
      <c r="E59" s="18"/>
      <c r="F59" s="18"/>
      <c r="G59" s="25"/>
    </row>
    <row r="60" spans="1:7" x14ac:dyDescent="0.25">
      <c r="A60" s="22"/>
      <c r="B60" s="18"/>
      <c r="C60" s="18"/>
      <c r="D60" s="18" t="s">
        <v>75</v>
      </c>
      <c r="E60" s="18"/>
      <c r="F60" s="18"/>
      <c r="G60" s="25"/>
    </row>
    <row r="61" spans="1:7" x14ac:dyDescent="0.25">
      <c r="A61" s="22"/>
      <c r="B61" s="18"/>
      <c r="C61" s="18"/>
      <c r="D61" s="18" t="s">
        <v>76</v>
      </c>
      <c r="E61" s="18"/>
      <c r="F61" s="18"/>
      <c r="G61" s="25"/>
    </row>
    <row r="62" spans="1:7" x14ac:dyDescent="0.25">
      <c r="A62" s="22"/>
      <c r="B62" s="18"/>
      <c r="C62" s="18"/>
      <c r="D62" s="18" t="s">
        <v>77</v>
      </c>
      <c r="E62" s="18"/>
      <c r="F62" s="18"/>
      <c r="G62" s="25"/>
    </row>
    <row r="63" spans="1:7" x14ac:dyDescent="0.25">
      <c r="A63" s="22"/>
      <c r="B63" s="18"/>
      <c r="C63" s="18"/>
      <c r="D63" s="18" t="s">
        <v>78</v>
      </c>
      <c r="E63" s="18"/>
      <c r="F63" s="18"/>
      <c r="G63" s="25"/>
    </row>
    <row r="64" spans="1:7" x14ac:dyDescent="0.25">
      <c r="A64" s="22"/>
      <c r="B64" s="18"/>
      <c r="C64" s="18"/>
      <c r="D64" s="18" t="s">
        <v>79</v>
      </c>
      <c r="E64" s="18"/>
      <c r="F64" s="18"/>
      <c r="G64" s="25"/>
    </row>
    <row r="65" spans="1:7" x14ac:dyDescent="0.25">
      <c r="A65" s="22"/>
      <c r="B65" s="18"/>
      <c r="C65" s="18"/>
      <c r="D65" s="18" t="s">
        <v>80</v>
      </c>
      <c r="E65" s="18"/>
      <c r="F65" s="18"/>
      <c r="G65" s="25"/>
    </row>
    <row r="66" spans="1:7" x14ac:dyDescent="0.25">
      <c r="A66" s="22"/>
      <c r="B66" s="18"/>
      <c r="C66" s="18"/>
      <c r="D66" s="18" t="s">
        <v>81</v>
      </c>
      <c r="E66" s="18"/>
      <c r="F66" s="18"/>
      <c r="G66" s="25"/>
    </row>
    <row r="67" spans="1:7" x14ac:dyDescent="0.25">
      <c r="A67" s="22"/>
      <c r="B67" s="18"/>
      <c r="C67" s="18"/>
      <c r="D67" s="18" t="s">
        <v>82</v>
      </c>
      <c r="E67" s="18"/>
      <c r="F67" s="18"/>
      <c r="G67" s="25"/>
    </row>
    <row r="68" spans="1:7" x14ac:dyDescent="0.25">
      <c r="A68" s="22"/>
      <c r="B68" s="18"/>
      <c r="C68" s="18"/>
      <c r="D68" s="18" t="s">
        <v>83</v>
      </c>
      <c r="E68" s="18"/>
      <c r="F68" s="18"/>
      <c r="G68" s="25"/>
    </row>
    <row r="69" spans="1:7" x14ac:dyDescent="0.25">
      <c r="A69" s="22"/>
      <c r="B69" s="18"/>
      <c r="C69" s="18"/>
      <c r="D69" s="18" t="s">
        <v>84</v>
      </c>
      <c r="E69" s="18"/>
      <c r="F69" s="18"/>
      <c r="G69" s="25"/>
    </row>
    <row r="70" spans="1:7" x14ac:dyDescent="0.25">
      <c r="A70" s="22"/>
      <c r="B70" s="18"/>
      <c r="C70" s="18"/>
      <c r="D70" s="18" t="s">
        <v>85</v>
      </c>
      <c r="E70" s="18"/>
      <c r="F70" s="18"/>
      <c r="G70" s="25"/>
    </row>
    <row r="71" spans="1:7" x14ac:dyDescent="0.25">
      <c r="A71" s="22"/>
      <c r="B71" s="18"/>
      <c r="C71" s="18"/>
      <c r="D71" s="18" t="s">
        <v>86</v>
      </c>
      <c r="E71" s="18"/>
      <c r="F71" s="18"/>
      <c r="G71" s="25"/>
    </row>
    <row r="72" spans="1:7" x14ac:dyDescent="0.25">
      <c r="A72" s="22"/>
      <c r="B72" s="18"/>
      <c r="C72" s="18"/>
      <c r="D72" s="18" t="s">
        <v>87</v>
      </c>
      <c r="E72" s="18"/>
      <c r="F72" s="18"/>
      <c r="G72" s="25"/>
    </row>
    <row r="73" spans="1:7" x14ac:dyDescent="0.25">
      <c r="A73" s="22"/>
      <c r="B73" s="18"/>
      <c r="C73" s="18"/>
      <c r="D73" s="18" t="s">
        <v>88</v>
      </c>
      <c r="E73" s="18"/>
      <c r="F73" s="18"/>
      <c r="G73" s="25"/>
    </row>
    <row r="74" spans="1:7" x14ac:dyDescent="0.25">
      <c r="A74" s="22"/>
      <c r="B74" s="18"/>
      <c r="C74" s="18"/>
      <c r="D74" s="18" t="s">
        <v>89</v>
      </c>
      <c r="E74" s="18"/>
      <c r="F74" s="18"/>
      <c r="G74" s="25"/>
    </row>
    <row r="75" spans="1:7" x14ac:dyDescent="0.25">
      <c r="A75" s="22"/>
      <c r="B75" s="18"/>
      <c r="C75" s="18"/>
      <c r="D75" s="18" t="s">
        <v>90</v>
      </c>
      <c r="E75" s="18"/>
      <c r="F75" s="18"/>
      <c r="G75" s="25"/>
    </row>
    <row r="76" spans="1:7" x14ac:dyDescent="0.25">
      <c r="A76" s="22"/>
      <c r="B76" s="18"/>
      <c r="C76" s="18"/>
      <c r="D76" s="18" t="s">
        <v>91</v>
      </c>
      <c r="E76" s="18"/>
      <c r="F76" s="18"/>
      <c r="G76" s="25"/>
    </row>
    <row r="77" spans="1:7" x14ac:dyDescent="0.25">
      <c r="A77" s="22"/>
      <c r="B77" s="18"/>
      <c r="C77" s="18"/>
      <c r="D77" s="18" t="s">
        <v>92</v>
      </c>
      <c r="E77" s="18"/>
      <c r="F77" s="18"/>
      <c r="G77" s="25"/>
    </row>
    <row r="78" spans="1:7" x14ac:dyDescent="0.25">
      <c r="A78" s="22"/>
      <c r="B78" s="18"/>
      <c r="C78" s="18"/>
      <c r="D78" s="18" t="s">
        <v>93</v>
      </c>
      <c r="E78" s="18"/>
      <c r="F78" s="18"/>
      <c r="G78" s="25"/>
    </row>
    <row r="79" spans="1:7" x14ac:dyDescent="0.25">
      <c r="A79" s="22"/>
      <c r="B79" s="18"/>
      <c r="C79" s="18"/>
      <c r="D79" s="18" t="s">
        <v>94</v>
      </c>
      <c r="E79" s="18"/>
      <c r="F79" s="18"/>
      <c r="G79" s="25"/>
    </row>
    <row r="80" spans="1:7" x14ac:dyDescent="0.25">
      <c r="A80" s="22"/>
      <c r="B80" s="18"/>
      <c r="C80" s="18"/>
      <c r="D80" s="18" t="s">
        <v>95</v>
      </c>
      <c r="E80" s="18"/>
      <c r="F80" s="18"/>
      <c r="G80" s="25"/>
    </row>
    <row r="81" spans="1:7" x14ac:dyDescent="0.25">
      <c r="A81" s="22"/>
      <c r="B81" s="18"/>
      <c r="C81" s="18"/>
      <c r="D81" s="18" t="s">
        <v>96</v>
      </c>
      <c r="E81" s="18"/>
      <c r="F81" s="18"/>
      <c r="G81" s="25"/>
    </row>
    <row r="82" spans="1:7" x14ac:dyDescent="0.25">
      <c r="A82" s="22"/>
      <c r="B82" s="18"/>
      <c r="C82" s="18"/>
      <c r="D82" s="18" t="s">
        <v>97</v>
      </c>
      <c r="E82" s="18"/>
      <c r="F82" s="18"/>
      <c r="G82" s="25"/>
    </row>
    <row r="83" spans="1:7" x14ac:dyDescent="0.25">
      <c r="A83" s="22"/>
      <c r="B83" s="18"/>
      <c r="C83" s="18"/>
      <c r="D83" s="18" t="s">
        <v>98</v>
      </c>
      <c r="E83" s="18"/>
      <c r="F83" s="18"/>
      <c r="G83" s="25"/>
    </row>
    <row r="84" spans="1:7" x14ac:dyDescent="0.25">
      <c r="A84" s="22"/>
      <c r="B84" s="18"/>
      <c r="C84" s="18"/>
      <c r="D84" s="18" t="s">
        <v>99</v>
      </c>
      <c r="E84" s="18"/>
      <c r="F84" s="18"/>
      <c r="G84" s="25"/>
    </row>
    <row r="85" spans="1:7" x14ac:dyDescent="0.25">
      <c r="A85" s="22"/>
      <c r="B85" s="18"/>
      <c r="C85" s="18"/>
      <c r="D85" s="18" t="s">
        <v>100</v>
      </c>
      <c r="E85" s="18"/>
      <c r="F85" s="18"/>
      <c r="G85" s="25"/>
    </row>
    <row r="86" spans="1:7" x14ac:dyDescent="0.25">
      <c r="A86" s="22"/>
      <c r="B86" s="18"/>
      <c r="C86" s="18"/>
      <c r="D86" s="18" t="s">
        <v>101</v>
      </c>
      <c r="E86" s="18"/>
      <c r="F86" s="18"/>
      <c r="G86" s="25"/>
    </row>
    <row r="87" spans="1:7" x14ac:dyDescent="0.25">
      <c r="A87" s="22"/>
      <c r="B87" s="18"/>
      <c r="C87" s="18"/>
      <c r="D87" s="18" t="s">
        <v>102</v>
      </c>
      <c r="E87" s="18"/>
      <c r="F87" s="18"/>
      <c r="G87" s="25"/>
    </row>
    <row r="88" spans="1:7" x14ac:dyDescent="0.25">
      <c r="A88" s="22"/>
      <c r="B88" s="18"/>
      <c r="C88" s="18"/>
      <c r="D88" s="18" t="s">
        <v>103</v>
      </c>
      <c r="E88" s="18"/>
      <c r="F88" s="18"/>
      <c r="G88" s="25"/>
    </row>
    <row r="89" spans="1:7" x14ac:dyDescent="0.25">
      <c r="A89" s="22"/>
      <c r="B89" s="18"/>
      <c r="C89" s="18"/>
      <c r="D89" s="18" t="s">
        <v>104</v>
      </c>
      <c r="E89" s="18"/>
      <c r="F89" s="18"/>
      <c r="G89" s="25"/>
    </row>
    <row r="90" spans="1:7" x14ac:dyDescent="0.25">
      <c r="A90" s="22"/>
      <c r="B90" s="18"/>
      <c r="C90" s="18"/>
      <c r="D90" s="18" t="s">
        <v>105</v>
      </c>
      <c r="E90" s="18"/>
      <c r="F90" s="18"/>
      <c r="G90" s="25"/>
    </row>
    <row r="91" spans="1:7" x14ac:dyDescent="0.25">
      <c r="A91" s="22"/>
      <c r="B91" s="18"/>
      <c r="C91" s="18"/>
      <c r="D91" s="18" t="s">
        <v>106</v>
      </c>
      <c r="E91" s="18"/>
      <c r="F91" s="18"/>
      <c r="G91" s="25"/>
    </row>
    <row r="92" spans="1:7" x14ac:dyDescent="0.25">
      <c r="A92" s="22"/>
      <c r="B92" s="18"/>
      <c r="C92" s="18"/>
      <c r="D92" s="18" t="s">
        <v>107</v>
      </c>
      <c r="E92" s="18"/>
      <c r="F92" s="18"/>
      <c r="G92" s="25"/>
    </row>
    <row r="93" spans="1:7" x14ac:dyDescent="0.25">
      <c r="A93" s="22"/>
      <c r="B93" s="18"/>
      <c r="C93" s="18"/>
      <c r="D93" s="18" t="s">
        <v>108</v>
      </c>
      <c r="E93" s="18"/>
      <c r="F93" s="18"/>
      <c r="G93" s="25"/>
    </row>
    <row r="94" spans="1:7" x14ac:dyDescent="0.25">
      <c r="A94" s="22"/>
      <c r="B94" s="18"/>
      <c r="C94" s="18"/>
      <c r="D94" s="18" t="s">
        <v>109</v>
      </c>
      <c r="E94" s="18"/>
      <c r="F94" s="18"/>
      <c r="G94" s="25"/>
    </row>
    <row r="95" spans="1:7" x14ac:dyDescent="0.25">
      <c r="A95" s="22"/>
      <c r="B95" s="18"/>
      <c r="C95" s="18"/>
      <c r="D95" s="18" t="s">
        <v>110</v>
      </c>
      <c r="E95" s="18"/>
      <c r="F95" s="18"/>
      <c r="G95" s="25"/>
    </row>
    <row r="96" spans="1:7" x14ac:dyDescent="0.25">
      <c r="A96" s="22"/>
      <c r="B96" s="18"/>
      <c r="C96" s="18"/>
      <c r="D96" s="18" t="s">
        <v>111</v>
      </c>
      <c r="E96" s="18"/>
      <c r="F96" s="18"/>
      <c r="G96" s="25"/>
    </row>
    <row r="97" spans="1:7" x14ac:dyDescent="0.25">
      <c r="A97" s="22"/>
      <c r="B97" s="18"/>
      <c r="C97" s="18"/>
      <c r="D97" s="18" t="s">
        <v>112</v>
      </c>
      <c r="E97" s="18"/>
      <c r="F97" s="18"/>
      <c r="G97" s="25"/>
    </row>
    <row r="98" spans="1:7" x14ac:dyDescent="0.25">
      <c r="A98" s="22"/>
      <c r="B98" s="18"/>
      <c r="C98" s="18"/>
      <c r="D98" s="18" t="s">
        <v>113</v>
      </c>
      <c r="E98" s="18"/>
      <c r="F98" s="18"/>
      <c r="G98" s="25"/>
    </row>
    <row r="99" spans="1:7" x14ac:dyDescent="0.25">
      <c r="A99" s="22"/>
      <c r="B99" s="18"/>
      <c r="C99" s="18"/>
      <c r="D99" s="18" t="s">
        <v>114</v>
      </c>
      <c r="E99" s="18"/>
      <c r="F99" s="18"/>
      <c r="G99" s="25"/>
    </row>
    <row r="100" spans="1:7" x14ac:dyDescent="0.25">
      <c r="A100" s="22"/>
      <c r="B100" s="18"/>
      <c r="C100" s="18"/>
      <c r="D100" s="18" t="s">
        <v>115</v>
      </c>
      <c r="E100" s="18"/>
      <c r="F100" s="18"/>
      <c r="G100" s="25"/>
    </row>
    <row r="101" spans="1:7" x14ac:dyDescent="0.25">
      <c r="A101" s="22"/>
      <c r="B101" s="18"/>
      <c r="C101" s="18"/>
      <c r="D101" s="18" t="s">
        <v>116</v>
      </c>
      <c r="E101" s="18"/>
      <c r="F101" s="18"/>
      <c r="G101" s="25"/>
    </row>
    <row r="102" spans="1:7" x14ac:dyDescent="0.25">
      <c r="A102" s="22"/>
      <c r="B102" s="18"/>
      <c r="C102" s="18"/>
      <c r="D102" s="18" t="s">
        <v>117</v>
      </c>
      <c r="E102" s="18"/>
      <c r="F102" s="18"/>
      <c r="G102" s="25"/>
    </row>
    <row r="103" spans="1:7" x14ac:dyDescent="0.25">
      <c r="A103" s="22"/>
      <c r="B103" s="18"/>
      <c r="C103" s="18"/>
      <c r="D103" s="18" t="s">
        <v>118</v>
      </c>
      <c r="E103" s="18"/>
      <c r="F103" s="18"/>
      <c r="G103" s="25"/>
    </row>
    <row r="104" spans="1:7" x14ac:dyDescent="0.25">
      <c r="A104" s="22"/>
      <c r="B104" s="18"/>
      <c r="C104" s="18"/>
      <c r="D104" s="18" t="s">
        <v>119</v>
      </c>
      <c r="E104" s="18"/>
      <c r="F104" s="18"/>
      <c r="G104" s="25"/>
    </row>
    <row r="105" spans="1:7" x14ac:dyDescent="0.25">
      <c r="A105" s="22"/>
      <c r="B105" s="18"/>
      <c r="C105" s="18"/>
      <c r="D105" s="18" t="s">
        <v>120</v>
      </c>
      <c r="E105" s="18"/>
      <c r="F105" s="18"/>
      <c r="G105" s="25"/>
    </row>
    <row r="106" spans="1:7" ht="15.75" thickBot="1" x14ac:dyDescent="0.3">
      <c r="A106" s="23"/>
      <c r="B106" s="24"/>
      <c r="C106" s="24"/>
      <c r="D106" s="24" t="s">
        <v>121</v>
      </c>
      <c r="E106" s="24"/>
      <c r="F106" s="24"/>
      <c r="G106" s="26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L1" sqref="L1:L1048576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1.7109375" bestFit="1" customWidth="1"/>
    <col min="4" max="4" width="12.42578125" bestFit="1" customWidth="1"/>
    <col min="9" max="9" width="13.42578125" bestFit="1" customWidth="1"/>
    <col min="10" max="10" width="11.85546875" bestFit="1" customWidth="1"/>
    <col min="11" max="11" width="19.85546875" bestFit="1" customWidth="1"/>
    <col min="12" max="12" width="16.85546875" bestFit="1" customWidth="1"/>
    <col min="13" max="13" width="16.28515625" bestFit="1" customWidth="1"/>
    <col min="14" max="14" width="16.5703125" bestFit="1" customWidth="1"/>
  </cols>
  <sheetData>
    <row r="1" spans="1:14" ht="15.75" thickBot="1" x14ac:dyDescent="0.3">
      <c r="A1" s="67" t="s">
        <v>9</v>
      </c>
      <c r="B1" s="68"/>
      <c r="C1" s="68"/>
      <c r="D1" s="68"/>
      <c r="E1" s="68"/>
      <c r="F1" s="68"/>
      <c r="G1" s="69"/>
    </row>
    <row r="2" spans="1:14" x14ac:dyDescent="0.25">
      <c r="A2" s="22" t="s">
        <v>0</v>
      </c>
      <c r="B2" s="2">
        <v>50.935727489999998</v>
      </c>
      <c r="C2" s="2">
        <v>-1.3977198399999999</v>
      </c>
      <c r="D2" s="18" t="s">
        <v>5</v>
      </c>
      <c r="E2" s="6">
        <f>ACOS(COS(RADIANS(90-B2)) *COS(RADIANS(90-B3)) +SIN(RADIANS(90-B2)) *SIN(RADIANS(90-B3)) *COS(RADIANS(C2-C3))) *6371</f>
        <v>6.7424115325445122E-3</v>
      </c>
      <c r="F2" s="13">
        <f t="shared" ref="F2:F8" si="0">E2*1000</f>
        <v>6.7424115325445122</v>
      </c>
      <c r="G2" s="25" t="str">
        <f>IF(F2&lt;10,"1","0")</f>
        <v>1</v>
      </c>
      <c r="I2" s="29"/>
    </row>
    <row r="3" spans="1:14" x14ac:dyDescent="0.25">
      <c r="A3" s="22" t="s">
        <v>1</v>
      </c>
      <c r="B3" s="2">
        <v>50.935771379999998</v>
      </c>
      <c r="C3" s="2">
        <v>-1.39765345</v>
      </c>
      <c r="D3" s="18" t="s">
        <v>6</v>
      </c>
      <c r="E3" s="7">
        <f>ACOS(COS(RADIANS(90-B2)) *COS(RADIANS(90-B4)) +SIN(RADIANS(90-B2)) *SIN(RADIANS(90-B4)) *COS(RADIANS(C2-C4))) *6371</f>
        <v>7.70205573070748E-3</v>
      </c>
      <c r="F3" s="14">
        <f t="shared" si="0"/>
        <v>7.70205573070748</v>
      </c>
      <c r="G3" s="25" t="str">
        <f t="shared" ref="G3:G8" si="1">IF(F3&lt;10,"1","0")</f>
        <v>1</v>
      </c>
      <c r="I3" s="29"/>
    </row>
    <row r="4" spans="1:14" x14ac:dyDescent="0.25">
      <c r="A4" s="22" t="s">
        <v>2</v>
      </c>
      <c r="B4" s="2">
        <v>50.935794690000002</v>
      </c>
      <c r="C4" s="2">
        <v>-1.3977465</v>
      </c>
      <c r="D4" s="18" t="s">
        <v>7</v>
      </c>
      <c r="E4" s="7">
        <f>ACOS(COS(RADIANS(90-B2)) *COS(RADIANS(90-B5)) +SIN(RADIANS(90-B2)) *SIN(RADIANS(90-B5)) *COS(RADIANS(C2-C5))) *6371</f>
        <v>8.0471316064729681E-3</v>
      </c>
      <c r="F4" s="14">
        <f t="shared" si="0"/>
        <v>8.0471316064729681</v>
      </c>
      <c r="G4" s="25" t="str">
        <f t="shared" si="1"/>
        <v>1</v>
      </c>
      <c r="I4" s="29"/>
    </row>
    <row r="5" spans="1:14" x14ac:dyDescent="0.25">
      <c r="A5" s="22" t="s">
        <v>3</v>
      </c>
      <c r="B5" s="2">
        <v>50.93579957</v>
      </c>
      <c r="C5" s="2">
        <v>-1.3977301200000001</v>
      </c>
      <c r="D5" s="18" t="s">
        <v>8</v>
      </c>
      <c r="E5" s="7">
        <f>ACOS(COS(RADIANS(90-B2)) *COS(RADIANS(90-B6)) +SIN(RADIANS(90-B2)) *SIN(RADIANS(90-B6)) *COS(RADIANS(C2-C6))) *6371</f>
        <v>8.0471316064729681E-3</v>
      </c>
      <c r="F5" s="14">
        <f t="shared" si="0"/>
        <v>8.0471316064729681</v>
      </c>
      <c r="G5" s="25" t="str">
        <f t="shared" si="1"/>
        <v>1</v>
      </c>
      <c r="I5" s="29"/>
    </row>
    <row r="6" spans="1:14" x14ac:dyDescent="0.25">
      <c r="A6" s="22" t="s">
        <v>4</v>
      </c>
      <c r="B6" s="2">
        <v>50.93579957</v>
      </c>
      <c r="C6" s="2">
        <v>-1.3977301200000001</v>
      </c>
      <c r="D6" s="18" t="s">
        <v>10</v>
      </c>
      <c r="E6" s="7">
        <f>ACOS(COS(RADIANS(90-B2)) *COS(RADIANS(90-B7)) +SIN(RADIANS(90-B2)) *SIN(RADIANS(90-B7)) *COS(RADIANS(C2-C7))) *6371</f>
        <v>7.70205573070748E-3</v>
      </c>
      <c r="F6" s="14">
        <f t="shared" si="0"/>
        <v>7.70205573070748</v>
      </c>
      <c r="G6" s="25" t="str">
        <f t="shared" si="1"/>
        <v>1</v>
      </c>
      <c r="I6" s="29"/>
    </row>
    <row r="7" spans="1:14" ht="15.75" thickBot="1" x14ac:dyDescent="0.3">
      <c r="A7" s="22" t="s">
        <v>19</v>
      </c>
      <c r="B7" s="2">
        <v>50.935794690000002</v>
      </c>
      <c r="C7" s="2">
        <v>-1.3977465</v>
      </c>
      <c r="D7" s="18" t="s">
        <v>29</v>
      </c>
      <c r="E7" s="7">
        <f>ACOS(COS(RADIANS(90-B2)) *COS(RADIANS(90-B8)) +SIN(RADIANS(90-B2)) *SIN(RADIANS(90-B8)) *COS(RADIANS(C2-C8))) *6371</f>
        <v>6.7424115325445122E-3</v>
      </c>
      <c r="F7" s="14">
        <f t="shared" si="0"/>
        <v>6.7424115325445122</v>
      </c>
      <c r="G7" s="25" t="str">
        <f t="shared" si="1"/>
        <v>1</v>
      </c>
    </row>
    <row r="8" spans="1:14" x14ac:dyDescent="0.25">
      <c r="A8" s="22" t="s">
        <v>20</v>
      </c>
      <c r="B8" s="2">
        <v>50.935771379999998</v>
      </c>
      <c r="C8" s="2">
        <v>-1.39765345</v>
      </c>
      <c r="D8" s="18" t="s">
        <v>30</v>
      </c>
      <c r="E8" s="7">
        <f>ACOS(COS(RADIANS(90-B2)) *COS(RADIANS(90-B9)) +SIN(RADIANS(90-B2)) *SIN(RADIANS(90-B9)) *COS(RADIANS(C2-C9))) *6371</f>
        <v>1.6443275938682334E-4</v>
      </c>
      <c r="F8" s="14">
        <f t="shared" si="0"/>
        <v>0.16443275938682334</v>
      </c>
      <c r="G8" s="25" t="str">
        <f t="shared" si="1"/>
        <v>1</v>
      </c>
      <c r="I8" s="42" t="s">
        <v>168</v>
      </c>
      <c r="J8" s="43" t="s">
        <v>169</v>
      </c>
      <c r="K8" s="44" t="s">
        <v>170</v>
      </c>
      <c r="L8" s="44" t="s">
        <v>179</v>
      </c>
      <c r="M8" s="44" t="s">
        <v>171</v>
      </c>
      <c r="N8" s="45" t="s">
        <v>172</v>
      </c>
    </row>
    <row r="9" spans="1:14" x14ac:dyDescent="0.25">
      <c r="A9" s="22" t="s">
        <v>21</v>
      </c>
      <c r="B9" s="2">
        <v>50.935728320000003</v>
      </c>
      <c r="C9" s="2">
        <v>-1.3977181599999999</v>
      </c>
      <c r="D9" s="18" t="s">
        <v>31</v>
      </c>
      <c r="E9" s="7"/>
      <c r="F9" s="14"/>
      <c r="G9" s="25"/>
      <c r="I9" s="53">
        <v>8</v>
      </c>
      <c r="J9" s="48">
        <v>8</v>
      </c>
      <c r="K9" s="48">
        <v>0</v>
      </c>
      <c r="L9" s="48">
        <v>0</v>
      </c>
      <c r="M9" s="48">
        <v>1</v>
      </c>
      <c r="N9" s="54" t="s">
        <v>173</v>
      </c>
    </row>
    <row r="10" spans="1:14" x14ac:dyDescent="0.25">
      <c r="A10" s="22" t="s">
        <v>22</v>
      </c>
      <c r="B10" s="20"/>
      <c r="C10" s="21"/>
      <c r="D10" s="18" t="s">
        <v>32</v>
      </c>
      <c r="E10" s="7"/>
      <c r="F10" s="14"/>
      <c r="G10" s="25"/>
      <c r="I10" s="37"/>
      <c r="J10" s="2"/>
      <c r="K10" s="48"/>
      <c r="L10" s="2"/>
      <c r="M10" s="2"/>
      <c r="N10" s="49"/>
    </row>
    <row r="11" spans="1:14" ht="15.75" thickBot="1" x14ac:dyDescent="0.3">
      <c r="A11" s="22" t="s">
        <v>23</v>
      </c>
      <c r="B11" s="20"/>
      <c r="C11" s="21"/>
      <c r="D11" s="18" t="s">
        <v>33</v>
      </c>
      <c r="E11" s="7"/>
      <c r="F11" s="14"/>
      <c r="G11" s="25"/>
      <c r="I11" s="50"/>
      <c r="J11" s="51"/>
      <c r="K11" s="36"/>
      <c r="L11" s="51"/>
      <c r="M11" s="51"/>
      <c r="N11" s="52"/>
    </row>
    <row r="12" spans="1:14" x14ac:dyDescent="0.25">
      <c r="A12" s="22" t="s">
        <v>24</v>
      </c>
      <c r="B12" s="20"/>
      <c r="C12" s="21"/>
      <c r="D12" s="18" t="s">
        <v>34</v>
      </c>
      <c r="E12" s="7"/>
      <c r="F12" s="14"/>
      <c r="G12" s="25"/>
    </row>
    <row r="13" spans="1:14" x14ac:dyDescent="0.25">
      <c r="A13" s="22" t="s">
        <v>25</v>
      </c>
      <c r="B13" s="20"/>
      <c r="C13" s="21"/>
      <c r="D13" s="18" t="s">
        <v>35</v>
      </c>
      <c r="E13" s="7"/>
      <c r="F13" s="14"/>
      <c r="G13" s="25"/>
    </row>
    <row r="14" spans="1:14" x14ac:dyDescent="0.25">
      <c r="A14" s="22" t="s">
        <v>26</v>
      </c>
      <c r="B14" s="20"/>
      <c r="C14" s="21"/>
      <c r="D14" s="18" t="s">
        <v>36</v>
      </c>
      <c r="E14" s="7"/>
      <c r="F14" s="14"/>
      <c r="G14" s="25"/>
    </row>
    <row r="15" spans="1:14" x14ac:dyDescent="0.25">
      <c r="A15" s="22" t="s">
        <v>27</v>
      </c>
      <c r="B15" s="20"/>
      <c r="C15" s="21"/>
      <c r="D15" s="18" t="s">
        <v>37</v>
      </c>
      <c r="E15" s="7"/>
      <c r="F15" s="14"/>
      <c r="G15" s="25"/>
    </row>
    <row r="16" spans="1:14" x14ac:dyDescent="0.25">
      <c r="A16" s="22" t="s">
        <v>28</v>
      </c>
      <c r="B16" s="20"/>
      <c r="C16" s="21"/>
      <c r="D16" s="18" t="s">
        <v>11</v>
      </c>
      <c r="E16" s="7">
        <f>ACOS(COS(RADIANS(90-B3)) *COS(RADIANS(90-B4)) +SIN(RADIANS(90-B3)) *SIN(RADIANS(90-B4)) *COS(RADIANS(C3-C4))) *6371</f>
        <v>7.0162259354471512E-3</v>
      </c>
      <c r="F16" s="14">
        <f t="shared" ref="F16:F21" si="2">E16*1000</f>
        <v>7.0162259354471512</v>
      </c>
      <c r="G16" s="25" t="str">
        <f>IF(F16&lt;10,"1","0")</f>
        <v>1</v>
      </c>
    </row>
    <row r="17" spans="1:7" x14ac:dyDescent="0.25">
      <c r="A17" s="22"/>
      <c r="B17" s="20"/>
      <c r="C17" s="21"/>
      <c r="D17" s="18" t="s">
        <v>12</v>
      </c>
      <c r="E17" s="7">
        <f>ACOS(COS(RADIANS(90-B3)) *COS(RADIANS(90-B5)) +SIN(RADIANS(90-B3)) *SIN(RADIANS(90-B5)) *COS(RADIANS(C3-C5))) *6371</f>
        <v>6.219530107021809E-3</v>
      </c>
      <c r="F17" s="14">
        <f t="shared" si="2"/>
        <v>6.219530107021809</v>
      </c>
      <c r="G17" s="25" t="str">
        <f t="shared" ref="G17:G21" si="3">IF(F17&lt;10,"1","0")</f>
        <v>1</v>
      </c>
    </row>
    <row r="18" spans="1:7" x14ac:dyDescent="0.25">
      <c r="A18" s="22"/>
      <c r="B18" s="20"/>
      <c r="C18" s="21"/>
      <c r="D18" s="18" t="s">
        <v>13</v>
      </c>
      <c r="E18" s="7">
        <f>ACOS(COS(RADIANS(90-B3)) *COS(RADIANS(90-B6)) +SIN(RADIANS(90-B3)) *SIN(RADIANS(90-B6)) *COS(RADIANS(C3-C6))) *6371</f>
        <v>6.219530107021809E-3</v>
      </c>
      <c r="F18" s="14">
        <f t="shared" si="2"/>
        <v>6.219530107021809</v>
      </c>
      <c r="G18" s="25" t="str">
        <f t="shared" si="3"/>
        <v>1</v>
      </c>
    </row>
    <row r="19" spans="1:7" x14ac:dyDescent="0.25">
      <c r="A19" s="22"/>
      <c r="B19" s="20"/>
      <c r="C19" s="21"/>
      <c r="D19" s="18" t="s">
        <v>15</v>
      </c>
      <c r="E19" s="7">
        <f>ACOS(COS(RADIANS(90-B3)) *COS(RADIANS(90-B7)) +SIN(RADIANS(90-B3)) *SIN(RADIANS(90-B7)) *COS(RADIANS(C3-C7))) *6371</f>
        <v>7.0162259354471512E-3</v>
      </c>
      <c r="F19" s="14">
        <f t="shared" si="2"/>
        <v>7.0162259354471512</v>
      </c>
      <c r="G19" s="25" t="str">
        <f t="shared" si="3"/>
        <v>1</v>
      </c>
    </row>
    <row r="20" spans="1:7" x14ac:dyDescent="0.25">
      <c r="A20" s="22"/>
      <c r="B20" s="20"/>
      <c r="C20" s="21"/>
      <c r="D20" s="18" t="s">
        <v>38</v>
      </c>
      <c r="E20" s="7">
        <f>ACOS(COS(RADIANS(90-B3)) *COS(RADIANS(90-B8)) +SIN(RADIANS(90-B3)) *SIN(RADIANS(90-B8)) *COS(RADIANS(C3-C8))) *6371</f>
        <v>0</v>
      </c>
      <c r="F20" s="14">
        <f t="shared" si="2"/>
        <v>0</v>
      </c>
      <c r="G20" s="25" t="str">
        <f t="shared" si="3"/>
        <v>1</v>
      </c>
    </row>
    <row r="21" spans="1:7" x14ac:dyDescent="0.25">
      <c r="A21" s="22"/>
      <c r="B21" s="20"/>
      <c r="C21" s="21"/>
      <c r="D21" s="18" t="s">
        <v>39</v>
      </c>
      <c r="E21" s="7">
        <f>ACOS(COS(RADIANS(90-B3)) *COS(RADIANS(90-B9)) +SIN(RADIANS(90-B3)) *SIN(RADIANS(90-B9)) *COS(RADIANS(C3-C9))) *6371</f>
        <v>6.5944165472544558E-3</v>
      </c>
      <c r="F21" s="14">
        <f t="shared" si="2"/>
        <v>6.5944165472544558</v>
      </c>
      <c r="G21" s="25" t="str">
        <f t="shared" si="3"/>
        <v>1</v>
      </c>
    </row>
    <row r="22" spans="1:7" x14ac:dyDescent="0.25">
      <c r="A22" s="22"/>
      <c r="B22" s="20"/>
      <c r="C22" s="21"/>
      <c r="D22" s="18" t="s">
        <v>40</v>
      </c>
      <c r="E22" s="7"/>
      <c r="F22" s="14"/>
      <c r="G22" s="25"/>
    </row>
    <row r="23" spans="1:7" x14ac:dyDescent="0.25">
      <c r="A23" s="22"/>
      <c r="B23" s="20"/>
      <c r="C23" s="21"/>
      <c r="D23" s="18" t="s">
        <v>41</v>
      </c>
      <c r="E23" s="7"/>
      <c r="F23" s="14"/>
      <c r="G23" s="25"/>
    </row>
    <row r="24" spans="1:7" x14ac:dyDescent="0.25">
      <c r="A24" s="22"/>
      <c r="B24" s="20"/>
      <c r="C24" s="21"/>
      <c r="D24" s="18" t="s">
        <v>42</v>
      </c>
      <c r="E24" s="7"/>
      <c r="F24" s="14"/>
      <c r="G24" s="25"/>
    </row>
    <row r="25" spans="1:7" x14ac:dyDescent="0.25">
      <c r="A25" s="22"/>
      <c r="B25" s="20"/>
      <c r="C25" s="21"/>
      <c r="D25" s="18" t="s">
        <v>43</v>
      </c>
      <c r="E25" s="7"/>
      <c r="F25" s="14"/>
      <c r="G25" s="25"/>
    </row>
    <row r="26" spans="1:7" x14ac:dyDescent="0.25">
      <c r="A26" s="22"/>
      <c r="B26" s="20"/>
      <c r="C26" s="21"/>
      <c r="D26" s="18" t="s">
        <v>44</v>
      </c>
      <c r="E26" s="7"/>
      <c r="F26" s="14"/>
      <c r="G26" s="25"/>
    </row>
    <row r="27" spans="1:7" x14ac:dyDescent="0.25">
      <c r="A27" s="22"/>
      <c r="B27" s="20"/>
      <c r="C27" s="21"/>
      <c r="D27" s="18" t="s">
        <v>45</v>
      </c>
      <c r="E27" s="7"/>
      <c r="F27" s="14"/>
      <c r="G27" s="25"/>
    </row>
    <row r="28" spans="1:7" x14ac:dyDescent="0.25">
      <c r="A28" s="22"/>
      <c r="B28" s="20"/>
      <c r="C28" s="21"/>
      <c r="D28" s="18" t="s">
        <v>46</v>
      </c>
      <c r="E28" s="7"/>
      <c r="F28" s="14"/>
      <c r="G28" s="25"/>
    </row>
    <row r="29" spans="1:7" x14ac:dyDescent="0.25">
      <c r="A29" s="22"/>
      <c r="B29" s="18"/>
      <c r="C29" s="18"/>
      <c r="D29" s="18" t="s">
        <v>16</v>
      </c>
      <c r="E29" s="7">
        <f>ACOS(COS(RADIANS(90-B4)) *COS(RADIANS(90-B5)) +SIN(RADIANS(90-B4)) *SIN(RADIANS(90-B5)) *COS(RADIANS(C4-C5))) *6371</f>
        <v>1.2736906786072755E-3</v>
      </c>
      <c r="F29" s="14">
        <f t="shared" ref="F29:F33" si="4">E29*1000</f>
        <v>1.2736906786072755</v>
      </c>
      <c r="G29" s="25" t="str">
        <f>IF(F29&lt;10,"1","0")</f>
        <v>1</v>
      </c>
    </row>
    <row r="30" spans="1:7" x14ac:dyDescent="0.25">
      <c r="A30" s="22"/>
      <c r="B30" s="18"/>
      <c r="C30" s="18"/>
      <c r="D30" s="18" t="s">
        <v>17</v>
      </c>
      <c r="E30" s="7">
        <f>ACOS(COS(RADIANS(90-B4)) *COS(RADIANS(90-B6)) +SIN(RADIANS(90-B4)) *SIN(RADIANS(90-B6)) *COS(RADIANS(C4-C6))) *6371</f>
        <v>1.2736906786072755E-3</v>
      </c>
      <c r="F30" s="14">
        <f t="shared" si="4"/>
        <v>1.2736906786072755</v>
      </c>
      <c r="G30" s="25" t="str">
        <f t="shared" ref="G30:G33" si="5">IF(F30&lt;10,"1","0")</f>
        <v>1</v>
      </c>
    </row>
    <row r="31" spans="1:7" x14ac:dyDescent="0.25">
      <c r="A31" s="22"/>
      <c r="B31" s="18"/>
      <c r="C31" s="18"/>
      <c r="D31" s="18" t="s">
        <v>47</v>
      </c>
      <c r="E31" s="7">
        <f>ACOS(COS(RADIANS(90-B4)) *COS(RADIANS(90-B7)) +SIN(RADIANS(90-B4)) *SIN(RADIANS(90-B7)) *COS(RADIANS(C4-C7))) *6371</f>
        <v>0</v>
      </c>
      <c r="F31" s="14">
        <f t="shared" si="4"/>
        <v>0</v>
      </c>
      <c r="G31" s="25" t="str">
        <f t="shared" si="5"/>
        <v>1</v>
      </c>
    </row>
    <row r="32" spans="1:7" x14ac:dyDescent="0.25">
      <c r="A32" s="22"/>
      <c r="B32" s="18"/>
      <c r="C32" s="18"/>
      <c r="D32" s="18" t="s">
        <v>48</v>
      </c>
      <c r="E32" s="7">
        <f>ACOS(COS(RADIANS(90-B4)) *COS(RADIANS(90-B8)) +SIN(RADIANS(90-B4)) *SIN(RADIANS(90-B8)) *COS(RADIANS(C4-C8))) *6371</f>
        <v>7.0162259354471512E-3</v>
      </c>
      <c r="F32" s="14">
        <f t="shared" si="4"/>
        <v>7.0162259354471512</v>
      </c>
      <c r="G32" s="25" t="str">
        <f t="shared" si="5"/>
        <v>1</v>
      </c>
    </row>
    <row r="33" spans="1:7" x14ac:dyDescent="0.25">
      <c r="A33" s="22"/>
      <c r="B33" s="18"/>
      <c r="C33" s="18"/>
      <c r="D33" s="18" t="s">
        <v>49</v>
      </c>
      <c r="E33" s="7">
        <f>ACOS(COS(RADIANS(90-B4)) *COS(RADIANS(90-B9)) +SIN(RADIANS(90-B4)) *SIN(RADIANS(90-B9)) *COS(RADIANS(C4-C9))) *6371</f>
        <v>7.6421440688143605E-3</v>
      </c>
      <c r="F33" s="14">
        <f t="shared" si="4"/>
        <v>7.6421440688143605</v>
      </c>
      <c r="G33" s="25" t="str">
        <f t="shared" si="5"/>
        <v>1</v>
      </c>
    </row>
    <row r="34" spans="1:7" x14ac:dyDescent="0.25">
      <c r="A34" s="22"/>
      <c r="B34" s="18"/>
      <c r="C34" s="18"/>
      <c r="D34" s="18" t="s">
        <v>50</v>
      </c>
      <c r="E34" s="7"/>
      <c r="F34" s="14"/>
      <c r="G34" s="25"/>
    </row>
    <row r="35" spans="1:7" x14ac:dyDescent="0.25">
      <c r="A35" s="22"/>
      <c r="B35" s="18"/>
      <c r="C35" s="18"/>
      <c r="D35" s="18" t="s">
        <v>51</v>
      </c>
      <c r="E35" s="7"/>
      <c r="F35" s="14"/>
      <c r="G35" s="25"/>
    </row>
    <row r="36" spans="1:7" x14ac:dyDescent="0.25">
      <c r="A36" s="22"/>
      <c r="B36" s="18"/>
      <c r="C36" s="18"/>
      <c r="D36" s="18" t="s">
        <v>52</v>
      </c>
      <c r="E36" s="7"/>
      <c r="F36" s="14"/>
      <c r="G36" s="25"/>
    </row>
    <row r="37" spans="1:7" x14ac:dyDescent="0.25">
      <c r="A37" s="22"/>
      <c r="B37" s="18"/>
      <c r="C37" s="18"/>
      <c r="D37" s="18" t="s">
        <v>53</v>
      </c>
      <c r="E37" s="7"/>
      <c r="F37" s="14"/>
      <c r="G37" s="25"/>
    </row>
    <row r="38" spans="1:7" x14ac:dyDescent="0.25">
      <c r="A38" s="22"/>
      <c r="B38" s="18"/>
      <c r="C38" s="18"/>
      <c r="D38" s="18" t="s">
        <v>54</v>
      </c>
      <c r="E38" s="7"/>
      <c r="F38" s="14"/>
      <c r="G38" s="25"/>
    </row>
    <row r="39" spans="1:7" x14ac:dyDescent="0.25">
      <c r="A39" s="22"/>
      <c r="B39" s="18"/>
      <c r="C39" s="18"/>
      <c r="D39" s="18" t="s">
        <v>55</v>
      </c>
      <c r="E39" s="7"/>
      <c r="F39" s="14"/>
      <c r="G39" s="25"/>
    </row>
    <row r="40" spans="1:7" x14ac:dyDescent="0.25">
      <c r="A40" s="22"/>
      <c r="B40" s="18"/>
      <c r="C40" s="18"/>
      <c r="D40" s="18" t="s">
        <v>56</v>
      </c>
      <c r="E40" s="7"/>
      <c r="F40" s="14"/>
      <c r="G40" s="25"/>
    </row>
    <row r="41" spans="1:7" x14ac:dyDescent="0.25">
      <c r="A41" s="22"/>
      <c r="B41" s="18"/>
      <c r="C41" s="18"/>
      <c r="D41" s="18" t="s">
        <v>18</v>
      </c>
      <c r="E41" s="7">
        <f>ACOS(COS(RADIANS(90-B5)) *COS(RADIANS(90-B6)) +SIN(RADIANS(90-B5)) *SIN(RADIANS(90-B6)) *COS(RADIANS(C5-C6))) *6371</f>
        <v>0</v>
      </c>
      <c r="F41" s="14">
        <f t="shared" ref="F41:F44" si="6">E41*1000</f>
        <v>0</v>
      </c>
      <c r="G41" s="25" t="str">
        <f>IF(F41&lt;10,"1","0")</f>
        <v>1</v>
      </c>
    </row>
    <row r="42" spans="1:7" x14ac:dyDescent="0.25">
      <c r="A42" s="22"/>
      <c r="B42" s="18"/>
      <c r="C42" s="18"/>
      <c r="D42" s="18" t="s">
        <v>57</v>
      </c>
      <c r="E42" s="7">
        <f>ACOS(COS(RADIANS(90-B5)) *COS(RADIANS(90-B7)) +SIN(RADIANS(90-B5)) *SIN(RADIANS(90-B7)) *COS(RADIANS(C5-C7))) *6371</f>
        <v>1.2736906786072755E-3</v>
      </c>
      <c r="F42" s="14">
        <f t="shared" si="6"/>
        <v>1.2736906786072755</v>
      </c>
      <c r="G42" s="25" t="str">
        <f t="shared" ref="G42:G44" si="7">IF(F42&lt;10,"1","0")</f>
        <v>1</v>
      </c>
    </row>
    <row r="43" spans="1:7" x14ac:dyDescent="0.25">
      <c r="A43" s="22"/>
      <c r="B43" s="18"/>
      <c r="C43" s="18"/>
      <c r="D43" s="18" t="s">
        <v>58</v>
      </c>
      <c r="E43" s="7">
        <f>ACOS(COS(RADIANS(90-B5)) *COS(RADIANS(90-B8)) +SIN(RADIANS(90-B5)) *SIN(RADIANS(90-B8)) *COS(RADIANS(C5-C8))) *6371</f>
        <v>6.219530107021809E-3</v>
      </c>
      <c r="F43" s="14">
        <f t="shared" si="6"/>
        <v>6.219530107021809</v>
      </c>
      <c r="G43" s="25" t="str">
        <f t="shared" si="7"/>
        <v>1</v>
      </c>
    </row>
    <row r="44" spans="1:7" x14ac:dyDescent="0.25">
      <c r="A44" s="22"/>
      <c r="B44" s="18"/>
      <c r="C44" s="18"/>
      <c r="D44" s="18" t="s">
        <v>59</v>
      </c>
      <c r="E44" s="7">
        <f>ACOS(COS(RADIANS(90-B5)) *COS(RADIANS(90-B9)) +SIN(RADIANS(90-B5)) *SIN(RADIANS(90-B9)) *COS(RADIANS(C5-C9))) *6371</f>
        <v>7.9672154584407018E-3</v>
      </c>
      <c r="F44" s="14">
        <f t="shared" si="6"/>
        <v>7.9672154584407018</v>
      </c>
      <c r="G44" s="25" t="str">
        <f t="shared" si="7"/>
        <v>1</v>
      </c>
    </row>
    <row r="45" spans="1:7" x14ac:dyDescent="0.25">
      <c r="A45" s="22"/>
      <c r="B45" s="18"/>
      <c r="C45" s="18"/>
      <c r="D45" s="18" t="s">
        <v>60</v>
      </c>
      <c r="E45" s="7"/>
      <c r="F45" s="14"/>
      <c r="G45" s="25"/>
    </row>
    <row r="46" spans="1:7" x14ac:dyDescent="0.25">
      <c r="A46" s="22"/>
      <c r="B46" s="18"/>
      <c r="C46" s="18"/>
      <c r="D46" s="18" t="s">
        <v>61</v>
      </c>
      <c r="E46" s="7"/>
      <c r="F46" s="14"/>
      <c r="G46" s="25"/>
    </row>
    <row r="47" spans="1:7" x14ac:dyDescent="0.25">
      <c r="A47" s="22"/>
      <c r="B47" s="18"/>
      <c r="C47" s="18"/>
      <c r="D47" s="18" t="s">
        <v>62</v>
      </c>
      <c r="E47" s="7"/>
      <c r="F47" s="14"/>
      <c r="G47" s="25"/>
    </row>
    <row r="48" spans="1:7" x14ac:dyDescent="0.25">
      <c r="A48" s="22"/>
      <c r="B48" s="18"/>
      <c r="C48" s="18"/>
      <c r="D48" s="18" t="s">
        <v>63</v>
      </c>
      <c r="E48" s="7"/>
      <c r="F48" s="14"/>
      <c r="G48" s="25"/>
    </row>
    <row r="49" spans="1:7" x14ac:dyDescent="0.25">
      <c r="A49" s="22"/>
      <c r="B49" s="18"/>
      <c r="C49" s="18"/>
      <c r="D49" s="18" t="s">
        <v>64</v>
      </c>
      <c r="E49" s="7"/>
      <c r="F49" s="14"/>
      <c r="G49" s="25"/>
    </row>
    <row r="50" spans="1:7" x14ac:dyDescent="0.25">
      <c r="A50" s="22"/>
      <c r="B50" s="18"/>
      <c r="C50" s="18"/>
      <c r="D50" s="18" t="s">
        <v>65</v>
      </c>
      <c r="E50" s="7"/>
      <c r="F50" s="14"/>
      <c r="G50" s="25"/>
    </row>
    <row r="51" spans="1:7" x14ac:dyDescent="0.25">
      <c r="A51" s="22"/>
      <c r="B51" s="18"/>
      <c r="C51" s="18"/>
      <c r="D51" s="18" t="s">
        <v>66</v>
      </c>
      <c r="E51" s="7"/>
      <c r="F51" s="14"/>
      <c r="G51" s="25"/>
    </row>
    <row r="52" spans="1:7" x14ac:dyDescent="0.25">
      <c r="A52" s="22"/>
      <c r="B52" s="18"/>
      <c r="C52" s="18"/>
      <c r="D52" s="18" t="s">
        <v>67</v>
      </c>
      <c r="E52" s="7">
        <f>ACOS(COS(RADIANS(90-B6)) *COS(RADIANS(90-B7)) +SIN(RADIANS(90-B6)) *SIN(RADIANS(90-B7)) *COS(RADIANS(C6-C7))) *6371</f>
        <v>1.2736906786072755E-3</v>
      </c>
      <c r="F52" s="14">
        <f t="shared" ref="F52:F54" si="8">E52*1000</f>
        <v>1.2736906786072755</v>
      </c>
      <c r="G52" s="25" t="str">
        <f>IF(F52&lt;10,"1","0")</f>
        <v>1</v>
      </c>
    </row>
    <row r="53" spans="1:7" x14ac:dyDescent="0.25">
      <c r="A53" s="22"/>
      <c r="B53" s="18"/>
      <c r="C53" s="18"/>
      <c r="D53" s="18" t="s">
        <v>68</v>
      </c>
      <c r="E53" s="7">
        <f>ACOS(COS(RADIANS(90-B6)) *COS(RADIANS(90-B8)) +SIN(RADIANS(90-B6)) *SIN(RADIANS(90-B8)) *COS(RADIANS(C6-C8))) *6371</f>
        <v>6.219530107021809E-3</v>
      </c>
      <c r="F53" s="14">
        <f t="shared" si="8"/>
        <v>6.219530107021809</v>
      </c>
      <c r="G53" s="25" t="str">
        <f t="shared" ref="G53:G54" si="9">IF(F53&lt;10,"1","0")</f>
        <v>1</v>
      </c>
    </row>
    <row r="54" spans="1:7" x14ac:dyDescent="0.25">
      <c r="A54" s="22"/>
      <c r="B54" s="18"/>
      <c r="C54" s="18"/>
      <c r="D54" s="18" t="s">
        <v>69</v>
      </c>
      <c r="E54" s="7">
        <f>ACOS(COS(RADIANS(90-B6)) *COS(RADIANS(90-B9)) +SIN(RADIANS(90-B6)) *SIN(RADIANS(90-B9)) *COS(RADIANS(C6-C9))) *6371</f>
        <v>7.9672154584407018E-3</v>
      </c>
      <c r="F54" s="14">
        <f t="shared" si="8"/>
        <v>7.9672154584407018</v>
      </c>
      <c r="G54" s="25" t="str">
        <f t="shared" si="9"/>
        <v>1</v>
      </c>
    </row>
    <row r="55" spans="1:7" x14ac:dyDescent="0.25">
      <c r="A55" s="22"/>
      <c r="B55" s="18"/>
      <c r="C55" s="18"/>
      <c r="D55" s="18" t="s">
        <v>70</v>
      </c>
      <c r="E55" s="7"/>
      <c r="F55" s="14"/>
      <c r="G55" s="25"/>
    </row>
    <row r="56" spans="1:7" x14ac:dyDescent="0.25">
      <c r="A56" s="22"/>
      <c r="B56" s="18"/>
      <c r="C56" s="18"/>
      <c r="D56" s="18" t="s">
        <v>71</v>
      </c>
      <c r="E56" s="7"/>
      <c r="F56" s="14"/>
      <c r="G56" s="25"/>
    </row>
    <row r="57" spans="1:7" x14ac:dyDescent="0.25">
      <c r="A57" s="22"/>
      <c r="B57" s="18"/>
      <c r="C57" s="18"/>
      <c r="D57" s="18" t="s">
        <v>72</v>
      </c>
      <c r="E57" s="7"/>
      <c r="F57" s="14"/>
      <c r="G57" s="25"/>
    </row>
    <row r="58" spans="1:7" x14ac:dyDescent="0.25">
      <c r="A58" s="22"/>
      <c r="B58" s="18"/>
      <c r="C58" s="18"/>
      <c r="D58" s="18" t="s">
        <v>73</v>
      </c>
      <c r="E58" s="7"/>
      <c r="F58" s="14"/>
      <c r="G58" s="25"/>
    </row>
    <row r="59" spans="1:7" x14ac:dyDescent="0.25">
      <c r="A59" s="22"/>
      <c r="B59" s="18"/>
      <c r="C59" s="18"/>
      <c r="D59" s="18" t="s">
        <v>74</v>
      </c>
      <c r="E59" s="7"/>
      <c r="F59" s="14"/>
      <c r="G59" s="25"/>
    </row>
    <row r="60" spans="1:7" x14ac:dyDescent="0.25">
      <c r="A60" s="22"/>
      <c r="B60" s="18"/>
      <c r="C60" s="18"/>
      <c r="D60" s="18" t="s">
        <v>75</v>
      </c>
      <c r="E60" s="7"/>
      <c r="F60" s="14"/>
      <c r="G60" s="25"/>
    </row>
    <row r="61" spans="1:7" x14ac:dyDescent="0.25">
      <c r="A61" s="22"/>
      <c r="B61" s="18"/>
      <c r="C61" s="18"/>
      <c r="D61" s="18" t="s">
        <v>76</v>
      </c>
      <c r="E61" s="7"/>
      <c r="F61" s="14"/>
      <c r="G61" s="25"/>
    </row>
    <row r="62" spans="1:7" x14ac:dyDescent="0.25">
      <c r="A62" s="22"/>
      <c r="B62" s="18"/>
      <c r="C62" s="18"/>
      <c r="D62" s="18" t="s">
        <v>77</v>
      </c>
      <c r="E62" s="7">
        <f>ACOS(COS(RADIANS(90-B7)) *COS(RADIANS(90-B8)) +SIN(RADIANS(90-B7)) *SIN(RADIANS(90-B8)) *COS(RADIANS(C7-C8))) *6371</f>
        <v>7.0162259354471512E-3</v>
      </c>
      <c r="F62" s="14">
        <f>E62*1000</f>
        <v>7.0162259354471512</v>
      </c>
      <c r="G62" s="25" t="str">
        <f>IF(F62&lt;10,"1","0")</f>
        <v>1</v>
      </c>
    </row>
    <row r="63" spans="1:7" x14ac:dyDescent="0.25">
      <c r="A63" s="22"/>
      <c r="B63" s="18"/>
      <c r="C63" s="18"/>
      <c r="D63" s="18" t="s">
        <v>78</v>
      </c>
      <c r="E63" s="7">
        <f>ACOS(COS(RADIANS(90-B7)) *COS(RADIANS(90-B9)) +SIN(RADIANS(90-B7)) *SIN(RADIANS(90-B9)) *COS(RADIANS(C7-C9))) *6371</f>
        <v>7.6421440688143605E-3</v>
      </c>
      <c r="F63" s="14">
        <f>E63*1000</f>
        <v>7.6421440688143605</v>
      </c>
      <c r="G63" s="25" t="str">
        <f>IF(F63&lt;10,"1","0")</f>
        <v>1</v>
      </c>
    </row>
    <row r="64" spans="1:7" x14ac:dyDescent="0.25">
      <c r="A64" s="22"/>
      <c r="B64" s="18"/>
      <c r="C64" s="18"/>
      <c r="D64" s="18" t="s">
        <v>79</v>
      </c>
      <c r="E64" s="7"/>
      <c r="F64" s="14"/>
      <c r="G64" s="25"/>
    </row>
    <row r="65" spans="1:7" x14ac:dyDescent="0.25">
      <c r="A65" s="22"/>
      <c r="B65" s="18"/>
      <c r="C65" s="18"/>
      <c r="D65" s="18" t="s">
        <v>80</v>
      </c>
      <c r="E65" s="7"/>
      <c r="F65" s="14"/>
      <c r="G65" s="25"/>
    </row>
    <row r="66" spans="1:7" x14ac:dyDescent="0.25">
      <c r="A66" s="22"/>
      <c r="B66" s="18"/>
      <c r="C66" s="18"/>
      <c r="D66" s="18" t="s">
        <v>81</v>
      </c>
      <c r="E66" s="7"/>
      <c r="F66" s="14"/>
      <c r="G66" s="25"/>
    </row>
    <row r="67" spans="1:7" x14ac:dyDescent="0.25">
      <c r="A67" s="22"/>
      <c r="B67" s="18"/>
      <c r="C67" s="18"/>
      <c r="D67" s="18" t="s">
        <v>82</v>
      </c>
      <c r="E67" s="7"/>
      <c r="F67" s="14"/>
      <c r="G67" s="25"/>
    </row>
    <row r="68" spans="1:7" x14ac:dyDescent="0.25">
      <c r="A68" s="22"/>
      <c r="B68" s="18"/>
      <c r="C68" s="18"/>
      <c r="D68" s="18" t="s">
        <v>83</v>
      </c>
      <c r="E68" s="7"/>
      <c r="F68" s="14"/>
      <c r="G68" s="25"/>
    </row>
    <row r="69" spans="1:7" x14ac:dyDescent="0.25">
      <c r="A69" s="22"/>
      <c r="B69" s="18"/>
      <c r="C69" s="18"/>
      <c r="D69" s="18" t="s">
        <v>84</v>
      </c>
      <c r="E69" s="7"/>
      <c r="F69" s="14"/>
      <c r="G69" s="25"/>
    </row>
    <row r="70" spans="1:7" x14ac:dyDescent="0.25">
      <c r="A70" s="22"/>
      <c r="B70" s="18"/>
      <c r="C70" s="18"/>
      <c r="D70" s="18" t="s">
        <v>85</v>
      </c>
      <c r="E70" s="7"/>
      <c r="F70" s="14"/>
      <c r="G70" s="25"/>
    </row>
    <row r="71" spans="1:7" x14ac:dyDescent="0.25">
      <c r="A71" s="22"/>
      <c r="B71" s="18"/>
      <c r="C71" s="18"/>
      <c r="D71" s="18" t="s">
        <v>86</v>
      </c>
      <c r="E71" s="7">
        <f>ACOS(COS(RADIANS(90-B8)) *COS(RADIANS(90-B9)) +SIN(RADIANS(90-B8)) *SIN(RADIANS(90-B9)) *COS(RADIANS(C8-C9))) *6371</f>
        <v>6.5944165472544558E-3</v>
      </c>
      <c r="F71" s="14">
        <f>E71*1000</f>
        <v>6.5944165472544558</v>
      </c>
      <c r="G71" s="25" t="str">
        <f>IF(F71&lt;10,"1","0")</f>
        <v>1</v>
      </c>
    </row>
    <row r="72" spans="1:7" x14ac:dyDescent="0.25">
      <c r="A72" s="22"/>
      <c r="B72" s="18"/>
      <c r="C72" s="18"/>
      <c r="D72" s="18" t="s">
        <v>87</v>
      </c>
      <c r="E72" s="7"/>
      <c r="F72" s="14"/>
      <c r="G72" s="25"/>
    </row>
    <row r="73" spans="1:7" x14ac:dyDescent="0.25">
      <c r="A73" s="22"/>
      <c r="B73" s="18"/>
      <c r="C73" s="18"/>
      <c r="D73" s="18" t="s">
        <v>88</v>
      </c>
      <c r="E73" s="7"/>
      <c r="F73" s="14"/>
      <c r="G73" s="25"/>
    </row>
    <row r="74" spans="1:7" x14ac:dyDescent="0.25">
      <c r="A74" s="22"/>
      <c r="B74" s="18"/>
      <c r="C74" s="18"/>
      <c r="D74" s="18" t="s">
        <v>89</v>
      </c>
      <c r="E74" s="7"/>
      <c r="F74" s="14"/>
      <c r="G74" s="25"/>
    </row>
    <row r="75" spans="1:7" x14ac:dyDescent="0.25">
      <c r="A75" s="22"/>
      <c r="B75" s="18"/>
      <c r="C75" s="18"/>
      <c r="D75" s="18" t="s">
        <v>90</v>
      </c>
      <c r="E75" s="7"/>
      <c r="F75" s="14"/>
      <c r="G75" s="25"/>
    </row>
    <row r="76" spans="1:7" x14ac:dyDescent="0.25">
      <c r="A76" s="22"/>
      <c r="B76" s="18"/>
      <c r="C76" s="18"/>
      <c r="D76" s="18" t="s">
        <v>91</v>
      </c>
      <c r="E76" s="7"/>
      <c r="F76" s="14"/>
      <c r="G76" s="25"/>
    </row>
    <row r="77" spans="1:7" x14ac:dyDescent="0.25">
      <c r="A77" s="22"/>
      <c r="B77" s="18"/>
      <c r="C77" s="18"/>
      <c r="D77" s="18" t="s">
        <v>92</v>
      </c>
      <c r="E77" s="7"/>
      <c r="F77" s="14"/>
      <c r="G77" s="25"/>
    </row>
    <row r="78" spans="1:7" x14ac:dyDescent="0.25">
      <c r="A78" s="22"/>
      <c r="B78" s="18"/>
      <c r="C78" s="18"/>
      <c r="D78" s="18" t="s">
        <v>93</v>
      </c>
      <c r="E78" s="7"/>
      <c r="F78" s="14"/>
      <c r="G78" s="25"/>
    </row>
    <row r="79" spans="1:7" x14ac:dyDescent="0.25">
      <c r="A79" s="22"/>
      <c r="B79" s="18"/>
      <c r="C79" s="18"/>
      <c r="D79" s="18" t="s">
        <v>94</v>
      </c>
      <c r="E79" s="7"/>
      <c r="F79" s="14"/>
      <c r="G79" s="25"/>
    </row>
    <row r="80" spans="1:7" x14ac:dyDescent="0.25">
      <c r="A80" s="22"/>
      <c r="B80" s="18"/>
      <c r="C80" s="18"/>
      <c r="D80" s="18" t="s">
        <v>95</v>
      </c>
      <c r="E80" s="7"/>
      <c r="F80" s="14"/>
      <c r="G80" s="25"/>
    </row>
    <row r="81" spans="1:7" x14ac:dyDescent="0.25">
      <c r="A81" s="22"/>
      <c r="B81" s="18"/>
      <c r="C81" s="18"/>
      <c r="D81" s="18" t="s">
        <v>96</v>
      </c>
      <c r="E81" s="7"/>
      <c r="F81" s="14"/>
      <c r="G81" s="25"/>
    </row>
    <row r="82" spans="1:7" x14ac:dyDescent="0.25">
      <c r="A82" s="22"/>
      <c r="B82" s="18"/>
      <c r="C82" s="18"/>
      <c r="D82" s="18" t="s">
        <v>97</v>
      </c>
      <c r="E82" s="7"/>
      <c r="F82" s="14"/>
      <c r="G82" s="25"/>
    </row>
    <row r="83" spans="1:7" x14ac:dyDescent="0.25">
      <c r="A83" s="22"/>
      <c r="B83" s="18"/>
      <c r="C83" s="18"/>
      <c r="D83" s="18" t="s">
        <v>98</v>
      </c>
      <c r="E83" s="7"/>
      <c r="F83" s="14"/>
      <c r="G83" s="25"/>
    </row>
    <row r="84" spans="1:7" x14ac:dyDescent="0.25">
      <c r="A84" s="22"/>
      <c r="B84" s="18"/>
      <c r="C84" s="18"/>
      <c r="D84" s="18" t="s">
        <v>99</v>
      </c>
      <c r="E84" s="7"/>
      <c r="F84" s="14"/>
      <c r="G84" s="25"/>
    </row>
    <row r="85" spans="1:7" x14ac:dyDescent="0.25">
      <c r="A85" s="22"/>
      <c r="B85" s="18"/>
      <c r="C85" s="18"/>
      <c r="D85" s="18" t="s">
        <v>100</v>
      </c>
      <c r="E85" s="7"/>
      <c r="F85" s="14"/>
      <c r="G85" s="25"/>
    </row>
    <row r="86" spans="1:7" x14ac:dyDescent="0.25">
      <c r="A86" s="22"/>
      <c r="B86" s="18"/>
      <c r="C86" s="18"/>
      <c r="D86" s="18" t="s">
        <v>101</v>
      </c>
      <c r="E86" s="7"/>
      <c r="F86" s="14"/>
      <c r="G86" s="25"/>
    </row>
    <row r="87" spans="1:7" x14ac:dyDescent="0.25">
      <c r="A87" s="22"/>
      <c r="B87" s="18"/>
      <c r="C87" s="18"/>
      <c r="D87" s="18" t="s">
        <v>102</v>
      </c>
      <c r="E87" s="7"/>
      <c r="F87" s="14"/>
      <c r="G87" s="25"/>
    </row>
    <row r="88" spans="1:7" x14ac:dyDescent="0.25">
      <c r="A88" s="22"/>
      <c r="B88" s="18"/>
      <c r="C88" s="18"/>
      <c r="D88" s="18" t="s">
        <v>103</v>
      </c>
      <c r="E88" s="7"/>
      <c r="F88" s="14"/>
      <c r="G88" s="25"/>
    </row>
    <row r="89" spans="1:7" x14ac:dyDescent="0.25">
      <c r="A89" s="22"/>
      <c r="B89" s="18"/>
      <c r="C89" s="18"/>
      <c r="D89" s="18" t="s">
        <v>104</v>
      </c>
      <c r="E89" s="7"/>
      <c r="F89" s="14"/>
      <c r="G89" s="25"/>
    </row>
    <row r="90" spans="1:7" x14ac:dyDescent="0.25">
      <c r="A90" s="22"/>
      <c r="B90" s="18"/>
      <c r="C90" s="18"/>
      <c r="D90" s="18" t="s">
        <v>105</v>
      </c>
      <c r="E90" s="7"/>
      <c r="F90" s="14"/>
      <c r="G90" s="25"/>
    </row>
    <row r="91" spans="1:7" x14ac:dyDescent="0.25">
      <c r="A91" s="22"/>
      <c r="B91" s="18"/>
      <c r="C91" s="18"/>
      <c r="D91" s="18" t="s">
        <v>106</v>
      </c>
      <c r="E91" s="7"/>
      <c r="F91" s="14"/>
      <c r="G91" s="25"/>
    </row>
    <row r="92" spans="1:7" x14ac:dyDescent="0.25">
      <c r="A92" s="22"/>
      <c r="B92" s="18"/>
      <c r="C92" s="18"/>
      <c r="D92" s="18" t="s">
        <v>107</v>
      </c>
      <c r="E92" s="7"/>
      <c r="F92" s="14"/>
      <c r="G92" s="25"/>
    </row>
    <row r="93" spans="1:7" x14ac:dyDescent="0.25">
      <c r="A93" s="22"/>
      <c r="B93" s="18"/>
      <c r="C93" s="18"/>
      <c r="D93" s="18" t="s">
        <v>108</v>
      </c>
      <c r="E93" s="7"/>
      <c r="F93" s="14"/>
      <c r="G93" s="25"/>
    </row>
    <row r="94" spans="1:7" x14ac:dyDescent="0.25">
      <c r="A94" s="22"/>
      <c r="B94" s="18"/>
      <c r="C94" s="18"/>
      <c r="D94" s="18" t="s">
        <v>109</v>
      </c>
      <c r="E94" s="7"/>
      <c r="F94" s="14"/>
      <c r="G94" s="25"/>
    </row>
    <row r="95" spans="1:7" x14ac:dyDescent="0.25">
      <c r="A95" s="22"/>
      <c r="B95" s="18"/>
      <c r="C95" s="18"/>
      <c r="D95" s="18" t="s">
        <v>110</v>
      </c>
      <c r="E95" s="7"/>
      <c r="F95" s="14"/>
      <c r="G95" s="25"/>
    </row>
    <row r="96" spans="1:7" x14ac:dyDescent="0.25">
      <c r="A96" s="22"/>
      <c r="B96" s="18"/>
      <c r="C96" s="18"/>
      <c r="D96" s="18" t="s">
        <v>111</v>
      </c>
      <c r="E96" s="7"/>
      <c r="F96" s="14"/>
      <c r="G96" s="25"/>
    </row>
    <row r="97" spans="1:7" x14ac:dyDescent="0.25">
      <c r="A97" s="22"/>
      <c r="B97" s="18"/>
      <c r="C97" s="18"/>
      <c r="D97" s="18" t="s">
        <v>112</v>
      </c>
      <c r="E97" s="7"/>
      <c r="F97" s="14"/>
      <c r="G97" s="25"/>
    </row>
    <row r="98" spans="1:7" x14ac:dyDescent="0.25">
      <c r="A98" s="22"/>
      <c r="B98" s="18"/>
      <c r="C98" s="18"/>
      <c r="D98" s="18" t="s">
        <v>113</v>
      </c>
      <c r="E98" s="7"/>
      <c r="F98" s="14"/>
      <c r="G98" s="25"/>
    </row>
    <row r="99" spans="1:7" x14ac:dyDescent="0.25">
      <c r="A99" s="22"/>
      <c r="B99" s="18"/>
      <c r="C99" s="18"/>
      <c r="D99" s="18" t="s">
        <v>114</v>
      </c>
      <c r="E99" s="7"/>
      <c r="F99" s="14"/>
      <c r="G99" s="25"/>
    </row>
    <row r="100" spans="1:7" x14ac:dyDescent="0.25">
      <c r="A100" s="22"/>
      <c r="B100" s="18"/>
      <c r="C100" s="18"/>
      <c r="D100" s="18" t="s">
        <v>115</v>
      </c>
      <c r="E100" s="7"/>
      <c r="F100" s="14"/>
      <c r="G100" s="25"/>
    </row>
    <row r="101" spans="1:7" x14ac:dyDescent="0.25">
      <c r="A101" s="22"/>
      <c r="B101" s="18"/>
      <c r="C101" s="18"/>
      <c r="D101" s="18" t="s">
        <v>116</v>
      </c>
      <c r="E101" s="7"/>
      <c r="F101" s="14"/>
      <c r="G101" s="25"/>
    </row>
    <row r="102" spans="1:7" x14ac:dyDescent="0.25">
      <c r="A102" s="22"/>
      <c r="B102" s="18"/>
      <c r="C102" s="18"/>
      <c r="D102" s="18" t="s">
        <v>117</v>
      </c>
      <c r="E102" s="7"/>
      <c r="F102" s="14"/>
      <c r="G102" s="25"/>
    </row>
    <row r="103" spans="1:7" x14ac:dyDescent="0.25">
      <c r="A103" s="22"/>
      <c r="B103" s="18"/>
      <c r="C103" s="18"/>
      <c r="D103" s="18" t="s">
        <v>118</v>
      </c>
      <c r="E103" s="7"/>
      <c r="F103" s="14"/>
      <c r="G103" s="25"/>
    </row>
    <row r="104" spans="1:7" x14ac:dyDescent="0.25">
      <c r="A104" s="22"/>
      <c r="B104" s="18"/>
      <c r="C104" s="18"/>
      <c r="D104" s="18" t="s">
        <v>119</v>
      </c>
      <c r="E104" s="7"/>
      <c r="F104" s="14"/>
      <c r="G104" s="25"/>
    </row>
    <row r="105" spans="1:7" x14ac:dyDescent="0.25">
      <c r="A105" s="22"/>
      <c r="B105" s="18"/>
      <c r="C105" s="18"/>
      <c r="D105" s="18" t="s">
        <v>120</v>
      </c>
      <c r="E105" s="7"/>
      <c r="F105" s="14"/>
      <c r="G105" s="25"/>
    </row>
    <row r="106" spans="1:7" ht="15.75" thickBot="1" x14ac:dyDescent="0.3">
      <c r="A106" s="23"/>
      <c r="B106" s="24"/>
      <c r="C106" s="24"/>
      <c r="D106" s="24" t="s">
        <v>121</v>
      </c>
      <c r="E106" s="10"/>
      <c r="F106" s="15"/>
      <c r="G106" s="26"/>
    </row>
  </sheetData>
  <mergeCells count="1">
    <mergeCell ref="A1:G1"/>
  </mergeCells>
  <pageMargins left="0.7" right="0.7" top="0.75" bottom="0.75" header="0.3" footer="0.3"/>
  <pageSetup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H1" workbookViewId="0">
      <selection activeCell="I10" sqref="I10:N13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1.7109375" bestFit="1" customWidth="1"/>
    <col min="4" max="4" width="12.42578125" bestFit="1" customWidth="1"/>
    <col min="5" max="6" width="12" bestFit="1" customWidth="1"/>
    <col min="9" max="9" width="13.42578125" bestFit="1" customWidth="1"/>
    <col min="10" max="10" width="11.85546875" bestFit="1" customWidth="1"/>
    <col min="11" max="11" width="19.85546875" bestFit="1" customWidth="1"/>
    <col min="12" max="12" width="16.85546875" bestFit="1" customWidth="1"/>
    <col min="13" max="13" width="16.28515625" bestFit="1" customWidth="1"/>
    <col min="14" max="14" width="16.5703125" bestFit="1" customWidth="1"/>
  </cols>
  <sheetData>
    <row r="1" spans="1:14" ht="15.75" thickBot="1" x14ac:dyDescent="0.3">
      <c r="A1" s="67">
        <v>54</v>
      </c>
      <c r="B1" s="68"/>
      <c r="C1" s="68"/>
      <c r="D1" s="68"/>
      <c r="E1" s="68"/>
      <c r="F1" s="68"/>
      <c r="G1" s="69"/>
    </row>
    <row r="2" spans="1:14" x14ac:dyDescent="0.25">
      <c r="A2" s="22" t="s">
        <v>0</v>
      </c>
      <c r="B2">
        <v>50.936321739999997</v>
      </c>
      <c r="C2">
        <v>-1.39889</v>
      </c>
      <c r="D2" s="18" t="s">
        <v>5</v>
      </c>
      <c r="E2" s="6">
        <f>ACOS(COS(RADIANS(90-B2)) *COS(RADIANS(90-B3)) +SIN(RADIANS(90-B2)) *SIN(RADIANS(90-B3)) *COS(RADIANS(C2-C3))) *6371</f>
        <v>5.0235037836854346E-4</v>
      </c>
      <c r="F2" s="13">
        <f t="shared" ref="F2:F7" si="0">E2*1000</f>
        <v>0.50235037836854346</v>
      </c>
      <c r="G2" s="25" t="str">
        <f>IF(F2&lt;10,"1","")</f>
        <v>1</v>
      </c>
    </row>
    <row r="3" spans="1:14" x14ac:dyDescent="0.25">
      <c r="A3" s="22" t="s">
        <v>1</v>
      </c>
      <c r="B3">
        <v>50.93632435</v>
      </c>
      <c r="C3">
        <v>-1.3988959999999999</v>
      </c>
      <c r="D3" s="18" t="s">
        <v>6</v>
      </c>
      <c r="E3" s="7">
        <f>ACOS(COS(RADIANS(90-B2)) *COS(RADIANS(90-B4)) +SIN(RADIANS(90-B2)) *SIN(RADIANS(90-B4)) *COS(RADIANS(C2-C4))) *6371</f>
        <v>2.5117518918427173E-4</v>
      </c>
      <c r="F3" s="14">
        <f t="shared" si="0"/>
        <v>0.25117518918427173</v>
      </c>
      <c r="G3" s="25" t="str">
        <f t="shared" ref="G3:G63" si="1">IF(F3&lt;10,"1","")</f>
        <v>1</v>
      </c>
    </row>
    <row r="4" spans="1:14" x14ac:dyDescent="0.25">
      <c r="A4" s="22" t="s">
        <v>2</v>
      </c>
      <c r="B4">
        <v>50.936323369999997</v>
      </c>
      <c r="C4">
        <v>-1.39889263</v>
      </c>
      <c r="D4" s="18" t="s">
        <v>7</v>
      </c>
      <c r="E4" s="7">
        <f>ACOS(COS(RADIANS(90-B2)) *COS(RADIANS(90-B5)) +SIN(RADIANS(90-B2)) *SIN(RADIANS(90-B5)) *COS(RADIANS(C2-C5))) *6371</f>
        <v>3.2886551877364667E-4</v>
      </c>
      <c r="F4" s="14">
        <f t="shared" si="0"/>
        <v>0.32886551877364667</v>
      </c>
      <c r="G4" s="25" t="str">
        <f t="shared" si="1"/>
        <v>1</v>
      </c>
    </row>
    <row r="5" spans="1:14" x14ac:dyDescent="0.25">
      <c r="A5" s="22" t="s">
        <v>3</v>
      </c>
      <c r="B5">
        <v>50.936324849999998</v>
      </c>
      <c r="C5">
        <v>-1.3988903100000001</v>
      </c>
      <c r="D5" s="18" t="s">
        <v>8</v>
      </c>
      <c r="E5" s="7">
        <f>ACOS(COS(RADIANS(90-B2)) *COS(RADIANS(90-B6)) +SIN(RADIANS(90-B2)) *SIN(RADIANS(90-B6)) *COS(RADIANS(C2-C6))) *6371</f>
        <v>1.3425878504835786E-4</v>
      </c>
      <c r="F5" s="14">
        <f t="shared" si="0"/>
        <v>0.13425878504835786</v>
      </c>
      <c r="G5" s="25" t="str">
        <f t="shared" si="1"/>
        <v>1</v>
      </c>
    </row>
    <row r="6" spans="1:14" x14ac:dyDescent="0.25">
      <c r="A6" s="22" t="s">
        <v>4</v>
      </c>
      <c r="B6">
        <v>50.936320369999997</v>
      </c>
      <c r="C6">
        <v>-1.39889094</v>
      </c>
      <c r="D6" s="18" t="s">
        <v>10</v>
      </c>
      <c r="E6" s="7">
        <f>ACOS(COS(RADIANS(90-B2)) *COS(RADIANS(90-B7)) +SIN(RADIANS(90-B2)) *SIN(RADIANS(90-B7)) *COS(RADIANS(C2-C7))) *6371</f>
        <v>1.3425878504835786E-4</v>
      </c>
      <c r="F6" s="14">
        <f t="shared" si="0"/>
        <v>0.13425878504835786</v>
      </c>
      <c r="G6" s="25" t="str">
        <f t="shared" si="1"/>
        <v>1</v>
      </c>
    </row>
    <row r="7" spans="1:14" x14ac:dyDescent="0.25">
      <c r="A7" s="22" t="s">
        <v>19</v>
      </c>
      <c r="B7">
        <v>50.936321229999997</v>
      </c>
      <c r="C7">
        <v>-1.398892</v>
      </c>
      <c r="D7" s="18" t="s">
        <v>29</v>
      </c>
      <c r="E7" s="7">
        <f>ACOS(COS(RADIANS(90-B2)) *COS(RADIANS(90-B8)) +SIN(RADIANS(90-B2)) *SIN(RADIANS(90-B8)) *COS(RADIANS(C2-C8))) *6371</f>
        <v>2.5117518918427173E-4</v>
      </c>
      <c r="F7" s="14">
        <f t="shared" si="0"/>
        <v>0.25117518918427173</v>
      </c>
      <c r="G7" s="25" t="str">
        <f t="shared" si="1"/>
        <v>1</v>
      </c>
    </row>
    <row r="8" spans="1:14" x14ac:dyDescent="0.25">
      <c r="A8" s="22" t="s">
        <v>20</v>
      </c>
      <c r="B8">
        <v>50.936319900000001</v>
      </c>
      <c r="C8">
        <v>-1.39889229</v>
      </c>
      <c r="D8" s="18" t="s">
        <v>30</v>
      </c>
      <c r="E8" s="7">
        <f>ACOS(COS(RADIANS(90-B2)) *COS(RADIANS(90-B9)) +SIN(RADIANS(90-B2)) *SIN(RADIANS(90-B9)) *COS(RADIANS(C2-C9))) *6371</f>
        <v>8.0555271453408572E-4</v>
      </c>
      <c r="F8" s="14">
        <f t="shared" ref="F8" si="2">E8*1000</f>
        <v>0.80555271453408572</v>
      </c>
      <c r="G8" s="25" t="str">
        <f t="shared" si="1"/>
        <v>1</v>
      </c>
    </row>
    <row r="9" spans="1:14" ht="15.75" thickBot="1" x14ac:dyDescent="0.3">
      <c r="A9" s="22" t="s">
        <v>21</v>
      </c>
      <c r="B9">
        <v>50.936318</v>
      </c>
      <c r="C9">
        <v>-1.3988799999999999</v>
      </c>
      <c r="D9" s="18" t="s">
        <v>31</v>
      </c>
      <c r="E9" s="7"/>
      <c r="F9" s="14"/>
      <c r="G9" s="25"/>
    </row>
    <row r="10" spans="1:14" x14ac:dyDescent="0.25">
      <c r="A10" s="22" t="s">
        <v>22</v>
      </c>
      <c r="B10" s="20"/>
      <c r="C10" s="21"/>
      <c r="D10" s="18" t="s">
        <v>32</v>
      </c>
      <c r="E10" s="7"/>
      <c r="F10" s="14"/>
      <c r="G10" s="25"/>
      <c r="I10" s="42" t="s">
        <v>168</v>
      </c>
      <c r="J10" s="43" t="s">
        <v>169</v>
      </c>
      <c r="K10" s="44" t="s">
        <v>170</v>
      </c>
      <c r="L10" s="44" t="s">
        <v>179</v>
      </c>
      <c r="M10" s="44" t="s">
        <v>171</v>
      </c>
      <c r="N10" s="45" t="s">
        <v>172</v>
      </c>
    </row>
    <row r="11" spans="1:14" x14ac:dyDescent="0.25">
      <c r="A11" s="22" t="s">
        <v>23</v>
      </c>
      <c r="B11" s="20"/>
      <c r="C11" s="21"/>
      <c r="D11" s="18" t="s">
        <v>33</v>
      </c>
      <c r="E11" s="7"/>
      <c r="F11" s="14"/>
      <c r="G11" s="25"/>
      <c r="I11" s="53">
        <v>8</v>
      </c>
      <c r="J11" s="48">
        <v>8</v>
      </c>
      <c r="K11" s="48">
        <v>0</v>
      </c>
      <c r="L11" s="48">
        <v>0</v>
      </c>
      <c r="M11" s="48">
        <v>1</v>
      </c>
      <c r="N11" s="54" t="s">
        <v>189</v>
      </c>
    </row>
    <row r="12" spans="1:14" x14ac:dyDescent="0.25">
      <c r="A12" s="22" t="s">
        <v>24</v>
      </c>
      <c r="B12" s="20"/>
      <c r="C12" s="21"/>
      <c r="D12" s="18" t="s">
        <v>34</v>
      </c>
      <c r="E12" s="7"/>
      <c r="F12" s="14"/>
      <c r="G12" s="25"/>
      <c r="I12" s="37"/>
      <c r="J12" s="2"/>
      <c r="K12" s="48"/>
      <c r="L12" s="2"/>
      <c r="M12" s="2"/>
      <c r="N12" s="49"/>
    </row>
    <row r="13" spans="1:14" ht="15.75" thickBot="1" x14ac:dyDescent="0.3">
      <c r="A13" s="22" t="s">
        <v>25</v>
      </c>
      <c r="B13" s="20"/>
      <c r="C13" s="21"/>
      <c r="D13" s="18" t="s">
        <v>35</v>
      </c>
      <c r="E13" s="7"/>
      <c r="F13" s="14"/>
      <c r="G13" s="25"/>
      <c r="I13" s="50"/>
      <c r="J13" s="51"/>
      <c r="K13" s="40"/>
      <c r="L13" s="51"/>
      <c r="M13" s="51"/>
      <c r="N13" s="52"/>
    </row>
    <row r="14" spans="1:14" x14ac:dyDescent="0.25">
      <c r="A14" s="22" t="s">
        <v>26</v>
      </c>
      <c r="B14" s="20"/>
      <c r="C14" s="21"/>
      <c r="D14" s="18" t="s">
        <v>36</v>
      </c>
      <c r="E14" s="7"/>
      <c r="F14" s="14"/>
      <c r="G14" s="25"/>
    </row>
    <row r="15" spans="1:14" x14ac:dyDescent="0.25">
      <c r="A15" s="22" t="s">
        <v>27</v>
      </c>
      <c r="B15" s="20"/>
      <c r="C15" s="21"/>
      <c r="D15" s="18" t="s">
        <v>37</v>
      </c>
      <c r="E15" s="7"/>
      <c r="F15" s="14"/>
      <c r="G15" s="25"/>
    </row>
    <row r="16" spans="1:14" x14ac:dyDescent="0.25">
      <c r="A16" s="22" t="s">
        <v>28</v>
      </c>
      <c r="B16" s="20"/>
      <c r="C16" s="21"/>
      <c r="D16" s="18" t="s">
        <v>11</v>
      </c>
      <c r="E16" s="7">
        <f>ACOS(COS(RADIANS(90-B3)) *COS(RADIANS(90-B4)) +SIN(RADIANS(90-B3)) *SIN(RADIANS(90-B4)) *COS(RADIANS(C3-C4))) *6371</f>
        <v>2.6851757151136191E-4</v>
      </c>
      <c r="F16" s="14">
        <f t="shared" ref="F16:F20" si="3">E16*1000</f>
        <v>0.26851757151136191</v>
      </c>
      <c r="G16" s="25" t="str">
        <f t="shared" si="1"/>
        <v>1</v>
      </c>
    </row>
    <row r="17" spans="1:7" x14ac:dyDescent="0.25">
      <c r="A17" s="22"/>
      <c r="B17" s="20"/>
      <c r="C17" s="21"/>
      <c r="D17" s="18" t="s">
        <v>12</v>
      </c>
      <c r="E17" s="7">
        <f>ACOS(COS(RADIANS(90-B3)) *COS(RADIANS(90-B5)) +SIN(RADIANS(90-B3)) *SIN(RADIANS(90-B5)) *COS(RADIANS(C3-C5))) *6371</f>
        <v>4.0277635797436595E-4</v>
      </c>
      <c r="F17" s="14">
        <f t="shared" si="3"/>
        <v>0.40277635797436595</v>
      </c>
      <c r="G17" s="25" t="str">
        <f t="shared" si="1"/>
        <v>1</v>
      </c>
    </row>
    <row r="18" spans="1:7" x14ac:dyDescent="0.25">
      <c r="A18" s="22"/>
      <c r="B18" s="20"/>
      <c r="C18" s="21"/>
      <c r="D18" s="18" t="s">
        <v>13</v>
      </c>
      <c r="E18" s="7">
        <f>ACOS(COS(RADIANS(90-B3)) *COS(RADIANS(90-B6)) +SIN(RADIANS(90-B3)) *SIN(RADIANS(90-B6)) *COS(RADIANS(C3-C6))) *6371</f>
        <v>5.6164479618270313E-4</v>
      </c>
      <c r="F18" s="14">
        <f t="shared" si="3"/>
        <v>0.56164479618270313</v>
      </c>
      <c r="G18" s="25" t="str">
        <f t="shared" si="1"/>
        <v>1</v>
      </c>
    </row>
    <row r="19" spans="1:7" x14ac:dyDescent="0.25">
      <c r="A19" s="22"/>
      <c r="B19" s="20"/>
      <c r="C19" s="21"/>
      <c r="D19" s="18" t="s">
        <v>15</v>
      </c>
      <c r="E19" s="7">
        <f>ACOS(COS(RADIANS(90-B3)) *COS(RADIANS(90-B7)) +SIN(RADIANS(90-B3)) *SIN(RADIANS(90-B7)) *COS(RADIANS(C3-C7))) *6371</f>
        <v>4.4528601727722439E-4</v>
      </c>
      <c r="F19" s="14">
        <f t="shared" si="3"/>
        <v>0.44528601727722439</v>
      </c>
      <c r="G19" s="25" t="str">
        <f t="shared" si="1"/>
        <v>1</v>
      </c>
    </row>
    <row r="20" spans="1:7" x14ac:dyDescent="0.25">
      <c r="A20" s="22"/>
      <c r="B20" s="20"/>
      <c r="C20" s="21"/>
      <c r="D20" s="18" t="s">
        <v>38</v>
      </c>
      <c r="E20" s="7">
        <f>ACOS(COS(RADIANS(90-B3)) *COS(RADIANS(90-B8)) +SIN(RADIANS(90-B3)) *SIN(RADIANS(90-B8)) *COS(RADIANS(C3-C8))) *6371</f>
        <v>5.5356315456989158E-4</v>
      </c>
      <c r="F20" s="14">
        <f t="shared" si="3"/>
        <v>0.55356315456989158</v>
      </c>
      <c r="G20" s="25" t="str">
        <f t="shared" si="1"/>
        <v>1</v>
      </c>
    </row>
    <row r="21" spans="1:7" x14ac:dyDescent="0.25">
      <c r="A21" s="22"/>
      <c r="B21" s="20"/>
      <c r="C21" s="21"/>
      <c r="D21" s="18" t="s">
        <v>39</v>
      </c>
      <c r="E21" s="7">
        <f>ACOS(COS(RADIANS(90-B3)) *COS(RADIANS(90-B9)) +SIN(RADIANS(90-B3)) *SIN(RADIANS(90-B9)) *COS(RADIANS(C3-C9))) *6371</f>
        <v>1.3222956903855554E-3</v>
      </c>
      <c r="F21" s="14">
        <f t="shared" ref="F21" si="4">E21*1000</f>
        <v>1.3222956903855554</v>
      </c>
      <c r="G21" s="25" t="str">
        <f t="shared" si="1"/>
        <v>1</v>
      </c>
    </row>
    <row r="22" spans="1:7" x14ac:dyDescent="0.25">
      <c r="A22" s="22"/>
      <c r="B22" s="20"/>
      <c r="C22" s="21"/>
      <c r="D22" s="18" t="s">
        <v>40</v>
      </c>
      <c r="E22" s="7"/>
      <c r="F22" s="14"/>
      <c r="G22" s="25"/>
    </row>
    <row r="23" spans="1:7" x14ac:dyDescent="0.25">
      <c r="A23" s="22"/>
      <c r="B23" s="20"/>
      <c r="C23" s="21"/>
      <c r="D23" s="18" t="s">
        <v>41</v>
      </c>
      <c r="E23" s="7"/>
      <c r="F23" s="14"/>
      <c r="G23" s="25"/>
    </row>
    <row r="24" spans="1:7" x14ac:dyDescent="0.25">
      <c r="A24" s="22"/>
      <c r="B24" s="20"/>
      <c r="C24" s="21"/>
      <c r="D24" s="18" t="s">
        <v>42</v>
      </c>
      <c r="E24" s="7"/>
      <c r="F24" s="14"/>
      <c r="G24" s="25"/>
    </row>
    <row r="25" spans="1:7" x14ac:dyDescent="0.25">
      <c r="A25" s="22"/>
      <c r="B25" s="20"/>
      <c r="C25" s="21"/>
      <c r="D25" s="18" t="s">
        <v>43</v>
      </c>
      <c r="E25" s="7"/>
      <c r="F25" s="14"/>
      <c r="G25" s="25"/>
    </row>
    <row r="26" spans="1:7" x14ac:dyDescent="0.25">
      <c r="A26" s="22"/>
      <c r="B26" s="20"/>
      <c r="C26" s="21"/>
      <c r="D26" s="18" t="s">
        <v>44</v>
      </c>
      <c r="E26" s="7"/>
      <c r="F26" s="14"/>
      <c r="G26" s="25"/>
    </row>
    <row r="27" spans="1:7" x14ac:dyDescent="0.25">
      <c r="A27" s="22"/>
      <c r="B27" s="20"/>
      <c r="C27" s="21"/>
      <c r="D27" s="18" t="s">
        <v>45</v>
      </c>
      <c r="E27" s="7"/>
      <c r="F27" s="14"/>
      <c r="G27" s="25"/>
    </row>
    <row r="28" spans="1:7" x14ac:dyDescent="0.25">
      <c r="A28" s="22"/>
      <c r="B28" s="20"/>
      <c r="C28" s="21"/>
      <c r="D28" s="18" t="s">
        <v>46</v>
      </c>
      <c r="E28" s="7"/>
      <c r="F28" s="14"/>
      <c r="G28" s="25"/>
    </row>
    <row r="29" spans="1:7" x14ac:dyDescent="0.25">
      <c r="A29" s="22"/>
      <c r="B29" s="18"/>
      <c r="C29" s="18"/>
      <c r="D29" s="18" t="s">
        <v>16</v>
      </c>
      <c r="E29" s="7">
        <f>ACOS(COS(RADIANS(90-B4)) *COS(RADIANS(90-B5)) +SIN(RADIANS(90-B4)) *SIN(RADIANS(90-B5)) *COS(RADIANS(C4-C5))) *6371</f>
        <v>2.3254303857056513E-4</v>
      </c>
      <c r="F29" s="14">
        <f t="shared" ref="F29:F32" si="5">E29*1000</f>
        <v>0.23254303857056513</v>
      </c>
      <c r="G29" s="25" t="str">
        <f t="shared" si="1"/>
        <v>1</v>
      </c>
    </row>
    <row r="30" spans="1:7" x14ac:dyDescent="0.25">
      <c r="A30" s="22"/>
      <c r="B30" s="18"/>
      <c r="C30" s="18"/>
      <c r="D30" s="18" t="s">
        <v>17</v>
      </c>
      <c r="E30" s="7">
        <f>ACOS(COS(RADIANS(90-B4)) *COS(RADIANS(90-B6)) +SIN(RADIANS(90-B4)) *SIN(RADIANS(90-B6)) *COS(RADIANS(C4-C6))) *6371</f>
        <v>3.5521535790472569E-4</v>
      </c>
      <c r="F30" s="14">
        <f t="shared" si="5"/>
        <v>0.35521535790472569</v>
      </c>
      <c r="G30" s="25" t="str">
        <f t="shared" si="1"/>
        <v>1</v>
      </c>
    </row>
    <row r="31" spans="1:7" x14ac:dyDescent="0.25">
      <c r="A31" s="22"/>
      <c r="B31" s="18"/>
      <c r="C31" s="18"/>
      <c r="D31" s="18" t="s">
        <v>47</v>
      </c>
      <c r="E31" s="7">
        <f>ACOS(COS(RADIANS(90-B4)) *COS(RADIANS(90-B7)) +SIN(RADIANS(90-B4)) *SIN(RADIANS(90-B7)) *COS(RADIANS(C4-C7))) *6371</f>
        <v>2.5117518918427173E-4</v>
      </c>
      <c r="F31" s="14">
        <f t="shared" si="5"/>
        <v>0.25117518918427173</v>
      </c>
      <c r="G31" s="25" t="str">
        <f t="shared" si="1"/>
        <v>1</v>
      </c>
    </row>
    <row r="32" spans="1:7" x14ac:dyDescent="0.25">
      <c r="A32" s="22"/>
      <c r="B32" s="18"/>
      <c r="C32" s="18"/>
      <c r="D32" s="18" t="s">
        <v>48</v>
      </c>
      <c r="E32" s="7">
        <f>ACOS(COS(RADIANS(90-B4)) *COS(RADIANS(90-B8)) +SIN(RADIANS(90-B4)) *SIN(RADIANS(90-B8)) *COS(RADIANS(C4-C8))) *6371</f>
        <v>3.7974119186401367E-4</v>
      </c>
      <c r="F32" s="14">
        <f t="shared" si="5"/>
        <v>0.37974119186401367</v>
      </c>
      <c r="G32" s="25" t="str">
        <f t="shared" si="1"/>
        <v>1</v>
      </c>
    </row>
    <row r="33" spans="1:7" x14ac:dyDescent="0.25">
      <c r="A33" s="22"/>
      <c r="B33" s="18"/>
      <c r="C33" s="18"/>
      <c r="D33" s="18" t="s">
        <v>49</v>
      </c>
      <c r="E33" s="7">
        <f>ACOS(COS(RADIANS(90-B4)) *COS(RADIANS(90-B9)) +SIN(RADIANS(90-B4)) *SIN(RADIANS(90-B9)) *COS(RADIANS(C4-C9))) *6371</f>
        <v>1.0656460765434694E-3</v>
      </c>
      <c r="F33" s="14">
        <f t="shared" ref="F33" si="6">E33*1000</f>
        <v>1.0656460765434694</v>
      </c>
      <c r="G33" s="25" t="str">
        <f t="shared" si="1"/>
        <v>1</v>
      </c>
    </row>
    <row r="34" spans="1:7" x14ac:dyDescent="0.25">
      <c r="A34" s="22"/>
      <c r="B34" s="18"/>
      <c r="C34" s="18"/>
      <c r="D34" s="18" t="s">
        <v>50</v>
      </c>
      <c r="E34" s="7"/>
      <c r="F34" s="14"/>
      <c r="G34" s="25"/>
    </row>
    <row r="35" spans="1:7" x14ac:dyDescent="0.25">
      <c r="A35" s="22"/>
      <c r="B35" s="18"/>
      <c r="C35" s="18"/>
      <c r="D35" s="18" t="s">
        <v>51</v>
      </c>
      <c r="E35" s="7"/>
      <c r="F35" s="14"/>
      <c r="G35" s="25"/>
    </row>
    <row r="36" spans="1:7" x14ac:dyDescent="0.25">
      <c r="A36" s="22"/>
      <c r="B36" s="18"/>
      <c r="C36" s="18"/>
      <c r="D36" s="18" t="s">
        <v>52</v>
      </c>
      <c r="E36" s="7"/>
      <c r="F36" s="14"/>
      <c r="G36" s="25"/>
    </row>
    <row r="37" spans="1:7" x14ac:dyDescent="0.25">
      <c r="A37" s="22"/>
      <c r="B37" s="18"/>
      <c r="C37" s="18"/>
      <c r="D37" s="18" t="s">
        <v>53</v>
      </c>
      <c r="E37" s="7"/>
      <c r="F37" s="14"/>
      <c r="G37" s="25"/>
    </row>
    <row r="38" spans="1:7" x14ac:dyDescent="0.25">
      <c r="A38" s="22"/>
      <c r="B38" s="18"/>
      <c r="C38" s="18"/>
      <c r="D38" s="18" t="s">
        <v>54</v>
      </c>
      <c r="E38" s="7"/>
      <c r="F38" s="14"/>
      <c r="G38" s="25"/>
    </row>
    <row r="39" spans="1:7" x14ac:dyDescent="0.25">
      <c r="A39" s="22"/>
      <c r="B39" s="18"/>
      <c r="C39" s="18"/>
      <c r="D39" s="18" t="s">
        <v>55</v>
      </c>
      <c r="E39" s="7"/>
      <c r="F39" s="14"/>
      <c r="G39" s="25"/>
    </row>
    <row r="40" spans="1:7" x14ac:dyDescent="0.25">
      <c r="A40" s="22"/>
      <c r="B40" s="18"/>
      <c r="C40" s="18"/>
      <c r="D40" s="18" t="s">
        <v>56</v>
      </c>
      <c r="E40" s="7"/>
      <c r="F40" s="14"/>
      <c r="G40" s="25"/>
    </row>
    <row r="41" spans="1:7" x14ac:dyDescent="0.25">
      <c r="A41" s="22"/>
      <c r="B41" s="18"/>
      <c r="C41" s="18"/>
      <c r="D41" s="18" t="s">
        <v>18</v>
      </c>
      <c r="E41" s="7">
        <f>ACOS(COS(RADIANS(90-B5)) *COS(RADIANS(90-B6)) +SIN(RADIANS(90-B5)) *SIN(RADIANS(90-B6)) *COS(RADIANS(C5-C6))) *6371</f>
        <v>5.0235037836854346E-4</v>
      </c>
      <c r="F41" s="14">
        <f t="shared" ref="F41:F43" si="7">E41*1000</f>
        <v>0.50235037836854346</v>
      </c>
      <c r="G41" s="25" t="str">
        <f t="shared" si="1"/>
        <v>1</v>
      </c>
    </row>
    <row r="42" spans="1:7" x14ac:dyDescent="0.25">
      <c r="A42" s="22"/>
      <c r="B42" s="18"/>
      <c r="C42" s="18"/>
      <c r="D42" s="18" t="s">
        <v>57</v>
      </c>
      <c r="E42" s="7">
        <f>ACOS(COS(RADIANS(90-B5)) *COS(RADIANS(90-B7)) +SIN(RADIANS(90-B5)) *SIN(RADIANS(90-B7)) *COS(RADIANS(C5-C7))) *6371</f>
        <v>4.2456355859266104E-4</v>
      </c>
      <c r="F42" s="14">
        <f t="shared" si="7"/>
        <v>0.42456355859266104</v>
      </c>
      <c r="G42" s="25" t="str">
        <f t="shared" si="1"/>
        <v>1</v>
      </c>
    </row>
    <row r="43" spans="1:7" x14ac:dyDescent="0.25">
      <c r="A43" s="22"/>
      <c r="B43" s="18"/>
      <c r="C43" s="18"/>
      <c r="D43" s="18" t="s">
        <v>58</v>
      </c>
      <c r="E43" s="7">
        <f>ACOS(COS(RADIANS(90-B5)) *COS(RADIANS(90-B8)) +SIN(RADIANS(90-B5)) *SIN(RADIANS(90-B8)) *COS(RADIANS(C5-C8))) *6371</f>
        <v>5.6164479618270313E-4</v>
      </c>
      <c r="F43" s="14">
        <f t="shared" si="7"/>
        <v>0.56164479618270313</v>
      </c>
      <c r="G43" s="25" t="str">
        <f t="shared" si="1"/>
        <v>1</v>
      </c>
    </row>
    <row r="44" spans="1:7" x14ac:dyDescent="0.25">
      <c r="A44" s="22"/>
      <c r="B44" s="18"/>
      <c r="C44" s="18"/>
      <c r="D44" s="18" t="s">
        <v>59</v>
      </c>
      <c r="E44" s="7">
        <f>ACOS(COS(RADIANS(90-B5)) *COS(RADIANS(90-B9)) +SIN(RADIANS(90-B5)) *SIN(RADIANS(90-B9)) *COS(RADIANS(C5-C9))) *6371</f>
        <v>1.0485946388372192E-3</v>
      </c>
      <c r="F44" s="14">
        <f t="shared" ref="F44" si="8">E44*1000</f>
        <v>1.0485946388372192</v>
      </c>
      <c r="G44" s="25" t="str">
        <f t="shared" si="1"/>
        <v>1</v>
      </c>
    </row>
    <row r="45" spans="1:7" x14ac:dyDescent="0.25">
      <c r="A45" s="22"/>
      <c r="B45" s="18"/>
      <c r="C45" s="18"/>
      <c r="D45" s="18" t="s">
        <v>60</v>
      </c>
      <c r="E45" s="7"/>
      <c r="F45" s="14"/>
      <c r="G45" s="25"/>
    </row>
    <row r="46" spans="1:7" x14ac:dyDescent="0.25">
      <c r="A46" s="22"/>
      <c r="B46" s="18"/>
      <c r="C46" s="18"/>
      <c r="D46" s="18" t="s">
        <v>61</v>
      </c>
      <c r="E46" s="7"/>
      <c r="F46" s="14"/>
      <c r="G46" s="25"/>
    </row>
    <row r="47" spans="1:7" x14ac:dyDescent="0.25">
      <c r="A47" s="22"/>
      <c r="B47" s="18"/>
      <c r="C47" s="18"/>
      <c r="D47" s="18" t="s">
        <v>62</v>
      </c>
      <c r="E47" s="7"/>
      <c r="F47" s="14"/>
      <c r="G47" s="25"/>
    </row>
    <row r="48" spans="1:7" x14ac:dyDescent="0.25">
      <c r="A48" s="22"/>
      <c r="B48" s="18"/>
      <c r="C48" s="18"/>
      <c r="D48" s="18" t="s">
        <v>63</v>
      </c>
      <c r="E48" s="7"/>
      <c r="F48" s="14"/>
      <c r="G48" s="25"/>
    </row>
    <row r="49" spans="1:7" x14ac:dyDescent="0.25">
      <c r="A49" s="22"/>
      <c r="B49" s="18"/>
      <c r="C49" s="18"/>
      <c r="D49" s="18" t="s">
        <v>64</v>
      </c>
      <c r="E49" s="7"/>
      <c r="F49" s="14"/>
      <c r="G49" s="25"/>
    </row>
    <row r="50" spans="1:7" x14ac:dyDescent="0.25">
      <c r="A50" s="22"/>
      <c r="B50" s="18"/>
      <c r="C50" s="18"/>
      <c r="D50" s="18" t="s">
        <v>65</v>
      </c>
      <c r="E50" s="7"/>
      <c r="F50" s="14"/>
      <c r="G50" s="25"/>
    </row>
    <row r="51" spans="1:7" x14ac:dyDescent="0.25">
      <c r="A51" s="22"/>
      <c r="B51" s="18"/>
      <c r="C51" s="18"/>
      <c r="D51" s="18" t="s">
        <v>66</v>
      </c>
      <c r="E51" s="7"/>
      <c r="F51" s="14"/>
      <c r="G51" s="25"/>
    </row>
    <row r="52" spans="1:7" x14ac:dyDescent="0.25">
      <c r="A52" s="22"/>
      <c r="B52" s="18"/>
      <c r="C52" s="18"/>
      <c r="D52" s="18" t="s">
        <v>67</v>
      </c>
      <c r="E52" s="7">
        <f>ACOS(COS(RADIANS(90-B6)) *COS(RADIANS(90-B7)) +SIN(RADIANS(90-B6)) *SIN(RADIANS(90-B7)) *COS(RADIANS(C6-C7))) *6371</f>
        <v>1.3425878504835786E-4</v>
      </c>
      <c r="F52" s="14">
        <f t="shared" ref="F52:F53" si="9">E52*1000</f>
        <v>0.13425878504835786</v>
      </c>
      <c r="G52" s="25" t="str">
        <f t="shared" si="1"/>
        <v>1</v>
      </c>
    </row>
    <row r="53" spans="1:7" x14ac:dyDescent="0.25">
      <c r="A53" s="22"/>
      <c r="B53" s="18"/>
      <c r="C53" s="18"/>
      <c r="D53" s="18" t="s">
        <v>68</v>
      </c>
      <c r="E53" s="7">
        <f>ACOS(COS(RADIANS(90-B6)) *COS(RADIANS(90-B8)) +SIN(RADIANS(90-B6)) *SIN(RADIANS(90-B8)) *COS(RADIANS(C6-C8))) *6371</f>
        <v>9.4935297966003418E-5</v>
      </c>
      <c r="F53" s="14">
        <f t="shared" si="9"/>
        <v>9.4935297966003418E-2</v>
      </c>
      <c r="G53" s="25" t="str">
        <f t="shared" si="1"/>
        <v>1</v>
      </c>
    </row>
    <row r="54" spans="1:7" x14ac:dyDescent="0.25">
      <c r="A54" s="22"/>
      <c r="B54" s="18"/>
      <c r="C54" s="18"/>
      <c r="D54" s="18" t="s">
        <v>69</v>
      </c>
      <c r="E54" s="7">
        <f>ACOS(COS(RADIANS(90-B6)) *COS(RADIANS(90-B9)) +SIN(RADIANS(90-B6)) *SIN(RADIANS(90-B9)) *COS(RADIANS(C6-C9))) *6371</f>
        <v>8.0555271453408572E-4</v>
      </c>
      <c r="F54" s="14">
        <f t="shared" ref="F54" si="10">E54*1000</f>
        <v>0.80555271453408572</v>
      </c>
      <c r="G54" s="25" t="str">
        <f t="shared" si="1"/>
        <v>1</v>
      </c>
    </row>
    <row r="55" spans="1:7" x14ac:dyDescent="0.25">
      <c r="A55" s="22"/>
      <c r="B55" s="18"/>
      <c r="C55" s="18"/>
      <c r="D55" s="18" t="s">
        <v>70</v>
      </c>
      <c r="E55" s="7"/>
      <c r="F55" s="14"/>
      <c r="G55" s="25"/>
    </row>
    <row r="56" spans="1:7" x14ac:dyDescent="0.25">
      <c r="A56" s="22"/>
      <c r="B56" s="18"/>
      <c r="C56" s="18"/>
      <c r="D56" s="18" t="s">
        <v>71</v>
      </c>
      <c r="E56" s="7"/>
      <c r="F56" s="14"/>
      <c r="G56" s="25"/>
    </row>
    <row r="57" spans="1:7" x14ac:dyDescent="0.25">
      <c r="A57" s="22"/>
      <c r="B57" s="18"/>
      <c r="C57" s="18"/>
      <c r="D57" s="18" t="s">
        <v>72</v>
      </c>
      <c r="E57" s="7"/>
      <c r="F57" s="14"/>
      <c r="G57" s="25"/>
    </row>
    <row r="58" spans="1:7" x14ac:dyDescent="0.25">
      <c r="A58" s="22"/>
      <c r="B58" s="18"/>
      <c r="C58" s="18"/>
      <c r="D58" s="18" t="s">
        <v>73</v>
      </c>
      <c r="E58" s="7"/>
      <c r="F58" s="14"/>
      <c r="G58" s="25"/>
    </row>
    <row r="59" spans="1:7" x14ac:dyDescent="0.25">
      <c r="A59" s="22"/>
      <c r="B59" s="18"/>
      <c r="C59" s="18"/>
      <c r="D59" s="18" t="s">
        <v>74</v>
      </c>
      <c r="E59" s="7"/>
      <c r="F59" s="14"/>
      <c r="G59" s="25"/>
    </row>
    <row r="60" spans="1:7" x14ac:dyDescent="0.25">
      <c r="A60" s="22"/>
      <c r="B60" s="18"/>
      <c r="C60" s="18"/>
      <c r="D60" s="18" t="s">
        <v>75</v>
      </c>
      <c r="E60" s="7"/>
      <c r="F60" s="14"/>
      <c r="G60" s="25"/>
    </row>
    <row r="61" spans="1:7" x14ac:dyDescent="0.25">
      <c r="A61" s="22"/>
      <c r="B61" s="18"/>
      <c r="C61" s="18"/>
      <c r="D61" s="18" t="s">
        <v>76</v>
      </c>
      <c r="E61" s="7"/>
      <c r="F61" s="14"/>
      <c r="G61" s="25"/>
    </row>
    <row r="62" spans="1:7" x14ac:dyDescent="0.25">
      <c r="A62" s="22"/>
      <c r="B62" s="18"/>
      <c r="C62" s="18"/>
      <c r="D62" s="18" t="s">
        <v>77</v>
      </c>
      <c r="E62" s="7">
        <f>ACOS(COS(RADIANS(90-B7)) *COS(RADIANS(90-B8)) +SIN(RADIANS(90-B7)) *SIN(RADIANS(90-B8)) *COS(RADIANS(C7-C8))) *6371</f>
        <v>1.3425878504835786E-4</v>
      </c>
      <c r="F62" s="14">
        <f>E62*1000</f>
        <v>0.13425878504835786</v>
      </c>
      <c r="G62" s="25" t="str">
        <f t="shared" si="1"/>
        <v>1</v>
      </c>
    </row>
    <row r="63" spans="1:7" x14ac:dyDescent="0.25">
      <c r="A63" s="22"/>
      <c r="B63" s="18"/>
      <c r="C63" s="18"/>
      <c r="D63" s="18" t="s">
        <v>78</v>
      </c>
      <c r="E63" s="7">
        <f>ACOS(COS(RADIANS(90-B7)) *COS(RADIANS(90-B9)) +SIN(RADIANS(90-B7)) *SIN(RADIANS(90-B9)) *COS(RADIANS(C7-C9))) *6371</f>
        <v>9.1058738942018103E-4</v>
      </c>
      <c r="F63" s="14">
        <f>E63*1000</f>
        <v>0.91058738942018103</v>
      </c>
      <c r="G63" s="25" t="str">
        <f t="shared" si="1"/>
        <v>1</v>
      </c>
    </row>
    <row r="64" spans="1:7" x14ac:dyDescent="0.25">
      <c r="A64" s="22"/>
      <c r="B64" s="18"/>
      <c r="C64" s="18"/>
      <c r="D64" s="18" t="s">
        <v>79</v>
      </c>
      <c r="E64" s="7"/>
      <c r="F64" s="14"/>
      <c r="G64" s="25"/>
    </row>
    <row r="65" spans="1:7" x14ac:dyDescent="0.25">
      <c r="A65" s="22"/>
      <c r="B65" s="18"/>
      <c r="C65" s="18"/>
      <c r="D65" s="18" t="s">
        <v>80</v>
      </c>
      <c r="E65" s="7"/>
      <c r="F65" s="14"/>
      <c r="G65" s="25"/>
    </row>
    <row r="66" spans="1:7" x14ac:dyDescent="0.25">
      <c r="A66" s="22"/>
      <c r="B66" s="18"/>
      <c r="C66" s="18"/>
      <c r="D66" s="18" t="s">
        <v>81</v>
      </c>
      <c r="E66" s="7"/>
      <c r="F66" s="14"/>
      <c r="G66" s="25"/>
    </row>
    <row r="67" spans="1:7" x14ac:dyDescent="0.25">
      <c r="A67" s="22"/>
      <c r="B67" s="18"/>
      <c r="C67" s="18"/>
      <c r="D67" s="18" t="s">
        <v>82</v>
      </c>
      <c r="E67" s="7"/>
      <c r="F67" s="14"/>
      <c r="G67" s="25"/>
    </row>
    <row r="68" spans="1:7" x14ac:dyDescent="0.25">
      <c r="A68" s="22"/>
      <c r="B68" s="18"/>
      <c r="C68" s="18"/>
      <c r="D68" s="18" t="s">
        <v>83</v>
      </c>
      <c r="E68" s="7"/>
      <c r="F68" s="14"/>
      <c r="G68" s="25"/>
    </row>
    <row r="69" spans="1:7" x14ac:dyDescent="0.25">
      <c r="A69" s="22"/>
      <c r="B69" s="18"/>
      <c r="C69" s="18"/>
      <c r="D69" s="18" t="s">
        <v>84</v>
      </c>
      <c r="E69" s="7"/>
      <c r="F69" s="14"/>
      <c r="G69" s="25"/>
    </row>
    <row r="70" spans="1:7" x14ac:dyDescent="0.25">
      <c r="A70" s="22"/>
      <c r="B70" s="18"/>
      <c r="C70" s="18"/>
      <c r="D70" s="18" t="s">
        <v>85</v>
      </c>
      <c r="E70" s="7"/>
      <c r="F70" s="14"/>
      <c r="G70" s="25"/>
    </row>
    <row r="71" spans="1:7" x14ac:dyDescent="0.25">
      <c r="A71" s="22"/>
      <c r="B71" s="18"/>
      <c r="C71" s="18"/>
      <c r="D71" s="18" t="s">
        <v>86</v>
      </c>
      <c r="E71" s="7">
        <f>ACOS(COS(RADIANS(90-B8)) *COS(RADIANS(90-B9)) +SIN(RADIANS(90-B8)) *SIN(RADIANS(90-B9)) *COS(RADIANS(C8-C9))) *6371</f>
        <v>8.8549750915145609E-4</v>
      </c>
      <c r="F71" s="14">
        <f>E71*1000</f>
        <v>0.88549750915145609</v>
      </c>
      <c r="G71" s="25" t="str">
        <f t="shared" ref="G71" si="11">IF(F71&lt;10,"1","")</f>
        <v>1</v>
      </c>
    </row>
    <row r="72" spans="1:7" x14ac:dyDescent="0.25">
      <c r="A72" s="22"/>
      <c r="B72" s="18"/>
      <c r="C72" s="18"/>
      <c r="D72" s="18" t="s">
        <v>87</v>
      </c>
      <c r="E72" s="7"/>
      <c r="F72" s="14"/>
      <c r="G72" s="25"/>
    </row>
    <row r="73" spans="1:7" x14ac:dyDescent="0.25">
      <c r="A73" s="22"/>
      <c r="B73" s="18"/>
      <c r="C73" s="18"/>
      <c r="D73" s="18" t="s">
        <v>88</v>
      </c>
      <c r="E73" s="7"/>
      <c r="F73" s="14"/>
      <c r="G73" s="25"/>
    </row>
    <row r="74" spans="1:7" x14ac:dyDescent="0.25">
      <c r="A74" s="22"/>
      <c r="B74" s="18"/>
      <c r="C74" s="18"/>
      <c r="D74" s="18" t="s">
        <v>89</v>
      </c>
      <c r="E74" s="7"/>
      <c r="F74" s="14"/>
      <c r="G74" s="25"/>
    </row>
    <row r="75" spans="1:7" x14ac:dyDescent="0.25">
      <c r="A75" s="22"/>
      <c r="B75" s="18"/>
      <c r="C75" s="18"/>
      <c r="D75" s="18" t="s">
        <v>90</v>
      </c>
      <c r="E75" s="7"/>
      <c r="F75" s="14"/>
      <c r="G75" s="25"/>
    </row>
    <row r="76" spans="1:7" x14ac:dyDescent="0.25">
      <c r="A76" s="22"/>
      <c r="B76" s="18"/>
      <c r="C76" s="18"/>
      <c r="D76" s="18" t="s">
        <v>91</v>
      </c>
      <c r="E76" s="7"/>
      <c r="F76" s="14"/>
      <c r="G76" s="25"/>
    </row>
    <row r="77" spans="1:7" x14ac:dyDescent="0.25">
      <c r="A77" s="22"/>
      <c r="B77" s="18"/>
      <c r="C77" s="18"/>
      <c r="D77" s="18" t="s">
        <v>92</v>
      </c>
      <c r="E77" s="7"/>
      <c r="F77" s="14"/>
      <c r="G77" s="25"/>
    </row>
    <row r="78" spans="1:7" x14ac:dyDescent="0.25">
      <c r="A78" s="22"/>
      <c r="B78" s="18"/>
      <c r="C78" s="18"/>
      <c r="D78" s="18" t="s">
        <v>93</v>
      </c>
      <c r="E78" s="7"/>
      <c r="F78" s="14"/>
      <c r="G78" s="25"/>
    </row>
    <row r="79" spans="1:7" x14ac:dyDescent="0.25">
      <c r="A79" s="22"/>
      <c r="B79" s="18"/>
      <c r="C79" s="18"/>
      <c r="D79" s="18" t="s">
        <v>94</v>
      </c>
      <c r="E79" s="7"/>
      <c r="F79" s="14"/>
      <c r="G79" s="25"/>
    </row>
    <row r="80" spans="1:7" x14ac:dyDescent="0.25">
      <c r="A80" s="22"/>
      <c r="B80" s="18"/>
      <c r="C80" s="18"/>
      <c r="D80" s="18" t="s">
        <v>95</v>
      </c>
      <c r="E80" s="7"/>
      <c r="F80" s="14"/>
      <c r="G80" s="25"/>
    </row>
    <row r="81" spans="1:7" x14ac:dyDescent="0.25">
      <c r="A81" s="22"/>
      <c r="B81" s="18"/>
      <c r="C81" s="18"/>
      <c r="D81" s="18" t="s">
        <v>96</v>
      </c>
      <c r="E81" s="7"/>
      <c r="F81" s="14"/>
      <c r="G81" s="25"/>
    </row>
    <row r="82" spans="1:7" x14ac:dyDescent="0.25">
      <c r="A82" s="22"/>
      <c r="B82" s="18"/>
      <c r="C82" s="18"/>
      <c r="D82" s="18" t="s">
        <v>97</v>
      </c>
      <c r="E82" s="7"/>
      <c r="F82" s="14"/>
      <c r="G82" s="25"/>
    </row>
    <row r="83" spans="1:7" x14ac:dyDescent="0.25">
      <c r="A83" s="22"/>
      <c r="B83" s="18"/>
      <c r="C83" s="18"/>
      <c r="D83" s="18" t="s">
        <v>98</v>
      </c>
      <c r="E83" s="7"/>
      <c r="F83" s="14"/>
      <c r="G83" s="25"/>
    </row>
    <row r="84" spans="1:7" x14ac:dyDescent="0.25">
      <c r="A84" s="22"/>
      <c r="B84" s="18"/>
      <c r="C84" s="18"/>
      <c r="D84" s="18" t="s">
        <v>99</v>
      </c>
      <c r="E84" s="7"/>
      <c r="F84" s="14"/>
      <c r="G84" s="25"/>
    </row>
    <row r="85" spans="1:7" x14ac:dyDescent="0.25">
      <c r="A85" s="22"/>
      <c r="B85" s="18"/>
      <c r="C85" s="18"/>
      <c r="D85" s="18" t="s">
        <v>100</v>
      </c>
      <c r="E85" s="7"/>
      <c r="F85" s="14"/>
      <c r="G85" s="25"/>
    </row>
    <row r="86" spans="1:7" x14ac:dyDescent="0.25">
      <c r="A86" s="22"/>
      <c r="B86" s="18"/>
      <c r="C86" s="18"/>
      <c r="D86" s="18" t="s">
        <v>101</v>
      </c>
      <c r="E86" s="7"/>
      <c r="F86" s="14"/>
      <c r="G86" s="25"/>
    </row>
    <row r="87" spans="1:7" x14ac:dyDescent="0.25">
      <c r="A87" s="22"/>
      <c r="B87" s="18"/>
      <c r="C87" s="18"/>
      <c r="D87" s="18" t="s">
        <v>102</v>
      </c>
      <c r="E87" s="7"/>
      <c r="F87" s="14"/>
      <c r="G87" s="25"/>
    </row>
    <row r="88" spans="1:7" x14ac:dyDescent="0.25">
      <c r="A88" s="22"/>
      <c r="B88" s="18"/>
      <c r="C88" s="18"/>
      <c r="D88" s="18" t="s">
        <v>103</v>
      </c>
      <c r="E88" s="7"/>
      <c r="F88" s="14"/>
      <c r="G88" s="25"/>
    </row>
    <row r="89" spans="1:7" x14ac:dyDescent="0.25">
      <c r="A89" s="22"/>
      <c r="B89" s="18"/>
      <c r="C89" s="18"/>
      <c r="D89" s="18" t="s">
        <v>104</v>
      </c>
      <c r="E89" s="7"/>
      <c r="F89" s="14"/>
      <c r="G89" s="25"/>
    </row>
    <row r="90" spans="1:7" x14ac:dyDescent="0.25">
      <c r="A90" s="22"/>
      <c r="B90" s="18"/>
      <c r="C90" s="18"/>
      <c r="D90" s="18" t="s">
        <v>105</v>
      </c>
      <c r="E90" s="7"/>
      <c r="F90" s="14"/>
      <c r="G90" s="25"/>
    </row>
    <row r="91" spans="1:7" x14ac:dyDescent="0.25">
      <c r="A91" s="22"/>
      <c r="B91" s="18"/>
      <c r="C91" s="18"/>
      <c r="D91" s="18" t="s">
        <v>106</v>
      </c>
      <c r="E91" s="7"/>
      <c r="F91" s="14"/>
      <c r="G91" s="25"/>
    </row>
    <row r="92" spans="1:7" x14ac:dyDescent="0.25">
      <c r="A92" s="22"/>
      <c r="B92" s="18"/>
      <c r="C92" s="18"/>
      <c r="D92" s="18" t="s">
        <v>107</v>
      </c>
      <c r="E92" s="7"/>
      <c r="F92" s="14"/>
      <c r="G92" s="25"/>
    </row>
    <row r="93" spans="1:7" x14ac:dyDescent="0.25">
      <c r="A93" s="22"/>
      <c r="B93" s="18"/>
      <c r="C93" s="18"/>
      <c r="D93" s="18" t="s">
        <v>108</v>
      </c>
      <c r="E93" s="7"/>
      <c r="F93" s="14"/>
      <c r="G93" s="25"/>
    </row>
    <row r="94" spans="1:7" x14ac:dyDescent="0.25">
      <c r="A94" s="22"/>
      <c r="B94" s="18"/>
      <c r="C94" s="18"/>
      <c r="D94" s="18" t="s">
        <v>109</v>
      </c>
      <c r="E94" s="7"/>
      <c r="F94" s="14"/>
      <c r="G94" s="25"/>
    </row>
    <row r="95" spans="1:7" x14ac:dyDescent="0.25">
      <c r="A95" s="22"/>
      <c r="B95" s="18"/>
      <c r="C95" s="18"/>
      <c r="D95" s="18" t="s">
        <v>110</v>
      </c>
      <c r="E95" s="7"/>
      <c r="F95" s="14"/>
      <c r="G95" s="25"/>
    </row>
    <row r="96" spans="1:7" x14ac:dyDescent="0.25">
      <c r="A96" s="22"/>
      <c r="B96" s="18"/>
      <c r="C96" s="18"/>
      <c r="D96" s="18" t="s">
        <v>111</v>
      </c>
      <c r="E96" s="7"/>
      <c r="F96" s="14"/>
      <c r="G96" s="25"/>
    </row>
    <row r="97" spans="1:7" x14ac:dyDescent="0.25">
      <c r="A97" s="22"/>
      <c r="B97" s="18"/>
      <c r="C97" s="18"/>
      <c r="D97" s="18" t="s">
        <v>112</v>
      </c>
      <c r="E97" s="7"/>
      <c r="F97" s="14"/>
      <c r="G97" s="25"/>
    </row>
    <row r="98" spans="1:7" x14ac:dyDescent="0.25">
      <c r="A98" s="22"/>
      <c r="B98" s="18"/>
      <c r="C98" s="18"/>
      <c r="D98" s="18" t="s">
        <v>113</v>
      </c>
      <c r="E98" s="7"/>
      <c r="F98" s="14"/>
      <c r="G98" s="25"/>
    </row>
    <row r="99" spans="1:7" x14ac:dyDescent="0.25">
      <c r="A99" s="22"/>
      <c r="B99" s="18"/>
      <c r="C99" s="18"/>
      <c r="D99" s="18" t="s">
        <v>114</v>
      </c>
      <c r="E99" s="7"/>
      <c r="F99" s="14"/>
      <c r="G99" s="25"/>
    </row>
    <row r="100" spans="1:7" x14ac:dyDescent="0.25">
      <c r="A100" s="22"/>
      <c r="B100" s="18"/>
      <c r="C100" s="18"/>
      <c r="D100" s="18" t="s">
        <v>115</v>
      </c>
      <c r="E100" s="7"/>
      <c r="F100" s="14"/>
      <c r="G100" s="25"/>
    </row>
    <row r="101" spans="1:7" x14ac:dyDescent="0.25">
      <c r="A101" s="22"/>
      <c r="B101" s="18"/>
      <c r="C101" s="18"/>
      <c r="D101" s="18" t="s">
        <v>116</v>
      </c>
      <c r="E101" s="7"/>
      <c r="F101" s="14"/>
      <c r="G101" s="25"/>
    </row>
    <row r="102" spans="1:7" x14ac:dyDescent="0.25">
      <c r="A102" s="22"/>
      <c r="B102" s="18"/>
      <c r="C102" s="18"/>
      <c r="D102" s="18" t="s">
        <v>117</v>
      </c>
      <c r="E102" s="7"/>
      <c r="F102" s="14"/>
      <c r="G102" s="25"/>
    </row>
    <row r="103" spans="1:7" x14ac:dyDescent="0.25">
      <c r="A103" s="22"/>
      <c r="B103" s="18"/>
      <c r="C103" s="18"/>
      <c r="D103" s="18" t="s">
        <v>118</v>
      </c>
      <c r="E103" s="7"/>
      <c r="F103" s="14"/>
      <c r="G103" s="25"/>
    </row>
    <row r="104" spans="1:7" x14ac:dyDescent="0.25">
      <c r="A104" s="22"/>
      <c r="B104" s="18"/>
      <c r="C104" s="18"/>
      <c r="D104" s="18" t="s">
        <v>119</v>
      </c>
      <c r="E104" s="7"/>
      <c r="F104" s="14"/>
      <c r="G104" s="25"/>
    </row>
    <row r="105" spans="1:7" x14ac:dyDescent="0.25">
      <c r="A105" s="22"/>
      <c r="B105" s="18"/>
      <c r="C105" s="18"/>
      <c r="D105" s="18" t="s">
        <v>120</v>
      </c>
      <c r="E105" s="7"/>
      <c r="F105" s="14"/>
      <c r="G105" s="25"/>
    </row>
    <row r="106" spans="1:7" ht="15.75" thickBot="1" x14ac:dyDescent="0.3">
      <c r="A106" s="23"/>
      <c r="B106" s="24"/>
      <c r="C106" s="24"/>
      <c r="D106" s="24" t="s">
        <v>121</v>
      </c>
      <c r="E106" s="10"/>
      <c r="F106" s="15"/>
      <c r="G106" s="25"/>
    </row>
  </sheetData>
  <mergeCells count="1">
    <mergeCell ref="A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H1" workbookViewId="0">
      <selection activeCell="I5" sqref="I5:N8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1.7109375" bestFit="1" customWidth="1"/>
    <col min="4" max="4" width="12.42578125" bestFit="1" customWidth="1"/>
    <col min="5" max="6" width="12" bestFit="1" customWidth="1"/>
    <col min="9" max="9" width="13.42578125" bestFit="1" customWidth="1"/>
    <col min="10" max="10" width="11.85546875" bestFit="1" customWidth="1"/>
    <col min="11" max="11" width="19.85546875" bestFit="1" customWidth="1"/>
    <col min="12" max="12" width="16.85546875" bestFit="1" customWidth="1"/>
    <col min="13" max="13" width="16.28515625" bestFit="1" customWidth="1"/>
    <col min="14" max="14" width="16.5703125" bestFit="1" customWidth="1"/>
  </cols>
  <sheetData>
    <row r="1" spans="1:14" ht="15.75" thickBot="1" x14ac:dyDescent="0.3">
      <c r="A1" s="70">
        <v>58</v>
      </c>
      <c r="B1" s="70"/>
      <c r="C1" s="70"/>
      <c r="D1" s="70"/>
      <c r="E1" s="70"/>
      <c r="F1" s="70"/>
      <c r="G1" s="70"/>
    </row>
    <row r="2" spans="1:14" x14ac:dyDescent="0.25">
      <c r="A2" s="22" t="s">
        <v>0</v>
      </c>
      <c r="B2">
        <v>50.936464890000003</v>
      </c>
      <c r="C2">
        <v>-1.39896599</v>
      </c>
      <c r="D2" s="18" t="s">
        <v>5</v>
      </c>
      <c r="E2" s="18">
        <f>ACOS(COS(RADIANS(90-B2)) *COS(RADIANS(90-B3)) +SIN(RADIANS(90-B2)) *SIN(RADIANS(90-B3)) *COS(RADIANS(C2-C3))) *6371</f>
        <v>1.8987059593200684E-4</v>
      </c>
      <c r="F2" s="19">
        <f>E2*1000</f>
        <v>0.18987059593200684</v>
      </c>
      <c r="G2" s="25" t="str">
        <f>IF(F2&lt;10,"1","0")</f>
        <v>1</v>
      </c>
    </row>
    <row r="3" spans="1:14" x14ac:dyDescent="0.25">
      <c r="A3" s="22" t="s">
        <v>1</v>
      </c>
      <c r="B3">
        <v>50.936464989999997</v>
      </c>
      <c r="C3">
        <v>-1.3989689999999999</v>
      </c>
      <c r="D3" s="18" t="s">
        <v>6</v>
      </c>
      <c r="E3" s="18">
        <f>ACOS(COS(RADIANS(90-B2)) *COS(RADIANS(90-B4)) +SIN(RADIANS(90-B2)) *SIN(RADIANS(90-B4)) *COS(RADIANS(C2-C4))) *6371</f>
        <v>1.3425878504835786E-4</v>
      </c>
      <c r="F3" s="19">
        <f t="shared" ref="F3:F46" si="0">E3*1000</f>
        <v>0.13425878504835786</v>
      </c>
      <c r="G3" s="25" t="str">
        <f t="shared" ref="G3:G10" si="1">IF(F3&lt;10,"1","0")</f>
        <v>1</v>
      </c>
    </row>
    <row r="4" spans="1:14" ht="15.75" thickBot="1" x14ac:dyDescent="0.3">
      <c r="A4" s="22" t="s">
        <v>2</v>
      </c>
      <c r="B4">
        <v>50.936465290000001</v>
      </c>
      <c r="C4">
        <v>-1.3989678999999999</v>
      </c>
      <c r="D4" s="18" t="s">
        <v>7</v>
      </c>
      <c r="E4" s="18">
        <f>ACOS(COS(RADIANS(90-B2)) *COS(RADIANS(90-B5)) +SIN(RADIANS(90-B2)) *SIN(RADIANS(90-B5)) *COS(RADIANS(C2-C5))) *6371</f>
        <v>9.3012370661167409E-3</v>
      </c>
      <c r="F4" s="19">
        <f t="shared" si="0"/>
        <v>9.3012370661167409</v>
      </c>
      <c r="G4" s="25" t="str">
        <f t="shared" si="1"/>
        <v>1</v>
      </c>
    </row>
    <row r="5" spans="1:14" x14ac:dyDescent="0.25">
      <c r="A5" s="22" t="s">
        <v>3</v>
      </c>
      <c r="B5">
        <v>50.936503129999998</v>
      </c>
      <c r="C5">
        <v>-1.3990840499999999</v>
      </c>
      <c r="D5" s="18" t="s">
        <v>8</v>
      </c>
      <c r="E5" s="18">
        <f>ACOS(COS(RADIANS(90-B2)) *COS(RADIANS(90-B6)) +SIN(RADIANS(90-B2)) *SIN(RADIANS(90-B6)) *COS(RADIANS(C2-C6))) *6371</f>
        <v>6.4792906169319764E-3</v>
      </c>
      <c r="F5" s="19">
        <f t="shared" si="0"/>
        <v>6.4792906169319764</v>
      </c>
      <c r="G5" s="25" t="str">
        <f t="shared" si="1"/>
        <v>1</v>
      </c>
      <c r="I5" s="42" t="s">
        <v>168</v>
      </c>
      <c r="J5" s="43" t="s">
        <v>169</v>
      </c>
      <c r="K5" s="44" t="s">
        <v>170</v>
      </c>
      <c r="L5" s="44" t="s">
        <v>179</v>
      </c>
      <c r="M5" s="44" t="s">
        <v>171</v>
      </c>
      <c r="N5" s="45" t="s">
        <v>172</v>
      </c>
    </row>
    <row r="6" spans="1:14" x14ac:dyDescent="0.25">
      <c r="A6" s="22" t="s">
        <v>4</v>
      </c>
      <c r="B6">
        <v>50.93648924</v>
      </c>
      <c r="C6">
        <v>-1.3990499999999999</v>
      </c>
      <c r="D6" s="18" t="s">
        <v>10</v>
      </c>
      <c r="E6" s="18">
        <f>ACOS(COS(RADIANS(90-B2)) *COS(RADIANS(90-B7)) +SIN(RADIANS(90-B2)) *SIN(RADIANS(90-B7)) *COS(RADIANS(C2-C7))) *6371</f>
        <v>2.6717161064926387E-3</v>
      </c>
      <c r="F6" s="19">
        <f t="shared" si="0"/>
        <v>2.6717161064926387</v>
      </c>
      <c r="G6" s="25" t="str">
        <f t="shared" si="1"/>
        <v>1</v>
      </c>
      <c r="I6" s="53">
        <v>10</v>
      </c>
      <c r="J6" s="48">
        <v>10</v>
      </c>
      <c r="K6" s="48">
        <v>0</v>
      </c>
      <c r="L6" s="48">
        <v>0</v>
      </c>
      <c r="M6" s="48">
        <v>1</v>
      </c>
      <c r="N6" s="54" t="s">
        <v>190</v>
      </c>
    </row>
    <row r="7" spans="1:14" x14ac:dyDescent="0.25">
      <c r="A7" s="22" t="s">
        <v>19</v>
      </c>
      <c r="B7">
        <v>50.936487100000001</v>
      </c>
      <c r="C7">
        <v>-1.3989806</v>
      </c>
      <c r="D7" s="18" t="s">
        <v>29</v>
      </c>
      <c r="E7" s="18">
        <f>ACOS(COS(RADIANS(90-B2)) *COS(RADIANS(90-B8)) +SIN(RADIANS(90-B2)) *SIN(RADIANS(90-B8)) *COS(RADIANS(C2-C8))) *6371</f>
        <v>1.7962601322083493E-3</v>
      </c>
      <c r="F7" s="19">
        <f t="shared" si="0"/>
        <v>1.7962601322083493</v>
      </c>
      <c r="G7" s="25" t="str">
        <f t="shared" si="1"/>
        <v>1</v>
      </c>
      <c r="I7" s="37"/>
      <c r="J7" s="2"/>
      <c r="K7" s="48"/>
      <c r="L7" s="2"/>
      <c r="M7" s="2"/>
      <c r="N7" s="49"/>
    </row>
    <row r="8" spans="1:14" ht="15.75" thickBot="1" x14ac:dyDescent="0.3">
      <c r="A8" s="22" t="s">
        <v>20</v>
      </c>
      <c r="B8">
        <v>50.936478309999998</v>
      </c>
      <c r="C8">
        <v>-1.39898023</v>
      </c>
      <c r="D8" s="18" t="s">
        <v>30</v>
      </c>
      <c r="E8" s="18">
        <f>ACOS(COS(RADIANS(90-B2)) *COS(RADIANS(90-B9)) +SIN(RADIANS(90-B2)) *SIN(RADIANS(90-B9)) *COS(RADIANS(C2-C9))) *6371</f>
        <v>8.9057203455444878E-4</v>
      </c>
      <c r="F8" s="19">
        <f t="shared" si="0"/>
        <v>0.89057203455444878</v>
      </c>
      <c r="G8" s="25" t="str">
        <f t="shared" si="1"/>
        <v>1</v>
      </c>
      <c r="I8" s="50"/>
      <c r="J8" s="51"/>
      <c r="K8" s="40"/>
      <c r="L8" s="51"/>
      <c r="M8" s="51"/>
      <c r="N8" s="52"/>
    </row>
    <row r="9" spans="1:14" x14ac:dyDescent="0.25">
      <c r="A9" s="22" t="s">
        <v>21</v>
      </c>
      <c r="B9">
        <v>50.93647283</v>
      </c>
      <c r="C9">
        <v>-1.3989648100000001</v>
      </c>
      <c r="D9" s="18" t="s">
        <v>31</v>
      </c>
      <c r="E9" s="18">
        <f>ACOS(COS(RADIANS(90-B2)) *COS(RADIANS(90-B10)) +SIN(RADIANS(90-B2)) *SIN(RADIANS(90-B10)) *COS(RADIANS(C2-C10))) *6371</f>
        <v>3.5521535790472569E-4</v>
      </c>
      <c r="F9" s="19">
        <f t="shared" si="0"/>
        <v>0.35521535790472569</v>
      </c>
      <c r="G9" s="25" t="str">
        <f t="shared" si="1"/>
        <v>1</v>
      </c>
    </row>
    <row r="10" spans="1:14" x14ac:dyDescent="0.25">
      <c r="A10" s="22" t="s">
        <v>22</v>
      </c>
      <c r="B10">
        <v>50.936466930000002</v>
      </c>
      <c r="C10">
        <v>-1.3989619</v>
      </c>
      <c r="D10" s="18" t="s">
        <v>32</v>
      </c>
      <c r="E10" s="18">
        <f>ACOS(COS(RADIANS(90-B2)) *COS(RADIANS(90-B11)) +SIN(RADIANS(90-B2)) *SIN(RADIANS(90-B11)) *COS(RADIANS(C2-C11))) *6371</f>
        <v>3.5521535790472569E-4</v>
      </c>
      <c r="F10" s="19">
        <f t="shared" si="0"/>
        <v>0.35521535790472569</v>
      </c>
      <c r="G10" s="25" t="str">
        <f t="shared" si="1"/>
        <v>1</v>
      </c>
    </row>
    <row r="11" spans="1:14" x14ac:dyDescent="0.25">
      <c r="A11" s="22" t="s">
        <v>23</v>
      </c>
      <c r="B11">
        <v>50.936466930000002</v>
      </c>
      <c r="C11">
        <v>-1.3989619</v>
      </c>
      <c r="D11" s="18" t="s">
        <v>33</v>
      </c>
      <c r="E11" s="18"/>
      <c r="F11" s="19"/>
      <c r="G11" s="25"/>
    </row>
    <row r="12" spans="1:14" x14ac:dyDescent="0.25">
      <c r="A12" s="22" t="s">
        <v>24</v>
      </c>
      <c r="D12" s="18" t="s">
        <v>34</v>
      </c>
      <c r="E12" s="18"/>
      <c r="F12" s="19"/>
      <c r="G12" s="25"/>
    </row>
    <row r="13" spans="1:14" x14ac:dyDescent="0.25">
      <c r="A13" s="22" t="s">
        <v>25</v>
      </c>
      <c r="D13" s="18" t="s">
        <v>35</v>
      </c>
      <c r="E13" s="18"/>
      <c r="F13" s="19"/>
      <c r="G13" s="25"/>
    </row>
    <row r="14" spans="1:14" x14ac:dyDescent="0.25">
      <c r="A14" s="22" t="s">
        <v>26</v>
      </c>
      <c r="D14" s="18" t="s">
        <v>36</v>
      </c>
      <c r="E14" s="18"/>
      <c r="F14" s="19"/>
      <c r="G14" s="25"/>
    </row>
    <row r="15" spans="1:14" x14ac:dyDescent="0.25">
      <c r="A15" s="22" t="s">
        <v>27</v>
      </c>
      <c r="B15" s="20"/>
      <c r="C15" s="21"/>
      <c r="D15" s="18" t="s">
        <v>37</v>
      </c>
      <c r="E15" s="18"/>
      <c r="F15" s="19"/>
      <c r="G15" s="25"/>
    </row>
    <row r="16" spans="1:14" x14ac:dyDescent="0.25">
      <c r="A16" s="22" t="s">
        <v>28</v>
      </c>
      <c r="B16" s="20"/>
      <c r="C16" s="21"/>
      <c r="D16" s="18" t="s">
        <v>11</v>
      </c>
      <c r="E16" s="18">
        <f>ACOS(COS(RADIANS(90-B3)) *COS(RADIANS(90-B4)) +SIN(RADIANS(90-B3)) *SIN(RADIANS(90-B4)) *COS(RADIANS(C3-C4))) *6371</f>
        <v>1.3425878504835786E-4</v>
      </c>
      <c r="F16" s="19">
        <f t="shared" si="0"/>
        <v>0.13425878504835786</v>
      </c>
      <c r="G16" s="25" t="str">
        <f>IF(F16&lt;10,"1","0")</f>
        <v>1</v>
      </c>
    </row>
    <row r="17" spans="1:7" x14ac:dyDescent="0.25">
      <c r="A17" s="22"/>
      <c r="B17" s="20"/>
      <c r="C17" s="21"/>
      <c r="D17" s="18" t="s">
        <v>12</v>
      </c>
      <c r="E17" s="18">
        <f>ACOS(COS(RADIANS(90-B3)) *COS(RADIANS(90-B5)) +SIN(RADIANS(90-B3)) *SIN(RADIANS(90-B5)) *COS(RADIANS(C3-C5))) *6371</f>
        <v>9.1093374247812609E-3</v>
      </c>
      <c r="F17" s="19">
        <f t="shared" si="0"/>
        <v>9.1093374247812609</v>
      </c>
      <c r="G17" s="25" t="str">
        <f t="shared" ref="G17:G23" si="2">IF(F17&lt;10,"1","0")</f>
        <v>1</v>
      </c>
    </row>
    <row r="18" spans="1:7" x14ac:dyDescent="0.25">
      <c r="A18" s="22"/>
      <c r="B18" s="20"/>
      <c r="C18" s="21"/>
      <c r="D18" s="18" t="s">
        <v>13</v>
      </c>
      <c r="E18" s="18">
        <f>ACOS(COS(RADIANS(90-B3)) *COS(RADIANS(90-B6)) +SIN(RADIANS(90-B3)) *SIN(RADIANS(90-B6)) *COS(RADIANS(C3-C6))) *6371</f>
        <v>6.2836841117279718E-3</v>
      </c>
      <c r="F18" s="19">
        <f t="shared" si="0"/>
        <v>6.2836841117279718</v>
      </c>
      <c r="G18" s="25" t="str">
        <f t="shared" si="2"/>
        <v>1</v>
      </c>
    </row>
    <row r="19" spans="1:7" x14ac:dyDescent="0.25">
      <c r="A19" s="22"/>
      <c r="B19" s="20"/>
      <c r="C19" s="21"/>
      <c r="D19" s="18" t="s">
        <v>15</v>
      </c>
      <c r="E19" s="18">
        <f>ACOS(COS(RADIANS(90-B3)) *COS(RADIANS(90-B7)) +SIN(RADIANS(90-B3)) *SIN(RADIANS(90-B7)) *COS(RADIANS(C3-C7))) *6371</f>
        <v>2.5894896856406557E-3</v>
      </c>
      <c r="F19" s="19">
        <f t="shared" si="0"/>
        <v>2.5894896856406557</v>
      </c>
      <c r="G19" s="25" t="str">
        <f t="shared" si="2"/>
        <v>1</v>
      </c>
    </row>
    <row r="20" spans="1:7" x14ac:dyDescent="0.25">
      <c r="A20" s="22"/>
      <c r="B20" s="20"/>
      <c r="C20" s="21"/>
      <c r="D20" s="18" t="s">
        <v>38</v>
      </c>
      <c r="E20" s="18">
        <f>ACOS(COS(RADIANS(90-B3)) *COS(RADIANS(90-B8)) +SIN(RADIANS(90-B3)) *SIN(RADIANS(90-B8)) *COS(RADIANS(C3-C8))) *6371</f>
        <v>1.6768916978031623E-3</v>
      </c>
      <c r="F20" s="19">
        <f t="shared" si="0"/>
        <v>1.6768916978031623</v>
      </c>
      <c r="G20" s="25" t="str">
        <f t="shared" si="2"/>
        <v>1</v>
      </c>
    </row>
    <row r="21" spans="1:7" x14ac:dyDescent="0.25">
      <c r="A21" s="22"/>
      <c r="B21" s="20"/>
      <c r="C21" s="21"/>
      <c r="D21" s="18" t="s">
        <v>39</v>
      </c>
      <c r="E21" s="18">
        <f>ACOS(COS(RADIANS(90-B3)) *COS(RADIANS(90-B9)) +SIN(RADIANS(90-B3)) *SIN(RADIANS(90-B9)) *COS(RADIANS(C3-C9))) *6371</f>
        <v>9.2043186266010935E-4</v>
      </c>
      <c r="F21" s="19">
        <f t="shared" si="0"/>
        <v>0.92043186266010935</v>
      </c>
      <c r="G21" s="25" t="str">
        <f t="shared" si="2"/>
        <v>1</v>
      </c>
    </row>
    <row r="22" spans="1:7" x14ac:dyDescent="0.25">
      <c r="A22" s="22"/>
      <c r="B22" s="20"/>
      <c r="C22" s="21"/>
      <c r="D22" s="18" t="s">
        <v>40</v>
      </c>
      <c r="E22" s="18">
        <f>ACOS(COS(RADIANS(90-B3)) *COS(RADIANS(90-B10)) +SIN(RADIANS(90-B3)) *SIN(RADIANS(90-B10)) *COS(RADIANS(C3-C10))) *6371</f>
        <v>5.453617659874066E-4</v>
      </c>
      <c r="F22" s="19">
        <f t="shared" si="0"/>
        <v>0.5453617659874066</v>
      </c>
      <c r="G22" s="25" t="str">
        <f t="shared" si="2"/>
        <v>1</v>
      </c>
    </row>
    <row r="23" spans="1:7" x14ac:dyDescent="0.25">
      <c r="A23" s="22"/>
      <c r="B23" s="20"/>
      <c r="C23" s="21"/>
      <c r="D23" s="18" t="s">
        <v>41</v>
      </c>
      <c r="E23" s="18">
        <f>ACOS(COS(RADIANS(90-B3)) *COS(RADIANS(90-B11)) +SIN(RADIANS(90-B3)) *SIN(RADIANS(90-B11)) *COS(RADIANS(C3-C11))) *6371</f>
        <v>5.453617659874066E-4</v>
      </c>
      <c r="F23" s="19">
        <f t="shared" si="0"/>
        <v>0.5453617659874066</v>
      </c>
      <c r="G23" s="25" t="str">
        <f t="shared" si="2"/>
        <v>1</v>
      </c>
    </row>
    <row r="24" spans="1:7" x14ac:dyDescent="0.25">
      <c r="A24" s="22"/>
      <c r="B24" s="20"/>
      <c r="C24" s="21"/>
      <c r="D24" s="18" t="s">
        <v>42</v>
      </c>
      <c r="E24" s="18"/>
      <c r="F24" s="19"/>
      <c r="G24" s="25"/>
    </row>
    <row r="25" spans="1:7" x14ac:dyDescent="0.25">
      <c r="A25" s="22"/>
      <c r="B25" s="20"/>
      <c r="C25" s="21"/>
      <c r="D25" s="18" t="s">
        <v>43</v>
      </c>
      <c r="E25" s="18"/>
      <c r="F25" s="19"/>
      <c r="G25" s="25"/>
    </row>
    <row r="26" spans="1:7" x14ac:dyDescent="0.25">
      <c r="A26" s="22"/>
      <c r="B26" s="20"/>
      <c r="C26" s="21"/>
      <c r="D26" s="18" t="s">
        <v>44</v>
      </c>
      <c r="E26" s="18"/>
      <c r="F26" s="19"/>
      <c r="G26" s="25"/>
    </row>
    <row r="27" spans="1:7" x14ac:dyDescent="0.25">
      <c r="A27" s="22"/>
      <c r="B27" s="20"/>
      <c r="C27" s="21"/>
      <c r="D27" s="18" t="s">
        <v>45</v>
      </c>
      <c r="E27" s="18"/>
      <c r="F27" s="19"/>
      <c r="G27" s="25"/>
    </row>
    <row r="28" spans="1:7" x14ac:dyDescent="0.25">
      <c r="A28" s="22"/>
      <c r="B28" s="20"/>
      <c r="C28" s="21"/>
      <c r="D28" s="18" t="s">
        <v>46</v>
      </c>
      <c r="E28" s="18"/>
      <c r="F28" s="19"/>
      <c r="G28" s="25"/>
    </row>
    <row r="29" spans="1:7" x14ac:dyDescent="0.25">
      <c r="A29" s="22"/>
      <c r="B29" s="18"/>
      <c r="C29" s="18"/>
      <c r="D29" s="18" t="s">
        <v>16</v>
      </c>
      <c r="E29" s="18">
        <f>ACOS(COS(RADIANS(90-B4)) *COS(RADIANS(90-B5)) +SIN(RADIANS(90-B4)) *SIN(RADIANS(90-B5)) *COS(RADIANS(C4-C5))) *6371</f>
        <v>9.1621170248938899E-3</v>
      </c>
      <c r="F29" s="19">
        <f t="shared" si="0"/>
        <v>9.1621170248938899</v>
      </c>
      <c r="G29" s="25" t="str">
        <f t="shared" ref="G29:G35" si="3">IF(F29&lt;10,"1","0")</f>
        <v>1</v>
      </c>
    </row>
    <row r="30" spans="1:7" x14ac:dyDescent="0.25">
      <c r="A30" s="22"/>
      <c r="B30" s="18"/>
      <c r="C30" s="18"/>
      <c r="D30" s="18" t="s">
        <v>17</v>
      </c>
      <c r="E30" s="18">
        <f>ACOS(COS(RADIANS(90-B4)) *COS(RADIANS(90-B6)) +SIN(RADIANS(90-B4)) *SIN(RADIANS(90-B6)) *COS(RADIANS(C4-C6))) *6371</f>
        <v>6.3400859742090976E-3</v>
      </c>
      <c r="F30" s="19">
        <f t="shared" si="0"/>
        <v>6.3400859742090976</v>
      </c>
      <c r="G30" s="25" t="str">
        <f t="shared" si="3"/>
        <v>1</v>
      </c>
    </row>
    <row r="31" spans="1:7" x14ac:dyDescent="0.25">
      <c r="A31" s="22"/>
      <c r="B31" s="18"/>
      <c r="C31" s="18"/>
      <c r="D31" s="18" t="s">
        <v>47</v>
      </c>
      <c r="E31" s="18">
        <f>ACOS(COS(RADIANS(90-B3)) *COS(RADIANS(90-B7)) +SIN(RADIANS(90-B3)) *SIN(RADIANS(90-B7)) *COS(RADIANS(C3-C7))) *6371</f>
        <v>2.5894896856406557E-3</v>
      </c>
      <c r="F31" s="19">
        <f t="shared" si="0"/>
        <v>2.5894896856406557</v>
      </c>
      <c r="G31" s="25" t="str">
        <f t="shared" si="3"/>
        <v>1</v>
      </c>
    </row>
    <row r="32" spans="1:7" x14ac:dyDescent="0.25">
      <c r="A32" s="22"/>
      <c r="B32" s="18"/>
      <c r="C32" s="18"/>
      <c r="D32" s="18" t="s">
        <v>48</v>
      </c>
      <c r="E32" s="18">
        <f t="shared" ref="E32:E34" si="4">ACOS(COS(RADIANS(90-B6)) *COS(RADIANS(90-B8)) +SIN(RADIANS(90-B6)) *SIN(RADIANS(90-B8)) *COS(RADIANS(C6-C8))) *6371</f>
        <v>5.0378362035345958E-3</v>
      </c>
      <c r="F32" s="19">
        <f t="shared" si="0"/>
        <v>5.0378362035345958</v>
      </c>
      <c r="G32" s="25" t="str">
        <f t="shared" si="3"/>
        <v>1</v>
      </c>
    </row>
    <row r="33" spans="1:7" x14ac:dyDescent="0.25">
      <c r="A33" s="22"/>
      <c r="B33" s="18"/>
      <c r="C33" s="18"/>
      <c r="D33" s="18" t="s">
        <v>49</v>
      </c>
      <c r="E33" s="18">
        <f>ACOS(COS(RADIANS(90-B4)) *COS(RADIANS(90-B9)) +SIN(RADIANS(90-B4)) *SIN(RADIANS(90-B9)) *COS(RADIANS(C4-C9))) *6371</f>
        <v>8.649017263735459E-4</v>
      </c>
      <c r="F33" s="19">
        <f t="shared" si="0"/>
        <v>0.8649017263735459</v>
      </c>
      <c r="G33" s="25" t="str">
        <f t="shared" si="3"/>
        <v>1</v>
      </c>
    </row>
    <row r="34" spans="1:7" x14ac:dyDescent="0.25">
      <c r="A34" s="22"/>
      <c r="B34" s="18"/>
      <c r="C34" s="18"/>
      <c r="D34" s="18" t="s">
        <v>50</v>
      </c>
      <c r="E34" s="18">
        <f t="shared" si="4"/>
        <v>1.8012706307253268E-3</v>
      </c>
      <c r="F34" s="19">
        <f t="shared" si="0"/>
        <v>1.8012706307253268</v>
      </c>
      <c r="G34" s="25" t="str">
        <f t="shared" si="3"/>
        <v>1</v>
      </c>
    </row>
    <row r="35" spans="1:7" x14ac:dyDescent="0.25">
      <c r="A35" s="22"/>
      <c r="B35" s="18"/>
      <c r="C35" s="18"/>
      <c r="D35" s="18" t="s">
        <v>51</v>
      </c>
      <c r="E35" s="18">
        <f>ACOS(COS(RADIANS(90-B4)) *COS(RADIANS(90-B11)) +SIN(RADIANS(90-B4)) *SIN(RADIANS(90-B11)) *COS(RADIANS(C4-C11))) *6371</f>
        <v>4.6508607714113026E-4</v>
      </c>
      <c r="F35" s="19">
        <f t="shared" si="0"/>
        <v>0.46508607714113026</v>
      </c>
      <c r="G35" s="25" t="str">
        <f t="shared" si="3"/>
        <v>1</v>
      </c>
    </row>
    <row r="36" spans="1:7" x14ac:dyDescent="0.25">
      <c r="A36" s="22"/>
      <c r="B36" s="18"/>
      <c r="C36" s="18"/>
      <c r="D36" s="18" t="s">
        <v>52</v>
      </c>
      <c r="E36" s="18"/>
      <c r="F36" s="19"/>
      <c r="G36" s="25"/>
    </row>
    <row r="37" spans="1:7" x14ac:dyDescent="0.25">
      <c r="A37" s="22"/>
      <c r="B37" s="18"/>
      <c r="C37" s="18"/>
      <c r="D37" s="18" t="s">
        <v>53</v>
      </c>
      <c r="E37" s="18"/>
      <c r="F37" s="19"/>
      <c r="G37" s="25"/>
    </row>
    <row r="38" spans="1:7" x14ac:dyDescent="0.25">
      <c r="A38" s="22"/>
      <c r="B38" s="18"/>
      <c r="C38" s="18"/>
      <c r="D38" s="18" t="s">
        <v>54</v>
      </c>
      <c r="E38" s="18"/>
      <c r="F38" s="19"/>
      <c r="G38" s="25"/>
    </row>
    <row r="39" spans="1:7" x14ac:dyDescent="0.25">
      <c r="A39" s="22"/>
      <c r="B39" s="18"/>
      <c r="C39" s="18"/>
      <c r="D39" s="18" t="s">
        <v>55</v>
      </c>
      <c r="E39" s="18"/>
      <c r="F39" s="19"/>
      <c r="G39" s="25"/>
    </row>
    <row r="40" spans="1:7" x14ac:dyDescent="0.25">
      <c r="A40" s="22"/>
      <c r="B40" s="18"/>
      <c r="C40" s="18"/>
      <c r="D40" s="18" t="s">
        <v>56</v>
      </c>
      <c r="E40" s="18"/>
      <c r="F40" s="19"/>
      <c r="G40" s="25"/>
    </row>
    <row r="41" spans="1:7" x14ac:dyDescent="0.25">
      <c r="A41" s="22"/>
      <c r="B41" s="18"/>
      <c r="C41" s="18"/>
      <c r="D41" s="18" t="s">
        <v>18</v>
      </c>
      <c r="E41" s="18">
        <f>ACOS(COS(RADIANS(90-B5)) *COS(RADIANS(90-B6)) +SIN(RADIANS(90-B5)) *SIN(RADIANS(90-B6)) *COS(RADIANS(C5-C6))) *6371</f>
        <v>2.8417228703110364E-3</v>
      </c>
      <c r="F41" s="19">
        <f t="shared" si="0"/>
        <v>2.8417228703110364</v>
      </c>
      <c r="G41" s="25" t="str">
        <f t="shared" ref="G41:G46" si="5">IF(F41&lt;10,"1","0")</f>
        <v>1</v>
      </c>
    </row>
    <row r="42" spans="1:7" x14ac:dyDescent="0.25">
      <c r="A42" s="22"/>
      <c r="B42" s="18"/>
      <c r="C42" s="18"/>
      <c r="D42" s="18" t="s">
        <v>57</v>
      </c>
      <c r="E42" s="18">
        <f>ACOS(COS(RADIANS(90-B5)) *COS(RADIANS(90-B7)) +SIN(RADIANS(90-B5)) *SIN(RADIANS(90-B7)) *COS(RADIANS(C5-C7))) *6371</f>
        <v>7.4643538340166682E-3</v>
      </c>
      <c r="F42" s="19">
        <f t="shared" si="0"/>
        <v>7.4643538340166682</v>
      </c>
      <c r="G42" s="25" t="str">
        <f t="shared" si="5"/>
        <v>1</v>
      </c>
    </row>
    <row r="43" spans="1:7" x14ac:dyDescent="0.25">
      <c r="A43" s="22"/>
      <c r="B43" s="18"/>
      <c r="C43" s="18"/>
      <c r="D43" s="18" t="s">
        <v>58</v>
      </c>
      <c r="E43" s="18">
        <f>ACOS(COS(RADIANS(90-B5)) *COS(RADIANS(90-B8)) +SIN(RADIANS(90-B5)) *SIN(RADIANS(90-B8)) *COS(RADIANS(C5-C8))) *6371</f>
        <v>7.7812204144460662E-3</v>
      </c>
      <c r="F43" s="19">
        <f t="shared" si="0"/>
        <v>7.7812204144460662</v>
      </c>
      <c r="G43" s="25" t="str">
        <f t="shared" si="5"/>
        <v>1</v>
      </c>
    </row>
    <row r="44" spans="1:7" x14ac:dyDescent="0.25">
      <c r="A44" s="22"/>
      <c r="B44" s="18"/>
      <c r="C44" s="18"/>
      <c r="D44" s="18" t="s">
        <v>59</v>
      </c>
      <c r="E44" s="18">
        <f>ACOS(COS(RADIANS(90-B5)) *COS(RADIANS(90-B9)) +SIN(RADIANS(90-B5)) *SIN(RADIANS(90-B9)) *COS(RADIANS(C5-C9))) *6371</f>
        <v>9.0093547753506975E-3</v>
      </c>
      <c r="F44" s="19">
        <f t="shared" si="0"/>
        <v>9.0093547753506975</v>
      </c>
      <c r="G44" s="25" t="str">
        <f t="shared" si="5"/>
        <v>1</v>
      </c>
    </row>
    <row r="45" spans="1:7" x14ac:dyDescent="0.25">
      <c r="A45" s="22"/>
      <c r="B45" s="18"/>
      <c r="C45" s="18"/>
      <c r="D45" s="18" t="s">
        <v>60</v>
      </c>
      <c r="E45" s="18">
        <f>ACOS(COS(RADIANS(90-B5)) *COS(RADIANS(90-B10)) +SIN(RADIANS(90-B5)) *SIN(RADIANS(90-B10)) *COS(RADIANS(C5-C10))) *6371</f>
        <v>9.4583385108089058E-3</v>
      </c>
      <c r="F45" s="19">
        <f t="shared" si="0"/>
        <v>9.4583385108089058</v>
      </c>
      <c r="G45" s="25" t="str">
        <f t="shared" si="5"/>
        <v>1</v>
      </c>
    </row>
    <row r="46" spans="1:7" x14ac:dyDescent="0.25">
      <c r="A46" s="22"/>
      <c r="B46" s="18"/>
      <c r="C46" s="18"/>
      <c r="D46" s="18" t="s">
        <v>61</v>
      </c>
      <c r="E46" s="18">
        <f>ACOS(COS(RADIANS(90-B5)) *COS(RADIANS(90-B11)) +SIN(RADIANS(90-B5)) *SIN(RADIANS(90-B11)) *COS(RADIANS(C5-C11))) *6371</f>
        <v>9.4583385108089058E-3</v>
      </c>
      <c r="F46" s="19">
        <f t="shared" si="0"/>
        <v>9.4583385108089058</v>
      </c>
      <c r="G46" s="25" t="str">
        <f t="shared" si="5"/>
        <v>1</v>
      </c>
    </row>
    <row r="47" spans="1:7" x14ac:dyDescent="0.25">
      <c r="A47" s="22"/>
      <c r="B47" s="18"/>
      <c r="C47" s="18"/>
      <c r="D47" s="18" t="s">
        <v>62</v>
      </c>
      <c r="E47" s="18"/>
      <c r="F47" s="19"/>
      <c r="G47" s="25"/>
    </row>
    <row r="48" spans="1:7" x14ac:dyDescent="0.25">
      <c r="A48" s="22"/>
      <c r="B48" s="18"/>
      <c r="C48" s="18"/>
      <c r="D48" s="18" t="s">
        <v>63</v>
      </c>
      <c r="E48" s="18"/>
      <c r="F48" s="19"/>
      <c r="G48" s="25"/>
    </row>
    <row r="49" spans="1:7" x14ac:dyDescent="0.25">
      <c r="A49" s="22"/>
      <c r="B49" s="18"/>
      <c r="C49" s="18"/>
      <c r="D49" s="18" t="s">
        <v>64</v>
      </c>
      <c r="E49" s="18"/>
      <c r="F49" s="19"/>
      <c r="G49" s="25"/>
    </row>
    <row r="50" spans="1:7" x14ac:dyDescent="0.25">
      <c r="A50" s="22"/>
      <c r="B50" s="18"/>
      <c r="C50" s="18"/>
      <c r="D50" s="18" t="s">
        <v>65</v>
      </c>
      <c r="E50" s="18"/>
      <c r="F50" s="19"/>
      <c r="G50" s="25"/>
    </row>
    <row r="51" spans="1:7" x14ac:dyDescent="0.25">
      <c r="A51" s="22"/>
      <c r="B51" s="18"/>
      <c r="C51" s="18"/>
      <c r="D51" s="18" t="s">
        <v>66</v>
      </c>
      <c r="E51" s="18"/>
      <c r="F51" s="19"/>
      <c r="G51" s="25"/>
    </row>
    <row r="52" spans="1:7" x14ac:dyDescent="0.25">
      <c r="A52" s="22"/>
      <c r="B52" s="18"/>
      <c r="C52" s="18"/>
      <c r="D52" s="18" t="s">
        <v>67</v>
      </c>
      <c r="E52" s="18">
        <f>ACOS(COS(RADIANS(90-B6)) *COS(RADIANS(90-B7)) +SIN(RADIANS(90-B6)) *SIN(RADIANS(90-B7)) *COS(RADIANS(C6-C7))) *6371</f>
        <v>4.8686167850955364E-3</v>
      </c>
      <c r="F52" s="19">
        <f t="shared" ref="F52:F56" si="6">E52*1000</f>
        <v>4.8686167850955364</v>
      </c>
      <c r="G52" s="25" t="str">
        <f t="shared" ref="G52:G56" si="7">IF(F52&lt;10,"1","0")</f>
        <v>1</v>
      </c>
    </row>
    <row r="53" spans="1:7" x14ac:dyDescent="0.25">
      <c r="A53" s="22"/>
      <c r="B53" s="18"/>
      <c r="C53" s="18"/>
      <c r="D53" s="18" t="s">
        <v>68</v>
      </c>
      <c r="E53" s="18">
        <f>ACOS(COS(RADIANS(90-B6)) *COS(RADIANS(90-B8)) +SIN(RADIANS(90-B6)) *SIN(RADIANS(90-B8)) *COS(RADIANS(C6-C8))) *6371</f>
        <v>5.0378362035345958E-3</v>
      </c>
      <c r="F53" s="19">
        <f t="shared" si="6"/>
        <v>5.0378362035345958</v>
      </c>
      <c r="G53" s="25" t="str">
        <f t="shared" si="7"/>
        <v>1</v>
      </c>
    </row>
    <row r="54" spans="1:7" x14ac:dyDescent="0.25">
      <c r="A54" s="22"/>
      <c r="B54" s="18"/>
      <c r="C54" s="18"/>
      <c r="D54" s="18" t="s">
        <v>69</v>
      </c>
      <c r="E54" s="18">
        <f>ACOS(COS(RADIANS(90-B6)) *COS(RADIANS(90-B9)) +SIN(RADIANS(90-B6)) *SIN(RADIANS(90-B9)) *COS(RADIANS(C6-C9))) *6371</f>
        <v>6.2426726249720232E-3</v>
      </c>
      <c r="F54" s="19">
        <f t="shared" si="6"/>
        <v>6.2426726249720232</v>
      </c>
      <c r="G54" s="25" t="str">
        <f t="shared" si="7"/>
        <v>1</v>
      </c>
    </row>
    <row r="55" spans="1:7" x14ac:dyDescent="0.25">
      <c r="A55" s="22"/>
      <c r="B55" s="18"/>
      <c r="C55" s="18"/>
      <c r="D55" s="18" t="s">
        <v>70</v>
      </c>
      <c r="E55" s="18">
        <f>ACOS(COS(RADIANS(90-B6)) *COS(RADIANS(90-B10)) +SIN(RADIANS(90-B6)) *SIN(RADIANS(90-B10)) *COS(RADIANS(C6-C10))) *6371</f>
        <v>6.6536031930788386E-3</v>
      </c>
      <c r="F55" s="19">
        <f t="shared" si="6"/>
        <v>6.6536031930788386</v>
      </c>
      <c r="G55" s="25" t="str">
        <f t="shared" si="7"/>
        <v>1</v>
      </c>
    </row>
    <row r="56" spans="1:7" x14ac:dyDescent="0.25">
      <c r="A56" s="22"/>
      <c r="B56" s="18"/>
      <c r="C56" s="18"/>
      <c r="D56" s="18" t="s">
        <v>71</v>
      </c>
      <c r="E56" s="18">
        <f>ACOS(COS(RADIANS(90-B6)) *COS(RADIANS(90-B11)) +SIN(RADIANS(90-B6)) *SIN(RADIANS(90-B11)) *COS(RADIANS(C6-C11))) *6371</f>
        <v>6.6536031930788386E-3</v>
      </c>
      <c r="F56" s="19">
        <f t="shared" si="6"/>
        <v>6.6536031930788386</v>
      </c>
      <c r="G56" s="25" t="str">
        <f t="shared" si="7"/>
        <v>1</v>
      </c>
    </row>
    <row r="57" spans="1:7" x14ac:dyDescent="0.25">
      <c r="A57" s="22"/>
      <c r="B57" s="18"/>
      <c r="C57" s="18"/>
      <c r="D57" s="18" t="s">
        <v>72</v>
      </c>
      <c r="E57" s="18"/>
      <c r="F57" s="19"/>
      <c r="G57" s="25"/>
    </row>
    <row r="58" spans="1:7" x14ac:dyDescent="0.25">
      <c r="A58" s="22"/>
      <c r="B58" s="18"/>
      <c r="C58" s="18"/>
      <c r="D58" s="18" t="s">
        <v>73</v>
      </c>
      <c r="E58" s="18"/>
      <c r="F58" s="19"/>
      <c r="G58" s="25"/>
    </row>
    <row r="59" spans="1:7" x14ac:dyDescent="0.25">
      <c r="A59" s="22"/>
      <c r="B59" s="18"/>
      <c r="C59" s="18"/>
      <c r="D59" s="18" t="s">
        <v>74</v>
      </c>
      <c r="E59" s="18"/>
      <c r="F59" s="19"/>
      <c r="G59" s="25"/>
    </row>
    <row r="60" spans="1:7" x14ac:dyDescent="0.25">
      <c r="A60" s="22"/>
      <c r="B60" s="18"/>
      <c r="C60" s="18"/>
      <c r="D60" s="18" t="s">
        <v>75</v>
      </c>
      <c r="E60" s="18"/>
      <c r="F60" s="18"/>
      <c r="G60" s="25"/>
    </row>
    <row r="61" spans="1:7" x14ac:dyDescent="0.25">
      <c r="A61" s="22"/>
      <c r="B61" s="18"/>
      <c r="C61" s="18"/>
      <c r="D61" s="18" t="s">
        <v>76</v>
      </c>
      <c r="E61" s="18"/>
      <c r="F61" s="18"/>
      <c r="G61" s="25"/>
    </row>
    <row r="62" spans="1:7" x14ac:dyDescent="0.25">
      <c r="A62" s="22"/>
      <c r="B62" s="18"/>
      <c r="C62" s="18"/>
      <c r="D62" s="18" t="s">
        <v>77</v>
      </c>
      <c r="E62" s="18">
        <f>ACOS(COS(RADIANS(90-B7)) *COS(RADIANS(90-B8)) +SIN(RADIANS(90-B7)) *SIN(RADIANS(90-B8)) *COS(RADIANS(C7-C8))) *6371</f>
        <v>9.7279732368948935E-4</v>
      </c>
      <c r="F62" s="19">
        <f t="shared" ref="F62:F65" si="8">E62*1000</f>
        <v>0.97279732368948935</v>
      </c>
      <c r="G62" s="25" t="str">
        <f t="shared" ref="G62:G65" si="9">IF(F62&lt;10,"1","0")</f>
        <v>1</v>
      </c>
    </row>
    <row r="63" spans="1:7" x14ac:dyDescent="0.25">
      <c r="A63" s="22"/>
      <c r="B63" s="18"/>
      <c r="C63" s="18"/>
      <c r="D63" s="18" t="s">
        <v>78</v>
      </c>
      <c r="E63" s="18">
        <f>ACOS(COS(RADIANS(90-B7)) *COS(RADIANS(90-B9)) +SIN(RADIANS(90-B7)) *SIN(RADIANS(90-B9)) *COS(RADIANS(C7-C9))) *6371</f>
        <v>1.9339790540999768E-3</v>
      </c>
      <c r="F63" s="19">
        <f t="shared" si="8"/>
        <v>1.9339790540999768</v>
      </c>
      <c r="G63" s="25" t="str">
        <f t="shared" si="9"/>
        <v>1</v>
      </c>
    </row>
    <row r="64" spans="1:7" x14ac:dyDescent="0.25">
      <c r="A64" s="22"/>
      <c r="B64" s="18"/>
      <c r="C64" s="18"/>
      <c r="D64" s="18" t="s">
        <v>79</v>
      </c>
      <c r="E64" s="18">
        <f>ACOS(COS(RADIANS(90-B7)) *COS(RADIANS(90-B10)) +SIN(RADIANS(90-B7)) *SIN(RADIANS(90-B10)) *COS(RADIANS(C7-C10))) *6371</f>
        <v>2.5964413489112381E-3</v>
      </c>
      <c r="F64" s="19">
        <f t="shared" si="8"/>
        <v>2.5964413489112381</v>
      </c>
      <c r="G64" s="25" t="str">
        <f t="shared" si="9"/>
        <v>1</v>
      </c>
    </row>
    <row r="65" spans="1:7" x14ac:dyDescent="0.25">
      <c r="A65" s="22"/>
      <c r="B65" s="18"/>
      <c r="C65" s="18"/>
      <c r="D65" s="18" t="s">
        <v>80</v>
      </c>
      <c r="E65" s="18">
        <f>ACOS(COS(RADIANS(90-B7)) *COS(RADIANS(90-B11)) +SIN(RADIANS(90-B7)) *SIN(RADIANS(90-B11)) *COS(RADIANS(C7-C11))) *6371</f>
        <v>2.5964413489112381E-3</v>
      </c>
      <c r="F65" s="19">
        <f t="shared" si="8"/>
        <v>2.5964413489112381</v>
      </c>
      <c r="G65" s="25" t="str">
        <f t="shared" si="9"/>
        <v>1</v>
      </c>
    </row>
    <row r="66" spans="1:7" x14ac:dyDescent="0.25">
      <c r="A66" s="22"/>
      <c r="B66" s="18"/>
      <c r="C66" s="18"/>
      <c r="D66" s="18" t="s">
        <v>81</v>
      </c>
      <c r="E66" s="18"/>
      <c r="F66" s="19"/>
      <c r="G66" s="25"/>
    </row>
    <row r="67" spans="1:7" x14ac:dyDescent="0.25">
      <c r="A67" s="22"/>
      <c r="B67" s="18"/>
      <c r="C67" s="18"/>
      <c r="D67" s="18" t="s">
        <v>82</v>
      </c>
      <c r="E67" s="18"/>
      <c r="F67" s="19"/>
      <c r="G67" s="25"/>
    </row>
    <row r="68" spans="1:7" x14ac:dyDescent="0.25">
      <c r="A68" s="22"/>
      <c r="B68" s="18"/>
      <c r="C68" s="18"/>
      <c r="D68" s="18" t="s">
        <v>83</v>
      </c>
      <c r="E68" s="18"/>
      <c r="F68" s="19"/>
      <c r="G68" s="25"/>
    </row>
    <row r="69" spans="1:7" x14ac:dyDescent="0.25">
      <c r="A69" s="22"/>
      <c r="B69" s="18"/>
      <c r="C69" s="18"/>
      <c r="D69" s="18" t="s">
        <v>84</v>
      </c>
      <c r="E69" s="18"/>
      <c r="F69" s="18"/>
      <c r="G69" s="25"/>
    </row>
    <row r="70" spans="1:7" x14ac:dyDescent="0.25">
      <c r="A70" s="22"/>
      <c r="B70" s="18"/>
      <c r="C70" s="18"/>
      <c r="D70" s="18" t="s">
        <v>85</v>
      </c>
      <c r="E70" s="18"/>
      <c r="F70" s="18"/>
      <c r="G70" s="25"/>
    </row>
    <row r="71" spans="1:7" x14ac:dyDescent="0.25">
      <c r="A71" s="22"/>
      <c r="B71" s="18"/>
      <c r="C71" s="18"/>
      <c r="D71" s="18" t="s">
        <v>86</v>
      </c>
      <c r="E71" s="18">
        <f>ACOS(COS(RADIANS(90-B8)) *COS(RADIANS(90-B9)) +SIN(RADIANS(90-B8)) *SIN(RADIANS(90-B9)) *COS(RADIANS(C8-C9))) *6371</f>
        <v>1.2378048453964841E-3</v>
      </c>
      <c r="F71" s="19">
        <f t="shared" ref="F71:F73" si="10">E71*1000</f>
        <v>1.2378048453964841</v>
      </c>
      <c r="G71" s="25" t="str">
        <f>IF(F71&lt;10,"1","0")</f>
        <v>1</v>
      </c>
    </row>
    <row r="72" spans="1:7" x14ac:dyDescent="0.25">
      <c r="A72" s="22"/>
      <c r="B72" s="18"/>
      <c r="C72" s="18"/>
      <c r="D72" s="18" t="s">
        <v>87</v>
      </c>
      <c r="E72" s="18">
        <f>ACOS(COS(RADIANS(90-B8)) *COS(RADIANS(90-B10)) +SIN(RADIANS(90-B8)) *SIN(RADIANS(90-B10)) *COS(RADIANS(C8-C10))) *6371</f>
        <v>1.8012706307253268E-3</v>
      </c>
      <c r="F72" s="19">
        <f t="shared" si="10"/>
        <v>1.8012706307253268</v>
      </c>
      <c r="G72" s="25" t="str">
        <f t="shared" ref="G72:G73" si="11">IF(F72&lt;10,"1","0")</f>
        <v>1</v>
      </c>
    </row>
    <row r="73" spans="1:7" x14ac:dyDescent="0.25">
      <c r="A73" s="22"/>
      <c r="B73" s="18"/>
      <c r="C73" s="18"/>
      <c r="D73" s="18" t="s">
        <v>88</v>
      </c>
      <c r="E73" s="18">
        <f>ACOS(COS(RADIANS(90-B8)) *COS(RADIANS(90-B11)) +SIN(RADIANS(90-B8)) *SIN(RADIANS(90-B11)) *COS(RADIANS(C8-C11))) *6371</f>
        <v>1.8012706307253268E-3</v>
      </c>
      <c r="F73" s="19">
        <f t="shared" si="10"/>
        <v>1.8012706307253268</v>
      </c>
      <c r="G73" s="25" t="str">
        <f t="shared" si="11"/>
        <v>1</v>
      </c>
    </row>
    <row r="74" spans="1:7" x14ac:dyDescent="0.25">
      <c r="A74" s="22"/>
      <c r="B74" s="18"/>
      <c r="C74" s="18"/>
      <c r="D74" s="18" t="s">
        <v>89</v>
      </c>
      <c r="E74" s="18"/>
      <c r="F74" s="19"/>
      <c r="G74" s="25"/>
    </row>
    <row r="75" spans="1:7" x14ac:dyDescent="0.25">
      <c r="A75" s="22"/>
      <c r="B75" s="18"/>
      <c r="C75" s="18"/>
      <c r="D75" s="18" t="s">
        <v>90</v>
      </c>
      <c r="E75" s="18"/>
      <c r="F75" s="19"/>
      <c r="G75" s="25"/>
    </row>
    <row r="76" spans="1:7" x14ac:dyDescent="0.25">
      <c r="A76" s="22"/>
      <c r="B76" s="18"/>
      <c r="C76" s="18"/>
      <c r="D76" s="18" t="s">
        <v>91</v>
      </c>
      <c r="E76" s="18"/>
      <c r="F76" s="19"/>
      <c r="G76" s="25"/>
    </row>
    <row r="77" spans="1:7" x14ac:dyDescent="0.25">
      <c r="A77" s="22"/>
      <c r="B77" s="18"/>
      <c r="C77" s="18"/>
      <c r="D77" s="18" t="s">
        <v>92</v>
      </c>
      <c r="E77" s="18"/>
      <c r="F77" s="19"/>
      <c r="G77" s="25"/>
    </row>
    <row r="78" spans="1:7" x14ac:dyDescent="0.25">
      <c r="A78" s="22"/>
      <c r="B78" s="18"/>
      <c r="C78" s="18"/>
      <c r="D78" s="18" t="s">
        <v>93</v>
      </c>
      <c r="E78" s="18"/>
      <c r="F78" s="18"/>
      <c r="G78" s="25"/>
    </row>
    <row r="79" spans="1:7" x14ac:dyDescent="0.25">
      <c r="A79" s="22"/>
      <c r="B79" s="18"/>
      <c r="C79" s="18"/>
      <c r="D79" s="18" t="s">
        <v>94</v>
      </c>
      <c r="E79" s="18">
        <f>ACOS(COS(RADIANS(90-B9)) *COS(RADIANS(90-B10)) +SIN(RADIANS(90-B9)) *SIN(RADIANS(90-B10)) *COS(RADIANS(C9-C10))) *6371</f>
        <v>6.9113940090659298E-4</v>
      </c>
      <c r="F79" s="19">
        <f t="shared" ref="F79:F80" si="12">E79*1000</f>
        <v>0.69113940090659298</v>
      </c>
      <c r="G79" s="25" t="str">
        <f>IF(F79&lt;10,"1","0")</f>
        <v>1</v>
      </c>
    </row>
    <row r="80" spans="1:7" x14ac:dyDescent="0.25">
      <c r="A80" s="22"/>
      <c r="B80" s="18"/>
      <c r="C80" s="18"/>
      <c r="D80" s="18" t="s">
        <v>95</v>
      </c>
      <c r="E80" s="18">
        <f>ACOS(COS(RADIANS(90-B9)) *COS(RADIANS(90-B11)) +SIN(RADIANS(90-B9)) *SIN(RADIANS(90-B11)) *COS(RADIANS(C9-C11))) *6371</f>
        <v>6.9113940090659298E-4</v>
      </c>
      <c r="F80" s="19">
        <f t="shared" si="12"/>
        <v>0.69113940090659298</v>
      </c>
      <c r="G80" s="25" t="str">
        <f>IF(F80&lt;10,"1","0")</f>
        <v>1</v>
      </c>
    </row>
    <row r="81" spans="1:7" x14ac:dyDescent="0.25">
      <c r="A81" s="22"/>
      <c r="B81" s="18"/>
      <c r="C81" s="18"/>
      <c r="D81" s="18" t="s">
        <v>96</v>
      </c>
      <c r="E81" s="18"/>
      <c r="F81" s="19"/>
      <c r="G81" s="25"/>
    </row>
    <row r="82" spans="1:7" x14ac:dyDescent="0.25">
      <c r="A82" s="22"/>
      <c r="B82" s="18"/>
      <c r="C82" s="18"/>
      <c r="D82" s="18" t="s">
        <v>97</v>
      </c>
      <c r="E82" s="18"/>
      <c r="F82" s="19"/>
      <c r="G82" s="25"/>
    </row>
    <row r="83" spans="1:7" x14ac:dyDescent="0.25">
      <c r="A83" s="22"/>
      <c r="B83" s="18"/>
      <c r="C83" s="18"/>
      <c r="D83" s="18" t="s">
        <v>98</v>
      </c>
      <c r="E83" s="18"/>
      <c r="F83" s="19"/>
      <c r="G83" s="25"/>
    </row>
    <row r="84" spans="1:7" x14ac:dyDescent="0.25">
      <c r="A84" s="22"/>
      <c r="B84" s="18"/>
      <c r="C84" s="18"/>
      <c r="D84" s="18" t="s">
        <v>99</v>
      </c>
      <c r="E84" s="18"/>
      <c r="F84" s="18"/>
      <c r="G84" s="25"/>
    </row>
    <row r="85" spans="1:7" x14ac:dyDescent="0.25">
      <c r="A85" s="22"/>
      <c r="B85" s="18"/>
      <c r="C85" s="18"/>
      <c r="D85" s="18" t="s">
        <v>100</v>
      </c>
      <c r="E85" s="18"/>
      <c r="F85" s="18"/>
      <c r="G85" s="25"/>
    </row>
    <row r="86" spans="1:7" x14ac:dyDescent="0.25">
      <c r="A86" s="22"/>
      <c r="B86" s="18"/>
      <c r="C86" s="18"/>
      <c r="D86" s="18" t="s">
        <v>101</v>
      </c>
      <c r="E86" s="18">
        <f>ACOS(COS(RADIANS(90-B10)) *COS(RADIANS(90-B11)) +SIN(RADIANS(90-B10)) *SIN(RADIANS(90-B11)) *COS(RADIANS(C10-C11))) *6371</f>
        <v>0</v>
      </c>
      <c r="F86" s="19">
        <f t="shared" ref="F86" si="13">E86*1000</f>
        <v>0</v>
      </c>
      <c r="G86" s="25" t="str">
        <f>IF(F86&lt;10,"1","0")</f>
        <v>1</v>
      </c>
    </row>
    <row r="87" spans="1:7" x14ac:dyDescent="0.25">
      <c r="A87" s="22"/>
      <c r="B87" s="18"/>
      <c r="C87" s="18"/>
      <c r="D87" s="18" t="s">
        <v>102</v>
      </c>
      <c r="E87" s="18"/>
      <c r="F87" s="19"/>
      <c r="G87" s="25"/>
    </row>
    <row r="88" spans="1:7" x14ac:dyDescent="0.25">
      <c r="A88" s="22"/>
      <c r="B88" s="18"/>
      <c r="C88" s="18"/>
      <c r="D88" s="18" t="s">
        <v>103</v>
      </c>
      <c r="E88" s="18"/>
      <c r="F88" s="19"/>
      <c r="G88" s="25"/>
    </row>
    <row r="89" spans="1:7" x14ac:dyDescent="0.25">
      <c r="A89" s="22"/>
      <c r="B89" s="18"/>
      <c r="C89" s="18"/>
      <c r="D89" s="18" t="s">
        <v>104</v>
      </c>
      <c r="E89" s="18"/>
      <c r="F89" s="19"/>
      <c r="G89" s="25"/>
    </row>
    <row r="90" spans="1:7" x14ac:dyDescent="0.25">
      <c r="A90" s="22"/>
      <c r="B90" s="18"/>
      <c r="C90" s="18"/>
      <c r="D90" s="18" t="s">
        <v>105</v>
      </c>
      <c r="E90" s="18"/>
      <c r="F90" s="18"/>
      <c r="G90" s="25"/>
    </row>
    <row r="91" spans="1:7" x14ac:dyDescent="0.25">
      <c r="A91" s="22"/>
      <c r="B91" s="18"/>
      <c r="C91" s="18"/>
      <c r="D91" s="18" t="s">
        <v>106</v>
      </c>
      <c r="E91" s="18"/>
      <c r="F91" s="18"/>
      <c r="G91" s="25"/>
    </row>
    <row r="92" spans="1:7" x14ac:dyDescent="0.25">
      <c r="A92" s="22"/>
      <c r="B92" s="18"/>
      <c r="C92" s="18"/>
      <c r="D92" s="18" t="s">
        <v>107</v>
      </c>
      <c r="E92" s="18"/>
      <c r="F92" s="19"/>
      <c r="G92" s="25"/>
    </row>
    <row r="93" spans="1:7" x14ac:dyDescent="0.25">
      <c r="A93" s="22"/>
      <c r="B93" s="18"/>
      <c r="C93" s="18"/>
      <c r="D93" s="18" t="s">
        <v>108</v>
      </c>
      <c r="E93" s="18"/>
      <c r="F93" s="19"/>
      <c r="G93" s="25"/>
    </row>
    <row r="94" spans="1:7" x14ac:dyDescent="0.25">
      <c r="A94" s="22"/>
      <c r="B94" s="18"/>
      <c r="C94" s="18"/>
      <c r="D94" s="18" t="s">
        <v>109</v>
      </c>
      <c r="E94" s="18"/>
      <c r="F94" s="19"/>
      <c r="G94" s="25"/>
    </row>
    <row r="95" spans="1:7" x14ac:dyDescent="0.25">
      <c r="A95" s="22"/>
      <c r="B95" s="18"/>
      <c r="C95" s="18"/>
      <c r="D95" s="18" t="s">
        <v>110</v>
      </c>
      <c r="E95" s="18"/>
      <c r="F95" s="18"/>
      <c r="G95" s="25"/>
    </row>
    <row r="96" spans="1:7" x14ac:dyDescent="0.25">
      <c r="A96" s="22"/>
      <c r="B96" s="18"/>
      <c r="C96" s="18"/>
      <c r="D96" s="18" t="s">
        <v>111</v>
      </c>
      <c r="E96" s="18"/>
      <c r="F96" s="18"/>
      <c r="G96" s="25"/>
    </row>
    <row r="97" spans="1:7" x14ac:dyDescent="0.25">
      <c r="A97" s="22"/>
      <c r="B97" s="18"/>
      <c r="C97" s="18"/>
      <c r="D97" s="18" t="s">
        <v>112</v>
      </c>
      <c r="E97" s="18"/>
      <c r="F97" s="19"/>
      <c r="G97" s="25"/>
    </row>
    <row r="98" spans="1:7" x14ac:dyDescent="0.25">
      <c r="A98" s="22"/>
      <c r="B98" s="18"/>
      <c r="C98" s="18"/>
      <c r="D98" s="18" t="s">
        <v>113</v>
      </c>
      <c r="E98" s="18"/>
      <c r="F98" s="19"/>
      <c r="G98" s="25"/>
    </row>
    <row r="99" spans="1:7" x14ac:dyDescent="0.25">
      <c r="A99" s="22"/>
      <c r="B99" s="18"/>
      <c r="C99" s="18"/>
      <c r="D99" s="18" t="s">
        <v>114</v>
      </c>
      <c r="E99" s="18"/>
      <c r="F99" s="18"/>
      <c r="G99" s="25"/>
    </row>
    <row r="100" spans="1:7" x14ac:dyDescent="0.25">
      <c r="A100" s="22"/>
      <c r="B100" s="18"/>
      <c r="C100" s="18"/>
      <c r="D100" s="18" t="s">
        <v>115</v>
      </c>
      <c r="E100" s="18"/>
      <c r="F100" s="18"/>
      <c r="G100" s="25"/>
    </row>
    <row r="101" spans="1:7" x14ac:dyDescent="0.25">
      <c r="A101" s="22"/>
      <c r="B101" s="18"/>
      <c r="C101" s="18"/>
      <c r="D101" s="18" t="s">
        <v>116</v>
      </c>
      <c r="E101" s="18"/>
      <c r="F101" s="19"/>
      <c r="G101" s="25"/>
    </row>
    <row r="102" spans="1:7" x14ac:dyDescent="0.25">
      <c r="A102" s="22"/>
      <c r="B102" s="18"/>
      <c r="C102" s="18"/>
      <c r="D102" s="18" t="s">
        <v>117</v>
      </c>
      <c r="E102" s="18"/>
      <c r="F102" s="18"/>
      <c r="G102" s="25"/>
    </row>
    <row r="103" spans="1:7" x14ac:dyDescent="0.25">
      <c r="A103" s="22"/>
      <c r="B103" s="18"/>
      <c r="C103" s="18"/>
      <c r="D103" s="18" t="s">
        <v>118</v>
      </c>
      <c r="E103" s="18"/>
      <c r="F103" s="18"/>
      <c r="G103" s="25"/>
    </row>
    <row r="104" spans="1:7" x14ac:dyDescent="0.25">
      <c r="A104" s="22"/>
      <c r="B104" s="18"/>
      <c r="C104" s="18"/>
      <c r="D104" s="18" t="s">
        <v>119</v>
      </c>
      <c r="E104" s="18"/>
      <c r="F104" s="18"/>
      <c r="G104" s="25"/>
    </row>
    <row r="105" spans="1:7" x14ac:dyDescent="0.25">
      <c r="A105" s="22"/>
      <c r="B105" s="18"/>
      <c r="C105" s="18"/>
      <c r="D105" s="18" t="s">
        <v>120</v>
      </c>
      <c r="E105" s="18"/>
      <c r="F105" s="18"/>
      <c r="G105" s="25"/>
    </row>
    <row r="106" spans="1:7" ht="15.75" thickBot="1" x14ac:dyDescent="0.3">
      <c r="A106" s="23"/>
      <c r="B106" s="24"/>
      <c r="C106" s="24"/>
      <c r="D106" s="24" t="s">
        <v>121</v>
      </c>
      <c r="E106" s="24"/>
      <c r="F106" s="24"/>
      <c r="G106" s="26"/>
    </row>
  </sheetData>
  <mergeCells count="1">
    <mergeCell ref="A1: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N4" sqref="N4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1.7109375" bestFit="1" customWidth="1"/>
    <col min="4" max="4" width="12.42578125" bestFit="1" customWidth="1"/>
    <col min="5" max="6" width="12" bestFit="1" customWidth="1"/>
    <col min="9" max="9" width="13.42578125" bestFit="1" customWidth="1"/>
    <col min="10" max="10" width="11.85546875" bestFit="1" customWidth="1"/>
    <col min="11" max="11" width="19.85546875" bestFit="1" customWidth="1"/>
    <col min="12" max="12" width="16.85546875" bestFit="1" customWidth="1"/>
    <col min="13" max="13" width="16.28515625" bestFit="1" customWidth="1"/>
    <col min="14" max="14" width="17.42578125" bestFit="1" customWidth="1"/>
  </cols>
  <sheetData>
    <row r="1" spans="1:14" ht="15.75" thickBot="1" x14ac:dyDescent="0.3">
      <c r="A1" s="67">
        <v>56</v>
      </c>
      <c r="B1" s="68"/>
      <c r="C1" s="68"/>
      <c r="D1" s="68"/>
      <c r="E1" s="68"/>
      <c r="F1" s="68"/>
      <c r="G1" s="69"/>
    </row>
    <row r="2" spans="1:14" ht="15.75" thickBot="1" x14ac:dyDescent="0.3">
      <c r="A2" s="22" t="s">
        <v>0</v>
      </c>
      <c r="B2">
        <v>50.937170010000003</v>
      </c>
      <c r="C2">
        <v>-1.3977406800000001</v>
      </c>
      <c r="D2" s="18" t="s">
        <v>5</v>
      </c>
      <c r="E2" s="18">
        <f>ACOS(COS(RADIANS(90-B2)) *COS(RADIANS(90-B3)) +SIN(RADIANS(90-B2)) *SIN(RADIANS(90-B3)) *COS(RADIANS(C2-C3))) *6371</f>
        <v>1.3425878504835786E-4</v>
      </c>
      <c r="F2" s="19">
        <f>E2*1000</f>
        <v>0.13425878504835786</v>
      </c>
      <c r="G2" s="25" t="str">
        <f>IF(F2&lt;10,"1","0")</f>
        <v>1</v>
      </c>
    </row>
    <row r="3" spans="1:14" x14ac:dyDescent="0.25">
      <c r="A3" s="22" t="s">
        <v>1</v>
      </c>
      <c r="B3">
        <v>50.937170260000002</v>
      </c>
      <c r="C3">
        <v>-1.3977422900000001</v>
      </c>
      <c r="D3" s="18" t="s">
        <v>6</v>
      </c>
      <c r="E3" s="18">
        <f>ACOS(COS(RADIANS(90-B2)) *COS(RADIANS(90-B4)) +SIN(RADIANS(90-B2)) *SIN(RADIANS(90-B4)) *COS(RADIANS(C2-C4))) *6371</f>
        <v>1.3425878504835786E-4</v>
      </c>
      <c r="F3" s="19">
        <f t="shared" ref="F3:F41" si="0">E3*1000</f>
        <v>0.13425878504835786</v>
      </c>
      <c r="G3" s="25" t="str">
        <f t="shared" ref="G3:G5" si="1">IF(F3&lt;10,"1","0")</f>
        <v>1</v>
      </c>
      <c r="I3" s="42" t="s">
        <v>168</v>
      </c>
      <c r="J3" s="43" t="s">
        <v>169</v>
      </c>
      <c r="K3" s="44" t="s">
        <v>170</v>
      </c>
      <c r="L3" s="44" t="s">
        <v>179</v>
      </c>
      <c r="M3" s="44" t="s">
        <v>171</v>
      </c>
      <c r="N3" s="45" t="s">
        <v>172</v>
      </c>
    </row>
    <row r="4" spans="1:14" x14ac:dyDescent="0.25">
      <c r="A4" s="22" t="s">
        <v>2</v>
      </c>
      <c r="B4">
        <v>50.937170260000002</v>
      </c>
      <c r="C4">
        <v>-1.3977422900000001</v>
      </c>
      <c r="D4" s="18" t="s">
        <v>7</v>
      </c>
      <c r="E4" s="18">
        <f>ACOS(COS(RADIANS(90-B2)) *COS(RADIANS(90-B5)) +SIN(RADIANS(90-B2)) *SIN(RADIANS(90-B5)) *COS(RADIANS(C2-C5))) *6371</f>
        <v>1.3425878504835786E-4</v>
      </c>
      <c r="F4" s="19">
        <f t="shared" si="0"/>
        <v>0.13425878504835786</v>
      </c>
      <c r="G4" s="25" t="str">
        <f t="shared" si="1"/>
        <v>1</v>
      </c>
      <c r="I4" s="53">
        <v>6</v>
      </c>
      <c r="J4" s="48">
        <v>6</v>
      </c>
      <c r="K4" s="48">
        <v>0</v>
      </c>
      <c r="L4" s="48">
        <v>0</v>
      </c>
      <c r="M4" s="48">
        <v>1</v>
      </c>
      <c r="N4" s="54" t="s">
        <v>122</v>
      </c>
    </row>
    <row r="5" spans="1:14" x14ac:dyDescent="0.25">
      <c r="A5" s="22" t="s">
        <v>3</v>
      </c>
      <c r="B5">
        <v>50.937170260000002</v>
      </c>
      <c r="C5">
        <v>-1.3977422900000001</v>
      </c>
      <c r="D5" s="18" t="s">
        <v>8</v>
      </c>
      <c r="E5" s="18">
        <f>ACOS(COS(RADIANS(90-B2)) *COS(RADIANS(90-B6)) +SIN(RADIANS(90-B2)) *SIN(RADIANS(90-B6)) *COS(RADIANS(C2-C6))) *6371</f>
        <v>1.3425878504835786E-4</v>
      </c>
      <c r="F5" s="19">
        <f t="shared" si="0"/>
        <v>0.13425878504835786</v>
      </c>
      <c r="G5" s="25" t="str">
        <f t="shared" si="1"/>
        <v>1</v>
      </c>
      <c r="I5" s="37"/>
      <c r="J5" s="2"/>
      <c r="K5" s="48"/>
      <c r="L5" s="2"/>
      <c r="M5" s="2"/>
      <c r="N5" s="49"/>
    </row>
    <row r="6" spans="1:14" ht="15.75" thickBot="1" x14ac:dyDescent="0.3">
      <c r="A6" s="22" t="s">
        <v>4</v>
      </c>
      <c r="B6">
        <v>50.937170260000002</v>
      </c>
      <c r="C6">
        <v>-1.3977422900000001</v>
      </c>
      <c r="D6" s="18" t="s">
        <v>10</v>
      </c>
      <c r="E6" s="18"/>
      <c r="F6" s="19"/>
      <c r="G6" s="25"/>
      <c r="I6" s="50"/>
      <c r="J6" s="51"/>
      <c r="K6" s="40"/>
      <c r="L6" s="51"/>
      <c r="M6" s="51"/>
      <c r="N6" s="52"/>
    </row>
    <row r="7" spans="1:14" x14ac:dyDescent="0.25">
      <c r="A7" s="22" t="s">
        <v>19</v>
      </c>
      <c r="B7">
        <v>50.937170260000002</v>
      </c>
      <c r="C7">
        <v>-1.3977422900000001</v>
      </c>
      <c r="D7" s="18" t="s">
        <v>29</v>
      </c>
      <c r="E7" s="18"/>
      <c r="F7" s="19"/>
      <c r="G7" s="25"/>
    </row>
    <row r="8" spans="1:14" x14ac:dyDescent="0.25">
      <c r="A8" s="22" t="s">
        <v>20</v>
      </c>
      <c r="B8" s="20"/>
      <c r="C8" s="21"/>
      <c r="D8" s="18" t="s">
        <v>30</v>
      </c>
      <c r="E8" s="18"/>
      <c r="F8" s="19"/>
      <c r="G8" s="25"/>
    </row>
    <row r="9" spans="1:14" x14ac:dyDescent="0.25">
      <c r="A9" s="22" t="s">
        <v>21</v>
      </c>
      <c r="B9" s="20"/>
      <c r="C9" s="21" t="s">
        <v>14</v>
      </c>
      <c r="D9" s="18" t="s">
        <v>31</v>
      </c>
      <c r="E9" s="18"/>
      <c r="F9" s="19"/>
      <c r="G9" s="25"/>
    </row>
    <row r="10" spans="1:14" x14ac:dyDescent="0.25">
      <c r="A10" s="22" t="s">
        <v>22</v>
      </c>
      <c r="B10" s="20"/>
      <c r="C10" s="21"/>
      <c r="D10" s="18" t="s">
        <v>32</v>
      </c>
      <c r="E10" s="18"/>
      <c r="F10" s="19"/>
      <c r="G10" s="25"/>
    </row>
    <row r="11" spans="1:14" x14ac:dyDescent="0.25">
      <c r="A11" s="22" t="s">
        <v>23</v>
      </c>
      <c r="B11" s="20"/>
      <c r="C11" s="21"/>
      <c r="D11" s="18" t="s">
        <v>33</v>
      </c>
      <c r="E11" s="18"/>
      <c r="F11" s="19"/>
      <c r="G11" s="25"/>
    </row>
    <row r="12" spans="1:14" x14ac:dyDescent="0.25">
      <c r="A12" s="22" t="s">
        <v>24</v>
      </c>
      <c r="B12" s="20"/>
      <c r="C12" s="21"/>
      <c r="D12" s="18" t="s">
        <v>34</v>
      </c>
      <c r="E12" s="18"/>
      <c r="F12" s="19"/>
      <c r="G12" s="25"/>
    </row>
    <row r="13" spans="1:14" x14ac:dyDescent="0.25">
      <c r="A13" s="22" t="s">
        <v>25</v>
      </c>
      <c r="B13" s="20"/>
      <c r="C13" s="21"/>
      <c r="D13" s="18" t="s">
        <v>35</v>
      </c>
      <c r="E13" s="18"/>
      <c r="F13" s="19"/>
      <c r="G13" s="25"/>
    </row>
    <row r="14" spans="1:14" x14ac:dyDescent="0.25">
      <c r="A14" s="22" t="s">
        <v>26</v>
      </c>
      <c r="B14" s="20"/>
      <c r="C14" s="21"/>
      <c r="D14" s="18" t="s">
        <v>36</v>
      </c>
      <c r="E14" s="18"/>
      <c r="F14" s="19"/>
      <c r="G14" s="25"/>
    </row>
    <row r="15" spans="1:14" x14ac:dyDescent="0.25">
      <c r="A15" s="22" t="s">
        <v>27</v>
      </c>
      <c r="B15" s="20"/>
      <c r="C15" s="21"/>
      <c r="D15" s="18" t="s">
        <v>37</v>
      </c>
      <c r="E15" s="18"/>
      <c r="F15" s="19"/>
      <c r="G15" s="25"/>
    </row>
    <row r="16" spans="1:14" x14ac:dyDescent="0.25">
      <c r="A16" s="22" t="s">
        <v>28</v>
      </c>
      <c r="B16" s="20"/>
      <c r="C16" s="21"/>
      <c r="D16" s="18" t="s">
        <v>11</v>
      </c>
      <c r="E16" s="18">
        <f>ACOS(COS(RADIANS(90-B3)) *COS(RADIANS(90-B4)) +SIN(RADIANS(90-B3)) *SIN(RADIANS(90-B4)) *COS(RADIANS(C3-C4))) *6371</f>
        <v>0</v>
      </c>
      <c r="F16" s="19">
        <f t="shared" si="0"/>
        <v>0</v>
      </c>
      <c r="G16" s="25" t="str">
        <f>IF(F16&lt;10,"1","0")</f>
        <v>1</v>
      </c>
    </row>
    <row r="17" spans="1:7" x14ac:dyDescent="0.25">
      <c r="A17" s="22"/>
      <c r="B17" s="20"/>
      <c r="C17" s="21"/>
      <c r="D17" s="18" t="s">
        <v>12</v>
      </c>
      <c r="E17" s="18">
        <f>ACOS(COS(RADIANS(90-B3)) *COS(RADIANS(90-B5)) +SIN(RADIANS(90-B3)) *SIN(RADIANS(90-B5)) *COS(RADIANS(C3-C5))) *6371</f>
        <v>0</v>
      </c>
      <c r="F17" s="19">
        <f t="shared" si="0"/>
        <v>0</v>
      </c>
      <c r="G17" s="25" t="str">
        <f>IF(F17&lt;10,"1","0")</f>
        <v>1</v>
      </c>
    </row>
    <row r="18" spans="1:7" x14ac:dyDescent="0.25">
      <c r="A18" s="22"/>
      <c r="B18" s="20"/>
      <c r="C18" s="21"/>
      <c r="D18" s="18" t="s">
        <v>13</v>
      </c>
      <c r="E18" s="18">
        <f>ACOS(COS(RADIANS(90-B3)) *COS(RADIANS(90-B6)) +SIN(RADIANS(90-B3)) *SIN(RADIANS(90-B6)) *COS(RADIANS(C3-C6))) *6371</f>
        <v>0</v>
      </c>
      <c r="F18" s="19">
        <f t="shared" si="0"/>
        <v>0</v>
      </c>
      <c r="G18" s="25" t="str">
        <f t="shared" ref="G18:G19" si="2">IF(F18&lt;10,"1","0")</f>
        <v>1</v>
      </c>
    </row>
    <row r="19" spans="1:7" x14ac:dyDescent="0.25">
      <c r="A19" s="22"/>
      <c r="B19" s="20"/>
      <c r="C19" s="21"/>
      <c r="D19" s="18" t="s">
        <v>15</v>
      </c>
      <c r="E19" s="18">
        <f>ACOS(COS(RADIANS(90-B3)) *COS(RADIANS(90-B6)) +SIN(RADIANS(90-B3)) *SIN(RADIANS(90-B6)) *COS(RADIANS(C3-C6))) *6371</f>
        <v>0</v>
      </c>
      <c r="F19" s="19">
        <f t="shared" si="0"/>
        <v>0</v>
      </c>
      <c r="G19" s="25" t="str">
        <f t="shared" si="2"/>
        <v>1</v>
      </c>
    </row>
    <row r="20" spans="1:7" x14ac:dyDescent="0.25">
      <c r="A20" s="22"/>
      <c r="B20" s="20"/>
      <c r="C20" s="21"/>
      <c r="D20" s="18" t="s">
        <v>38</v>
      </c>
      <c r="E20" s="18"/>
      <c r="F20" s="19"/>
      <c r="G20" s="25"/>
    </row>
    <row r="21" spans="1:7" x14ac:dyDescent="0.25">
      <c r="A21" s="22"/>
      <c r="B21" s="20"/>
      <c r="C21" s="21"/>
      <c r="D21" s="18" t="s">
        <v>39</v>
      </c>
      <c r="E21" s="18"/>
      <c r="F21" s="19"/>
      <c r="G21" s="25"/>
    </row>
    <row r="22" spans="1:7" x14ac:dyDescent="0.25">
      <c r="A22" s="22"/>
      <c r="B22" s="20"/>
      <c r="C22" s="21"/>
      <c r="D22" s="18" t="s">
        <v>40</v>
      </c>
      <c r="E22" s="18"/>
      <c r="F22" s="19"/>
      <c r="G22" s="25"/>
    </row>
    <row r="23" spans="1:7" x14ac:dyDescent="0.25">
      <c r="A23" s="22"/>
      <c r="B23" s="20"/>
      <c r="C23" s="21"/>
      <c r="D23" s="18" t="s">
        <v>41</v>
      </c>
      <c r="E23" s="18"/>
      <c r="F23" s="19"/>
      <c r="G23" s="25"/>
    </row>
    <row r="24" spans="1:7" x14ac:dyDescent="0.25">
      <c r="A24" s="22"/>
      <c r="B24" s="20"/>
      <c r="C24" s="21"/>
      <c r="D24" s="18" t="s">
        <v>42</v>
      </c>
      <c r="E24" s="18"/>
      <c r="F24" s="19"/>
      <c r="G24" s="25"/>
    </row>
    <row r="25" spans="1:7" x14ac:dyDescent="0.25">
      <c r="A25" s="22"/>
      <c r="B25" s="20"/>
      <c r="C25" s="21"/>
      <c r="D25" s="18" t="s">
        <v>43</v>
      </c>
      <c r="E25" s="18"/>
      <c r="F25" s="19"/>
      <c r="G25" s="25"/>
    </row>
    <row r="26" spans="1:7" x14ac:dyDescent="0.25">
      <c r="A26" s="22"/>
      <c r="B26" s="20"/>
      <c r="C26" s="21"/>
      <c r="D26" s="18" t="s">
        <v>44</v>
      </c>
      <c r="E26" s="18"/>
      <c r="F26" s="19"/>
      <c r="G26" s="25"/>
    </row>
    <row r="27" spans="1:7" x14ac:dyDescent="0.25">
      <c r="A27" s="22"/>
      <c r="B27" s="20"/>
      <c r="C27" s="21"/>
      <c r="D27" s="18" t="s">
        <v>45</v>
      </c>
      <c r="E27" s="18"/>
      <c r="F27" s="19"/>
      <c r="G27" s="25"/>
    </row>
    <row r="28" spans="1:7" x14ac:dyDescent="0.25">
      <c r="A28" s="22"/>
      <c r="B28" s="20"/>
      <c r="C28" s="21"/>
      <c r="D28" s="18" t="s">
        <v>46</v>
      </c>
      <c r="E28" s="18"/>
      <c r="F28" s="19"/>
      <c r="G28" s="25"/>
    </row>
    <row r="29" spans="1:7" x14ac:dyDescent="0.25">
      <c r="A29" s="22"/>
      <c r="B29" s="18"/>
      <c r="C29" s="18"/>
      <c r="D29" s="18" t="s">
        <v>16</v>
      </c>
      <c r="E29" s="18">
        <f>ACOS(COS(RADIANS(90-B4)) *COS(RADIANS(90-B5)) +SIN(RADIANS(90-B4)) *SIN(RADIANS(90-B5)) *COS(RADIANS(C4-C5))) *6371</f>
        <v>0</v>
      </c>
      <c r="F29" s="19">
        <f t="shared" si="0"/>
        <v>0</v>
      </c>
      <c r="G29" s="25" t="str">
        <f>IF(F29&lt;10,"1","0")</f>
        <v>1</v>
      </c>
    </row>
    <row r="30" spans="1:7" x14ac:dyDescent="0.25">
      <c r="A30" s="22"/>
      <c r="B30" s="18"/>
      <c r="C30" s="18"/>
      <c r="D30" s="18" t="s">
        <v>17</v>
      </c>
      <c r="E30" s="18">
        <f>ACOS(COS(RADIANS(90-B4)) *COS(RADIANS(90-B6)) +SIN(RADIANS(90-B4)) *SIN(RADIANS(90-B6)) *COS(RADIANS(C4-C6))) *6371</f>
        <v>0</v>
      </c>
      <c r="F30" s="19">
        <f t="shared" si="0"/>
        <v>0</v>
      </c>
      <c r="G30" s="25" t="str">
        <f>IF(F30&lt;10,"1","0")</f>
        <v>1</v>
      </c>
    </row>
    <row r="31" spans="1:7" x14ac:dyDescent="0.25">
      <c r="A31" s="22"/>
      <c r="B31" s="18"/>
      <c r="C31" s="18"/>
      <c r="D31" s="18" t="s">
        <v>47</v>
      </c>
      <c r="E31" s="18"/>
      <c r="F31" s="19"/>
      <c r="G31" s="25"/>
    </row>
    <row r="32" spans="1:7" x14ac:dyDescent="0.25">
      <c r="A32" s="22"/>
      <c r="B32" s="18"/>
      <c r="C32" s="18"/>
      <c r="D32" s="18" t="s">
        <v>48</v>
      </c>
      <c r="E32" s="18"/>
      <c r="F32" s="19"/>
      <c r="G32" s="25"/>
    </row>
    <row r="33" spans="1:7" x14ac:dyDescent="0.25">
      <c r="A33" s="22"/>
      <c r="B33" s="18"/>
      <c r="C33" s="18"/>
      <c r="D33" s="18" t="s">
        <v>49</v>
      </c>
      <c r="E33" s="18"/>
      <c r="F33" s="19"/>
      <c r="G33" s="25"/>
    </row>
    <row r="34" spans="1:7" x14ac:dyDescent="0.25">
      <c r="A34" s="22"/>
      <c r="B34" s="18"/>
      <c r="C34" s="18"/>
      <c r="D34" s="18" t="s">
        <v>50</v>
      </c>
      <c r="E34" s="18"/>
      <c r="F34" s="19"/>
      <c r="G34" s="25"/>
    </row>
    <row r="35" spans="1:7" x14ac:dyDescent="0.25">
      <c r="A35" s="22"/>
      <c r="B35" s="18"/>
      <c r="C35" s="18"/>
      <c r="D35" s="18" t="s">
        <v>51</v>
      </c>
      <c r="E35" s="18"/>
      <c r="F35" s="19"/>
      <c r="G35" s="25"/>
    </row>
    <row r="36" spans="1:7" x14ac:dyDescent="0.25">
      <c r="A36" s="22"/>
      <c r="B36" s="18"/>
      <c r="C36" s="18"/>
      <c r="D36" s="18" t="s">
        <v>52</v>
      </c>
      <c r="E36" s="18"/>
      <c r="F36" s="19"/>
      <c r="G36" s="25"/>
    </row>
    <row r="37" spans="1:7" x14ac:dyDescent="0.25">
      <c r="A37" s="22"/>
      <c r="B37" s="18"/>
      <c r="C37" s="18"/>
      <c r="D37" s="18" t="s">
        <v>53</v>
      </c>
      <c r="E37" s="18"/>
      <c r="F37" s="19"/>
      <c r="G37" s="25"/>
    </row>
    <row r="38" spans="1:7" x14ac:dyDescent="0.25">
      <c r="A38" s="22"/>
      <c r="B38" s="18"/>
      <c r="C38" s="18"/>
      <c r="D38" s="18" t="s">
        <v>54</v>
      </c>
      <c r="E38" s="18"/>
      <c r="F38" s="19"/>
      <c r="G38" s="25"/>
    </row>
    <row r="39" spans="1:7" x14ac:dyDescent="0.25">
      <c r="A39" s="22"/>
      <c r="B39" s="18"/>
      <c r="C39" s="18"/>
      <c r="D39" s="18" t="s">
        <v>55</v>
      </c>
      <c r="E39" s="18"/>
      <c r="F39" s="19"/>
      <c r="G39" s="25"/>
    </row>
    <row r="40" spans="1:7" x14ac:dyDescent="0.25">
      <c r="A40" s="22"/>
      <c r="B40" s="18"/>
      <c r="C40" s="18"/>
      <c r="D40" s="18" t="s">
        <v>56</v>
      </c>
      <c r="E40" s="18"/>
      <c r="F40" s="19"/>
      <c r="G40" s="25"/>
    </row>
    <row r="41" spans="1:7" x14ac:dyDescent="0.25">
      <c r="A41" s="22"/>
      <c r="B41" s="18"/>
      <c r="C41" s="18"/>
      <c r="D41" s="18" t="s">
        <v>18</v>
      </c>
      <c r="E41" s="18">
        <f>ACOS(COS(RADIANS(90-B5)) *COS(RADIANS(90-B6)) +SIN(RADIANS(90-B5)) *SIN(RADIANS(90-B6)) *COS(RADIANS(C5-C6))) *6371</f>
        <v>0</v>
      </c>
      <c r="F41" s="19">
        <f t="shared" si="0"/>
        <v>0</v>
      </c>
      <c r="G41" s="25" t="str">
        <f>IF(F41&lt;10,"1","0")</f>
        <v>1</v>
      </c>
    </row>
    <row r="42" spans="1:7" x14ac:dyDescent="0.25">
      <c r="A42" s="22"/>
      <c r="B42" s="18"/>
      <c r="C42" s="18"/>
      <c r="D42" s="18" t="s">
        <v>57</v>
      </c>
      <c r="E42" s="18"/>
      <c r="F42" s="18"/>
      <c r="G42" s="25"/>
    </row>
    <row r="43" spans="1:7" x14ac:dyDescent="0.25">
      <c r="A43" s="22"/>
      <c r="B43" s="18"/>
      <c r="C43" s="18"/>
      <c r="D43" s="18" t="s">
        <v>58</v>
      </c>
      <c r="E43" s="18"/>
      <c r="F43" s="18"/>
      <c r="G43" s="25"/>
    </row>
    <row r="44" spans="1:7" x14ac:dyDescent="0.25">
      <c r="A44" s="22"/>
      <c r="B44" s="18"/>
      <c r="C44" s="18"/>
      <c r="D44" s="18" t="s">
        <v>59</v>
      </c>
      <c r="E44" s="18"/>
      <c r="F44" s="18"/>
      <c r="G44" s="25"/>
    </row>
    <row r="45" spans="1:7" x14ac:dyDescent="0.25">
      <c r="A45" s="22"/>
      <c r="B45" s="18"/>
      <c r="C45" s="18"/>
      <c r="D45" s="18" t="s">
        <v>60</v>
      </c>
      <c r="E45" s="18"/>
      <c r="F45" s="18"/>
      <c r="G45" s="25"/>
    </row>
    <row r="46" spans="1:7" x14ac:dyDescent="0.25">
      <c r="A46" s="22"/>
      <c r="B46" s="18"/>
      <c r="C46" s="18"/>
      <c r="D46" s="18" t="s">
        <v>61</v>
      </c>
      <c r="E46" s="18"/>
      <c r="F46" s="18"/>
      <c r="G46" s="25"/>
    </row>
    <row r="47" spans="1:7" x14ac:dyDescent="0.25">
      <c r="A47" s="22"/>
      <c r="B47" s="18"/>
      <c r="C47" s="18"/>
      <c r="D47" s="18" t="s">
        <v>62</v>
      </c>
      <c r="E47" s="18"/>
      <c r="F47" s="18"/>
      <c r="G47" s="25"/>
    </row>
    <row r="48" spans="1:7" x14ac:dyDescent="0.25">
      <c r="A48" s="22"/>
      <c r="B48" s="18"/>
      <c r="C48" s="18"/>
      <c r="D48" s="18" t="s">
        <v>63</v>
      </c>
      <c r="E48" s="18"/>
      <c r="F48" s="18"/>
      <c r="G48" s="25"/>
    </row>
    <row r="49" spans="1:7" x14ac:dyDescent="0.25">
      <c r="A49" s="22"/>
      <c r="B49" s="18"/>
      <c r="C49" s="18"/>
      <c r="D49" s="18" t="s">
        <v>64</v>
      </c>
      <c r="E49" s="18"/>
      <c r="F49" s="18"/>
      <c r="G49" s="25"/>
    </row>
    <row r="50" spans="1:7" x14ac:dyDescent="0.25">
      <c r="A50" s="22"/>
      <c r="B50" s="18"/>
      <c r="C50" s="18"/>
      <c r="D50" s="18" t="s">
        <v>65</v>
      </c>
      <c r="E50" s="18"/>
      <c r="F50" s="18"/>
      <c r="G50" s="25"/>
    </row>
    <row r="51" spans="1:7" x14ac:dyDescent="0.25">
      <c r="A51" s="22"/>
      <c r="B51" s="18"/>
      <c r="C51" s="18"/>
      <c r="D51" s="18" t="s">
        <v>66</v>
      </c>
      <c r="E51" s="18"/>
      <c r="F51" s="18"/>
      <c r="G51" s="25"/>
    </row>
    <row r="52" spans="1:7" x14ac:dyDescent="0.25">
      <c r="A52" s="22"/>
      <c r="B52" s="18"/>
      <c r="C52" s="18"/>
      <c r="D52" s="18" t="s">
        <v>67</v>
      </c>
      <c r="E52" s="18"/>
      <c r="F52" s="18"/>
      <c r="G52" s="25"/>
    </row>
    <row r="53" spans="1:7" x14ac:dyDescent="0.25">
      <c r="A53" s="22"/>
      <c r="B53" s="18"/>
      <c r="C53" s="18"/>
      <c r="D53" s="18" t="s">
        <v>68</v>
      </c>
      <c r="E53" s="18"/>
      <c r="F53" s="18"/>
      <c r="G53" s="25"/>
    </row>
    <row r="54" spans="1:7" x14ac:dyDescent="0.25">
      <c r="A54" s="22"/>
      <c r="B54" s="18"/>
      <c r="C54" s="18"/>
      <c r="D54" s="18" t="s">
        <v>69</v>
      </c>
      <c r="E54" s="18"/>
      <c r="F54" s="18"/>
      <c r="G54" s="25"/>
    </row>
    <row r="55" spans="1:7" x14ac:dyDescent="0.25">
      <c r="A55" s="22"/>
      <c r="B55" s="18"/>
      <c r="C55" s="18"/>
      <c r="D55" s="18" t="s">
        <v>70</v>
      </c>
      <c r="E55" s="18"/>
      <c r="F55" s="18"/>
      <c r="G55" s="25"/>
    </row>
    <row r="56" spans="1:7" x14ac:dyDescent="0.25">
      <c r="A56" s="22"/>
      <c r="B56" s="18"/>
      <c r="C56" s="18"/>
      <c r="D56" s="18" t="s">
        <v>71</v>
      </c>
      <c r="E56" s="18"/>
      <c r="F56" s="18"/>
      <c r="G56" s="25"/>
    </row>
    <row r="57" spans="1:7" x14ac:dyDescent="0.25">
      <c r="A57" s="22"/>
      <c r="B57" s="18"/>
      <c r="C57" s="18"/>
      <c r="D57" s="18" t="s">
        <v>72</v>
      </c>
      <c r="E57" s="18"/>
      <c r="F57" s="18"/>
      <c r="G57" s="25"/>
    </row>
    <row r="58" spans="1:7" x14ac:dyDescent="0.25">
      <c r="A58" s="22"/>
      <c r="B58" s="18"/>
      <c r="C58" s="18"/>
      <c r="D58" s="18" t="s">
        <v>73</v>
      </c>
      <c r="E58" s="18"/>
      <c r="F58" s="18"/>
      <c r="G58" s="25"/>
    </row>
    <row r="59" spans="1:7" x14ac:dyDescent="0.25">
      <c r="A59" s="22"/>
      <c r="B59" s="18"/>
      <c r="C59" s="18"/>
      <c r="D59" s="18" t="s">
        <v>74</v>
      </c>
      <c r="E59" s="18"/>
      <c r="F59" s="18"/>
      <c r="G59" s="25"/>
    </row>
    <row r="60" spans="1:7" x14ac:dyDescent="0.25">
      <c r="A60" s="22"/>
      <c r="B60" s="18"/>
      <c r="C60" s="18"/>
      <c r="D60" s="18" t="s">
        <v>75</v>
      </c>
      <c r="E60" s="18"/>
      <c r="F60" s="18"/>
      <c r="G60" s="25"/>
    </row>
    <row r="61" spans="1:7" x14ac:dyDescent="0.25">
      <c r="A61" s="22"/>
      <c r="B61" s="18"/>
      <c r="C61" s="18"/>
      <c r="D61" s="18" t="s">
        <v>76</v>
      </c>
      <c r="E61" s="18"/>
      <c r="F61" s="18"/>
      <c r="G61" s="25"/>
    </row>
    <row r="62" spans="1:7" x14ac:dyDescent="0.25">
      <c r="A62" s="22"/>
      <c r="B62" s="18"/>
      <c r="C62" s="18"/>
      <c r="D62" s="18" t="s">
        <v>77</v>
      </c>
      <c r="E62" s="18"/>
      <c r="F62" s="18"/>
      <c r="G62" s="25"/>
    </row>
    <row r="63" spans="1:7" x14ac:dyDescent="0.25">
      <c r="A63" s="22"/>
      <c r="B63" s="18"/>
      <c r="C63" s="18"/>
      <c r="D63" s="18" t="s">
        <v>78</v>
      </c>
      <c r="E63" s="18"/>
      <c r="F63" s="18"/>
      <c r="G63" s="25"/>
    </row>
    <row r="64" spans="1:7" x14ac:dyDescent="0.25">
      <c r="A64" s="22"/>
      <c r="B64" s="18"/>
      <c r="C64" s="18"/>
      <c r="D64" s="18" t="s">
        <v>79</v>
      </c>
      <c r="E64" s="18"/>
      <c r="F64" s="18"/>
      <c r="G64" s="25"/>
    </row>
    <row r="65" spans="1:7" x14ac:dyDescent="0.25">
      <c r="A65" s="22"/>
      <c r="B65" s="18"/>
      <c r="C65" s="18"/>
      <c r="D65" s="18" t="s">
        <v>80</v>
      </c>
      <c r="E65" s="18"/>
      <c r="F65" s="18"/>
      <c r="G65" s="25"/>
    </row>
    <row r="66" spans="1:7" x14ac:dyDescent="0.25">
      <c r="A66" s="22"/>
      <c r="B66" s="18"/>
      <c r="C66" s="18"/>
      <c r="D66" s="18" t="s">
        <v>81</v>
      </c>
      <c r="E66" s="18"/>
      <c r="F66" s="18"/>
      <c r="G66" s="25"/>
    </row>
    <row r="67" spans="1:7" x14ac:dyDescent="0.25">
      <c r="A67" s="22"/>
      <c r="B67" s="18"/>
      <c r="C67" s="18"/>
      <c r="D67" s="18" t="s">
        <v>82</v>
      </c>
      <c r="E67" s="18"/>
      <c r="F67" s="18"/>
      <c r="G67" s="25"/>
    </row>
    <row r="68" spans="1:7" x14ac:dyDescent="0.25">
      <c r="A68" s="22"/>
      <c r="B68" s="18"/>
      <c r="C68" s="18"/>
      <c r="D68" s="18" t="s">
        <v>83</v>
      </c>
      <c r="E68" s="18"/>
      <c r="F68" s="18"/>
      <c r="G68" s="25"/>
    </row>
    <row r="69" spans="1:7" x14ac:dyDescent="0.25">
      <c r="A69" s="22"/>
      <c r="B69" s="18"/>
      <c r="C69" s="18"/>
      <c r="D69" s="18" t="s">
        <v>84</v>
      </c>
      <c r="E69" s="18"/>
      <c r="F69" s="18"/>
      <c r="G69" s="25"/>
    </row>
    <row r="70" spans="1:7" x14ac:dyDescent="0.25">
      <c r="A70" s="22"/>
      <c r="B70" s="18"/>
      <c r="C70" s="18"/>
      <c r="D70" s="18" t="s">
        <v>85</v>
      </c>
      <c r="E70" s="18"/>
      <c r="F70" s="18"/>
      <c r="G70" s="25"/>
    </row>
    <row r="71" spans="1:7" x14ac:dyDescent="0.25">
      <c r="A71" s="22"/>
      <c r="B71" s="18"/>
      <c r="C71" s="18"/>
      <c r="D71" s="18" t="s">
        <v>86</v>
      </c>
      <c r="E71" s="18"/>
      <c r="F71" s="18"/>
      <c r="G71" s="25"/>
    </row>
    <row r="72" spans="1:7" x14ac:dyDescent="0.25">
      <c r="A72" s="22"/>
      <c r="B72" s="18"/>
      <c r="C72" s="18"/>
      <c r="D72" s="18" t="s">
        <v>87</v>
      </c>
      <c r="E72" s="18"/>
      <c r="F72" s="18"/>
      <c r="G72" s="25"/>
    </row>
    <row r="73" spans="1:7" x14ac:dyDescent="0.25">
      <c r="A73" s="22"/>
      <c r="B73" s="18"/>
      <c r="C73" s="18"/>
      <c r="D73" s="18" t="s">
        <v>88</v>
      </c>
      <c r="E73" s="18"/>
      <c r="F73" s="18"/>
      <c r="G73" s="25"/>
    </row>
    <row r="74" spans="1:7" x14ac:dyDescent="0.25">
      <c r="A74" s="22"/>
      <c r="B74" s="18"/>
      <c r="C74" s="18"/>
      <c r="D74" s="18" t="s">
        <v>89</v>
      </c>
      <c r="E74" s="18"/>
      <c r="F74" s="18"/>
      <c r="G74" s="25"/>
    </row>
    <row r="75" spans="1:7" x14ac:dyDescent="0.25">
      <c r="A75" s="22"/>
      <c r="B75" s="18"/>
      <c r="C75" s="18"/>
      <c r="D75" s="18" t="s">
        <v>90</v>
      </c>
      <c r="E75" s="18"/>
      <c r="F75" s="18"/>
      <c r="G75" s="25"/>
    </row>
    <row r="76" spans="1:7" x14ac:dyDescent="0.25">
      <c r="A76" s="22"/>
      <c r="B76" s="18"/>
      <c r="C76" s="18"/>
      <c r="D76" s="18" t="s">
        <v>91</v>
      </c>
      <c r="E76" s="18"/>
      <c r="F76" s="18"/>
      <c r="G76" s="25"/>
    </row>
    <row r="77" spans="1:7" x14ac:dyDescent="0.25">
      <c r="A77" s="22"/>
      <c r="B77" s="18"/>
      <c r="C77" s="18"/>
      <c r="D77" s="18" t="s">
        <v>92</v>
      </c>
      <c r="E77" s="18"/>
      <c r="F77" s="18"/>
      <c r="G77" s="25"/>
    </row>
    <row r="78" spans="1:7" x14ac:dyDescent="0.25">
      <c r="A78" s="22"/>
      <c r="B78" s="18"/>
      <c r="C78" s="18"/>
      <c r="D78" s="18" t="s">
        <v>93</v>
      </c>
      <c r="E78" s="18"/>
      <c r="F78" s="18"/>
      <c r="G78" s="25"/>
    </row>
    <row r="79" spans="1:7" x14ac:dyDescent="0.25">
      <c r="A79" s="22"/>
      <c r="B79" s="18"/>
      <c r="C79" s="18"/>
      <c r="D79" s="18" t="s">
        <v>94</v>
      </c>
      <c r="E79" s="18"/>
      <c r="F79" s="18"/>
      <c r="G79" s="25"/>
    </row>
    <row r="80" spans="1:7" x14ac:dyDescent="0.25">
      <c r="A80" s="22"/>
      <c r="B80" s="18"/>
      <c r="C80" s="18"/>
      <c r="D80" s="18" t="s">
        <v>95</v>
      </c>
      <c r="E80" s="18"/>
      <c r="F80" s="18"/>
      <c r="G80" s="25"/>
    </row>
    <row r="81" spans="1:7" x14ac:dyDescent="0.25">
      <c r="A81" s="22"/>
      <c r="B81" s="18"/>
      <c r="C81" s="18"/>
      <c r="D81" s="18" t="s">
        <v>96</v>
      </c>
      <c r="E81" s="18"/>
      <c r="F81" s="18"/>
      <c r="G81" s="25"/>
    </row>
    <row r="82" spans="1:7" x14ac:dyDescent="0.25">
      <c r="A82" s="22"/>
      <c r="B82" s="18"/>
      <c r="C82" s="18"/>
      <c r="D82" s="18" t="s">
        <v>97</v>
      </c>
      <c r="E82" s="18"/>
      <c r="F82" s="18"/>
      <c r="G82" s="25"/>
    </row>
    <row r="83" spans="1:7" x14ac:dyDescent="0.25">
      <c r="A83" s="22"/>
      <c r="B83" s="18"/>
      <c r="C83" s="18"/>
      <c r="D83" s="18" t="s">
        <v>98</v>
      </c>
      <c r="E83" s="18"/>
      <c r="F83" s="18"/>
      <c r="G83" s="25"/>
    </row>
    <row r="84" spans="1:7" x14ac:dyDescent="0.25">
      <c r="A84" s="22"/>
      <c r="B84" s="18"/>
      <c r="C84" s="18"/>
      <c r="D84" s="18" t="s">
        <v>99</v>
      </c>
      <c r="E84" s="18"/>
      <c r="F84" s="18"/>
      <c r="G84" s="25"/>
    </row>
    <row r="85" spans="1:7" x14ac:dyDescent="0.25">
      <c r="A85" s="22"/>
      <c r="B85" s="18"/>
      <c r="C85" s="18"/>
      <c r="D85" s="18" t="s">
        <v>100</v>
      </c>
      <c r="E85" s="18"/>
      <c r="F85" s="18"/>
      <c r="G85" s="25"/>
    </row>
    <row r="86" spans="1:7" x14ac:dyDescent="0.25">
      <c r="A86" s="22"/>
      <c r="B86" s="18"/>
      <c r="C86" s="18"/>
      <c r="D86" s="18" t="s">
        <v>101</v>
      </c>
      <c r="E86" s="18"/>
      <c r="F86" s="18"/>
      <c r="G86" s="25"/>
    </row>
    <row r="87" spans="1:7" x14ac:dyDescent="0.25">
      <c r="A87" s="22"/>
      <c r="B87" s="18"/>
      <c r="C87" s="18"/>
      <c r="D87" s="18" t="s">
        <v>102</v>
      </c>
      <c r="E87" s="18"/>
      <c r="F87" s="18"/>
      <c r="G87" s="25"/>
    </row>
    <row r="88" spans="1:7" x14ac:dyDescent="0.25">
      <c r="A88" s="22"/>
      <c r="B88" s="18"/>
      <c r="C88" s="18"/>
      <c r="D88" s="18" t="s">
        <v>103</v>
      </c>
      <c r="E88" s="18"/>
      <c r="F88" s="18"/>
      <c r="G88" s="25"/>
    </row>
    <row r="89" spans="1:7" x14ac:dyDescent="0.25">
      <c r="A89" s="22"/>
      <c r="B89" s="18"/>
      <c r="C89" s="18"/>
      <c r="D89" s="18" t="s">
        <v>104</v>
      </c>
      <c r="E89" s="18"/>
      <c r="F89" s="18"/>
      <c r="G89" s="25"/>
    </row>
    <row r="90" spans="1:7" x14ac:dyDescent="0.25">
      <c r="A90" s="22"/>
      <c r="B90" s="18"/>
      <c r="C90" s="18"/>
      <c r="D90" s="18" t="s">
        <v>105</v>
      </c>
      <c r="E90" s="18"/>
      <c r="F90" s="18"/>
      <c r="G90" s="25"/>
    </row>
    <row r="91" spans="1:7" x14ac:dyDescent="0.25">
      <c r="A91" s="22"/>
      <c r="B91" s="18"/>
      <c r="C91" s="18"/>
      <c r="D91" s="18" t="s">
        <v>106</v>
      </c>
      <c r="E91" s="18"/>
      <c r="F91" s="18"/>
      <c r="G91" s="25"/>
    </row>
    <row r="92" spans="1:7" x14ac:dyDescent="0.25">
      <c r="A92" s="22"/>
      <c r="B92" s="18"/>
      <c r="C92" s="18"/>
      <c r="D92" s="18" t="s">
        <v>107</v>
      </c>
      <c r="E92" s="18"/>
      <c r="F92" s="18"/>
      <c r="G92" s="25"/>
    </row>
    <row r="93" spans="1:7" x14ac:dyDescent="0.25">
      <c r="A93" s="22"/>
      <c r="B93" s="18"/>
      <c r="C93" s="18"/>
      <c r="D93" s="18" t="s">
        <v>108</v>
      </c>
      <c r="E93" s="18"/>
      <c r="F93" s="18"/>
      <c r="G93" s="25"/>
    </row>
    <row r="94" spans="1:7" x14ac:dyDescent="0.25">
      <c r="A94" s="22"/>
      <c r="B94" s="18"/>
      <c r="C94" s="18"/>
      <c r="D94" s="18" t="s">
        <v>109</v>
      </c>
      <c r="E94" s="18"/>
      <c r="F94" s="18"/>
      <c r="G94" s="25"/>
    </row>
    <row r="95" spans="1:7" x14ac:dyDescent="0.25">
      <c r="A95" s="22"/>
      <c r="B95" s="18"/>
      <c r="C95" s="18"/>
      <c r="D95" s="18" t="s">
        <v>110</v>
      </c>
      <c r="E95" s="18"/>
      <c r="F95" s="18"/>
      <c r="G95" s="25"/>
    </row>
    <row r="96" spans="1:7" x14ac:dyDescent="0.25">
      <c r="A96" s="22"/>
      <c r="B96" s="18"/>
      <c r="C96" s="18"/>
      <c r="D96" s="18" t="s">
        <v>111</v>
      </c>
      <c r="E96" s="18"/>
      <c r="F96" s="18"/>
      <c r="G96" s="25"/>
    </row>
    <row r="97" spans="1:7" x14ac:dyDescent="0.25">
      <c r="A97" s="22"/>
      <c r="B97" s="18"/>
      <c r="C97" s="18"/>
      <c r="D97" s="18" t="s">
        <v>112</v>
      </c>
      <c r="E97" s="18"/>
      <c r="F97" s="18"/>
      <c r="G97" s="25"/>
    </row>
    <row r="98" spans="1:7" x14ac:dyDescent="0.25">
      <c r="A98" s="22"/>
      <c r="B98" s="18"/>
      <c r="C98" s="18"/>
      <c r="D98" s="18" t="s">
        <v>113</v>
      </c>
      <c r="E98" s="18"/>
      <c r="F98" s="18"/>
      <c r="G98" s="25"/>
    </row>
    <row r="99" spans="1:7" x14ac:dyDescent="0.25">
      <c r="A99" s="22"/>
      <c r="B99" s="18"/>
      <c r="C99" s="18"/>
      <c r="D99" s="18" t="s">
        <v>114</v>
      </c>
      <c r="E99" s="18"/>
      <c r="F99" s="18"/>
      <c r="G99" s="25"/>
    </row>
    <row r="100" spans="1:7" x14ac:dyDescent="0.25">
      <c r="A100" s="22"/>
      <c r="B100" s="18"/>
      <c r="C100" s="18"/>
      <c r="D100" s="18" t="s">
        <v>115</v>
      </c>
      <c r="E100" s="18"/>
      <c r="F100" s="18"/>
      <c r="G100" s="25"/>
    </row>
    <row r="101" spans="1:7" x14ac:dyDescent="0.25">
      <c r="A101" s="22"/>
      <c r="B101" s="18"/>
      <c r="C101" s="18"/>
      <c r="D101" s="18" t="s">
        <v>116</v>
      </c>
      <c r="E101" s="18"/>
      <c r="F101" s="18"/>
      <c r="G101" s="25"/>
    </row>
    <row r="102" spans="1:7" x14ac:dyDescent="0.25">
      <c r="A102" s="22"/>
      <c r="B102" s="18"/>
      <c r="C102" s="18"/>
      <c r="D102" s="18" t="s">
        <v>117</v>
      </c>
      <c r="E102" s="18"/>
      <c r="F102" s="18"/>
      <c r="G102" s="25"/>
    </row>
    <row r="103" spans="1:7" x14ac:dyDescent="0.25">
      <c r="A103" s="22"/>
      <c r="B103" s="18"/>
      <c r="C103" s="18"/>
      <c r="D103" s="18" t="s">
        <v>118</v>
      </c>
      <c r="E103" s="18"/>
      <c r="F103" s="18"/>
      <c r="G103" s="25"/>
    </row>
    <row r="104" spans="1:7" x14ac:dyDescent="0.25">
      <c r="A104" s="22"/>
      <c r="B104" s="18"/>
      <c r="C104" s="18"/>
      <c r="D104" s="18" t="s">
        <v>119</v>
      </c>
      <c r="E104" s="18"/>
      <c r="F104" s="18"/>
      <c r="G104" s="25"/>
    </row>
    <row r="105" spans="1:7" x14ac:dyDescent="0.25">
      <c r="A105" s="22"/>
      <c r="B105" s="18"/>
      <c r="C105" s="18"/>
      <c r="D105" s="18" t="s">
        <v>120</v>
      </c>
      <c r="E105" s="18"/>
      <c r="F105" s="18"/>
      <c r="G105" s="25"/>
    </row>
    <row r="106" spans="1:7" ht="15.75" thickBot="1" x14ac:dyDescent="0.3">
      <c r="A106" s="23"/>
      <c r="B106" s="24"/>
      <c r="C106" s="24"/>
      <c r="D106" s="24" t="s">
        <v>121</v>
      </c>
      <c r="E106" s="24"/>
      <c r="F106" s="24"/>
      <c r="G106" s="26"/>
    </row>
  </sheetData>
  <mergeCells count="1">
    <mergeCell ref="A1:G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workbookViewId="0">
      <selection sqref="A1:G9"/>
    </sheetView>
  </sheetViews>
  <sheetFormatPr defaultRowHeight="15" x14ac:dyDescent="0.25"/>
  <cols>
    <col min="1" max="1" width="15.140625" bestFit="1" customWidth="1"/>
    <col min="2" max="2" width="12" bestFit="1" customWidth="1"/>
    <col min="3" max="3" width="12.5703125" bestFit="1" customWidth="1"/>
    <col min="4" max="4" width="15.85546875" bestFit="1" customWidth="1"/>
    <col min="5" max="5" width="13.85546875" bestFit="1" customWidth="1"/>
    <col min="6" max="6" width="12" bestFit="1" customWidth="1"/>
    <col min="7" max="7" width="8.5703125" style="28" bestFit="1" customWidth="1"/>
    <col min="9" max="9" width="40.28515625" bestFit="1" customWidth="1"/>
  </cols>
  <sheetData>
    <row r="1" spans="1:10" ht="24" thickBot="1" x14ac:dyDescent="0.4">
      <c r="A1" s="72">
        <v>19</v>
      </c>
      <c r="B1" s="73"/>
      <c r="C1" s="73"/>
      <c r="D1" s="73"/>
      <c r="E1" s="73"/>
      <c r="F1" s="73"/>
      <c r="G1" s="74"/>
      <c r="J1" s="29"/>
    </row>
    <row r="2" spans="1:10" ht="18.75" x14ac:dyDescent="0.3">
      <c r="A2" s="31" t="s">
        <v>129</v>
      </c>
      <c r="B2" s="30" t="s">
        <v>130</v>
      </c>
      <c r="C2" s="30" t="s">
        <v>131</v>
      </c>
      <c r="D2" s="30" t="s">
        <v>132</v>
      </c>
      <c r="E2" s="30" t="s">
        <v>133</v>
      </c>
      <c r="F2" s="30" t="s">
        <v>134</v>
      </c>
      <c r="G2" s="32" t="s">
        <v>135</v>
      </c>
      <c r="I2" t="s">
        <v>124</v>
      </c>
      <c r="J2" s="29"/>
    </row>
    <row r="3" spans="1:10" x14ac:dyDescent="0.25">
      <c r="A3" s="22" t="s">
        <v>0</v>
      </c>
      <c r="B3" s="19">
        <v>50.935644660000001</v>
      </c>
      <c r="C3" s="18">
        <v>-1.39307746</v>
      </c>
      <c r="D3" s="18" t="s">
        <v>5</v>
      </c>
      <c r="E3" s="18">
        <f>ACOS(COS(RADIANS(90-B3)) *COS(RADIANS(90-B4)) +SIN(RADIANS(90-B3)) *SIN(RADIANS(90-B4)) *COS(RADIANS(C3-C4))) *6371</f>
        <v>5.8522048020726025E-4</v>
      </c>
      <c r="F3" s="19">
        <f>E3*1000</f>
        <v>0.58522048020726025</v>
      </c>
      <c r="G3" s="25" t="str">
        <f t="shared" ref="G3:G8" si="0">IF(F3&lt;3,"1","0")</f>
        <v>1</v>
      </c>
      <c r="I3" s="27" t="s">
        <v>125</v>
      </c>
    </row>
    <row r="4" spans="1:10" x14ac:dyDescent="0.25">
      <c r="A4" s="22" t="s">
        <v>1</v>
      </c>
      <c r="B4" s="19">
        <v>50.935650000000003</v>
      </c>
      <c r="C4" s="18">
        <v>-1.39307699</v>
      </c>
      <c r="D4" s="18" t="s">
        <v>6</v>
      </c>
      <c r="E4" s="18">
        <f>ACOS(COS(RADIANS(90-B3)) *COS(RADIANS(90-B5)) +SIN(RADIANS(90-B3)) *SIN(RADIANS(90-B5)) *COS(RADIANS(C3-C5))) *6371</f>
        <v>1.8987059593200684E-4</v>
      </c>
      <c r="F4" s="19">
        <f t="shared" ref="F4:F9" si="1">E4*1000</f>
        <v>0.18987059593200684</v>
      </c>
      <c r="G4" s="25" t="str">
        <f t="shared" si="0"/>
        <v>1</v>
      </c>
    </row>
    <row r="5" spans="1:10" x14ac:dyDescent="0.25">
      <c r="A5" s="22" t="s">
        <v>2</v>
      </c>
      <c r="B5" s="19">
        <v>50.935646120000001</v>
      </c>
      <c r="C5" s="18">
        <v>-1.393078</v>
      </c>
      <c r="D5" s="18" t="s">
        <v>7</v>
      </c>
      <c r="E5" s="18">
        <f>ACOS(COS(RADIANS(90-B3)) *COS(RADIANS(90-B6)) +SIN(RADIANS(90-B3)) *SIN(RADIANS(90-B6)) *COS(RADIANS(C3-C6))) *6371</f>
        <v>2.5751801114784811E-2</v>
      </c>
      <c r="F5" s="19">
        <f t="shared" si="1"/>
        <v>25.751801114784811</v>
      </c>
      <c r="G5" s="25" t="str">
        <f t="shared" si="0"/>
        <v>0</v>
      </c>
    </row>
    <row r="6" spans="1:10" x14ac:dyDescent="0.25">
      <c r="A6" s="22" t="s">
        <v>3</v>
      </c>
      <c r="B6" s="19">
        <v>50.93541836</v>
      </c>
      <c r="C6" s="18">
        <v>-1.39299935</v>
      </c>
      <c r="D6" s="18" t="s">
        <v>11</v>
      </c>
      <c r="E6" s="18">
        <f>ACOS(COS(RADIANS(90-B4)) *COS(RADIANS(90-B5)) +SIN(RADIANS(90-B4)) *SIN(RADIANS(90-B5)) *COS(RADIANS(C4-C5))) *6371</f>
        <v>4.4528601727722439E-4</v>
      </c>
      <c r="F6" s="19">
        <f t="shared" si="1"/>
        <v>0.44528601727722439</v>
      </c>
      <c r="G6" s="25" t="str">
        <f t="shared" si="0"/>
        <v>1</v>
      </c>
    </row>
    <row r="7" spans="1:10" x14ac:dyDescent="0.25">
      <c r="A7" s="22"/>
      <c r="B7" s="19"/>
      <c r="C7" s="18"/>
      <c r="D7" s="18" t="s">
        <v>12</v>
      </c>
      <c r="E7" s="18">
        <f>ACOS(COS(RADIANS(90-B4)) *COS(RADIANS(90-B6)) +SIN(RADIANS(90-B4)) *SIN(RADIANS(90-B6)) *COS(RADIANS(C4-C6))) *6371</f>
        <v>2.6325337305080021E-2</v>
      </c>
      <c r="F7" s="19">
        <f t="shared" si="1"/>
        <v>26.325337305080019</v>
      </c>
      <c r="G7" s="25" t="str">
        <f t="shared" si="0"/>
        <v>0</v>
      </c>
    </row>
    <row r="8" spans="1:10" x14ac:dyDescent="0.25">
      <c r="A8" s="22"/>
      <c r="B8" s="20"/>
      <c r="C8" s="21"/>
      <c r="D8" s="18" t="s">
        <v>16</v>
      </c>
      <c r="E8" s="18">
        <f>ACOS(COS(RADIANS(90-B5)) *COS(RADIANS(90-B6)) +SIN(RADIANS(90-B5)) *SIN(RADIANS(90-B6)) *COS(RADIANS(C5-C6))) *6371</f>
        <v>2.5918553435558156E-2</v>
      </c>
      <c r="F8" s="19">
        <f t="shared" si="1"/>
        <v>25.918553435558156</v>
      </c>
      <c r="G8" s="25" t="str">
        <f t="shared" si="0"/>
        <v>0</v>
      </c>
    </row>
    <row r="9" spans="1:10" ht="15.75" thickBot="1" x14ac:dyDescent="0.3">
      <c r="A9" s="23"/>
      <c r="B9" s="33"/>
      <c r="C9" s="34"/>
      <c r="D9" s="24" t="s">
        <v>18</v>
      </c>
      <c r="E9" s="24">
        <f>ACOS(COS(RADIANS(90-B6)) *COS(RADIANS(90-B7)) +SIN(RADIANS(90-B6)) *SIN(RADIANS(90-B7)) *COS(RADIANS(C6-C7))) *6371</f>
        <v>5665.2881681136469</v>
      </c>
      <c r="F9" s="35">
        <f t="shared" si="1"/>
        <v>5665288.168113647</v>
      </c>
      <c r="G9" s="26" t="str">
        <f t="shared" ref="G9" si="2">IF(F9&lt;3,"1","0")</f>
        <v>0</v>
      </c>
    </row>
    <row r="10" spans="1:10" x14ac:dyDescent="0.25">
      <c r="G10"/>
    </row>
    <row r="11" spans="1:10" x14ac:dyDescent="0.25">
      <c r="G11"/>
    </row>
    <row r="12" spans="1:10" x14ac:dyDescent="0.25">
      <c r="G12"/>
    </row>
    <row r="13" spans="1:10" x14ac:dyDescent="0.25">
      <c r="G13"/>
    </row>
    <row r="14" spans="1:10" x14ac:dyDescent="0.25">
      <c r="G14"/>
    </row>
    <row r="15" spans="1:10" x14ac:dyDescent="0.25">
      <c r="G15"/>
    </row>
    <row r="16" spans="1:10" x14ac:dyDescent="0.25">
      <c r="G16"/>
    </row>
    <row r="17" spans="7:7" x14ac:dyDescent="0.25">
      <c r="G17"/>
    </row>
    <row r="18" spans="7:7" x14ac:dyDescent="0.25">
      <c r="G18"/>
    </row>
    <row r="19" spans="7:7" x14ac:dyDescent="0.25">
      <c r="G19"/>
    </row>
    <row r="20" spans="7:7" x14ac:dyDescent="0.25">
      <c r="G20"/>
    </row>
    <row r="21" spans="7:7" x14ac:dyDescent="0.25">
      <c r="G21"/>
    </row>
    <row r="22" spans="7:7" x14ac:dyDescent="0.25">
      <c r="G22"/>
    </row>
    <row r="23" spans="7:7" x14ac:dyDescent="0.25">
      <c r="G23"/>
    </row>
    <row r="24" spans="7:7" x14ac:dyDescent="0.25">
      <c r="G24"/>
    </row>
    <row r="25" spans="7:7" x14ac:dyDescent="0.25">
      <c r="G25"/>
    </row>
    <row r="26" spans="7:7" x14ac:dyDescent="0.25">
      <c r="G26"/>
    </row>
    <row r="27" spans="7:7" x14ac:dyDescent="0.25">
      <c r="G27"/>
    </row>
    <row r="28" spans="7:7" x14ac:dyDescent="0.25">
      <c r="G28"/>
    </row>
    <row r="29" spans="7:7" x14ac:dyDescent="0.25">
      <c r="G29"/>
    </row>
    <row r="30" spans="7:7" x14ac:dyDescent="0.25">
      <c r="G30"/>
    </row>
    <row r="31" spans="7:7" x14ac:dyDescent="0.25">
      <c r="G31"/>
    </row>
    <row r="32" spans="7:7" x14ac:dyDescent="0.25">
      <c r="G32"/>
    </row>
    <row r="33" spans="7:7" x14ac:dyDescent="0.25">
      <c r="G33"/>
    </row>
    <row r="34" spans="7:7" x14ac:dyDescent="0.25">
      <c r="G34"/>
    </row>
    <row r="35" spans="7:7" x14ac:dyDescent="0.25">
      <c r="G35"/>
    </row>
    <row r="36" spans="7:7" x14ac:dyDescent="0.25">
      <c r="G36"/>
    </row>
    <row r="37" spans="7:7" x14ac:dyDescent="0.25">
      <c r="G37"/>
    </row>
    <row r="38" spans="7:7" x14ac:dyDescent="0.25">
      <c r="G38"/>
    </row>
    <row r="39" spans="7:7" x14ac:dyDescent="0.25">
      <c r="G39"/>
    </row>
    <row r="40" spans="7:7" x14ac:dyDescent="0.25">
      <c r="G40"/>
    </row>
    <row r="41" spans="7:7" x14ac:dyDescent="0.25">
      <c r="G41"/>
    </row>
    <row r="42" spans="7:7" x14ac:dyDescent="0.25">
      <c r="G42"/>
    </row>
    <row r="43" spans="7:7" x14ac:dyDescent="0.25">
      <c r="G43"/>
    </row>
    <row r="44" spans="7:7" x14ac:dyDescent="0.25">
      <c r="G44"/>
    </row>
    <row r="45" spans="7:7" x14ac:dyDescent="0.25">
      <c r="G45"/>
    </row>
    <row r="46" spans="7:7" x14ac:dyDescent="0.25">
      <c r="G46"/>
    </row>
    <row r="47" spans="7:7" x14ac:dyDescent="0.25">
      <c r="G47"/>
    </row>
    <row r="48" spans="7:7" x14ac:dyDescent="0.25">
      <c r="G48"/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  <row r="55" spans="7:7" x14ac:dyDescent="0.25">
      <c r="G55"/>
    </row>
    <row r="56" spans="7:7" x14ac:dyDescent="0.25">
      <c r="G56"/>
    </row>
    <row r="57" spans="7:7" x14ac:dyDescent="0.25">
      <c r="G57"/>
    </row>
    <row r="58" spans="7:7" x14ac:dyDescent="0.25">
      <c r="G58"/>
    </row>
    <row r="59" spans="7:7" x14ac:dyDescent="0.25">
      <c r="G59"/>
    </row>
    <row r="60" spans="7:7" x14ac:dyDescent="0.25">
      <c r="G60"/>
    </row>
    <row r="61" spans="7:7" x14ac:dyDescent="0.25">
      <c r="G61"/>
    </row>
    <row r="62" spans="7:7" x14ac:dyDescent="0.25">
      <c r="G62"/>
    </row>
    <row r="63" spans="7:7" x14ac:dyDescent="0.25">
      <c r="G63"/>
    </row>
    <row r="64" spans="7:7" x14ac:dyDescent="0.25">
      <c r="G64"/>
    </row>
    <row r="65" spans="7:7" x14ac:dyDescent="0.25">
      <c r="G65"/>
    </row>
    <row r="66" spans="7:7" x14ac:dyDescent="0.25">
      <c r="G66"/>
    </row>
    <row r="67" spans="7:7" x14ac:dyDescent="0.25">
      <c r="G67"/>
    </row>
    <row r="68" spans="7:7" x14ac:dyDescent="0.25">
      <c r="G68"/>
    </row>
    <row r="69" spans="7:7" x14ac:dyDescent="0.25">
      <c r="G69"/>
    </row>
    <row r="70" spans="7:7" x14ac:dyDescent="0.25">
      <c r="G70"/>
    </row>
    <row r="71" spans="7:7" x14ac:dyDescent="0.25">
      <c r="G71"/>
    </row>
    <row r="72" spans="7:7" x14ac:dyDescent="0.25">
      <c r="G72"/>
    </row>
    <row r="73" spans="7:7" x14ac:dyDescent="0.25">
      <c r="G73"/>
    </row>
    <row r="74" spans="7:7" x14ac:dyDescent="0.25">
      <c r="G74"/>
    </row>
    <row r="75" spans="7:7" x14ac:dyDescent="0.25">
      <c r="G75"/>
    </row>
    <row r="76" spans="7:7" x14ac:dyDescent="0.25">
      <c r="G76"/>
    </row>
    <row r="77" spans="7:7" x14ac:dyDescent="0.25">
      <c r="G77"/>
    </row>
    <row r="78" spans="7:7" x14ac:dyDescent="0.25">
      <c r="G78"/>
    </row>
    <row r="79" spans="7:7" x14ac:dyDescent="0.25">
      <c r="G79"/>
    </row>
    <row r="80" spans="7:7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  <row r="90" spans="7:7" x14ac:dyDescent="0.25">
      <c r="G90"/>
    </row>
    <row r="91" spans="7:7" x14ac:dyDescent="0.25">
      <c r="G91"/>
    </row>
    <row r="92" spans="7:7" x14ac:dyDescent="0.25">
      <c r="G92"/>
    </row>
    <row r="93" spans="7:7" x14ac:dyDescent="0.25">
      <c r="G93"/>
    </row>
    <row r="94" spans="7:7" x14ac:dyDescent="0.25">
      <c r="G94"/>
    </row>
    <row r="95" spans="7:7" x14ac:dyDescent="0.25">
      <c r="G95"/>
    </row>
    <row r="96" spans="7:7" x14ac:dyDescent="0.25">
      <c r="G96"/>
    </row>
    <row r="97" spans="7:7" x14ac:dyDescent="0.25">
      <c r="G97"/>
    </row>
    <row r="98" spans="7:7" x14ac:dyDescent="0.25">
      <c r="G98"/>
    </row>
    <row r="99" spans="7:7" x14ac:dyDescent="0.25">
      <c r="G99"/>
    </row>
    <row r="100" spans="7:7" x14ac:dyDescent="0.25">
      <c r="G100"/>
    </row>
    <row r="101" spans="7:7" x14ac:dyDescent="0.25">
      <c r="G101"/>
    </row>
    <row r="102" spans="7:7" x14ac:dyDescent="0.25">
      <c r="G102"/>
    </row>
    <row r="103" spans="7:7" x14ac:dyDescent="0.25">
      <c r="G103"/>
    </row>
    <row r="104" spans="7:7" x14ac:dyDescent="0.25">
      <c r="G104"/>
    </row>
    <row r="105" spans="7:7" x14ac:dyDescent="0.25">
      <c r="G105"/>
    </row>
    <row r="106" spans="7:7" x14ac:dyDescent="0.25">
      <c r="G106"/>
    </row>
    <row r="107" spans="7:7" x14ac:dyDescent="0.25">
      <c r="G107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abSelected="1" workbookViewId="0">
      <selection activeCell="L6" sqref="L6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1.7109375" bestFit="1" customWidth="1"/>
    <col min="4" max="4" width="12.42578125" bestFit="1" customWidth="1"/>
    <col min="5" max="6" width="12" bestFit="1" customWidth="1"/>
    <col min="9" max="9" width="14.28515625" bestFit="1" customWidth="1"/>
    <col min="10" max="10" width="11.85546875" bestFit="1" customWidth="1"/>
    <col min="11" max="11" width="19.85546875" bestFit="1" customWidth="1"/>
    <col min="12" max="12" width="16.85546875" bestFit="1" customWidth="1"/>
    <col min="13" max="13" width="16.28515625" bestFit="1" customWidth="1"/>
    <col min="14" max="14" width="16.5703125" bestFit="1" customWidth="1"/>
  </cols>
  <sheetData>
    <row r="1" spans="1:14" ht="15.75" thickBot="1" x14ac:dyDescent="0.3">
      <c r="A1" s="70">
        <v>5</v>
      </c>
      <c r="B1" s="70"/>
      <c r="C1" s="70"/>
      <c r="D1" s="70"/>
      <c r="E1" s="70"/>
      <c r="F1" s="70"/>
      <c r="G1" s="70"/>
      <c r="K1" s="1"/>
    </row>
    <row r="2" spans="1:14" ht="15.75" thickBot="1" x14ac:dyDescent="0.3">
      <c r="A2" s="5" t="s">
        <v>0</v>
      </c>
      <c r="B2" s="1">
        <v>50.935493729999997</v>
      </c>
      <c r="C2">
        <v>-1.3946593199999999</v>
      </c>
      <c r="D2" s="6" t="s">
        <v>5</v>
      </c>
      <c r="E2" s="6">
        <f>ACOS(COS(RADIANS(90-B2)) *COS(RADIANS(90-B3)) +SIN(RADIANS(90-B2)) *SIN(RADIANS(90-B3)) *COS(RADIANS(C2-C3))) *6371</f>
        <v>4.2456355859266104E-4</v>
      </c>
      <c r="F2" s="13">
        <f t="shared" ref="F2:F6" si="0">E2*1000</f>
        <v>0.42456355859266104</v>
      </c>
      <c r="G2" s="4" t="str">
        <f>IF(F2&lt;10,"1","0")</f>
        <v>1</v>
      </c>
      <c r="I2" s="29"/>
      <c r="K2" s="1"/>
    </row>
    <row r="3" spans="1:14" ht="15.75" thickBot="1" x14ac:dyDescent="0.3">
      <c r="A3" s="7" t="s">
        <v>1</v>
      </c>
      <c r="B3" s="1">
        <v>50.935489990000001</v>
      </c>
      <c r="C3">
        <v>-1.39465949</v>
      </c>
      <c r="D3" s="7" t="s">
        <v>6</v>
      </c>
      <c r="E3" s="7">
        <f>ACOS(COS(RADIANS(90-B2)) *COS(RADIANS(90-B4)) +SIN(RADIANS(90-B2)) *SIN(RADIANS(90-B4)) *COS(RADIANS(C2-C4))) *6371</f>
        <v>4.2456355859266104E-4</v>
      </c>
      <c r="F3" s="14">
        <f t="shared" si="0"/>
        <v>0.42456355859266104</v>
      </c>
      <c r="G3" s="4" t="str">
        <f t="shared" ref="G3:G6" si="1">IF(F3&lt;10,"1","0")</f>
        <v>1</v>
      </c>
      <c r="I3" s="29"/>
      <c r="K3" s="1"/>
    </row>
    <row r="4" spans="1:14" ht="15.75" thickBot="1" x14ac:dyDescent="0.3">
      <c r="A4" s="7" t="s">
        <v>2</v>
      </c>
      <c r="B4" s="1">
        <v>50.935490000000001</v>
      </c>
      <c r="C4">
        <v>-1.3946584200000001</v>
      </c>
      <c r="D4" s="7" t="s">
        <v>7</v>
      </c>
      <c r="E4" s="7">
        <f>ACOS(COS(RADIANS(90-B2)) *COS(RADIANS(90-B5)) +SIN(RADIANS(90-B2)) *SIN(RADIANS(90-B5)) *COS(RADIANS(C2-C5))) *6371</f>
        <v>1.1152372339284788E-3</v>
      </c>
      <c r="F4" s="14">
        <f t="shared" si="0"/>
        <v>1.1152372339284788</v>
      </c>
      <c r="G4" s="4" t="str">
        <f t="shared" si="1"/>
        <v>1</v>
      </c>
      <c r="K4" s="1"/>
    </row>
    <row r="5" spans="1:14" ht="15.75" thickBot="1" x14ac:dyDescent="0.3">
      <c r="A5" s="7" t="s">
        <v>3</v>
      </c>
      <c r="B5" s="1">
        <v>50.935483730000001</v>
      </c>
      <c r="C5">
        <v>-1.39465942</v>
      </c>
      <c r="D5" s="7" t="s">
        <v>8</v>
      </c>
      <c r="E5" s="7">
        <f>ACOS(COS(RADIANS(90-B2)) *COS(RADIANS(90-B6)) +SIN(RADIANS(90-B2)) *SIN(RADIANS(90-B6)) *COS(RADIANS(C2-C6))) *6371</f>
        <v>1.4334915624534261E-3</v>
      </c>
      <c r="F5" s="14">
        <f t="shared" si="0"/>
        <v>1.4334915624534261</v>
      </c>
      <c r="G5" s="4" t="str">
        <f t="shared" si="1"/>
        <v>1</v>
      </c>
      <c r="I5" s="42" t="s">
        <v>168</v>
      </c>
      <c r="J5" s="43" t="s">
        <v>169</v>
      </c>
      <c r="K5" s="44" t="s">
        <v>170</v>
      </c>
      <c r="L5" s="44" t="s">
        <v>179</v>
      </c>
      <c r="M5" s="44" t="s">
        <v>171</v>
      </c>
      <c r="N5" s="45" t="s">
        <v>172</v>
      </c>
    </row>
    <row r="6" spans="1:14" ht="15.75" thickBot="1" x14ac:dyDescent="0.3">
      <c r="A6" s="7" t="s">
        <v>4</v>
      </c>
      <c r="B6">
        <v>50.935491210000002</v>
      </c>
      <c r="C6">
        <v>-1.3946794199999999</v>
      </c>
      <c r="D6" s="7" t="s">
        <v>10</v>
      </c>
      <c r="E6" s="7">
        <f>ACOS(COS(RADIANS(90-B2)) *COS(RADIANS(90-B7)) +SIN(RADIANS(90-B2)) *SIN(RADIANS(90-B7)) *COS(RADIANS(C2-C7))) *6371</f>
        <v>1.735005880554974E-3</v>
      </c>
      <c r="F6" s="14">
        <f t="shared" si="0"/>
        <v>1.735005880554974</v>
      </c>
      <c r="G6" s="4" t="str">
        <f t="shared" si="1"/>
        <v>1</v>
      </c>
      <c r="I6" s="53">
        <v>6</v>
      </c>
      <c r="J6" s="48">
        <v>6</v>
      </c>
      <c r="K6" s="48">
        <v>0</v>
      </c>
      <c r="L6" s="48">
        <v>0</v>
      </c>
      <c r="M6" s="48">
        <v>1</v>
      </c>
      <c r="N6" s="54" t="s">
        <v>122</v>
      </c>
    </row>
    <row r="7" spans="1:14" ht="15.75" thickBot="1" x14ac:dyDescent="0.3">
      <c r="A7" s="7" t="s">
        <v>19</v>
      </c>
      <c r="B7">
        <v>50.935494990000002</v>
      </c>
      <c r="C7">
        <v>-1.394684</v>
      </c>
      <c r="D7" s="7" t="s">
        <v>29</v>
      </c>
      <c r="E7" s="7"/>
      <c r="F7" s="14"/>
      <c r="G7" s="4"/>
      <c r="I7" s="37"/>
      <c r="J7" s="2"/>
      <c r="K7" s="48"/>
      <c r="L7" s="2"/>
      <c r="M7" s="2"/>
      <c r="N7" s="49"/>
    </row>
    <row r="8" spans="1:14" ht="15.75" thickBot="1" x14ac:dyDescent="0.3">
      <c r="A8" s="7" t="s">
        <v>20</v>
      </c>
      <c r="B8" s="7"/>
      <c r="C8" s="7"/>
      <c r="D8" s="7" t="s">
        <v>30</v>
      </c>
      <c r="E8" s="7"/>
      <c r="F8" s="14"/>
      <c r="G8" s="4"/>
      <c r="I8" s="50"/>
      <c r="J8" s="51"/>
      <c r="K8" s="36"/>
      <c r="L8" s="51"/>
      <c r="M8" s="51"/>
      <c r="N8" s="52"/>
    </row>
    <row r="9" spans="1:14" ht="15.75" thickBot="1" x14ac:dyDescent="0.3">
      <c r="A9" s="7" t="s">
        <v>21</v>
      </c>
      <c r="B9" s="7"/>
      <c r="C9" s="7"/>
      <c r="D9" s="7" t="s">
        <v>31</v>
      </c>
      <c r="E9" s="7"/>
      <c r="F9" s="14"/>
      <c r="G9" s="4"/>
    </row>
    <row r="10" spans="1:14" ht="15.75" thickBot="1" x14ac:dyDescent="0.3">
      <c r="A10" s="7" t="s">
        <v>22</v>
      </c>
      <c r="B10" s="7"/>
      <c r="C10" s="7"/>
      <c r="D10" s="7" t="s">
        <v>32</v>
      </c>
      <c r="E10" s="7"/>
      <c r="F10" s="14"/>
      <c r="G10" s="4"/>
    </row>
    <row r="11" spans="1:14" ht="15.75" thickBot="1" x14ac:dyDescent="0.3">
      <c r="A11" s="7" t="s">
        <v>23</v>
      </c>
      <c r="B11" s="7"/>
      <c r="C11" s="7"/>
      <c r="D11" s="7" t="s">
        <v>33</v>
      </c>
      <c r="E11" s="7"/>
      <c r="F11" s="14"/>
      <c r="G11" s="4"/>
    </row>
    <row r="12" spans="1:14" ht="15.75" thickBot="1" x14ac:dyDescent="0.3">
      <c r="A12" s="7" t="s">
        <v>24</v>
      </c>
      <c r="B12" s="7"/>
      <c r="C12" s="7"/>
      <c r="D12" s="7" t="s">
        <v>34</v>
      </c>
      <c r="E12" s="7"/>
      <c r="F12" s="14"/>
      <c r="G12" s="4"/>
    </row>
    <row r="13" spans="1:14" ht="15.75" thickBot="1" x14ac:dyDescent="0.3">
      <c r="A13" s="7" t="s">
        <v>25</v>
      </c>
      <c r="B13" s="8"/>
      <c r="C13" s="9"/>
      <c r="D13" s="7" t="s">
        <v>35</v>
      </c>
      <c r="E13" s="7"/>
      <c r="F13" s="14"/>
      <c r="G13" s="4"/>
    </row>
    <row r="14" spans="1:14" ht="15.75" thickBot="1" x14ac:dyDescent="0.3">
      <c r="A14" s="7" t="s">
        <v>26</v>
      </c>
      <c r="B14" s="8"/>
      <c r="C14" s="9"/>
      <c r="D14" s="7" t="s">
        <v>36</v>
      </c>
      <c r="E14" s="7"/>
      <c r="F14" s="14"/>
      <c r="G14" s="4"/>
    </row>
    <row r="15" spans="1:14" ht="15.75" thickBot="1" x14ac:dyDescent="0.3">
      <c r="A15" s="7" t="s">
        <v>27</v>
      </c>
      <c r="B15" s="8"/>
      <c r="C15" s="9"/>
      <c r="D15" s="7" t="s">
        <v>37</v>
      </c>
      <c r="E15" s="7"/>
      <c r="F15" s="14"/>
      <c r="G15" s="4"/>
    </row>
    <row r="16" spans="1:14" ht="15.75" thickBot="1" x14ac:dyDescent="0.3">
      <c r="A16" s="7" t="s">
        <v>28</v>
      </c>
      <c r="B16" s="8"/>
      <c r="C16" s="9"/>
      <c r="D16" s="7" t="s">
        <v>11</v>
      </c>
      <c r="E16" s="7">
        <f>ACOS(COS(RADIANS(90-B3)) *COS(RADIANS(90-B4)) +SIN(RADIANS(90-B3)) *SIN(RADIANS(90-B4)) *COS(RADIANS(C3-C4))) *6371</f>
        <v>1.3425878504835786E-4</v>
      </c>
      <c r="F16" s="14">
        <f t="shared" ref="F16:F19" si="2">E16*1000</f>
        <v>0.13425878504835786</v>
      </c>
      <c r="G16" s="4" t="str">
        <f>IF(F16&lt;10,"1","0")</f>
        <v>1</v>
      </c>
    </row>
    <row r="17" spans="1:7" ht="15.75" thickBot="1" x14ac:dyDescent="0.3">
      <c r="A17" s="7"/>
      <c r="B17" s="8"/>
      <c r="C17" s="9"/>
      <c r="D17" s="7" t="s">
        <v>12</v>
      </c>
      <c r="E17" s="7">
        <f>ACOS(COS(RADIANS(90-B3)) *COS(RADIANS(90-B5)) +SIN(RADIANS(90-B3)) *SIN(RADIANS(90-B5)) *COS(RADIANS(C3-C5))) *6371</f>
        <v>6.9762911571169539E-4</v>
      </c>
      <c r="F17" s="14">
        <f t="shared" si="2"/>
        <v>0.69762911571169539</v>
      </c>
      <c r="G17" s="4" t="str">
        <f t="shared" ref="G17:G19" si="3">IF(F17&lt;10,"1","0")</f>
        <v>1</v>
      </c>
    </row>
    <row r="18" spans="1:7" ht="15.75" thickBot="1" x14ac:dyDescent="0.3">
      <c r="A18" s="7"/>
      <c r="B18" s="8"/>
      <c r="C18" s="9"/>
      <c r="D18" s="7" t="s">
        <v>13</v>
      </c>
      <c r="E18" s="7">
        <f>ACOS(COS(RADIANS(90-B3)) *COS(RADIANS(90-B6)) +SIN(RADIANS(90-B3)) *SIN(RADIANS(90-B6)) *COS(RADIANS(C3-C6))) *6371</f>
        <v>1.4017028756012628E-3</v>
      </c>
      <c r="F18" s="14">
        <f t="shared" si="2"/>
        <v>1.4017028756012628</v>
      </c>
      <c r="G18" s="4" t="str">
        <f t="shared" si="3"/>
        <v>1</v>
      </c>
    </row>
    <row r="19" spans="1:7" ht="15.75" thickBot="1" x14ac:dyDescent="0.3">
      <c r="A19" s="7"/>
      <c r="B19" s="8"/>
      <c r="C19" s="9"/>
      <c r="D19" s="7" t="s">
        <v>15</v>
      </c>
      <c r="E19" s="7">
        <f>ACOS(COS(RADIANS(90-B3)) *COS(RADIANS(90-B7)) +SIN(RADIANS(90-B3)) *SIN(RADIANS(90-B7)) *COS(RADIANS(C3-C7))) *6371</f>
        <v>1.8062672303436056E-3</v>
      </c>
      <c r="F19" s="14">
        <f t="shared" si="2"/>
        <v>1.8062672303436056</v>
      </c>
      <c r="G19" s="4" t="str">
        <f t="shared" si="3"/>
        <v>1</v>
      </c>
    </row>
    <row r="20" spans="1:7" ht="15.75" thickBot="1" x14ac:dyDescent="0.3">
      <c r="A20" s="7"/>
      <c r="B20" s="8"/>
      <c r="C20" s="9"/>
      <c r="D20" s="7" t="s">
        <v>38</v>
      </c>
      <c r="E20" s="7"/>
      <c r="F20" s="14"/>
      <c r="G20" s="4"/>
    </row>
    <row r="21" spans="1:7" ht="15.75" thickBot="1" x14ac:dyDescent="0.3">
      <c r="A21" s="7"/>
      <c r="B21" s="8"/>
      <c r="C21" s="9"/>
      <c r="D21" s="7" t="s">
        <v>39</v>
      </c>
      <c r="E21" s="7"/>
      <c r="F21" s="14"/>
      <c r="G21" s="4"/>
    </row>
    <row r="22" spans="1:7" ht="15.75" thickBot="1" x14ac:dyDescent="0.3">
      <c r="A22" s="7"/>
      <c r="B22" s="8"/>
      <c r="C22" s="9"/>
      <c r="D22" s="7" t="s">
        <v>40</v>
      </c>
      <c r="E22" s="7"/>
      <c r="F22" s="14"/>
      <c r="G22" s="4"/>
    </row>
    <row r="23" spans="1:7" ht="15.75" thickBot="1" x14ac:dyDescent="0.3">
      <c r="A23" s="7"/>
      <c r="B23" s="8"/>
      <c r="C23" s="9"/>
      <c r="D23" s="7" t="s">
        <v>41</v>
      </c>
      <c r="E23" s="7"/>
      <c r="F23" s="14"/>
      <c r="G23" s="4"/>
    </row>
    <row r="24" spans="1:7" ht="15.75" thickBot="1" x14ac:dyDescent="0.3">
      <c r="A24" s="7"/>
      <c r="B24" s="8"/>
      <c r="C24" s="9"/>
      <c r="D24" s="7" t="s">
        <v>42</v>
      </c>
      <c r="E24" s="7"/>
      <c r="F24" s="14"/>
      <c r="G24" s="4"/>
    </row>
    <row r="25" spans="1:7" ht="15.75" thickBot="1" x14ac:dyDescent="0.3">
      <c r="A25" s="7"/>
      <c r="B25" s="8"/>
      <c r="C25" s="9"/>
      <c r="D25" s="7" t="s">
        <v>43</v>
      </c>
      <c r="E25" s="7"/>
      <c r="F25" s="14"/>
      <c r="G25" s="4"/>
    </row>
    <row r="26" spans="1:7" ht="15.75" thickBot="1" x14ac:dyDescent="0.3">
      <c r="A26" s="7"/>
      <c r="B26" s="8"/>
      <c r="C26" s="9"/>
      <c r="D26" s="7" t="s">
        <v>44</v>
      </c>
      <c r="E26" s="7"/>
      <c r="F26" s="14"/>
      <c r="G26" s="4"/>
    </row>
    <row r="27" spans="1:7" ht="15.75" thickBot="1" x14ac:dyDescent="0.3">
      <c r="A27" s="7"/>
      <c r="B27" s="8"/>
      <c r="C27" s="9"/>
      <c r="D27" s="7" t="s">
        <v>45</v>
      </c>
      <c r="E27" s="7"/>
      <c r="F27" s="14"/>
      <c r="G27" s="4"/>
    </row>
    <row r="28" spans="1:7" ht="15.75" thickBot="1" x14ac:dyDescent="0.3">
      <c r="A28" s="7"/>
      <c r="B28" s="8"/>
      <c r="C28" s="9"/>
      <c r="D28" s="7" t="s">
        <v>46</v>
      </c>
      <c r="E28" s="7"/>
      <c r="F28" s="14"/>
      <c r="G28" s="4"/>
    </row>
    <row r="29" spans="1:7" ht="15.75" thickBot="1" x14ac:dyDescent="0.3">
      <c r="A29" s="7"/>
      <c r="B29" s="8"/>
      <c r="C29" s="9"/>
      <c r="D29" s="7" t="s">
        <v>16</v>
      </c>
      <c r="E29" s="7">
        <f>ACOS(COS(RADIANS(90-B4)) *COS(RADIANS(90-B5)) +SIN(RADIANS(90-B4)) *SIN(RADIANS(90-B5)) *COS(RADIANS(C4-C5))) *6371</f>
        <v>6.9762911571169539E-4</v>
      </c>
      <c r="F29" s="14">
        <f t="shared" ref="F29:F31" si="4">E29*1000</f>
        <v>0.69762911571169539</v>
      </c>
      <c r="G29" s="4" t="str">
        <f>IF(F29&lt;10,"1","0")</f>
        <v>1</v>
      </c>
    </row>
    <row r="30" spans="1:7" ht="15.75" thickBot="1" x14ac:dyDescent="0.3">
      <c r="A30" s="7"/>
      <c r="B30" s="8"/>
      <c r="C30" s="9"/>
      <c r="D30" s="7" t="s">
        <v>17</v>
      </c>
      <c r="E30" s="7">
        <f>ACOS(COS(RADIANS(90-B4)) *COS(RADIANS(90-B6)) +SIN(RADIANS(90-B4)) *SIN(RADIANS(90-B6)) *COS(RADIANS(C4-C6))) *6371</f>
        <v>1.4768466454344598E-3</v>
      </c>
      <c r="F30" s="14">
        <f t="shared" si="4"/>
        <v>1.4768466454344598</v>
      </c>
      <c r="G30" s="4" t="str">
        <f t="shared" ref="G30:G31" si="5">IF(F30&lt;10,"1","0")</f>
        <v>1</v>
      </c>
    </row>
    <row r="31" spans="1:7" ht="15.75" thickBot="1" x14ac:dyDescent="0.3">
      <c r="A31" s="7"/>
      <c r="B31" s="8"/>
      <c r="C31" s="9"/>
      <c r="D31" s="7" t="s">
        <v>47</v>
      </c>
      <c r="E31" s="7">
        <f>ACOS(COS(RADIANS(90-B4)) *COS(RADIANS(90-B7)) +SIN(RADIANS(90-B4)) *SIN(RADIANS(90-B7)) *COS(RADIANS(C4-C7))) *6371</f>
        <v>1.8772239940783031E-3</v>
      </c>
      <c r="F31" s="14">
        <f t="shared" si="4"/>
        <v>1.8772239940783031</v>
      </c>
      <c r="G31" s="4" t="str">
        <f t="shared" si="5"/>
        <v>1</v>
      </c>
    </row>
    <row r="32" spans="1:7" ht="15.75" thickBot="1" x14ac:dyDescent="0.3">
      <c r="A32" s="7"/>
      <c r="B32" s="8"/>
      <c r="C32" s="9"/>
      <c r="D32" s="7" t="s">
        <v>48</v>
      </c>
      <c r="E32" s="7"/>
      <c r="F32" s="14"/>
      <c r="G32" s="4"/>
    </row>
    <row r="33" spans="1:7" ht="15.75" thickBot="1" x14ac:dyDescent="0.3">
      <c r="A33" s="7"/>
      <c r="B33" s="8"/>
      <c r="C33" s="9"/>
      <c r="D33" s="7" t="s">
        <v>49</v>
      </c>
      <c r="E33" s="7"/>
      <c r="F33" s="14"/>
      <c r="G33" s="4"/>
    </row>
    <row r="34" spans="1:7" ht="15.75" thickBot="1" x14ac:dyDescent="0.3">
      <c r="A34" s="7"/>
      <c r="B34" s="8"/>
      <c r="C34" s="9"/>
      <c r="D34" s="7" t="s">
        <v>50</v>
      </c>
      <c r="E34" s="7"/>
      <c r="F34" s="14"/>
      <c r="G34" s="4"/>
    </row>
    <row r="35" spans="1:7" ht="15.75" thickBot="1" x14ac:dyDescent="0.3">
      <c r="A35" s="7"/>
      <c r="B35" s="8"/>
      <c r="C35" s="9"/>
      <c r="D35" s="7" t="s">
        <v>51</v>
      </c>
      <c r="E35" s="7"/>
      <c r="F35" s="14"/>
      <c r="G35" s="4"/>
    </row>
    <row r="36" spans="1:7" ht="15.75" thickBot="1" x14ac:dyDescent="0.3">
      <c r="A36" s="7"/>
      <c r="B36" s="8"/>
      <c r="C36" s="9"/>
      <c r="D36" s="7" t="s">
        <v>52</v>
      </c>
      <c r="E36" s="7"/>
      <c r="F36" s="14"/>
      <c r="G36" s="4"/>
    </row>
    <row r="37" spans="1:7" ht="15.75" thickBot="1" x14ac:dyDescent="0.3">
      <c r="A37" s="7"/>
      <c r="B37" s="8"/>
      <c r="C37" s="9"/>
      <c r="D37" s="7" t="s">
        <v>53</v>
      </c>
      <c r="E37" s="7"/>
      <c r="F37" s="14"/>
      <c r="G37" s="4"/>
    </row>
    <row r="38" spans="1:7" ht="15.75" thickBot="1" x14ac:dyDescent="0.3">
      <c r="A38" s="7"/>
      <c r="B38" s="8"/>
      <c r="C38" s="9"/>
      <c r="D38" s="7" t="s">
        <v>54</v>
      </c>
      <c r="E38" s="7"/>
      <c r="F38" s="14"/>
      <c r="G38" s="4"/>
    </row>
    <row r="39" spans="1:7" ht="15.75" thickBot="1" x14ac:dyDescent="0.3">
      <c r="A39" s="7"/>
      <c r="B39" s="8"/>
      <c r="C39" s="9"/>
      <c r="D39" s="7" t="s">
        <v>55</v>
      </c>
      <c r="E39" s="7"/>
      <c r="F39" s="14"/>
      <c r="G39" s="4"/>
    </row>
    <row r="40" spans="1:7" ht="15.75" thickBot="1" x14ac:dyDescent="0.3">
      <c r="A40" s="7"/>
      <c r="B40" s="8"/>
      <c r="C40" s="9"/>
      <c r="D40" s="7" t="s">
        <v>56</v>
      </c>
      <c r="E40" s="7"/>
      <c r="F40" s="14"/>
      <c r="G40" s="4"/>
    </row>
    <row r="41" spans="1:7" ht="15.75" thickBot="1" x14ac:dyDescent="0.3">
      <c r="A41" s="7"/>
      <c r="B41" s="8"/>
      <c r="C41" s="9"/>
      <c r="D41" s="7" t="s">
        <v>18</v>
      </c>
      <c r="E41" s="7">
        <f>ACOS(COS(RADIANS(90-B5)) *COS(RADIANS(90-B6)) +SIN(RADIANS(90-B5)) *SIN(RADIANS(90-B6)) *COS(RADIANS(C5-C6))) *6371</f>
        <v>1.6278012699939559E-3</v>
      </c>
      <c r="F41" s="14">
        <f t="shared" ref="F41:F42" si="6">E41*1000</f>
        <v>1.6278012699939559</v>
      </c>
      <c r="G41" s="4" t="str">
        <f>IF(F41&lt;10,"1","0")</f>
        <v>1</v>
      </c>
    </row>
    <row r="42" spans="1:7" ht="15.75" thickBot="1" x14ac:dyDescent="0.3">
      <c r="A42" s="7"/>
      <c r="B42" s="8"/>
      <c r="C42" s="9"/>
      <c r="D42" s="7" t="s">
        <v>57</v>
      </c>
      <c r="E42" s="7">
        <f>ACOS(COS(RADIANS(90-B5)) *COS(RADIANS(90-B7)) +SIN(RADIANS(90-B5)) *SIN(RADIANS(90-B7)) *COS(RADIANS(C5-C7))) *6371</f>
        <v>2.129176726558546E-3</v>
      </c>
      <c r="F42" s="14">
        <f t="shared" si="6"/>
        <v>2.129176726558546</v>
      </c>
      <c r="G42" s="4" t="str">
        <f>IF(F42&lt;10,"1","0")</f>
        <v>1</v>
      </c>
    </row>
    <row r="43" spans="1:7" ht="15.75" thickBot="1" x14ac:dyDescent="0.3">
      <c r="A43" s="7"/>
      <c r="B43" s="8"/>
      <c r="C43" s="9"/>
      <c r="D43" s="7" t="s">
        <v>58</v>
      </c>
      <c r="E43" s="7"/>
      <c r="F43" s="14"/>
      <c r="G43" s="4"/>
    </row>
    <row r="44" spans="1:7" ht="15.75" thickBot="1" x14ac:dyDescent="0.3">
      <c r="A44" s="7"/>
      <c r="B44" s="8"/>
      <c r="C44" s="9"/>
      <c r="D44" s="7" t="s">
        <v>59</v>
      </c>
      <c r="E44" s="7"/>
      <c r="F44" s="14"/>
      <c r="G44" s="4"/>
    </row>
    <row r="45" spans="1:7" ht="15.75" thickBot="1" x14ac:dyDescent="0.3">
      <c r="A45" s="7"/>
      <c r="B45" s="8"/>
      <c r="C45" s="9"/>
      <c r="D45" s="7" t="s">
        <v>60</v>
      </c>
      <c r="E45" s="7"/>
      <c r="F45" s="14"/>
      <c r="G45" s="4"/>
    </row>
    <row r="46" spans="1:7" ht="15.75" thickBot="1" x14ac:dyDescent="0.3">
      <c r="A46" s="7"/>
      <c r="B46" s="8"/>
      <c r="C46" s="9"/>
      <c r="D46" s="7" t="s">
        <v>61</v>
      </c>
      <c r="E46" s="7"/>
      <c r="F46" s="14"/>
      <c r="G46" s="4"/>
    </row>
    <row r="47" spans="1:7" ht="15.75" thickBot="1" x14ac:dyDescent="0.3">
      <c r="A47" s="7"/>
      <c r="B47" s="8"/>
      <c r="C47" s="9"/>
      <c r="D47" s="7" t="s">
        <v>62</v>
      </c>
      <c r="E47" s="7"/>
      <c r="F47" s="14"/>
      <c r="G47" s="4"/>
    </row>
    <row r="48" spans="1:7" ht="15.75" thickBot="1" x14ac:dyDescent="0.3">
      <c r="A48" s="7"/>
      <c r="B48" s="8"/>
      <c r="C48" s="9"/>
      <c r="D48" s="7" t="s">
        <v>63</v>
      </c>
      <c r="E48" s="7"/>
      <c r="F48" s="14"/>
      <c r="G48" s="4"/>
    </row>
    <row r="49" spans="1:7" ht="15.75" thickBot="1" x14ac:dyDescent="0.3">
      <c r="A49" s="7"/>
      <c r="B49" s="8"/>
      <c r="C49" s="9"/>
      <c r="D49" s="7" t="s">
        <v>64</v>
      </c>
      <c r="E49" s="7"/>
      <c r="F49" s="14"/>
      <c r="G49" s="4"/>
    </row>
    <row r="50" spans="1:7" ht="15.75" thickBot="1" x14ac:dyDescent="0.3">
      <c r="A50" s="7"/>
      <c r="B50" s="8"/>
      <c r="C50" s="9"/>
      <c r="D50" s="7" t="s">
        <v>65</v>
      </c>
      <c r="E50" s="7"/>
      <c r="F50" s="14"/>
      <c r="G50" s="4"/>
    </row>
    <row r="51" spans="1:7" ht="15.75" thickBot="1" x14ac:dyDescent="0.3">
      <c r="A51" s="7"/>
      <c r="B51" s="8"/>
      <c r="C51" s="9"/>
      <c r="D51" s="7" t="s">
        <v>66</v>
      </c>
      <c r="E51" s="7"/>
      <c r="F51" s="14"/>
      <c r="G51" s="4"/>
    </row>
    <row r="52" spans="1:7" ht="15.75" thickBot="1" x14ac:dyDescent="0.3">
      <c r="A52" s="7"/>
      <c r="B52" s="8"/>
      <c r="C52" s="9"/>
      <c r="D52" s="7" t="s">
        <v>67</v>
      </c>
      <c r="E52" s="7">
        <f>ACOS(COS(RADIANS(90-B6)) *COS(RADIANS(90-B7)) +SIN(RADIANS(90-B6)) *SIN(RADIANS(90-B7)) *COS(RADIANS(C6-C7))) *6371</f>
        <v>5.1998204169256823E-4</v>
      </c>
      <c r="F52" s="14">
        <f t="shared" ref="F52" si="7">E52*1000</f>
        <v>0.51998204169256823</v>
      </c>
      <c r="G52" s="4" t="str">
        <f>IF(F52&lt;10,"1","0")</f>
        <v>1</v>
      </c>
    </row>
    <row r="53" spans="1:7" ht="15.75" thickBot="1" x14ac:dyDescent="0.3">
      <c r="A53" s="7"/>
      <c r="B53" s="8"/>
      <c r="C53" s="9"/>
      <c r="D53" s="7" t="s">
        <v>68</v>
      </c>
      <c r="E53" s="7"/>
      <c r="F53" s="14"/>
      <c r="G53" s="4"/>
    </row>
    <row r="54" spans="1:7" ht="15.75" thickBot="1" x14ac:dyDescent="0.3">
      <c r="A54" s="7"/>
      <c r="B54" s="8"/>
      <c r="C54" s="9"/>
      <c r="D54" s="7" t="s">
        <v>69</v>
      </c>
      <c r="E54" s="7"/>
      <c r="F54" s="14"/>
      <c r="G54" s="4"/>
    </row>
    <row r="55" spans="1:7" ht="15.75" thickBot="1" x14ac:dyDescent="0.3">
      <c r="A55" s="7"/>
      <c r="B55" s="8"/>
      <c r="C55" s="9"/>
      <c r="D55" s="7" t="s">
        <v>70</v>
      </c>
      <c r="E55" s="7"/>
      <c r="F55" s="14"/>
      <c r="G55" s="4"/>
    </row>
    <row r="56" spans="1:7" ht="15.75" thickBot="1" x14ac:dyDescent="0.3">
      <c r="A56" s="7"/>
      <c r="B56" s="8"/>
      <c r="C56" s="9"/>
      <c r="D56" s="7" t="s">
        <v>71</v>
      </c>
      <c r="E56" s="7"/>
      <c r="F56" s="14"/>
      <c r="G56" s="4"/>
    </row>
    <row r="57" spans="1:7" ht="15.75" thickBot="1" x14ac:dyDescent="0.3">
      <c r="A57" s="7"/>
      <c r="B57" s="8"/>
      <c r="C57" s="9"/>
      <c r="D57" s="7" t="s">
        <v>72</v>
      </c>
      <c r="E57" s="7"/>
      <c r="F57" s="14"/>
      <c r="G57" s="4"/>
    </row>
    <row r="58" spans="1:7" ht="15.75" thickBot="1" x14ac:dyDescent="0.3">
      <c r="A58" s="7"/>
      <c r="B58" s="8"/>
      <c r="C58" s="9"/>
      <c r="D58" s="7" t="s">
        <v>73</v>
      </c>
      <c r="E58" s="7"/>
      <c r="F58" s="14"/>
      <c r="G58" s="4"/>
    </row>
    <row r="59" spans="1:7" ht="15.75" thickBot="1" x14ac:dyDescent="0.3">
      <c r="A59" s="7"/>
      <c r="B59" s="8"/>
      <c r="C59" s="9"/>
      <c r="D59" s="7" t="s">
        <v>74</v>
      </c>
      <c r="E59" s="7"/>
      <c r="F59" s="14"/>
      <c r="G59" s="4"/>
    </row>
    <row r="60" spans="1:7" ht="15.75" thickBot="1" x14ac:dyDescent="0.3">
      <c r="A60" s="7"/>
      <c r="B60" s="8"/>
      <c r="C60" s="9"/>
      <c r="D60" s="7" t="s">
        <v>75</v>
      </c>
      <c r="E60" s="7"/>
      <c r="F60" s="14"/>
      <c r="G60" s="4"/>
    </row>
    <row r="61" spans="1:7" ht="15.75" thickBot="1" x14ac:dyDescent="0.3">
      <c r="A61" s="7"/>
      <c r="B61" s="8"/>
      <c r="C61" s="9"/>
      <c r="D61" s="7" t="s">
        <v>76</v>
      </c>
      <c r="E61" s="7"/>
      <c r="F61" s="14"/>
      <c r="G61" s="4"/>
    </row>
    <row r="62" spans="1:7" ht="15.75" thickBot="1" x14ac:dyDescent="0.3">
      <c r="A62" s="7"/>
      <c r="B62" s="8"/>
      <c r="C62" s="9"/>
      <c r="D62" s="7" t="s">
        <v>77</v>
      </c>
      <c r="E62" s="7"/>
      <c r="F62" s="14"/>
      <c r="G62" s="4"/>
    </row>
    <row r="63" spans="1:7" ht="15.75" thickBot="1" x14ac:dyDescent="0.3">
      <c r="A63" s="7"/>
      <c r="B63" s="8"/>
      <c r="C63" s="9"/>
      <c r="D63" s="7" t="s">
        <v>78</v>
      </c>
      <c r="E63" s="7"/>
      <c r="F63" s="14"/>
      <c r="G63" s="4"/>
    </row>
    <row r="64" spans="1:7" ht="15.75" thickBot="1" x14ac:dyDescent="0.3">
      <c r="A64" s="7"/>
      <c r="B64" s="8"/>
      <c r="C64" s="9"/>
      <c r="D64" s="7" t="s">
        <v>79</v>
      </c>
      <c r="E64" s="7"/>
      <c r="F64" s="14"/>
      <c r="G64" s="4"/>
    </row>
    <row r="65" spans="1:7" ht="15.75" thickBot="1" x14ac:dyDescent="0.3">
      <c r="A65" s="7"/>
      <c r="B65" s="8"/>
      <c r="C65" s="9"/>
      <c r="D65" s="7" t="s">
        <v>80</v>
      </c>
      <c r="E65" s="7"/>
      <c r="F65" s="14"/>
      <c r="G65" s="4"/>
    </row>
    <row r="66" spans="1:7" ht="15.75" thickBot="1" x14ac:dyDescent="0.3">
      <c r="A66" s="7"/>
      <c r="B66" s="8"/>
      <c r="C66" s="9"/>
      <c r="D66" s="7" t="s">
        <v>81</v>
      </c>
      <c r="E66" s="7"/>
      <c r="F66" s="14"/>
      <c r="G66" s="4"/>
    </row>
    <row r="67" spans="1:7" ht="15.75" thickBot="1" x14ac:dyDescent="0.3">
      <c r="A67" s="7"/>
      <c r="B67" s="8"/>
      <c r="C67" s="9"/>
      <c r="D67" s="7" t="s">
        <v>82</v>
      </c>
      <c r="E67" s="7"/>
      <c r="F67" s="14"/>
      <c r="G67" s="4"/>
    </row>
    <row r="68" spans="1:7" ht="15.75" thickBot="1" x14ac:dyDescent="0.3">
      <c r="A68" s="7"/>
      <c r="B68" s="8"/>
      <c r="C68" s="9"/>
      <c r="D68" s="7" t="s">
        <v>83</v>
      </c>
      <c r="E68" s="7"/>
      <c r="F68" s="14"/>
      <c r="G68" s="4"/>
    </row>
    <row r="69" spans="1:7" ht="15.75" thickBot="1" x14ac:dyDescent="0.3">
      <c r="A69" s="7"/>
      <c r="B69" s="8"/>
      <c r="C69" s="9"/>
      <c r="D69" s="7" t="s">
        <v>84</v>
      </c>
      <c r="E69" s="7"/>
      <c r="F69" s="14"/>
      <c r="G69" s="4"/>
    </row>
    <row r="70" spans="1:7" ht="15.75" thickBot="1" x14ac:dyDescent="0.3">
      <c r="A70" s="7"/>
      <c r="B70" s="8"/>
      <c r="C70" s="9"/>
      <c r="D70" s="7" t="s">
        <v>85</v>
      </c>
      <c r="E70" s="7"/>
      <c r="F70" s="14"/>
      <c r="G70" s="4"/>
    </row>
    <row r="71" spans="1:7" ht="15.75" thickBot="1" x14ac:dyDescent="0.3">
      <c r="A71" s="7"/>
      <c r="B71" s="8"/>
      <c r="C71" s="9"/>
      <c r="D71" s="7" t="s">
        <v>86</v>
      </c>
      <c r="E71" s="7"/>
      <c r="F71" s="14"/>
      <c r="G71" s="4"/>
    </row>
    <row r="72" spans="1:7" ht="15.75" thickBot="1" x14ac:dyDescent="0.3">
      <c r="A72" s="7"/>
      <c r="B72" s="8"/>
      <c r="C72" s="9"/>
      <c r="D72" s="7" t="s">
        <v>87</v>
      </c>
      <c r="E72" s="7"/>
      <c r="F72" s="14"/>
      <c r="G72" s="4"/>
    </row>
    <row r="73" spans="1:7" ht="15.75" thickBot="1" x14ac:dyDescent="0.3">
      <c r="A73" s="7"/>
      <c r="B73" s="8"/>
      <c r="C73" s="9"/>
      <c r="D73" s="7" t="s">
        <v>88</v>
      </c>
      <c r="E73" s="7"/>
      <c r="F73" s="14"/>
      <c r="G73" s="4"/>
    </row>
    <row r="74" spans="1:7" ht="15.75" thickBot="1" x14ac:dyDescent="0.3">
      <c r="A74" s="7"/>
      <c r="B74" s="8"/>
      <c r="C74" s="9"/>
      <c r="D74" s="7" t="s">
        <v>89</v>
      </c>
      <c r="E74" s="7"/>
      <c r="F74" s="14"/>
      <c r="G74" s="4"/>
    </row>
    <row r="75" spans="1:7" ht="15.75" thickBot="1" x14ac:dyDescent="0.3">
      <c r="A75" s="7"/>
      <c r="B75" s="8"/>
      <c r="C75" s="9"/>
      <c r="D75" s="7" t="s">
        <v>90</v>
      </c>
      <c r="E75" s="7"/>
      <c r="F75" s="14"/>
      <c r="G75" s="4"/>
    </row>
    <row r="76" spans="1:7" ht="15.75" thickBot="1" x14ac:dyDescent="0.3">
      <c r="A76" s="7"/>
      <c r="B76" s="8"/>
      <c r="C76" s="9"/>
      <c r="D76" s="7" t="s">
        <v>91</v>
      </c>
      <c r="E76" s="7"/>
      <c r="F76" s="14"/>
      <c r="G76" s="4"/>
    </row>
    <row r="77" spans="1:7" ht="15.75" thickBot="1" x14ac:dyDescent="0.3">
      <c r="A77" s="7"/>
      <c r="B77" s="8"/>
      <c r="C77" s="9"/>
      <c r="D77" s="7" t="s">
        <v>92</v>
      </c>
      <c r="E77" s="7"/>
      <c r="F77" s="14"/>
      <c r="G77" s="4"/>
    </row>
    <row r="78" spans="1:7" ht="15.75" thickBot="1" x14ac:dyDescent="0.3">
      <c r="A78" s="7"/>
      <c r="B78" s="8"/>
      <c r="C78" s="9"/>
      <c r="D78" s="7" t="s">
        <v>93</v>
      </c>
      <c r="E78" s="7"/>
      <c r="F78" s="14"/>
      <c r="G78" s="4"/>
    </row>
    <row r="79" spans="1:7" ht="15.75" thickBot="1" x14ac:dyDescent="0.3">
      <c r="A79" s="7"/>
      <c r="B79" s="8"/>
      <c r="C79" s="9"/>
      <c r="D79" s="7" t="s">
        <v>94</v>
      </c>
      <c r="E79" s="7"/>
      <c r="F79" s="14"/>
      <c r="G79" s="4"/>
    </row>
    <row r="80" spans="1:7" ht="15.75" thickBot="1" x14ac:dyDescent="0.3">
      <c r="A80" s="7"/>
      <c r="B80" s="8"/>
      <c r="C80" s="9"/>
      <c r="D80" s="7" t="s">
        <v>95</v>
      </c>
      <c r="E80" s="7"/>
      <c r="F80" s="14"/>
      <c r="G80" s="4"/>
    </row>
    <row r="81" spans="1:7" ht="15.75" thickBot="1" x14ac:dyDescent="0.3">
      <c r="A81" s="7"/>
      <c r="B81" s="8"/>
      <c r="C81" s="9"/>
      <c r="D81" s="7" t="s">
        <v>96</v>
      </c>
      <c r="E81" s="7"/>
      <c r="F81" s="14"/>
      <c r="G81" s="4"/>
    </row>
    <row r="82" spans="1:7" ht="15.75" thickBot="1" x14ac:dyDescent="0.3">
      <c r="A82" s="7"/>
      <c r="B82" s="8"/>
      <c r="C82" s="9"/>
      <c r="D82" s="7" t="s">
        <v>97</v>
      </c>
      <c r="E82" s="7"/>
      <c r="F82" s="14"/>
      <c r="G82" s="4"/>
    </row>
    <row r="83" spans="1:7" ht="15.75" thickBot="1" x14ac:dyDescent="0.3">
      <c r="A83" s="7"/>
      <c r="B83" s="8"/>
      <c r="C83" s="9"/>
      <c r="D83" s="7" t="s">
        <v>98</v>
      </c>
      <c r="E83" s="7"/>
      <c r="F83" s="14"/>
      <c r="G83" s="4"/>
    </row>
    <row r="84" spans="1:7" ht="15.75" thickBot="1" x14ac:dyDescent="0.3">
      <c r="A84" s="7"/>
      <c r="B84" s="8"/>
      <c r="C84" s="9"/>
      <c r="D84" s="7" t="s">
        <v>99</v>
      </c>
      <c r="E84" s="7"/>
      <c r="F84" s="14"/>
      <c r="G84" s="4"/>
    </row>
    <row r="85" spans="1:7" ht="15.75" thickBot="1" x14ac:dyDescent="0.3">
      <c r="A85" s="7"/>
      <c r="B85" s="8"/>
      <c r="C85" s="9"/>
      <c r="D85" s="7" t="s">
        <v>100</v>
      </c>
      <c r="E85" s="7"/>
      <c r="F85" s="14"/>
      <c r="G85" s="4"/>
    </row>
    <row r="86" spans="1:7" ht="15.75" thickBot="1" x14ac:dyDescent="0.3">
      <c r="A86" s="7"/>
      <c r="B86" s="8"/>
      <c r="C86" s="9"/>
      <c r="D86" s="7" t="s">
        <v>101</v>
      </c>
      <c r="E86" s="7"/>
      <c r="F86" s="14"/>
      <c r="G86" s="4"/>
    </row>
    <row r="87" spans="1:7" ht="15.75" thickBot="1" x14ac:dyDescent="0.3">
      <c r="A87" s="7"/>
      <c r="B87" s="8"/>
      <c r="C87" s="9"/>
      <c r="D87" s="7" t="s">
        <v>102</v>
      </c>
      <c r="E87" s="7"/>
      <c r="F87" s="14"/>
      <c r="G87" s="4"/>
    </row>
    <row r="88" spans="1:7" ht="15.75" thickBot="1" x14ac:dyDescent="0.3">
      <c r="A88" s="7"/>
      <c r="B88" s="8"/>
      <c r="C88" s="9"/>
      <c r="D88" s="7" t="s">
        <v>103</v>
      </c>
      <c r="E88" s="7"/>
      <c r="F88" s="14"/>
      <c r="G88" s="4"/>
    </row>
    <row r="89" spans="1:7" ht="15.75" thickBot="1" x14ac:dyDescent="0.3">
      <c r="A89" s="7"/>
      <c r="B89" s="8"/>
      <c r="C89" s="9"/>
      <c r="D89" s="7" t="s">
        <v>104</v>
      </c>
      <c r="E89" s="7"/>
      <c r="F89" s="14"/>
      <c r="G89" s="4"/>
    </row>
    <row r="90" spans="1:7" ht="15.75" thickBot="1" x14ac:dyDescent="0.3">
      <c r="A90" s="7"/>
      <c r="B90" s="8"/>
      <c r="C90" s="9"/>
      <c r="D90" s="7" t="s">
        <v>105</v>
      </c>
      <c r="E90" s="7"/>
      <c r="F90" s="14"/>
      <c r="G90" s="4"/>
    </row>
    <row r="91" spans="1:7" ht="15.75" thickBot="1" x14ac:dyDescent="0.3">
      <c r="A91" s="7"/>
      <c r="B91" s="8"/>
      <c r="C91" s="9"/>
      <c r="D91" s="7" t="s">
        <v>106</v>
      </c>
      <c r="E91" s="7"/>
      <c r="F91" s="14"/>
      <c r="G91" s="4"/>
    </row>
    <row r="92" spans="1:7" ht="15.75" thickBot="1" x14ac:dyDescent="0.3">
      <c r="A92" s="7"/>
      <c r="B92" s="8"/>
      <c r="C92" s="9"/>
      <c r="D92" s="7" t="s">
        <v>107</v>
      </c>
      <c r="E92" s="7"/>
      <c r="F92" s="14"/>
      <c r="G92" s="4"/>
    </row>
    <row r="93" spans="1:7" ht="15.75" thickBot="1" x14ac:dyDescent="0.3">
      <c r="A93" s="7"/>
      <c r="B93" s="8"/>
      <c r="C93" s="9"/>
      <c r="D93" s="7" t="s">
        <v>108</v>
      </c>
      <c r="E93" s="7"/>
      <c r="F93" s="14"/>
      <c r="G93" s="4"/>
    </row>
    <row r="94" spans="1:7" ht="15.75" thickBot="1" x14ac:dyDescent="0.3">
      <c r="A94" s="7"/>
      <c r="B94" s="8"/>
      <c r="C94" s="9"/>
      <c r="D94" s="7" t="s">
        <v>109</v>
      </c>
      <c r="E94" s="7"/>
      <c r="F94" s="14"/>
      <c r="G94" s="4"/>
    </row>
    <row r="95" spans="1:7" ht="15.75" thickBot="1" x14ac:dyDescent="0.3">
      <c r="A95" s="7"/>
      <c r="B95" s="8"/>
      <c r="C95" s="9"/>
      <c r="D95" s="7" t="s">
        <v>110</v>
      </c>
      <c r="E95" s="7"/>
      <c r="F95" s="14"/>
      <c r="G95" s="4"/>
    </row>
    <row r="96" spans="1:7" ht="15.75" thickBot="1" x14ac:dyDescent="0.3">
      <c r="A96" s="7"/>
      <c r="B96" s="8"/>
      <c r="C96" s="9"/>
      <c r="D96" s="7" t="s">
        <v>111</v>
      </c>
      <c r="E96" s="7"/>
      <c r="F96" s="14"/>
      <c r="G96" s="4"/>
    </row>
    <row r="97" spans="1:7" ht="15.75" thickBot="1" x14ac:dyDescent="0.3">
      <c r="A97" s="7"/>
      <c r="B97" s="8"/>
      <c r="C97" s="9"/>
      <c r="D97" s="7" t="s">
        <v>112</v>
      </c>
      <c r="E97" s="7"/>
      <c r="F97" s="14"/>
      <c r="G97" s="4"/>
    </row>
    <row r="98" spans="1:7" ht="15.75" thickBot="1" x14ac:dyDescent="0.3">
      <c r="A98" s="7"/>
      <c r="B98" s="8"/>
      <c r="C98" s="9"/>
      <c r="D98" s="7" t="s">
        <v>113</v>
      </c>
      <c r="E98" s="7"/>
      <c r="F98" s="14"/>
      <c r="G98" s="4"/>
    </row>
    <row r="99" spans="1:7" ht="15.75" thickBot="1" x14ac:dyDescent="0.3">
      <c r="A99" s="7"/>
      <c r="B99" s="8"/>
      <c r="C99" s="9"/>
      <c r="D99" s="7" t="s">
        <v>114</v>
      </c>
      <c r="E99" s="7"/>
      <c r="F99" s="14"/>
      <c r="G99" s="4"/>
    </row>
    <row r="100" spans="1:7" ht="15.75" thickBot="1" x14ac:dyDescent="0.3">
      <c r="A100" s="7"/>
      <c r="B100" s="8"/>
      <c r="C100" s="9"/>
      <c r="D100" s="7" t="s">
        <v>115</v>
      </c>
      <c r="E100" s="7"/>
      <c r="F100" s="14"/>
      <c r="G100" s="4"/>
    </row>
    <row r="101" spans="1:7" ht="15.75" thickBot="1" x14ac:dyDescent="0.3">
      <c r="A101" s="7"/>
      <c r="B101" s="8"/>
      <c r="C101" s="9"/>
      <c r="D101" s="7" t="s">
        <v>116</v>
      </c>
      <c r="E101" s="7"/>
      <c r="F101" s="14"/>
      <c r="G101" s="4"/>
    </row>
    <row r="102" spans="1:7" ht="15.75" thickBot="1" x14ac:dyDescent="0.3">
      <c r="A102" s="7"/>
      <c r="B102" s="8"/>
      <c r="C102" s="9"/>
      <c r="D102" s="7" t="s">
        <v>117</v>
      </c>
      <c r="E102" s="7"/>
      <c r="F102" s="14"/>
      <c r="G102" s="4"/>
    </row>
    <row r="103" spans="1:7" ht="15.75" thickBot="1" x14ac:dyDescent="0.3">
      <c r="A103" s="7"/>
      <c r="B103" s="8"/>
      <c r="C103" s="9"/>
      <c r="D103" s="7" t="s">
        <v>118</v>
      </c>
      <c r="E103" s="7"/>
      <c r="F103" s="14"/>
      <c r="G103" s="4"/>
    </row>
    <row r="104" spans="1:7" ht="15.75" thickBot="1" x14ac:dyDescent="0.3">
      <c r="A104" s="7"/>
      <c r="B104" s="8"/>
      <c r="C104" s="9"/>
      <c r="D104" s="7" t="s">
        <v>119</v>
      </c>
      <c r="E104" s="7"/>
      <c r="F104" s="14"/>
      <c r="G104" s="4"/>
    </row>
    <row r="105" spans="1:7" ht="15.75" thickBot="1" x14ac:dyDescent="0.3">
      <c r="A105" s="7"/>
      <c r="B105" s="8"/>
      <c r="C105" s="9"/>
      <c r="D105" s="7" t="s">
        <v>120</v>
      </c>
      <c r="E105" s="7"/>
      <c r="F105" s="14"/>
      <c r="G105" s="4"/>
    </row>
    <row r="106" spans="1:7" ht="15.75" thickBot="1" x14ac:dyDescent="0.3">
      <c r="A106" s="10"/>
      <c r="B106" s="11"/>
      <c r="C106" s="12"/>
      <c r="D106" s="10" t="s">
        <v>121</v>
      </c>
      <c r="E106" s="10"/>
      <c r="F106" s="15"/>
      <c r="G106" s="17"/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zoomScale="70" zoomScaleNormal="70" workbookViewId="0">
      <selection activeCell="M15" sqref="M15"/>
    </sheetView>
  </sheetViews>
  <sheetFormatPr defaultRowHeight="15" x14ac:dyDescent="0.25"/>
  <cols>
    <col min="1" max="1" width="22.42578125" customWidth="1"/>
    <col min="2" max="2" width="14.85546875" bestFit="1" customWidth="1"/>
    <col min="3" max="3" width="14.5703125" bestFit="1" customWidth="1"/>
    <col min="4" max="4" width="13.85546875" bestFit="1" customWidth="1"/>
    <col min="5" max="6" width="14.85546875" bestFit="1" customWidth="1"/>
    <col min="7" max="7" width="12" style="28" bestFit="1" customWidth="1"/>
    <col min="9" max="10" width="14.85546875" bestFit="1" customWidth="1"/>
    <col min="11" max="11" width="14.5703125" bestFit="1" customWidth="1"/>
    <col min="12" max="12" width="17.7109375" bestFit="1" customWidth="1"/>
    <col min="13" max="13" width="17.140625" bestFit="1" customWidth="1"/>
    <col min="14" max="14" width="17.85546875" bestFit="1" customWidth="1"/>
  </cols>
  <sheetData>
    <row r="1" spans="1:15" ht="33.75" customHeight="1" thickBot="1" x14ac:dyDescent="0.3">
      <c r="A1" s="71">
        <v>32</v>
      </c>
      <c r="B1" s="71"/>
      <c r="C1" s="71"/>
      <c r="D1" s="71"/>
      <c r="E1" s="71"/>
      <c r="F1" s="71"/>
      <c r="G1" s="71"/>
      <c r="I1" s="55"/>
      <c r="J1" s="55"/>
      <c r="K1" s="55"/>
      <c r="L1" s="55"/>
      <c r="M1" s="16"/>
      <c r="N1" s="16"/>
      <c r="O1" s="16"/>
    </row>
    <row r="2" spans="1:15" ht="15.75" thickBot="1" x14ac:dyDescent="0.3">
      <c r="A2" s="5" t="s">
        <v>0</v>
      </c>
      <c r="B2" s="6">
        <v>50.936096900000003</v>
      </c>
      <c r="C2" s="6">
        <v>-1.39603313</v>
      </c>
      <c r="D2" s="6" t="s">
        <v>5</v>
      </c>
      <c r="E2" s="6">
        <f>ACOS(COS(RADIANS(90-B2)) *COS(RADIANS(90-B3)) +SIN(RADIANS(90-B2)) *SIN(RADIANS(90-B3)) *COS(RADIANS(C2-C3))) *6371</f>
        <v>4.2456355859266104E-4</v>
      </c>
      <c r="F2" s="13">
        <f t="shared" ref="F2:F11" si="0">E2*1000</f>
        <v>0.42456355859266104</v>
      </c>
      <c r="G2" s="57" t="str">
        <f>IF(F2&lt;10,"1","0")</f>
        <v>1</v>
      </c>
      <c r="I2" s="41"/>
      <c r="J2" s="41"/>
      <c r="K2" s="41"/>
      <c r="L2" s="41"/>
      <c r="M2" s="2"/>
      <c r="N2" s="3"/>
      <c r="O2" s="3"/>
    </row>
    <row r="3" spans="1:15" ht="15.75" thickBot="1" x14ac:dyDescent="0.3">
      <c r="A3" s="7" t="s">
        <v>1</v>
      </c>
      <c r="B3" s="7">
        <v>50.936099839999997</v>
      </c>
      <c r="C3" s="7">
        <v>-1.39603693</v>
      </c>
      <c r="D3" s="7" t="s">
        <v>6</v>
      </c>
      <c r="E3" s="7">
        <f>ACOS(COS(RADIANS(90-B2)) *COS(RADIANS(90-B4)) +SIN(RADIANS(90-B2)) *SIN(RADIANS(90-B4)) *COS(RADIANS(C2-C4))) *6371</f>
        <v>2.3215514329588682E-3</v>
      </c>
      <c r="F3" s="14">
        <f t="shared" si="0"/>
        <v>2.3215514329588682</v>
      </c>
      <c r="G3" s="57" t="str">
        <f t="shared" ref="G3:G66" si="1">IF(F3&lt;10,"1","0")</f>
        <v>1</v>
      </c>
      <c r="I3" s="29"/>
      <c r="J3" s="41"/>
      <c r="K3" s="41"/>
      <c r="L3" s="41"/>
      <c r="M3" s="2"/>
      <c r="N3" s="3"/>
      <c r="O3" s="3"/>
    </row>
    <row r="4" spans="1:15" ht="15.75" thickBot="1" x14ac:dyDescent="0.3">
      <c r="A4" s="7" t="s">
        <v>2</v>
      </c>
      <c r="B4" s="7">
        <v>50.936097199999999</v>
      </c>
      <c r="C4" s="7">
        <v>-1.3959999999999999</v>
      </c>
      <c r="D4" s="7" t="s">
        <v>7</v>
      </c>
      <c r="E4" s="7">
        <f>ACOS(COS(RADIANS(90-B2)) *COS(RADIANS(90-B5)) +SIN(RADIANS(90-B2)) *SIN(RADIANS(90-B5)) *COS(RADIANS(C2-C5))) *6371</f>
        <v>7.770789044116988E-4</v>
      </c>
      <c r="F4" s="14">
        <f t="shared" si="0"/>
        <v>0.7770789044116988</v>
      </c>
      <c r="G4" s="57" t="str">
        <f t="shared" si="1"/>
        <v>1</v>
      </c>
      <c r="I4" s="56"/>
      <c r="J4" s="41"/>
      <c r="K4" s="41"/>
      <c r="L4" s="41"/>
      <c r="M4" s="2"/>
      <c r="N4" s="3"/>
      <c r="O4" s="3"/>
    </row>
    <row r="5" spans="1:15" ht="15.75" thickBot="1" x14ac:dyDescent="0.3">
      <c r="A5" s="7" t="s">
        <v>3</v>
      </c>
      <c r="B5" s="7">
        <v>50.936089899999999</v>
      </c>
      <c r="C5" s="7">
        <v>-1.3960331100000001</v>
      </c>
      <c r="D5" s="7" t="s">
        <v>8</v>
      </c>
      <c r="E5" s="7">
        <f>ACOS(COS(RADIANS(90-B2)) *COS(RADIANS(90-B6)) +SIN(RADIANS(90-B2)) *SIN(RADIANS(90-B6)) *COS(RADIANS(C2-C6))) *6371</f>
        <v>7.65392840533341E-4</v>
      </c>
      <c r="F5" s="14">
        <f t="shared" si="0"/>
        <v>0.765392840533341</v>
      </c>
      <c r="G5" s="57" t="str">
        <f t="shared" si="1"/>
        <v>1</v>
      </c>
      <c r="I5" s="29"/>
      <c r="J5" s="41"/>
      <c r="K5" s="41"/>
      <c r="L5" s="41"/>
      <c r="M5" s="2"/>
      <c r="N5" s="3"/>
      <c r="O5" s="3"/>
    </row>
    <row r="6" spans="1:15" ht="15.75" thickBot="1" x14ac:dyDescent="0.3">
      <c r="A6" s="7" t="s">
        <v>4</v>
      </c>
      <c r="B6" s="7">
        <v>50.93609</v>
      </c>
      <c r="C6" s="7">
        <v>-1.3960330000000001</v>
      </c>
      <c r="D6" s="7" t="s">
        <v>10</v>
      </c>
      <c r="E6" s="7">
        <f>ACOS(COS(RADIANS(90-B2)) *COS(RADIANS(90-B7)) +SIN(RADIANS(90-B2)) *SIN(RADIANS(90-B7)) *COS(RADIANS(C2-C7))) *6371</f>
        <v>4.7902360784637388E-3</v>
      </c>
      <c r="F6" s="14">
        <f t="shared" si="0"/>
        <v>4.7902360784637388</v>
      </c>
      <c r="G6" s="57" t="str">
        <f t="shared" si="1"/>
        <v>1</v>
      </c>
      <c r="I6" s="29"/>
      <c r="J6" s="41"/>
      <c r="K6" s="41"/>
      <c r="L6" s="41"/>
      <c r="M6" s="2"/>
      <c r="N6" s="3"/>
      <c r="O6" s="3"/>
    </row>
    <row r="7" spans="1:15" ht="15.75" thickBot="1" x14ac:dyDescent="0.3">
      <c r="A7" s="7" t="s">
        <v>19</v>
      </c>
      <c r="B7" s="7">
        <v>50.936086150000001</v>
      </c>
      <c r="C7" s="7">
        <v>-1.3959669299999999</v>
      </c>
      <c r="D7" s="7" t="s">
        <v>29</v>
      </c>
      <c r="E7" s="7">
        <f>ACOS(COS(RADIANS(90-B2)) *COS(RADIANS(90-B8)) +SIN(RADIANS(90-B2)) *SIN(RADIANS(90-B8)) *COS(RADIANS(C2-C8))) *6371</f>
        <v>7.7287653444935822E-2</v>
      </c>
      <c r="F7" s="14">
        <f t="shared" si="0"/>
        <v>77.287653444935827</v>
      </c>
      <c r="G7" s="57" t="str">
        <f t="shared" si="1"/>
        <v>0</v>
      </c>
      <c r="I7" s="29"/>
      <c r="J7" s="29"/>
      <c r="K7" s="29"/>
      <c r="L7" s="29"/>
    </row>
    <row r="8" spans="1:15" ht="15.75" thickBot="1" x14ac:dyDescent="0.3">
      <c r="A8" s="7" t="s">
        <v>20</v>
      </c>
      <c r="B8" s="7">
        <v>50.936772339999997</v>
      </c>
      <c r="C8" s="7">
        <v>-1.39629337</v>
      </c>
      <c r="D8" s="7" t="s">
        <v>30</v>
      </c>
      <c r="E8" s="7">
        <f>ACOS(COS(RADIANS(90-B2)) *COS(RADIANS(90-B9)) +SIN(RADIANS(90-B2)) *SIN(RADIANS(90-B9)) *COS(RADIANS(C2-C9))) *6371</f>
        <v>7.8407360878737231E-2</v>
      </c>
      <c r="F8" s="14">
        <f t="shared" si="0"/>
        <v>78.407360878737236</v>
      </c>
      <c r="G8" s="57" t="str">
        <f t="shared" si="1"/>
        <v>0</v>
      </c>
      <c r="I8" s="29"/>
      <c r="J8" s="29"/>
      <c r="K8" s="29"/>
      <c r="L8" s="29"/>
    </row>
    <row r="9" spans="1:15" ht="15.75" thickBot="1" x14ac:dyDescent="0.3">
      <c r="A9" s="7" t="s">
        <v>21</v>
      </c>
      <c r="B9" s="7">
        <v>50.93678757</v>
      </c>
      <c r="C9" s="7">
        <v>-1.3962585999999999</v>
      </c>
      <c r="D9" s="7" t="s">
        <v>31</v>
      </c>
      <c r="E9" s="7">
        <f>ACOS(COS(RADIANS(90-B2)) *COS(RADIANS(90-B10)) +SIN(RADIANS(90-B2)) *SIN(RADIANS(90-B10)) *COS(RADIANS(C2-C10))) *6371</f>
        <v>8.2204210829183166E-2</v>
      </c>
      <c r="F9" s="14">
        <f t="shared" si="0"/>
        <v>82.204210829183168</v>
      </c>
      <c r="G9" s="57" t="str">
        <f t="shared" si="1"/>
        <v>0</v>
      </c>
      <c r="I9" s="29"/>
      <c r="J9" s="29"/>
      <c r="K9" s="29"/>
      <c r="L9" s="29"/>
    </row>
    <row r="10" spans="1:15" ht="15.75" thickBot="1" x14ac:dyDescent="0.3">
      <c r="A10" s="7" t="s">
        <v>22</v>
      </c>
      <c r="B10" s="7">
        <v>50.936836079999999</v>
      </c>
      <c r="C10" s="7">
        <v>-1.39605249</v>
      </c>
      <c r="D10" s="7" t="s">
        <v>32</v>
      </c>
      <c r="E10" s="7">
        <f>ACOS(COS(RADIANS(90-B2)) *COS(RADIANS(90-B11)) +SIN(RADIANS(90-B2)) *SIN(RADIANS(90-B11)) *COS(RADIANS(C2-C11))) *6371</f>
        <v>8.2204210829183166E-2</v>
      </c>
      <c r="F10" s="14">
        <f t="shared" si="0"/>
        <v>82.204210829183168</v>
      </c>
      <c r="G10" s="57" t="str">
        <f t="shared" si="1"/>
        <v>0</v>
      </c>
      <c r="I10" s="29"/>
      <c r="J10" s="29"/>
      <c r="K10" s="29"/>
      <c r="L10" s="29"/>
    </row>
    <row r="11" spans="1:15" ht="15.75" thickBot="1" x14ac:dyDescent="0.3">
      <c r="A11" s="7" t="s">
        <v>23</v>
      </c>
      <c r="B11" s="7">
        <v>50.936836079999999</v>
      </c>
      <c r="C11" s="7">
        <v>-1.39605249</v>
      </c>
      <c r="D11" s="7" t="s">
        <v>33</v>
      </c>
      <c r="E11" s="7">
        <f>ACOS(COS(RADIANS(90-B2)) *COS(RADIANS(90-B12)) +SIN(RADIANS(90-B2)) *SIN(RADIANS(90-B12)) *COS(RADIANS(C2-C12))) *6371</f>
        <v>6.9998931088576022E-2</v>
      </c>
      <c r="F11" s="14">
        <f t="shared" si="0"/>
        <v>69.998931088576029</v>
      </c>
      <c r="G11" s="57" t="str">
        <f t="shared" si="1"/>
        <v>0</v>
      </c>
      <c r="I11" s="29"/>
      <c r="J11" s="29"/>
      <c r="K11" s="29"/>
      <c r="L11" s="29"/>
    </row>
    <row r="12" spans="1:15" ht="15.75" thickBot="1" x14ac:dyDescent="0.3">
      <c r="A12" s="7" t="s">
        <v>24</v>
      </c>
      <c r="B12" s="7">
        <v>50.936726149999998</v>
      </c>
      <c r="C12" s="7">
        <v>-1.3960621499999999</v>
      </c>
      <c r="D12" s="7" t="s">
        <v>34</v>
      </c>
      <c r="E12" s="7">
        <f>ACOS(COS(RADIANS(90-B2)) *COS(RADIANS(90-B13)) +SIN(RADIANS(90-B2)) *SIN(RADIANS(90-B13)) *COS(RADIANS(C2-C13))) *6371</f>
        <v>0.41712179198128641</v>
      </c>
      <c r="F12" s="14">
        <f t="shared" ref="F12:F17" si="2">E12*1000</f>
        <v>417.12179198128638</v>
      </c>
      <c r="G12" s="57" t="str">
        <f t="shared" si="1"/>
        <v>0</v>
      </c>
      <c r="I12" s="29"/>
      <c r="J12" s="29"/>
      <c r="K12" s="29"/>
      <c r="L12" s="29"/>
    </row>
    <row r="13" spans="1:15" ht="15.75" thickBot="1" x14ac:dyDescent="0.3">
      <c r="A13" s="7" t="s">
        <v>25</v>
      </c>
      <c r="B13" s="7">
        <v>50.93974609</v>
      </c>
      <c r="C13">
        <v>-1.3974123700000001</v>
      </c>
      <c r="D13" s="7" t="s">
        <v>35</v>
      </c>
      <c r="E13" s="7">
        <f>ACOS(COS(RADIANS(90-B2)) *COS(RADIANS(90-B14)) +SIN(RADIANS(90-B2)) *SIN(RADIANS(90-B14)) *COS(RADIANS(C2-C14))) *6371</f>
        <v>8.8412545224058059E-2</v>
      </c>
      <c r="F13" s="14">
        <f t="shared" si="2"/>
        <v>88.412545224058064</v>
      </c>
      <c r="G13" s="57" t="str">
        <f t="shared" si="1"/>
        <v>0</v>
      </c>
    </row>
    <row r="14" spans="1:15" ht="15.75" thickBot="1" x14ac:dyDescent="0.3">
      <c r="A14" s="7" t="s">
        <v>26</v>
      </c>
      <c r="B14" s="7">
        <v>50.936890259999998</v>
      </c>
      <c r="C14">
        <v>-1.39594939</v>
      </c>
      <c r="D14" s="7" t="s">
        <v>36</v>
      </c>
      <c r="E14" s="7">
        <f>ACOS(COS(RADIANS(90-B2)) *COS(RADIANS(90-B15)) +SIN(RADIANS(90-B2)) *SIN(RADIANS(90-B15)) *COS(RADIANS(C2-C15))) *6371</f>
        <v>1.5673239790852556E-2</v>
      </c>
      <c r="F14" s="14">
        <f t="shared" si="2"/>
        <v>15.673239790852556</v>
      </c>
      <c r="G14" s="57" t="str">
        <f t="shared" si="1"/>
        <v>0</v>
      </c>
      <c r="I14" s="42" t="s">
        <v>168</v>
      </c>
      <c r="J14" s="43" t="s">
        <v>169</v>
      </c>
      <c r="K14" s="44" t="s">
        <v>170</v>
      </c>
      <c r="L14" s="44" t="s">
        <v>179</v>
      </c>
      <c r="M14" s="44" t="s">
        <v>171</v>
      </c>
      <c r="N14" s="45" t="s">
        <v>172</v>
      </c>
    </row>
    <row r="15" spans="1:15" ht="15.75" thickBot="1" x14ac:dyDescent="0.3">
      <c r="A15" s="7" t="s">
        <v>27</v>
      </c>
      <c r="B15" s="7">
        <v>50.935978650000003</v>
      </c>
      <c r="C15">
        <v>-1.3961548500000001</v>
      </c>
      <c r="D15" s="7" t="s">
        <v>37</v>
      </c>
      <c r="E15" s="7">
        <f>ACOS(COS(RADIANS(90-B2)) *COS(RADIANS(90-B16)) +SIN(RADIANS(90-B2)) *SIN(RADIANS(90-B16)) *COS(RADIANS(C2-C16))) *6371</f>
        <v>1.5866412261501317E-2</v>
      </c>
      <c r="F15" s="14">
        <f t="shared" si="2"/>
        <v>15.866412261501317</v>
      </c>
      <c r="G15" s="57" t="str">
        <f t="shared" si="1"/>
        <v>0</v>
      </c>
      <c r="I15" s="53">
        <v>17</v>
      </c>
      <c r="J15" s="48">
        <v>10</v>
      </c>
      <c r="K15" s="48">
        <v>5</v>
      </c>
      <c r="L15" s="48">
        <v>2</v>
      </c>
      <c r="M15" s="48">
        <v>2</v>
      </c>
      <c r="N15" s="54" t="s">
        <v>122</v>
      </c>
    </row>
    <row r="16" spans="1:15" ht="15.75" thickBot="1" x14ac:dyDescent="0.3">
      <c r="A16" s="7" t="s">
        <v>28</v>
      </c>
      <c r="B16" s="7">
        <v>50.935977889999997</v>
      </c>
      <c r="C16">
        <v>-1.3961580499999999</v>
      </c>
      <c r="D16" s="7" t="s">
        <v>138</v>
      </c>
      <c r="E16" s="7">
        <f>ACOS(COS(RADIANS(90-B2)) *COS(RADIANS(90-B17)) +SIN(RADIANS(90-B2)) *SIN(RADIANS(90-B17)) *COS(RADIANS(C2-C17))) *6371</f>
        <v>1.5875498253802522E-2</v>
      </c>
      <c r="F16" s="14">
        <f t="shared" si="2"/>
        <v>15.875498253802522</v>
      </c>
      <c r="G16" s="57" t="str">
        <f t="shared" si="1"/>
        <v>0</v>
      </c>
      <c r="I16" s="37"/>
      <c r="J16" s="2"/>
      <c r="K16" s="48" t="s">
        <v>123</v>
      </c>
      <c r="L16" s="2"/>
      <c r="M16" s="2"/>
      <c r="N16" s="64" t="s">
        <v>180</v>
      </c>
    </row>
    <row r="17" spans="1:14" ht="15.75" thickBot="1" x14ac:dyDescent="0.3">
      <c r="A17" s="7" t="s">
        <v>136</v>
      </c>
      <c r="B17" s="7">
        <v>50.935978570000003</v>
      </c>
      <c r="C17" s="7">
        <v>-1.3961598900000001</v>
      </c>
      <c r="D17" s="7" t="s">
        <v>139</v>
      </c>
      <c r="E17" s="7">
        <f>ACOS(COS(RADIANS(90-B2)) *COS(RADIANS(90-B18)) +SIN(RADIANS(90-B2)) *SIN(RADIANS(90-B18)) *COS(RADIANS(C2-C18))) *6371</f>
        <v>8.8412545224058059E-2</v>
      </c>
      <c r="F17" s="14">
        <f t="shared" si="2"/>
        <v>88.412545224058064</v>
      </c>
      <c r="G17" s="57" t="str">
        <f t="shared" si="1"/>
        <v>0</v>
      </c>
      <c r="I17" s="37"/>
      <c r="J17" s="2"/>
      <c r="K17" s="48" t="s">
        <v>167</v>
      </c>
      <c r="L17" s="2"/>
      <c r="M17" s="2"/>
      <c r="N17" s="49"/>
    </row>
    <row r="18" spans="1:14" ht="15.75" thickBot="1" x14ac:dyDescent="0.3">
      <c r="A18" s="7" t="s">
        <v>137</v>
      </c>
      <c r="B18" s="7">
        <v>50.936890259999998</v>
      </c>
      <c r="C18" s="7">
        <v>-1.39594939</v>
      </c>
      <c r="D18" s="7" t="s">
        <v>11</v>
      </c>
      <c r="E18" s="7">
        <f>ACOS(COS(RADIANS(90-B3)) *COS(RADIANS(90-B4)) +SIN(RADIANS(90-B3)) *SIN(RADIANS(90-B4)) *COS(RADIANS(C3-C4))) *6371</f>
        <v>2.6033744491946731E-3</v>
      </c>
      <c r="F18" s="14">
        <f t="shared" ref="F18:F26" si="3">E18*1000</f>
        <v>2.6033744491946731</v>
      </c>
      <c r="G18" s="57" t="str">
        <f t="shared" si="1"/>
        <v>1</v>
      </c>
      <c r="I18" s="37"/>
      <c r="J18" s="2"/>
      <c r="K18" s="48"/>
      <c r="L18" s="2"/>
      <c r="M18" s="2"/>
      <c r="N18" s="49"/>
    </row>
    <row r="19" spans="1:14" ht="15.75" thickBot="1" x14ac:dyDescent="0.3">
      <c r="B19" s="7"/>
      <c r="C19" s="7"/>
      <c r="D19" s="7" t="s">
        <v>12</v>
      </c>
      <c r="E19" s="7">
        <f>ACOS(COS(RADIANS(90-B3)) *COS(RADIANS(90-B5)) +SIN(RADIANS(90-B3)) *SIN(RADIANS(90-B5)) *COS(RADIANS(C3-C5))) *6371</f>
        <v>1.139223575592041E-3</v>
      </c>
      <c r="F19" s="14">
        <f t="shared" si="3"/>
        <v>1.139223575592041</v>
      </c>
      <c r="G19" s="57" t="str">
        <f t="shared" si="1"/>
        <v>1</v>
      </c>
      <c r="I19" s="50"/>
      <c r="J19" s="51"/>
      <c r="K19" s="36"/>
      <c r="L19" s="51"/>
      <c r="M19" s="51"/>
      <c r="N19" s="52"/>
    </row>
    <row r="20" spans="1:14" ht="15.75" thickBot="1" x14ac:dyDescent="0.3">
      <c r="A20" s="37"/>
      <c r="B20" s="7"/>
      <c r="C20" s="7"/>
      <c r="D20" s="7" t="s">
        <v>13</v>
      </c>
      <c r="E20" s="7">
        <f>ACOS(COS(RADIANS(90-B3)) *COS(RADIANS(90-B6)) +SIN(RADIANS(90-B3)) *SIN(RADIANS(90-B6)) *COS(RADIANS(C3-C6))) *6371</f>
        <v>1.1232895937800524E-3</v>
      </c>
      <c r="F20" s="14">
        <f t="shared" si="3"/>
        <v>1.1232895937800524</v>
      </c>
      <c r="G20" s="57" t="str">
        <f t="shared" si="1"/>
        <v>1</v>
      </c>
    </row>
    <row r="21" spans="1:14" ht="15.75" thickBot="1" x14ac:dyDescent="0.3">
      <c r="A21" s="37"/>
      <c r="B21" s="7"/>
      <c r="C21" s="7"/>
      <c r="D21" s="7" t="s">
        <v>15</v>
      </c>
      <c r="E21" s="7">
        <f>ACOS(COS(RADIANS(90-B3)) *COS(RADIANS(90-B7)) +SIN(RADIANS(90-B3)) *SIN(RADIANS(90-B7)) *COS(RADIANS(C3-C7))) *6371</f>
        <v>5.1361663241298317E-3</v>
      </c>
      <c r="F21" s="14">
        <f t="shared" si="3"/>
        <v>5.1361663241298317</v>
      </c>
      <c r="G21" s="57" t="str">
        <f t="shared" si="1"/>
        <v>1</v>
      </c>
    </row>
    <row r="22" spans="1:14" ht="15.75" thickBot="1" x14ac:dyDescent="0.3">
      <c r="A22" s="37"/>
      <c r="B22" s="8"/>
      <c r="C22" s="9"/>
      <c r="D22" s="7" t="s">
        <v>38</v>
      </c>
      <c r="E22" s="7">
        <f>ACOS(COS(RADIANS(90-B3)) *COS(RADIANS(90-B8)) +SIN(RADIANS(90-B3)) *SIN(RADIANS(90-B8)) *COS(RADIANS(C3-C8))) *6371</f>
        <v>7.6907435863898144E-2</v>
      </c>
      <c r="F22" s="14">
        <f t="shared" si="3"/>
        <v>76.907435863898144</v>
      </c>
      <c r="G22" s="57" t="str">
        <f t="shared" si="1"/>
        <v>0</v>
      </c>
    </row>
    <row r="23" spans="1:14" ht="15.75" thickBot="1" x14ac:dyDescent="0.3">
      <c r="A23" s="37"/>
      <c r="B23" s="8"/>
      <c r="C23" s="9"/>
      <c r="D23" s="7" t="s">
        <v>39</v>
      </c>
      <c r="E23" s="7">
        <f>ACOS(COS(RADIANS(90-B3)) *COS(RADIANS(90-B9)) +SIN(RADIANS(90-B3)) *SIN(RADIANS(90-B9)) *COS(RADIANS(C3-C9))) *6371</f>
        <v>7.8033696552752385E-2</v>
      </c>
      <c r="F23" s="14">
        <f t="shared" si="3"/>
        <v>78.033696552752389</v>
      </c>
      <c r="G23" s="57" t="str">
        <f t="shared" si="1"/>
        <v>0</v>
      </c>
    </row>
    <row r="24" spans="1:14" ht="15.75" thickBot="1" x14ac:dyDescent="0.3">
      <c r="A24" s="7"/>
      <c r="B24" s="8"/>
      <c r="C24" s="9"/>
      <c r="D24" s="7" t="s">
        <v>40</v>
      </c>
      <c r="E24" s="7">
        <f>ACOS(COS(RADIANS(90-B7)) *COS(RADIANS(90-B10)) +SIN(RADIANS(90-B7)) *SIN(RADIANS(90-B10)) *COS(RADIANS(C7-C10))) *6371</f>
        <v>8.3603669360135191E-2</v>
      </c>
      <c r="F24" s="14">
        <f t="shared" si="3"/>
        <v>83.603669360135186</v>
      </c>
      <c r="G24" s="57" t="str">
        <f t="shared" si="1"/>
        <v>0</v>
      </c>
    </row>
    <row r="25" spans="1:14" ht="15.75" thickBot="1" x14ac:dyDescent="0.3">
      <c r="A25" s="7"/>
      <c r="B25" s="8"/>
      <c r="C25" s="9"/>
      <c r="D25" s="7" t="s">
        <v>41</v>
      </c>
      <c r="E25" s="7">
        <f>ACOS(COS(RADIANS(90-B3)) *COS(RADIANS(90-B11)) +SIN(RADIANS(90-B3)) *SIN(RADIANS(90-B11)) *COS(RADIANS(C3-C11))) *6371</f>
        <v>8.1873425076760764E-2</v>
      </c>
      <c r="F25" s="14">
        <f t="shared" si="3"/>
        <v>81.873425076760768</v>
      </c>
      <c r="G25" s="57" t="str">
        <f t="shared" si="1"/>
        <v>0</v>
      </c>
    </row>
    <row r="26" spans="1:14" ht="15.75" thickBot="1" x14ac:dyDescent="0.3">
      <c r="A26" s="7"/>
      <c r="B26" s="8"/>
      <c r="C26" s="9"/>
      <c r="D26" s="7" t="s">
        <v>42</v>
      </c>
      <c r="E26" s="7">
        <f>ACOS(COS(RADIANS(90-B3)) *COS(RADIANS(90-B12)) +SIN(RADIANS(90-B3)) *SIN(RADIANS(90-B12)) *COS(RADIANS(C3-C12))) *6371</f>
        <v>6.9664916294495338E-2</v>
      </c>
      <c r="F26" s="14">
        <f t="shared" si="3"/>
        <v>69.664916294495342</v>
      </c>
      <c r="G26" s="57" t="str">
        <f t="shared" si="1"/>
        <v>0</v>
      </c>
    </row>
    <row r="27" spans="1:14" ht="15.75" thickBot="1" x14ac:dyDescent="0.3">
      <c r="A27" s="7"/>
      <c r="B27" s="8"/>
      <c r="C27" s="9"/>
      <c r="D27" s="7" t="s">
        <v>43</v>
      </c>
      <c r="E27" s="7">
        <f>ACOS(COS(RADIANS(90-B3)) *COS(RADIANS(90-B13)) +SIN(RADIANS(90-B3)) *SIN(RADIANS(90-B13)) *COS(RADIANS(C3-C13))) *6371</f>
        <v>0.41674212632445506</v>
      </c>
      <c r="F27" s="14">
        <f t="shared" ref="F27:F32" si="4">E27*1000</f>
        <v>416.74212632445506</v>
      </c>
      <c r="G27" s="57" t="str">
        <f t="shared" si="1"/>
        <v>0</v>
      </c>
    </row>
    <row r="28" spans="1:14" ht="15.75" thickBot="1" x14ac:dyDescent="0.3">
      <c r="A28" s="7"/>
      <c r="B28" s="8"/>
      <c r="C28" s="9"/>
      <c r="D28" s="7" t="s">
        <v>44</v>
      </c>
      <c r="E28" s="7">
        <f>ACOS(COS(RADIANS(90-B3)) *COS(RADIANS(90-B14)) +SIN(RADIANS(90-B3)) *SIN(RADIANS(90-B14)) *COS(RADIANS(C3-C14))) *6371</f>
        <v>8.8104508788680702E-2</v>
      </c>
      <c r="F28" s="14">
        <f t="shared" si="4"/>
        <v>88.104508788680704</v>
      </c>
      <c r="G28" s="57" t="str">
        <f t="shared" si="1"/>
        <v>0</v>
      </c>
    </row>
    <row r="29" spans="1:14" ht="15.75" thickBot="1" x14ac:dyDescent="0.3">
      <c r="A29" s="7"/>
      <c r="B29" s="8"/>
      <c r="C29" s="9"/>
      <c r="D29" s="7" t="s">
        <v>45</v>
      </c>
      <c r="E29" s="7">
        <f>ACOS(COS(RADIANS(90-B3)) *COS(RADIANS(90-B15)) +SIN(RADIANS(90-B3)) *SIN(RADIANS(90-B15)) *COS(RADIANS(C3-C15))) *6371</f>
        <v>1.580751109127565E-2</v>
      </c>
      <c r="F29" s="14">
        <f t="shared" si="4"/>
        <v>15.80751109127565</v>
      </c>
      <c r="G29" s="57" t="str">
        <f t="shared" si="1"/>
        <v>0</v>
      </c>
    </row>
    <row r="30" spans="1:14" ht="15.75" thickBot="1" x14ac:dyDescent="0.3">
      <c r="A30" s="7"/>
      <c r="B30" s="8"/>
      <c r="C30" s="9"/>
      <c r="D30" s="7" t="s">
        <v>46</v>
      </c>
      <c r="E30" s="7">
        <f>ACOS(COS(RADIANS(90-B3)) *COS(RADIANS(90-B16)) +SIN(RADIANS(90-B3)) *SIN(RADIANS(90-B16)) *COS(RADIANS(C3-C16))) *6371</f>
        <v>1.5997372383079744E-2</v>
      </c>
      <c r="F30" s="14">
        <f t="shared" si="4"/>
        <v>15.997372383079744</v>
      </c>
      <c r="G30" s="57" t="str">
        <f t="shared" si="1"/>
        <v>0</v>
      </c>
    </row>
    <row r="31" spans="1:14" ht="15.75" thickBot="1" x14ac:dyDescent="0.3">
      <c r="A31" s="7"/>
      <c r="B31" s="8"/>
      <c r="C31" s="9"/>
      <c r="D31" s="7" t="s">
        <v>165</v>
      </c>
      <c r="E31" s="7">
        <f>ACOS(COS(RADIANS(90-B3)) *COS(RADIANS(90-B17)) +SIN(RADIANS(90-B3)) *SIN(RADIANS(90-B17)) *COS(RADIANS(C3-C17))) *6371</f>
        <v>1.6002442061904931E-2</v>
      </c>
      <c r="F31" s="14">
        <f t="shared" si="4"/>
        <v>16.002442061904929</v>
      </c>
      <c r="G31" s="57" t="str">
        <f t="shared" si="1"/>
        <v>0</v>
      </c>
    </row>
    <row r="32" spans="1:14" ht="15.75" thickBot="1" x14ac:dyDescent="0.3">
      <c r="A32" s="7"/>
      <c r="B32" s="8"/>
      <c r="C32" s="9"/>
      <c r="D32" s="7" t="s">
        <v>166</v>
      </c>
      <c r="E32" s="7">
        <f>ACOS(COS(RADIANS(90-B3)) *COS(RADIANS(90-B18)) +SIN(RADIANS(90-B3)) *SIN(RADIANS(90-B18)) *COS(RADIANS(C3-C18))) *6371</f>
        <v>8.8104508788680702E-2</v>
      </c>
      <c r="F32" s="14">
        <f t="shared" si="4"/>
        <v>88.104508788680704</v>
      </c>
      <c r="G32" s="57" t="str">
        <f t="shared" si="1"/>
        <v>0</v>
      </c>
    </row>
    <row r="33" spans="1:7" ht="15.75" thickBot="1" x14ac:dyDescent="0.3">
      <c r="A33" s="7"/>
      <c r="B33" s="8"/>
      <c r="C33" s="9"/>
      <c r="D33" s="7" t="s">
        <v>16</v>
      </c>
      <c r="E33" s="7">
        <f>ACOS(COS(RADIANS(90-B4)) *COS(RADIANS(90-B5)) +SIN(RADIANS(90-B4)) *SIN(RADIANS(90-B5)) *COS(RADIANS(C4-C5))) *6371</f>
        <v>2.4573392595483856E-3</v>
      </c>
      <c r="F33" s="14">
        <f t="shared" ref="F33:F40" si="5">E33*1000</f>
        <v>2.4573392595483856</v>
      </c>
      <c r="G33" s="57" t="str">
        <f t="shared" si="1"/>
        <v>1</v>
      </c>
    </row>
    <row r="34" spans="1:7" ht="15.75" thickBot="1" x14ac:dyDescent="0.3">
      <c r="A34" s="7"/>
      <c r="B34" s="8"/>
      <c r="C34" s="9"/>
      <c r="D34" s="7" t="s">
        <v>17</v>
      </c>
      <c r="E34" s="7">
        <f>ACOS(COS(RADIANS(90-B4)) *COS(RADIANS(90-B6)) +SIN(RADIANS(90-B4)) *SIN(RADIANS(90-B6)) *COS(RADIANS(C4-C6))) *6371</f>
        <v>2.4463115026835958E-3</v>
      </c>
      <c r="F34" s="14">
        <f t="shared" si="5"/>
        <v>2.4463115026835958</v>
      </c>
      <c r="G34" s="57" t="str">
        <f t="shared" si="1"/>
        <v>1</v>
      </c>
    </row>
    <row r="35" spans="1:7" ht="15.75" thickBot="1" x14ac:dyDescent="0.3">
      <c r="A35" s="7"/>
      <c r="B35" s="8"/>
      <c r="C35" s="9"/>
      <c r="D35" s="7" t="s">
        <v>47</v>
      </c>
      <c r="E35" s="7">
        <f>ACOS(COS(RADIANS(90-B4)) *COS(RADIANS(90-B7)) +SIN(RADIANS(90-B4)) *SIN(RADIANS(90-B7)) *COS(RADIANS(C4-C7))) *6371</f>
        <v>2.6223459606946609E-3</v>
      </c>
      <c r="F35" s="14">
        <f t="shared" si="5"/>
        <v>2.6223459606946609</v>
      </c>
      <c r="G35" s="57" t="str">
        <f t="shared" si="1"/>
        <v>1</v>
      </c>
    </row>
    <row r="36" spans="1:7" ht="15.75" thickBot="1" x14ac:dyDescent="0.3">
      <c r="A36" s="7"/>
      <c r="B36" s="8"/>
      <c r="C36" s="9"/>
      <c r="D36" s="7" t="s">
        <v>48</v>
      </c>
      <c r="E36" s="7">
        <f>ACOS(COS(RADIANS(90-B4)) *COS(RADIANS(90-B8)) +SIN(RADIANS(90-B4)) *SIN(RADIANS(90-B8)) *COS(RADIANS(C4-C8))) *6371</f>
        <v>7.7835944953060343E-2</v>
      </c>
      <c r="F36" s="14">
        <f t="shared" si="5"/>
        <v>77.835944953060348</v>
      </c>
      <c r="G36" s="57" t="str">
        <f t="shared" si="1"/>
        <v>0</v>
      </c>
    </row>
    <row r="37" spans="1:7" ht="15.75" thickBot="1" x14ac:dyDescent="0.3">
      <c r="A37" s="7"/>
      <c r="B37" s="8"/>
      <c r="C37" s="9"/>
      <c r="D37" s="7" t="s">
        <v>49</v>
      </c>
      <c r="E37" s="7">
        <f>ACOS(COS(RADIANS(90-B4)) *COS(RADIANS(90-B9)) +SIN(RADIANS(90-B4)) *SIN(RADIANS(90-B9)) *COS(RADIANS(C4-C9))) *6371</f>
        <v>7.8875408473797926E-2</v>
      </c>
      <c r="F37" s="14">
        <f t="shared" si="5"/>
        <v>78.875408473797933</v>
      </c>
      <c r="G37" s="57" t="str">
        <f t="shared" si="1"/>
        <v>0</v>
      </c>
    </row>
    <row r="38" spans="1:7" ht="15.75" thickBot="1" x14ac:dyDescent="0.3">
      <c r="A38" s="7"/>
      <c r="B38" s="8"/>
      <c r="C38" s="9"/>
      <c r="D38" s="7" t="s">
        <v>50</v>
      </c>
      <c r="E38" s="7">
        <f>ACOS(COS(RADIANS(90-B4)) *COS(RADIANS(90-B10)) +SIN(RADIANS(90-B4)) *SIN(RADIANS(90-B10)) *COS(RADIANS(C4-C10))) *6371</f>
        <v>8.224197247049414E-2</v>
      </c>
      <c r="F38" s="14">
        <f t="shared" si="5"/>
        <v>82.241972470494147</v>
      </c>
      <c r="G38" s="57" t="str">
        <f t="shared" si="1"/>
        <v>0</v>
      </c>
    </row>
    <row r="39" spans="1:7" ht="15.75" thickBot="1" x14ac:dyDescent="0.3">
      <c r="A39" s="7"/>
      <c r="B39" s="8"/>
      <c r="C39" s="9"/>
      <c r="D39" s="7" t="s">
        <v>51</v>
      </c>
      <c r="E39" s="7">
        <f>ACOS(COS(RADIANS(90-B4)) *COS(RADIANS(90-B11)) +SIN(RADIANS(90-B4)) *SIN(RADIANS(90-B11)) *COS(RADIANS(C4-C11))) *6371</f>
        <v>8.224197247049414E-2</v>
      </c>
      <c r="F39" s="14">
        <f t="shared" si="5"/>
        <v>82.241972470494147</v>
      </c>
      <c r="G39" s="57" t="str">
        <f t="shared" si="1"/>
        <v>0</v>
      </c>
    </row>
    <row r="40" spans="1:7" ht="15.75" thickBot="1" x14ac:dyDescent="0.3">
      <c r="A40" s="7"/>
      <c r="B40" s="8"/>
      <c r="C40" s="9"/>
      <c r="D40" s="7" t="s">
        <v>52</v>
      </c>
      <c r="E40" s="7">
        <f>ACOS(COS(RADIANS(90-B4)) *COS(RADIANS(90-B12)) +SIN(RADIANS(90-B4)) *SIN(RADIANS(90-B12)) *COS(RADIANS(C4-C12))) *6371</f>
        <v>7.0071511267727704E-2</v>
      </c>
      <c r="F40" s="14">
        <f t="shared" si="5"/>
        <v>70.071511267727701</v>
      </c>
      <c r="G40" s="57" t="str">
        <f t="shared" si="1"/>
        <v>0</v>
      </c>
    </row>
    <row r="41" spans="1:7" ht="15.75" thickBot="1" x14ac:dyDescent="0.3">
      <c r="A41" s="7"/>
      <c r="B41" s="8"/>
      <c r="C41" s="9"/>
      <c r="D41" s="7" t="s">
        <v>53</v>
      </c>
      <c r="E41" s="7">
        <f>ACOS(COS(RADIANS(90-B4)) *COS(RADIANS(90-B13)) +SIN(RADIANS(90-B4)) *SIN(RADIANS(90-B13)) *COS(RADIANS(C4-C13))) *6371</f>
        <v>0.41763335666177914</v>
      </c>
      <c r="F41" s="14">
        <f t="shared" ref="F41" si="6">E41*1000</f>
        <v>417.63335666177915</v>
      </c>
      <c r="G41" s="57" t="str">
        <f t="shared" si="1"/>
        <v>0</v>
      </c>
    </row>
    <row r="42" spans="1:7" ht="15.75" thickBot="1" x14ac:dyDescent="0.3">
      <c r="A42" s="7"/>
      <c r="B42" s="8"/>
      <c r="C42" s="9"/>
      <c r="D42" s="7" t="s">
        <v>54</v>
      </c>
      <c r="E42" s="7">
        <f>ACOS(COS(RADIANS(90-B4)) *COS(RADIANS(90-B14)) +SIN(RADIANS(90-B4)) *SIN(RADIANS(90-B14)) *COS(RADIANS(C4-C14))) *6371</f>
        <v>8.8255521239732015E-2</v>
      </c>
      <c r="F42" s="14">
        <f t="shared" ref="F42:F46" si="7">E42*1000</f>
        <v>88.255521239732019</v>
      </c>
      <c r="G42" s="57" t="str">
        <f t="shared" si="1"/>
        <v>0</v>
      </c>
    </row>
    <row r="43" spans="1:7" ht="15.75" thickBot="1" x14ac:dyDescent="0.3">
      <c r="A43" s="7"/>
      <c r="B43" s="8"/>
      <c r="C43" s="9"/>
      <c r="D43" s="7" t="s">
        <v>55</v>
      </c>
      <c r="E43" s="7">
        <f>ACOS(COS(RADIANS(90-B4)) *COS(RADIANS(90-B15)) +SIN(RADIANS(90-B4)) *SIN(RADIANS(90-B15)) *COS(RADIANS(C4-C15))) *6371</f>
        <v>1.7073579533201766E-2</v>
      </c>
      <c r="F43" s="14">
        <f t="shared" si="7"/>
        <v>17.073579533201766</v>
      </c>
      <c r="G43" s="57" t="str">
        <f t="shared" si="1"/>
        <v>0</v>
      </c>
    </row>
    <row r="44" spans="1:7" ht="15.75" thickBot="1" x14ac:dyDescent="0.3">
      <c r="A44" s="7"/>
      <c r="B44" s="8"/>
      <c r="C44" s="9"/>
      <c r="D44" s="7" t="s">
        <v>56</v>
      </c>
      <c r="E44" s="7">
        <f>ACOS(COS(RADIANS(90-B4)) *COS(RADIANS(90-B16)) +SIN(RADIANS(90-B4)) *SIN(RADIANS(90-B16)) *COS(RADIANS(C4-C16))) *6371</f>
        <v>1.7281875201010655E-2</v>
      </c>
      <c r="F44" s="14">
        <f t="shared" si="7"/>
        <v>17.281875201010656</v>
      </c>
      <c r="G44" s="57" t="str">
        <f t="shared" si="1"/>
        <v>0</v>
      </c>
    </row>
    <row r="45" spans="1:7" ht="15.75" thickBot="1" x14ac:dyDescent="0.3">
      <c r="A45" s="7"/>
      <c r="B45" s="8"/>
      <c r="C45" s="9"/>
      <c r="D45" s="7" t="s">
        <v>163</v>
      </c>
      <c r="E45" s="7">
        <f>ACOS(COS(RADIANS(90-B4)) *COS(RADIANS(90-B17)) +SIN(RADIANS(90-B4)) *SIN(RADIANS(90-B17)) *COS(RADIANS(C4-C17))) *6371</f>
        <v>1.7307150066072197E-2</v>
      </c>
      <c r="F45" s="14">
        <f t="shared" si="7"/>
        <v>17.307150066072197</v>
      </c>
      <c r="G45" s="57" t="str">
        <f t="shared" si="1"/>
        <v>0</v>
      </c>
    </row>
    <row r="46" spans="1:7" ht="15.75" thickBot="1" x14ac:dyDescent="0.3">
      <c r="A46" s="7"/>
      <c r="B46" s="8"/>
      <c r="C46" s="9"/>
      <c r="D46" s="7" t="s">
        <v>164</v>
      </c>
      <c r="E46" s="7">
        <f>ACOS(COS(RADIANS(90-B4)) *COS(RADIANS(90-B18)) +SIN(RADIANS(90-B4)) *SIN(RADIANS(90-B18)) *COS(RADIANS(C4-C18))) *6371</f>
        <v>8.8255521239732015E-2</v>
      </c>
      <c r="F46" s="14">
        <f t="shared" si="7"/>
        <v>88.255521239732019</v>
      </c>
      <c r="G46" s="57" t="str">
        <f t="shared" si="1"/>
        <v>0</v>
      </c>
    </row>
    <row r="47" spans="1:7" ht="15.75" thickBot="1" x14ac:dyDescent="0.3">
      <c r="A47" s="7"/>
      <c r="B47" s="8"/>
      <c r="C47" s="9"/>
      <c r="D47" s="7" t="s">
        <v>18</v>
      </c>
      <c r="E47" s="7">
        <f>ACOS(COS(RADIANS(90-B5)) *COS(RADIANS(90-B6)) +SIN(RADIANS(90-B5)) *SIN(RADIANS(90-B6)) *COS(RADIANS(C5-C6))) *6371</f>
        <v>0</v>
      </c>
      <c r="F47" s="14">
        <f t="shared" ref="F47:F53" si="8">E47*1000</f>
        <v>0</v>
      </c>
      <c r="G47" s="57" t="str">
        <f t="shared" si="1"/>
        <v>1</v>
      </c>
    </row>
    <row r="48" spans="1:7" ht="15.75" thickBot="1" x14ac:dyDescent="0.3">
      <c r="A48" s="7"/>
      <c r="B48" s="8"/>
      <c r="C48" s="9"/>
      <c r="D48" s="7" t="s">
        <v>57</v>
      </c>
      <c r="E48" s="7">
        <f>ACOS(COS(RADIANS(90-B5)) *COS(RADIANS(90-B7)) +SIN(RADIANS(90-B5)) *SIN(RADIANS(90-B7)) *COS(RADIANS(C5-C7))) *6371</f>
        <v>4.6566707190203172E-3</v>
      </c>
      <c r="F48" s="14">
        <f t="shared" si="8"/>
        <v>4.6566707190203172</v>
      </c>
      <c r="G48" s="57" t="str">
        <f t="shared" si="1"/>
        <v>1</v>
      </c>
    </row>
    <row r="49" spans="1:7" ht="15.75" thickBot="1" x14ac:dyDescent="0.3">
      <c r="A49" s="7"/>
      <c r="B49" s="8"/>
      <c r="C49" s="9"/>
      <c r="D49" s="7" t="s">
        <v>58</v>
      </c>
      <c r="E49" s="7">
        <f>ACOS(COS(RADIANS(90-B5)) *COS(RADIANS(90-B8)) +SIN(RADIANS(90-B5)) *SIN(RADIANS(90-B8)) *COS(RADIANS(C5-C8))) *6371</f>
        <v>7.8044610320257446E-2</v>
      </c>
      <c r="F49" s="14">
        <f t="shared" si="8"/>
        <v>78.044610320257448</v>
      </c>
      <c r="G49" s="57" t="str">
        <f t="shared" si="1"/>
        <v>0</v>
      </c>
    </row>
    <row r="50" spans="1:7" ht="15.75" thickBot="1" x14ac:dyDescent="0.3">
      <c r="A50" s="7"/>
      <c r="B50" s="8"/>
      <c r="C50" s="9"/>
      <c r="D50" s="7" t="s">
        <v>59</v>
      </c>
      <c r="E50" s="7">
        <f>ACOS(COS(RADIANS(90-B5)) *COS(RADIANS(90-B9)) +SIN(RADIANS(90-B5)) *SIN(RADIANS(90-B9)) *COS(RADIANS(C5-C9))) *6371</f>
        <v>7.9170175975054047E-2</v>
      </c>
      <c r="F50" s="14">
        <f t="shared" si="8"/>
        <v>79.17017597505405</v>
      </c>
      <c r="G50" s="57" t="str">
        <f t="shared" si="1"/>
        <v>0</v>
      </c>
    </row>
    <row r="51" spans="1:7" ht="15.75" thickBot="1" x14ac:dyDescent="0.3">
      <c r="A51" s="7"/>
      <c r="B51" s="8"/>
      <c r="C51" s="9"/>
      <c r="D51" s="7" t="s">
        <v>60</v>
      </c>
      <c r="E51" s="7">
        <f>ACOS(COS(RADIANS(90-B5)) *COS(RADIANS(90-B10)) +SIN(RADIANS(90-B5)) *SIN(RADIANS(90-B10)) *COS(RADIANS(C5-C10))) *6371</f>
        <v>8.2982574137543175E-2</v>
      </c>
      <c r="F51" s="14">
        <f t="shared" si="8"/>
        <v>82.982574137543168</v>
      </c>
      <c r="G51" s="57" t="str">
        <f t="shared" si="1"/>
        <v>0</v>
      </c>
    </row>
    <row r="52" spans="1:7" ht="15.75" thickBot="1" x14ac:dyDescent="0.3">
      <c r="A52" s="7"/>
      <c r="B52" s="8"/>
      <c r="C52" s="9"/>
      <c r="D52" s="7" t="s">
        <v>61</v>
      </c>
      <c r="E52" s="7">
        <f>ACOS(COS(RADIANS(90-B5)) *COS(RADIANS(90-B11)) +SIN(RADIANS(90-B5)) *SIN(RADIANS(90-B11)) *COS(RADIANS(C5-C11))) *6371</f>
        <v>8.2982574137543175E-2</v>
      </c>
      <c r="F52" s="14">
        <f t="shared" si="8"/>
        <v>82.982574137543168</v>
      </c>
      <c r="G52" s="57" t="str">
        <f t="shared" si="1"/>
        <v>0</v>
      </c>
    </row>
    <row r="53" spans="1:7" ht="15.75" thickBot="1" x14ac:dyDescent="0.3">
      <c r="A53" s="7"/>
      <c r="B53" s="8"/>
      <c r="C53" s="9"/>
      <c r="D53" s="7" t="s">
        <v>62</v>
      </c>
      <c r="E53" s="7">
        <f>ACOS(COS(RADIANS(90-B5)) *COS(RADIANS(90-B12)) +SIN(RADIANS(90-B5)) *SIN(RADIANS(90-B12)) *COS(RADIANS(C5-C12))) *6371</f>
        <v>7.0777050238908235E-2</v>
      </c>
      <c r="F53" s="14">
        <f t="shared" si="8"/>
        <v>70.777050238908231</v>
      </c>
      <c r="G53" s="57" t="str">
        <f t="shared" si="1"/>
        <v>0</v>
      </c>
    </row>
    <row r="54" spans="1:7" ht="15.75" thickBot="1" x14ac:dyDescent="0.3">
      <c r="A54" s="7"/>
      <c r="B54" s="8"/>
      <c r="C54" s="9"/>
      <c r="D54" s="7" t="s">
        <v>63</v>
      </c>
      <c r="E54" s="7">
        <f>ACOS(COS(RADIANS(90-B5)) *COS(RADIANS(90-B13)) +SIN(RADIANS(90-B5)) *SIN(RADIANS(90-B13)) *COS(RADIANS(C5-C13))) *6371</f>
        <v>0.41787934437313634</v>
      </c>
      <c r="F54" s="14">
        <f t="shared" ref="F54" si="9">E54*1000</f>
        <v>417.87934437313635</v>
      </c>
      <c r="G54" s="57" t="str">
        <f t="shared" si="1"/>
        <v>0</v>
      </c>
    </row>
    <row r="55" spans="1:7" ht="15.75" thickBot="1" x14ac:dyDescent="0.3">
      <c r="A55" s="7"/>
      <c r="B55" s="8"/>
      <c r="C55" s="9"/>
      <c r="D55" s="7" t="s">
        <v>64</v>
      </c>
      <c r="E55" s="7">
        <f>ACOS(COS(RADIANS(90-B5)) *COS(RADIANS(90-B14)) +SIN(RADIANS(90-B5)) *SIN(RADIANS(90-B14)) *COS(RADIANS(C5-C14))) *6371</f>
        <v>8.9189173553759549E-2</v>
      </c>
      <c r="F55" s="14">
        <f t="shared" ref="F55:F59" si="10">E55*1000</f>
        <v>89.189173553759545</v>
      </c>
      <c r="G55" s="57" t="str">
        <f t="shared" si="1"/>
        <v>0</v>
      </c>
    </row>
    <row r="56" spans="1:7" ht="15.75" thickBot="1" x14ac:dyDescent="0.3">
      <c r="A56" s="7"/>
      <c r="B56" s="8"/>
      <c r="C56" s="9"/>
      <c r="D56" s="7" t="s">
        <v>65</v>
      </c>
      <c r="E56" s="7">
        <f>ACOS(COS(RADIANS(90-B5)) *COS(RADIANS(90-B15)) +SIN(RADIANS(90-B5)) *SIN(RADIANS(90-B15)) *COS(RADIANS(C5-C15))) *6371</f>
        <v>1.502679128653206E-2</v>
      </c>
      <c r="F56" s="14">
        <f t="shared" si="10"/>
        <v>15.02679128653206</v>
      </c>
      <c r="G56" s="57" t="str">
        <f t="shared" si="1"/>
        <v>0</v>
      </c>
    </row>
    <row r="57" spans="1:7" ht="15.75" thickBot="1" x14ac:dyDescent="0.3">
      <c r="A57" s="7"/>
      <c r="B57" s="8"/>
      <c r="C57" s="9"/>
      <c r="D57" s="7" t="s">
        <v>66</v>
      </c>
      <c r="E57" s="7">
        <f>ACOS(COS(RADIANS(90-B5)) *COS(RADIANS(90-B16)) +SIN(RADIANS(90-B5)) *SIN(RADIANS(90-B16)) *COS(RADIANS(C5-C16))) *6371</f>
        <v>1.5224022822678984E-2</v>
      </c>
      <c r="F57" s="14">
        <f t="shared" si="10"/>
        <v>15.224022822678984</v>
      </c>
      <c r="G57" s="57" t="str">
        <f t="shared" si="1"/>
        <v>0</v>
      </c>
    </row>
    <row r="58" spans="1:7" ht="15.75" thickBot="1" x14ac:dyDescent="0.3">
      <c r="A58" s="7"/>
      <c r="B58" s="8"/>
      <c r="C58" s="9"/>
      <c r="D58" s="7" t="s">
        <v>161</v>
      </c>
      <c r="E58" s="7">
        <f>ACOS(COS(RADIANS(90-B5)) *COS(RADIANS(90-B17)) +SIN(RADIANS(90-B5)) *SIN(RADIANS(90-B17)) *COS(RADIANS(C5-C17))) *6371</f>
        <v>1.5237337132991025E-2</v>
      </c>
      <c r="F58" s="14">
        <f t="shared" si="10"/>
        <v>15.237337132991025</v>
      </c>
      <c r="G58" s="57" t="str">
        <f t="shared" si="1"/>
        <v>0</v>
      </c>
    </row>
    <row r="59" spans="1:7" ht="15.75" thickBot="1" x14ac:dyDescent="0.3">
      <c r="A59" s="7"/>
      <c r="B59" s="8"/>
      <c r="C59" s="9"/>
      <c r="D59" s="7" t="s">
        <v>162</v>
      </c>
      <c r="E59" s="7">
        <f>ACOS(COS(RADIANS(90-B5)) *COS(RADIANS(90-B18)) +SIN(RADIANS(90-B5)) *SIN(RADIANS(90-B18)) *COS(RADIANS(C5-C18))) *6371</f>
        <v>8.9189173553759549E-2</v>
      </c>
      <c r="F59" s="14">
        <f t="shared" si="10"/>
        <v>89.189173553759545</v>
      </c>
      <c r="G59" s="57" t="str">
        <f t="shared" si="1"/>
        <v>0</v>
      </c>
    </row>
    <row r="60" spans="1:7" ht="15.75" thickBot="1" x14ac:dyDescent="0.3">
      <c r="A60" s="7"/>
      <c r="B60" s="8"/>
      <c r="C60" s="9"/>
      <c r="D60" s="7" t="s">
        <v>67</v>
      </c>
      <c r="E60" s="7">
        <f>ACOS(COS(RADIANS(90-B6)) *COS(RADIANS(90-B7)) +SIN(RADIANS(90-B6)) *SIN(RADIANS(90-B7)) *COS(RADIANS(C6-C7))) *6371</f>
        <v>4.6489225095116549E-3</v>
      </c>
      <c r="F60" s="14">
        <f t="shared" ref="F60:F65" si="11">E60*1000</f>
        <v>4.6489225095116549</v>
      </c>
      <c r="G60" s="57" t="str">
        <f t="shared" si="1"/>
        <v>1</v>
      </c>
    </row>
    <row r="61" spans="1:7" ht="15.75" thickBot="1" x14ac:dyDescent="0.3">
      <c r="A61" s="7"/>
      <c r="B61" s="8"/>
      <c r="C61" s="9"/>
      <c r="D61" s="7" t="s">
        <v>68</v>
      </c>
      <c r="E61" s="7">
        <f>ACOS(COS(RADIANS(90-B6)) *COS(RADIANS(90-B8)) +SIN(RADIANS(90-B6)) *SIN(RADIANS(90-B8)) *COS(RADIANS(C6-C8))) *6371</f>
        <v>7.8035544493737508E-2</v>
      </c>
      <c r="F61" s="14">
        <f t="shared" si="11"/>
        <v>78.035544493737504</v>
      </c>
      <c r="G61" s="57" t="str">
        <f t="shared" si="1"/>
        <v>0</v>
      </c>
    </row>
    <row r="62" spans="1:7" ht="15.75" thickBot="1" x14ac:dyDescent="0.3">
      <c r="A62" s="7"/>
      <c r="B62" s="8"/>
      <c r="C62" s="9"/>
      <c r="D62" s="7" t="s">
        <v>69</v>
      </c>
      <c r="E62" s="7">
        <f>ACOS(COS(RADIANS(90-B6)) *COS(RADIANS(90-B9)) +SIN(RADIANS(90-B6)) *SIN(RADIANS(90-B9)) *COS(RADIANS(C6-C9))) *6371</f>
        <v>7.9160783641123E-2</v>
      </c>
      <c r="F62" s="14">
        <f t="shared" si="11"/>
        <v>79.160783641123004</v>
      </c>
      <c r="G62" s="57" t="str">
        <f t="shared" si="1"/>
        <v>0</v>
      </c>
    </row>
    <row r="63" spans="1:7" ht="15.75" thickBot="1" x14ac:dyDescent="0.3">
      <c r="A63" s="7"/>
      <c r="B63" s="8"/>
      <c r="C63" s="9"/>
      <c r="D63" s="7" t="s">
        <v>70</v>
      </c>
      <c r="E63" s="7">
        <f>ACOS(COS(RADIANS(90-B6)) *COS(RADIANS(90-B10)) +SIN(RADIANS(90-B6)) *SIN(RADIANS(90-B10)) *COS(RADIANS(C6-C10))) *6371</f>
        <v>8.2971549522607546E-2</v>
      </c>
      <c r="F63" s="14">
        <f t="shared" si="11"/>
        <v>82.971549522607546</v>
      </c>
      <c r="G63" s="57" t="str">
        <f t="shared" si="1"/>
        <v>0</v>
      </c>
    </row>
    <row r="64" spans="1:7" ht="15.75" thickBot="1" x14ac:dyDescent="0.3">
      <c r="A64" s="7"/>
      <c r="B64" s="8"/>
      <c r="C64" s="9"/>
      <c r="D64" s="7" t="s">
        <v>71</v>
      </c>
      <c r="E64" s="7">
        <f>ACOS(COS(RADIANS(90-B6)) *COS(RADIANS(90-B11)) +SIN(RADIANS(90-B6)) *SIN(RADIANS(90-B11)) *COS(RADIANS(C6-C11))) *6371</f>
        <v>8.2971549522607546E-2</v>
      </c>
      <c r="F64" s="14">
        <f t="shared" si="11"/>
        <v>82.971549522607546</v>
      </c>
      <c r="G64" s="57" t="str">
        <f t="shared" si="1"/>
        <v>0</v>
      </c>
    </row>
    <row r="65" spans="1:7" ht="15.75" thickBot="1" x14ac:dyDescent="0.3">
      <c r="A65" s="7"/>
      <c r="B65" s="8"/>
      <c r="C65" s="9"/>
      <c r="D65" s="7" t="s">
        <v>72</v>
      </c>
      <c r="E65" s="7">
        <f>ACOS(COS(RADIANS(90-B6)) *COS(RADIANS(90-B12)) +SIN(RADIANS(90-B6)) *SIN(RADIANS(90-B12)) *COS(RADIANS(C6-C12))) *6371</f>
        <v>7.0766098198150829E-2</v>
      </c>
      <c r="F65" s="14">
        <f t="shared" si="11"/>
        <v>70.766098198150829</v>
      </c>
      <c r="G65" s="57" t="str">
        <f t="shared" si="1"/>
        <v>0</v>
      </c>
    </row>
    <row r="66" spans="1:7" ht="15.75" thickBot="1" x14ac:dyDescent="0.3">
      <c r="A66" s="7"/>
      <c r="B66" s="8"/>
      <c r="C66" s="9"/>
      <c r="D66" s="7" t="s">
        <v>73</v>
      </c>
      <c r="E66" s="7">
        <f>ACOS(COS(RADIANS(90-B6)) *COS(RADIANS(90-B13)) +SIN(RADIANS(90-B6)) *SIN(RADIANS(90-B13)) *COS(RADIANS(C6-C13))) *6371</f>
        <v>0.41787030739549591</v>
      </c>
      <c r="F66" s="14">
        <f t="shared" ref="F66" si="12">E66*1000</f>
        <v>417.8703073954959</v>
      </c>
      <c r="G66" s="57" t="str">
        <f t="shared" si="1"/>
        <v>0</v>
      </c>
    </row>
    <row r="67" spans="1:7" ht="15.75" thickBot="1" x14ac:dyDescent="0.3">
      <c r="A67" s="7"/>
      <c r="B67" s="8"/>
      <c r="C67" s="9"/>
      <c r="D67" s="7" t="s">
        <v>74</v>
      </c>
      <c r="E67" s="7">
        <f>ACOS(COS(RADIANS(90-B6)) *COS(RADIANS(90-B14)) +SIN(RADIANS(90-B6)) *SIN(RADIANS(90-B14)) *COS(RADIANS(C6-C14))) *6371</f>
        <v>8.917745079537398E-2</v>
      </c>
      <c r="F67" s="14">
        <f t="shared" ref="F67:F71" si="13">E67*1000</f>
        <v>89.177450795373986</v>
      </c>
      <c r="G67" s="57" t="str">
        <f t="shared" ref="G67:G130" si="14">IF(F67&lt;10,"1","0")</f>
        <v>0</v>
      </c>
    </row>
    <row r="68" spans="1:7" ht="15.75" thickBot="1" x14ac:dyDescent="0.3">
      <c r="A68" s="7"/>
      <c r="B68" s="8"/>
      <c r="C68" s="9"/>
      <c r="D68" s="7" t="s">
        <v>75</v>
      </c>
      <c r="E68" s="7">
        <f>ACOS(COS(RADIANS(90-B6)) *COS(RADIANS(90-B15)) +SIN(RADIANS(90-B6)) *SIN(RADIANS(90-B15)) *COS(RADIANS(C6-C15))) *6371</f>
        <v>1.5040280195304678E-2</v>
      </c>
      <c r="F68" s="14">
        <f t="shared" si="13"/>
        <v>15.040280195304678</v>
      </c>
      <c r="G68" s="57" t="str">
        <f t="shared" si="14"/>
        <v>0</v>
      </c>
    </row>
    <row r="69" spans="1:7" ht="15.75" thickBot="1" x14ac:dyDescent="0.3">
      <c r="A69" s="7"/>
      <c r="B69" s="8"/>
      <c r="C69" s="9"/>
      <c r="D69" s="7" t="s">
        <v>76</v>
      </c>
      <c r="E69" s="7">
        <f>ACOS(COS(RADIANS(90-B6)) *COS(RADIANS(90-B16)) +SIN(RADIANS(90-B6)) *SIN(RADIANS(90-B16)) *COS(RADIANS(C6-C16))) *6371</f>
        <v>1.5237632874677054E-2</v>
      </c>
      <c r="F69" s="14">
        <f t="shared" si="13"/>
        <v>15.237632874677054</v>
      </c>
      <c r="G69" s="57" t="str">
        <f t="shared" si="14"/>
        <v>0</v>
      </c>
    </row>
    <row r="70" spans="1:7" ht="15.75" thickBot="1" x14ac:dyDescent="0.3">
      <c r="A70" s="7"/>
      <c r="B70" s="8"/>
      <c r="C70" s="9"/>
      <c r="D70" s="7" t="s">
        <v>140</v>
      </c>
      <c r="E70" s="7">
        <f>ACOS(COS(RADIANS(90-B6)) *COS(RADIANS(90-B17)) +SIN(RADIANS(90-B6)) *SIN(RADIANS(90-B17)) *COS(RADIANS(C6-C17))) *6371</f>
        <v>1.525063981915542E-2</v>
      </c>
      <c r="F70" s="14">
        <f t="shared" si="13"/>
        <v>15.25063981915542</v>
      </c>
      <c r="G70" s="57" t="str">
        <f t="shared" si="14"/>
        <v>0</v>
      </c>
    </row>
    <row r="71" spans="1:7" ht="15.75" thickBot="1" x14ac:dyDescent="0.3">
      <c r="A71" s="7"/>
      <c r="B71" s="8"/>
      <c r="C71" s="9"/>
      <c r="D71" s="7" t="s">
        <v>141</v>
      </c>
      <c r="E71" s="7">
        <f>ACOS(COS(RADIANS(90-B6)) *COS(RADIANS(90-B18)) +SIN(RADIANS(90-B6)) *SIN(RADIANS(90-B18)) *COS(RADIANS(C6-C18))) *6371</f>
        <v>8.917745079537398E-2</v>
      </c>
      <c r="F71" s="14">
        <f t="shared" si="13"/>
        <v>89.177450795373986</v>
      </c>
      <c r="G71" s="57" t="str">
        <f t="shared" si="14"/>
        <v>0</v>
      </c>
    </row>
    <row r="72" spans="1:7" ht="15.75" thickBot="1" x14ac:dyDescent="0.3">
      <c r="A72" s="7"/>
      <c r="B72" s="8"/>
      <c r="C72" s="9"/>
      <c r="D72" s="7" t="s">
        <v>77</v>
      </c>
      <c r="E72" s="7">
        <f>ACOS(COS(RADIANS(90-B7)) *COS(RADIANS(90-B8)) +SIN(RADIANS(90-B7)) *SIN(RADIANS(90-B8)) *COS(RADIANS(C7-C8))) *6371</f>
        <v>7.9655976430420772E-2</v>
      </c>
      <c r="F72" s="14">
        <f t="shared" ref="F72:F82" si="15">E72*1000</f>
        <v>79.655976430420765</v>
      </c>
      <c r="G72" s="57" t="str">
        <f t="shared" si="14"/>
        <v>0</v>
      </c>
    </row>
    <row r="73" spans="1:7" ht="15.75" thickBot="1" x14ac:dyDescent="0.3">
      <c r="A73" s="7"/>
      <c r="B73" s="8"/>
      <c r="C73" s="9"/>
      <c r="D73" s="7" t="s">
        <v>78</v>
      </c>
      <c r="E73" s="7">
        <f>ACOS(COS(RADIANS(90-B7)) *COS(RADIANS(90-B9)) +SIN(RADIANS(90-B7)) *SIN(RADIANS(90-B9)) *COS(RADIANS(C7-C9))) *6371</f>
        <v>8.0627850489526143E-2</v>
      </c>
      <c r="F73" s="14">
        <f t="shared" si="15"/>
        <v>80.627850489526139</v>
      </c>
      <c r="G73" s="57" t="str">
        <f t="shared" si="14"/>
        <v>0</v>
      </c>
    </row>
    <row r="74" spans="1:7" ht="15.75" thickBot="1" x14ac:dyDescent="0.3">
      <c r="A74" s="7"/>
      <c r="B74" s="8"/>
      <c r="C74" s="9"/>
      <c r="D74" s="7" t="s">
        <v>79</v>
      </c>
      <c r="E74" s="7">
        <f>ACOS(COS(RADIANS(90-B7)) *COS(RADIANS(90-B10)) +SIN(RADIANS(90-B7)) *SIN(RADIANS(90-B10)) *COS(RADIANS(C7-C10))) *6371</f>
        <v>8.3603669360135191E-2</v>
      </c>
      <c r="F74" s="14">
        <f t="shared" si="15"/>
        <v>83.603669360135186</v>
      </c>
      <c r="G74" s="57" t="str">
        <f t="shared" si="14"/>
        <v>0</v>
      </c>
    </row>
    <row r="75" spans="1:7" ht="15.75" thickBot="1" x14ac:dyDescent="0.3">
      <c r="A75" s="7"/>
      <c r="B75" s="8"/>
      <c r="C75" s="9"/>
      <c r="D75" s="7" t="s">
        <v>80</v>
      </c>
      <c r="E75" s="7">
        <f>ACOS(COS(RADIANS(90-B7)) *COS(RADIANS(90-B11)) +SIN(RADIANS(90-B7)) *SIN(RADIANS(90-B11)) *COS(RADIANS(C7-C11))) *6371</f>
        <v>8.3603669360135191E-2</v>
      </c>
      <c r="F75" s="14">
        <f t="shared" si="15"/>
        <v>83.603669360135186</v>
      </c>
      <c r="G75" s="57" t="str">
        <f t="shared" si="14"/>
        <v>0</v>
      </c>
    </row>
    <row r="76" spans="1:7" ht="15.75" thickBot="1" x14ac:dyDescent="0.3">
      <c r="A76" s="7"/>
      <c r="B76" s="8"/>
      <c r="C76" s="9"/>
      <c r="D76" s="7" t="s">
        <v>81</v>
      </c>
      <c r="E76" s="7">
        <f>ACOS(COS(RADIANS(90-B7)) *COS(RADIANS(90-B12)) +SIN(RADIANS(90-B7)) *SIN(RADIANS(90-B12)) *COS(RADIANS(C7-C12))) *6371</f>
        <v>7.147688608241265E-2</v>
      </c>
      <c r="F76" s="14">
        <f t="shared" si="15"/>
        <v>71.476886082412648</v>
      </c>
      <c r="G76" s="57" t="str">
        <f t="shared" si="14"/>
        <v>0</v>
      </c>
    </row>
    <row r="77" spans="1:7" ht="15.75" thickBot="1" x14ac:dyDescent="0.3">
      <c r="A77" s="7"/>
      <c r="B77" s="8"/>
      <c r="C77" s="9"/>
      <c r="D77" s="7" t="s">
        <v>82</v>
      </c>
      <c r="E77" s="7">
        <f>ACOS(COS(RADIANS(90-B7)) *COS(RADIANS(90-B13)) +SIN(RADIANS(90-B7)) *SIN(RADIANS(90-B13)) *COS(RADIANS(C7-C13))) *6371</f>
        <v>0.41938075937255026</v>
      </c>
      <c r="F77" s="14">
        <f t="shared" si="15"/>
        <v>419.38075937255024</v>
      </c>
      <c r="G77" s="57" t="str">
        <f t="shared" si="14"/>
        <v>0</v>
      </c>
    </row>
    <row r="78" spans="1:7" ht="15.75" thickBot="1" x14ac:dyDescent="0.3">
      <c r="A78" s="7"/>
      <c r="B78" s="8"/>
      <c r="C78" s="9"/>
      <c r="D78" s="7" t="s">
        <v>83</v>
      </c>
      <c r="E78" s="7">
        <f>ACOS(COS(RADIANS(90-B7)) *COS(RADIANS(90-B14)) +SIN(RADIANS(90-B7)) *SIN(RADIANS(90-B14)) *COS(RADIANS(C7-C14))) *6371</f>
        <v>8.9421441428087389E-2</v>
      </c>
      <c r="F78" s="14">
        <f t="shared" si="15"/>
        <v>89.421441428087391</v>
      </c>
      <c r="G78" s="57" t="str">
        <f t="shared" si="14"/>
        <v>0</v>
      </c>
    </row>
    <row r="79" spans="1:7" ht="15.75" thickBot="1" x14ac:dyDescent="0.3">
      <c r="A79" s="7"/>
      <c r="B79" s="8"/>
      <c r="C79" s="9"/>
      <c r="D79" s="7" t="s">
        <v>84</v>
      </c>
      <c r="E79" s="7">
        <f>ACOS(COS(RADIANS(90-B7)) *COS(RADIANS(90-B15)) +SIN(RADIANS(90-B7)) *SIN(RADIANS(90-B15)) *COS(RADIANS(C7-C15))) *6371</f>
        <v>1.778460212706956E-2</v>
      </c>
      <c r="F79" s="14">
        <f t="shared" si="15"/>
        <v>17.784602127069562</v>
      </c>
      <c r="G79" s="57" t="str">
        <f t="shared" si="14"/>
        <v>0</v>
      </c>
    </row>
    <row r="80" spans="1:7" ht="15.75" thickBot="1" x14ac:dyDescent="0.3">
      <c r="A80" s="7"/>
      <c r="B80" s="8"/>
      <c r="C80" s="9"/>
      <c r="D80" s="7" t="s">
        <v>85</v>
      </c>
      <c r="E80" s="7">
        <f>ACOS(COS(RADIANS(90-B7)) *COS(RADIANS(90-B16)) +SIN(RADIANS(90-B7)) *SIN(RADIANS(90-B16)) *COS(RADIANS(C7-C16))) *6371</f>
        <v>1.8007451841685729E-2</v>
      </c>
      <c r="F80" s="14">
        <f t="shared" si="15"/>
        <v>18.007451841685729</v>
      </c>
      <c r="G80" s="57" t="str">
        <f t="shared" si="14"/>
        <v>0</v>
      </c>
    </row>
    <row r="81" spans="1:7" ht="15.75" thickBot="1" x14ac:dyDescent="0.3">
      <c r="A81" s="7"/>
      <c r="B81" s="8"/>
      <c r="C81" s="9"/>
      <c r="D81" s="7" t="s">
        <v>142</v>
      </c>
      <c r="E81" s="7">
        <f>ACOS(COS(RADIANS(90-B7)) *COS(RADIANS(90-B17)) +SIN(RADIANS(90-B7)) *SIN(RADIANS(90-B17)) *COS(RADIANS(C7-C17))) *6371</f>
        <v>1.805343902524803E-2</v>
      </c>
      <c r="F81" s="14">
        <f t="shared" si="15"/>
        <v>18.053439025248032</v>
      </c>
      <c r="G81" s="57" t="str">
        <f t="shared" si="14"/>
        <v>0</v>
      </c>
    </row>
    <row r="82" spans="1:7" ht="15.75" thickBot="1" x14ac:dyDescent="0.3">
      <c r="A82" s="7"/>
      <c r="B82" s="8"/>
      <c r="C82" s="9"/>
      <c r="D82" s="7" t="s">
        <v>143</v>
      </c>
      <c r="E82" s="7">
        <f>ACOS(COS(RADIANS(90-B7)) *COS(RADIANS(90-B18)) +SIN(RADIANS(90-B7)) *SIN(RADIANS(90-B18)) *COS(RADIANS(C7-C18))) *6371</f>
        <v>8.9421441428087389E-2</v>
      </c>
      <c r="F82" s="14">
        <f t="shared" si="15"/>
        <v>89.421441428087391</v>
      </c>
      <c r="G82" s="57" t="str">
        <f t="shared" si="14"/>
        <v>0</v>
      </c>
    </row>
    <row r="83" spans="1:7" ht="15.75" thickBot="1" x14ac:dyDescent="0.3">
      <c r="A83" s="7"/>
      <c r="B83" s="8"/>
      <c r="C83" s="9"/>
      <c r="D83" s="7" t="s">
        <v>86</v>
      </c>
      <c r="E83" s="7">
        <f>ACOS(COS(RADIANS(90-B8)) *COS(RADIANS(90-B9)) +SIN(RADIANS(90-B8)) *SIN(RADIANS(90-B9)) *COS(RADIANS(C8-C9))) *6371</f>
        <v>2.9689107699528705E-3</v>
      </c>
      <c r="F83" s="14">
        <f>E83*1000</f>
        <v>2.9689107699528705</v>
      </c>
      <c r="G83" s="57" t="str">
        <f t="shared" si="14"/>
        <v>1</v>
      </c>
    </row>
    <row r="84" spans="1:7" ht="15.75" thickBot="1" x14ac:dyDescent="0.3">
      <c r="A84" s="7"/>
      <c r="B84" s="8"/>
      <c r="C84" s="9"/>
      <c r="D84" s="7" t="s">
        <v>87</v>
      </c>
      <c r="E84" s="7">
        <f>ACOS(COS(RADIANS(90-B8)) *COS(RADIANS(90-B10)) +SIN(RADIANS(90-B8)) *SIN(RADIANS(90-B10)) *COS(RADIANS(C8-C10))) *6371</f>
        <v>1.8307011328136946E-2</v>
      </c>
      <c r="F84" s="14">
        <f>E84*1000</f>
        <v>18.307011328136944</v>
      </c>
      <c r="G84" s="57" t="str">
        <f t="shared" si="14"/>
        <v>0</v>
      </c>
    </row>
    <row r="85" spans="1:7" ht="15.75" thickBot="1" x14ac:dyDescent="0.3">
      <c r="A85" s="7"/>
      <c r="B85" s="8"/>
      <c r="C85" s="9"/>
      <c r="D85" s="7" t="s">
        <v>88</v>
      </c>
      <c r="E85" s="7">
        <f>ACOS(COS(RADIANS(90-B8)) *COS(RADIANS(90-B11)) +SIN(RADIANS(90-B8)) *SIN(RADIANS(90-B11)) *COS(RADIANS(C8-C11))) *6371</f>
        <v>1.8307011328136946E-2</v>
      </c>
      <c r="F85" s="14">
        <f>E85*1000</f>
        <v>18.307011328136944</v>
      </c>
      <c r="G85" s="57" t="str">
        <f t="shared" si="14"/>
        <v>0</v>
      </c>
    </row>
    <row r="86" spans="1:7" ht="15.75" thickBot="1" x14ac:dyDescent="0.3">
      <c r="A86" s="7"/>
      <c r="B86" s="8"/>
      <c r="C86" s="9"/>
      <c r="D86" s="7" t="s">
        <v>89</v>
      </c>
      <c r="E86" s="7">
        <f>ACOS(COS(RADIANS(90-B8)) *COS(RADIANS(90-B12)) +SIN(RADIANS(90-B8)) *SIN(RADIANS(90-B12)) *COS(RADIANS(C8-C12))) *6371</f>
        <v>1.6996865357573165E-2</v>
      </c>
      <c r="F86" s="14">
        <f>E86*1000</f>
        <v>16.996865357573164</v>
      </c>
      <c r="G86" s="57" t="str">
        <f t="shared" si="14"/>
        <v>0</v>
      </c>
    </row>
    <row r="87" spans="1:7" ht="15.75" thickBot="1" x14ac:dyDescent="0.3">
      <c r="A87" s="7"/>
      <c r="B87" s="8"/>
      <c r="C87" s="9"/>
      <c r="D87" s="7" t="s">
        <v>90</v>
      </c>
      <c r="E87" s="7">
        <f>ACOS(COS(RADIANS(90-B8)) *COS(RADIANS(90-B13)) +SIN(RADIANS(90-B8)) *SIN(RADIANS(90-B13)) *COS(RADIANS(C8-C13))) *6371</f>
        <v>0.33983505821763593</v>
      </c>
      <c r="F87" s="14">
        <f>E87*1000</f>
        <v>339.83505821763595</v>
      </c>
      <c r="G87" s="57" t="str">
        <f t="shared" si="14"/>
        <v>0</v>
      </c>
    </row>
    <row r="88" spans="1:7" ht="15.75" thickBot="1" x14ac:dyDescent="0.3">
      <c r="A88" s="7"/>
      <c r="B88" s="8"/>
      <c r="C88" s="9"/>
      <c r="D88" s="7" t="s">
        <v>91</v>
      </c>
      <c r="E88" s="7">
        <f>ACOS(COS(RADIANS(90-B8)) *COS(RADIANS(90-B14)) +SIN(RADIANS(90-B8)) *SIN(RADIANS(90-B14)) *COS(RADIANS(C8-C14))) *6371</f>
        <v>2.7439093183775354E-2</v>
      </c>
      <c r="F88" s="14">
        <f t="shared" ref="F88:F92" si="16">E88*1000</f>
        <v>27.439093183775356</v>
      </c>
      <c r="G88" s="57" t="str">
        <f t="shared" si="14"/>
        <v>0</v>
      </c>
    </row>
    <row r="89" spans="1:7" ht="15.75" thickBot="1" x14ac:dyDescent="0.3">
      <c r="A89" s="7"/>
      <c r="B89" s="8"/>
      <c r="C89" s="9"/>
      <c r="D89" s="7" t="s">
        <v>92</v>
      </c>
      <c r="E89" s="7">
        <f>ACOS(COS(RADIANS(90-B8)) *COS(RADIANS(90-B15)) +SIN(RADIANS(90-B8)) *SIN(RADIANS(90-B15)) *COS(RADIANS(C8-C15))) *6371</f>
        <v>8.8786483221833912E-2</v>
      </c>
      <c r="F89" s="14">
        <f t="shared" si="16"/>
        <v>88.786483221833919</v>
      </c>
      <c r="G89" s="57" t="str">
        <f t="shared" si="14"/>
        <v>0</v>
      </c>
    </row>
    <row r="90" spans="1:7" ht="15.75" thickBot="1" x14ac:dyDescent="0.3">
      <c r="A90" s="7"/>
      <c r="B90" s="8"/>
      <c r="C90" s="9"/>
      <c r="D90" s="7" t="s">
        <v>93</v>
      </c>
      <c r="E90" s="7">
        <f>ACOS(COS(RADIANS(90-B8)) *COS(RADIANS(90-B16)) +SIN(RADIANS(90-B8)) *SIN(RADIANS(90-B16)) *COS(RADIANS(C8-C16))) *6371</f>
        <v>8.8846252459979125E-2</v>
      </c>
      <c r="F90" s="14">
        <f t="shared" si="16"/>
        <v>88.846252459979127</v>
      </c>
      <c r="G90" s="57" t="str">
        <f t="shared" si="14"/>
        <v>0</v>
      </c>
    </row>
    <row r="91" spans="1:7" ht="15.75" thickBot="1" x14ac:dyDescent="0.3">
      <c r="A91" s="7"/>
      <c r="B91" s="8"/>
      <c r="C91" s="9"/>
      <c r="D91" s="7" t="s">
        <v>159</v>
      </c>
      <c r="E91" s="7">
        <f>ACOS(COS(RADIANS(90-B8)) *COS(RADIANS(90-B17)) +SIN(RADIANS(90-B8)) *SIN(RADIANS(90-B17)) *COS(RADIANS(C8-C17))) *6371</f>
        <v>8.8757446630095771E-2</v>
      </c>
      <c r="F91" s="14">
        <f t="shared" si="16"/>
        <v>88.757446630095771</v>
      </c>
      <c r="G91" s="57" t="str">
        <f t="shared" si="14"/>
        <v>0</v>
      </c>
    </row>
    <row r="92" spans="1:7" ht="15.75" thickBot="1" x14ac:dyDescent="0.3">
      <c r="A92" s="7"/>
      <c r="B92" s="8"/>
      <c r="C92" s="9"/>
      <c r="D92" s="7" t="s">
        <v>160</v>
      </c>
      <c r="E92" s="7">
        <f>ACOS(COS(RADIANS(90-B8)) *COS(RADIANS(90-B18)) +SIN(RADIANS(90-B8)) *SIN(RADIANS(90-B18)) *COS(RADIANS(C8-C18))) *6371</f>
        <v>2.7439093183775354E-2</v>
      </c>
      <c r="F92" s="14">
        <f t="shared" si="16"/>
        <v>27.439093183775356</v>
      </c>
      <c r="G92" s="57" t="str">
        <f t="shared" si="14"/>
        <v>0</v>
      </c>
    </row>
    <row r="93" spans="1:7" ht="15.75" thickBot="1" x14ac:dyDescent="0.3">
      <c r="A93" s="7"/>
      <c r="B93" s="8"/>
      <c r="C93" s="9"/>
      <c r="D93" s="7" t="s">
        <v>94</v>
      </c>
      <c r="E93" s="7">
        <f>ACOS(COS(RADIANS(90-B9)) *COS(RADIANS(90-B10)) +SIN(RADIANS(90-B9)) *SIN(RADIANS(90-B10)) *COS(RADIANS(C9-C10))) *6371</f>
        <v>1.5416977952747546E-2</v>
      </c>
      <c r="F93" s="14">
        <f>E93*1000</f>
        <v>15.416977952747546</v>
      </c>
      <c r="G93" s="57" t="str">
        <f t="shared" si="14"/>
        <v>0</v>
      </c>
    </row>
    <row r="94" spans="1:7" ht="15.75" thickBot="1" x14ac:dyDescent="0.3">
      <c r="A94" s="7"/>
      <c r="B94" s="8"/>
      <c r="C94" s="9"/>
      <c r="D94" s="7" t="s">
        <v>95</v>
      </c>
      <c r="E94" s="7">
        <f>ACOS(COS(RADIANS(90-B9)) *COS(RADIANS(90-B11)) +SIN(RADIANS(90-B9)) *SIN(RADIANS(90-B11)) *COS(RADIANS(C9-C11))) *6371</f>
        <v>1.5416977952747546E-2</v>
      </c>
      <c r="F94" s="14">
        <f>E94*1000</f>
        <v>15.416977952747546</v>
      </c>
      <c r="G94" s="57" t="str">
        <f t="shared" si="14"/>
        <v>0</v>
      </c>
    </row>
    <row r="95" spans="1:7" ht="15.75" thickBot="1" x14ac:dyDescent="0.3">
      <c r="A95" s="7"/>
      <c r="B95" s="8"/>
      <c r="C95" s="9"/>
      <c r="D95" s="7" t="s">
        <v>96</v>
      </c>
      <c r="E95" s="7">
        <f>ACOS(COS(RADIANS(90-B9)) *COS(RADIANS(90-B12)) +SIN(RADIANS(90-B9)) *SIN(RADIANS(90-B12)) *COS(RADIANS(C9-C12))) *6371</f>
        <v>1.5366913666948312E-2</v>
      </c>
      <c r="F95" s="14">
        <f>E95*1000</f>
        <v>15.366913666948312</v>
      </c>
      <c r="G95" s="57" t="str">
        <f t="shared" si="14"/>
        <v>0</v>
      </c>
    </row>
    <row r="96" spans="1:7" ht="15.75" thickBot="1" x14ac:dyDescent="0.3">
      <c r="A96" s="7"/>
      <c r="B96" s="8"/>
      <c r="C96" s="9"/>
      <c r="D96" s="7" t="s">
        <v>97</v>
      </c>
      <c r="E96" s="7">
        <f>ACOS(COS(RADIANS(90-B9)) *COS(RADIANS(90-B13)) +SIN(RADIANS(90-B9)) *SIN(RADIANS(90-B13)) *COS(RADIANS(C9-C13))) *6371</f>
        <v>0.33876061830576387</v>
      </c>
      <c r="F96" s="14">
        <f>E96*1000</f>
        <v>338.7606183057639</v>
      </c>
      <c r="G96" s="57" t="str">
        <f t="shared" si="14"/>
        <v>0</v>
      </c>
    </row>
    <row r="97" spans="1:7" ht="15.75" thickBot="1" x14ac:dyDescent="0.3">
      <c r="A97" s="7"/>
      <c r="B97" s="8"/>
      <c r="C97" s="9"/>
      <c r="D97" s="7" t="s">
        <v>98</v>
      </c>
      <c r="E97" s="7">
        <f>ACOS(COS(RADIANS(90-B9)) *COS(RADIANS(90-B14)) +SIN(RADIANS(90-B9)) *SIN(RADIANS(90-B14)) *COS(RADIANS(C9-C14))) *6371</f>
        <v>2.4491834965588266E-2</v>
      </c>
      <c r="F97" s="14">
        <f t="shared" ref="F97:F101" si="17">E97*1000</f>
        <v>24.491834965588268</v>
      </c>
      <c r="G97" s="57" t="str">
        <f t="shared" si="14"/>
        <v>0</v>
      </c>
    </row>
    <row r="98" spans="1:7" ht="15.75" thickBot="1" x14ac:dyDescent="0.3">
      <c r="A98" s="7"/>
      <c r="B98" s="8"/>
      <c r="C98" s="9"/>
      <c r="D98" s="7" t="s">
        <v>99</v>
      </c>
      <c r="E98" s="7">
        <f>ACOS(COS(RADIANS(90-B9)) *COS(RADIANS(90-B15)) +SIN(RADIANS(90-B9)) *SIN(RADIANS(90-B15)) *COS(RADIANS(C9-C15))) *6371</f>
        <v>9.0241131871790392E-2</v>
      </c>
      <c r="F98" s="14">
        <f t="shared" si="17"/>
        <v>90.241131871790387</v>
      </c>
      <c r="G98" s="57" t="str">
        <f t="shared" si="14"/>
        <v>0</v>
      </c>
    </row>
    <row r="99" spans="1:7" ht="15.75" thickBot="1" x14ac:dyDescent="0.3">
      <c r="A99" s="7"/>
      <c r="B99" s="8"/>
      <c r="C99" s="9"/>
      <c r="D99" s="7" t="s">
        <v>100</v>
      </c>
      <c r="E99" s="7">
        <f>ACOS(COS(RADIANS(90-B9)) *COS(RADIANS(90-B16)) +SIN(RADIANS(90-B9)) *SIN(RADIANS(90-B16)) *COS(RADIANS(C9-C16))) *6371</f>
        <v>9.0307573322585544E-2</v>
      </c>
      <c r="F99" s="14">
        <f t="shared" si="17"/>
        <v>90.30757332258554</v>
      </c>
      <c r="G99" s="57" t="str">
        <f t="shared" si="14"/>
        <v>0</v>
      </c>
    </row>
    <row r="100" spans="1:7" ht="15.75" thickBot="1" x14ac:dyDescent="0.3">
      <c r="A100" s="7"/>
      <c r="B100" s="8"/>
      <c r="C100" s="9"/>
      <c r="D100" s="7" t="s">
        <v>157</v>
      </c>
      <c r="E100" s="7">
        <f>ACOS(COS(RADIANS(90-B9)) *COS(RADIANS(90-B17)) +SIN(RADIANS(90-B9)) *SIN(RADIANS(90-B17)) *COS(RADIANS(C9-C17))) *6371</f>
        <v>9.0222203830952807E-2</v>
      </c>
      <c r="F100" s="14">
        <f t="shared" si="17"/>
        <v>90.222203830952807</v>
      </c>
      <c r="G100" s="57" t="str">
        <f t="shared" si="14"/>
        <v>0</v>
      </c>
    </row>
    <row r="101" spans="1:7" ht="15.75" thickBot="1" x14ac:dyDescent="0.3">
      <c r="A101" s="7"/>
      <c r="B101" s="8"/>
      <c r="C101" s="9"/>
      <c r="D101" s="7" t="s">
        <v>158</v>
      </c>
      <c r="E101" s="7">
        <f>ACOS(COS(RADIANS(90-B9)) *COS(RADIANS(90-B18)) +SIN(RADIANS(90-B9)) *SIN(RADIANS(90-B18)) *COS(RADIANS(C9-C18))) *6371</f>
        <v>2.4491834965588266E-2</v>
      </c>
      <c r="F101" s="14">
        <f t="shared" si="17"/>
        <v>24.491834965588268</v>
      </c>
      <c r="G101" s="57" t="str">
        <f t="shared" si="14"/>
        <v>0</v>
      </c>
    </row>
    <row r="102" spans="1:7" ht="15.75" thickBot="1" x14ac:dyDescent="0.3">
      <c r="A102" s="7"/>
      <c r="B102" s="8"/>
      <c r="C102" s="9"/>
      <c r="D102" s="7" t="s">
        <v>101</v>
      </c>
      <c r="E102" s="7">
        <f>ACOS(COS(RADIANS(90-B10)) *COS(RADIANS(90-B11)) +SIN(RADIANS(90-B10)) *SIN(RADIANS(90-B11)) *COS(RADIANS(C10-C11))) *6371</f>
        <v>0</v>
      </c>
      <c r="F102" s="14">
        <f t="shared" ref="F102:F110" si="18">E102*1000</f>
        <v>0</v>
      </c>
      <c r="G102" s="57" t="str">
        <f t="shared" si="14"/>
        <v>1</v>
      </c>
    </row>
    <row r="103" spans="1:7" ht="15.75" thickBot="1" x14ac:dyDescent="0.3">
      <c r="A103" s="7"/>
      <c r="B103" s="8"/>
      <c r="C103" s="9"/>
      <c r="D103" s="7" t="s">
        <v>102</v>
      </c>
      <c r="E103" s="7">
        <f>ACOS(COS(RADIANS(90-B10)) *COS(RADIANS(90-B12)) +SIN(RADIANS(90-B10)) *SIN(RADIANS(90-B12)) *COS(RADIANS(C10-C12))) *6371</f>
        <v>1.2242605138988338E-2</v>
      </c>
      <c r="F103" s="14">
        <f t="shared" si="18"/>
        <v>12.242605138988338</v>
      </c>
      <c r="G103" s="57" t="str">
        <f t="shared" si="14"/>
        <v>0</v>
      </c>
    </row>
    <row r="104" spans="1:7" ht="15.75" thickBot="1" x14ac:dyDescent="0.3">
      <c r="A104" s="7"/>
      <c r="B104" s="8"/>
      <c r="C104" s="9"/>
      <c r="D104" s="7" t="s">
        <v>103</v>
      </c>
      <c r="E104" s="7">
        <f>ACOS(COS(RADIANS(90-B10)) *COS(RADIANS(90-B13)) +SIN(RADIANS(90-B10)) *SIN(RADIANS(90-B13)) *COS(RADIANS(C10-C13))) *6371</f>
        <v>0.33731674996559202</v>
      </c>
      <c r="F104" s="14">
        <f t="shared" ref="F104" si="19">E104*1000</f>
        <v>337.31674996559201</v>
      </c>
      <c r="G104" s="57" t="str">
        <f t="shared" si="14"/>
        <v>0</v>
      </c>
    </row>
    <row r="105" spans="1:7" ht="15.75" thickBot="1" x14ac:dyDescent="0.3">
      <c r="A105" s="7"/>
      <c r="B105" s="8"/>
      <c r="C105" s="9"/>
      <c r="D105" s="7" t="s">
        <v>104</v>
      </c>
      <c r="E105" s="7">
        <f>ACOS(COS(RADIANS(90-B10)) *COS(RADIANS(90-B14)) +SIN(RADIANS(90-B10)) *SIN(RADIANS(90-B14)) *COS(RADIANS(C10-C14))) *6371</f>
        <v>9.4072210209301677E-3</v>
      </c>
      <c r="F105" s="14">
        <f t="shared" ref="F105:F109" si="20">E105*1000</f>
        <v>9.4072210209301677</v>
      </c>
      <c r="G105" s="57" t="str">
        <f t="shared" si="14"/>
        <v>1</v>
      </c>
    </row>
    <row r="106" spans="1:7" ht="15.75" thickBot="1" x14ac:dyDescent="0.3">
      <c r="A106" s="7"/>
      <c r="B106" s="8"/>
      <c r="C106" s="9"/>
      <c r="D106" s="7" t="s">
        <v>105</v>
      </c>
      <c r="E106" s="7">
        <f>ACOS(COS(RADIANS(90-B10)) *COS(RADIANS(90-B15)) +SIN(RADIANS(90-B10)) *SIN(RADIANS(90-B15)) *COS(RADIANS(C10-C15))) *6371</f>
        <v>9.5611298823668145E-2</v>
      </c>
      <c r="F106" s="14">
        <f t="shared" si="20"/>
        <v>95.61129882366815</v>
      </c>
      <c r="G106" s="57" t="str">
        <f t="shared" si="14"/>
        <v>0</v>
      </c>
    </row>
    <row r="107" spans="1:7" ht="15.75" thickBot="1" x14ac:dyDescent="0.3">
      <c r="A107" s="7"/>
      <c r="B107" s="8"/>
      <c r="C107" s="9"/>
      <c r="D107" s="7" t="s">
        <v>106</v>
      </c>
      <c r="E107" s="7">
        <f>ACOS(COS(RADIANS(90-B10)) *COS(RADIANS(90-B16)) +SIN(RADIANS(90-B10)) *SIN(RADIANS(90-B16)) *COS(RADIANS(C10-C16))) *6371</f>
        <v>9.5712673227472234E-2</v>
      </c>
      <c r="F107" s="14">
        <f t="shared" si="20"/>
        <v>95.712673227472237</v>
      </c>
      <c r="G107" s="57" t="str">
        <f t="shared" si="14"/>
        <v>0</v>
      </c>
    </row>
    <row r="108" spans="1:7" ht="15.75" thickBot="1" x14ac:dyDescent="0.3">
      <c r="A108" s="7"/>
      <c r="B108" s="8"/>
      <c r="C108" s="9"/>
      <c r="D108" s="7" t="s">
        <v>155</v>
      </c>
      <c r="E108" s="7">
        <f>ACOS(COS(RADIANS(90-B10)) *COS(RADIANS(90-B17)) +SIN(RADIANS(90-B10)) *SIN(RADIANS(90-B17)) *COS(RADIANS(C10-C17))) *6371</f>
        <v>9.5647300922404366E-2</v>
      </c>
      <c r="F108" s="14">
        <f t="shared" si="20"/>
        <v>95.647300922404369</v>
      </c>
      <c r="G108" s="57" t="str">
        <f t="shared" si="14"/>
        <v>0</v>
      </c>
    </row>
    <row r="109" spans="1:7" ht="15.75" thickBot="1" x14ac:dyDescent="0.3">
      <c r="A109" s="7"/>
      <c r="B109" s="8"/>
      <c r="C109" s="9"/>
      <c r="D109" s="7" t="s">
        <v>156</v>
      </c>
      <c r="E109" s="7">
        <f>ACOS(COS(RADIANS(90-B10)) *COS(RADIANS(90-B18)) +SIN(RADIANS(90-B10)) *SIN(RADIANS(90-B18)) *COS(RADIANS(C10-C18))) *6371</f>
        <v>9.4072210209301677E-3</v>
      </c>
      <c r="F109" s="14">
        <f t="shared" si="20"/>
        <v>9.4072210209301677</v>
      </c>
      <c r="G109" s="57" t="str">
        <f t="shared" si="14"/>
        <v>1</v>
      </c>
    </row>
    <row r="110" spans="1:7" ht="15.75" thickBot="1" x14ac:dyDescent="0.3">
      <c r="A110" s="7"/>
      <c r="B110" s="8"/>
      <c r="C110" s="9"/>
      <c r="D110" s="7" t="s">
        <v>107</v>
      </c>
      <c r="E110" s="7">
        <f>ACOS(COS(RADIANS(90-B11)) *COS(RADIANS(90-B12)) +SIN(RADIANS(90-B11)) *SIN(RADIANS(90-B12)) *COS(RADIANS(C11-C12))) *6371</f>
        <v>1.2242605138988338E-2</v>
      </c>
      <c r="F110" s="14">
        <f t="shared" si="18"/>
        <v>12.242605138988338</v>
      </c>
      <c r="G110" s="57" t="str">
        <f t="shared" si="14"/>
        <v>0</v>
      </c>
    </row>
    <row r="111" spans="1:7" ht="15.75" thickBot="1" x14ac:dyDescent="0.3">
      <c r="A111" s="7"/>
      <c r="B111" s="8"/>
      <c r="C111" s="9"/>
      <c r="D111" s="7" t="s">
        <v>108</v>
      </c>
      <c r="E111" s="7">
        <f>ACOS(COS(RADIANS(90-B11)) *COS(RADIANS(90-B13)) +SIN(RADIANS(90-B11)) *SIN(RADIANS(90-B13)) *COS(RADIANS(C11-C13))) *6371</f>
        <v>0.33731674996559202</v>
      </c>
      <c r="F111" s="14">
        <f t="shared" ref="F111" si="21">E111*1000</f>
        <v>337.31674996559201</v>
      </c>
      <c r="G111" s="57" t="str">
        <f t="shared" si="14"/>
        <v>0</v>
      </c>
    </row>
    <row r="112" spans="1:7" ht="15.75" thickBot="1" x14ac:dyDescent="0.3">
      <c r="A112" s="7"/>
      <c r="B112" s="8"/>
      <c r="C112" s="9"/>
      <c r="D112" s="7" t="s">
        <v>109</v>
      </c>
      <c r="E112" s="7">
        <f>ACOS(COS(RADIANS(90-B11)) *COS(RADIANS(90-B14)) +SIN(RADIANS(90-B11)) *SIN(RADIANS(90-B14)) *COS(RADIANS(C11-C14))) *6371</f>
        <v>9.4072210209301677E-3</v>
      </c>
      <c r="F112" s="14">
        <f t="shared" ref="F112:F116" si="22">E112*1000</f>
        <v>9.4072210209301677</v>
      </c>
      <c r="G112" s="57" t="str">
        <f t="shared" si="14"/>
        <v>1</v>
      </c>
    </row>
    <row r="113" spans="1:7" ht="15.75" thickBot="1" x14ac:dyDescent="0.3">
      <c r="A113" s="7"/>
      <c r="B113" s="8"/>
      <c r="C113" s="9"/>
      <c r="D113" s="7" t="s">
        <v>110</v>
      </c>
      <c r="E113" s="7">
        <f>ACOS(COS(RADIANS(90-B11)) *COS(RADIANS(90-B15)) +SIN(RADIANS(90-B11)) *SIN(RADIANS(90-B15)) *COS(RADIANS(C11-C15))) *6371</f>
        <v>9.5611298823668145E-2</v>
      </c>
      <c r="F113" s="14">
        <f t="shared" si="22"/>
        <v>95.61129882366815</v>
      </c>
      <c r="G113" s="57" t="str">
        <f t="shared" si="14"/>
        <v>0</v>
      </c>
    </row>
    <row r="114" spans="1:7" ht="15.75" thickBot="1" x14ac:dyDescent="0.3">
      <c r="A114" s="7"/>
      <c r="B114" s="8"/>
      <c r="C114" s="9"/>
      <c r="D114" s="7" t="s">
        <v>111</v>
      </c>
      <c r="E114" s="7">
        <f>ACOS(COS(RADIANS(90-B10)) *COS(RADIANS(90-B16)) +SIN(RADIANS(90-B10)) *SIN(RADIANS(90-B16)) *COS(RADIANS(C10-C16))) *6371</f>
        <v>9.5712673227472234E-2</v>
      </c>
      <c r="F114" s="14">
        <f t="shared" si="22"/>
        <v>95.712673227472237</v>
      </c>
      <c r="G114" s="57" t="str">
        <f t="shared" si="14"/>
        <v>0</v>
      </c>
    </row>
    <row r="115" spans="1:7" ht="15.75" thickBot="1" x14ac:dyDescent="0.3">
      <c r="A115" s="7"/>
      <c r="B115" s="8"/>
      <c r="C115" s="9"/>
      <c r="D115" s="7" t="s">
        <v>151</v>
      </c>
      <c r="E115" s="7">
        <f>ACOS(COS(RADIANS(90-B11)) *COS(RADIANS(90-B17)) +SIN(RADIANS(90-B11)) *SIN(RADIANS(90-B17)) *COS(RADIANS(C11-C17))) *6371</f>
        <v>9.5647300922404366E-2</v>
      </c>
      <c r="F115" s="14">
        <f t="shared" si="22"/>
        <v>95.647300922404369</v>
      </c>
      <c r="G115" s="57" t="str">
        <f t="shared" si="14"/>
        <v>0</v>
      </c>
    </row>
    <row r="116" spans="1:7" ht="15.75" thickBot="1" x14ac:dyDescent="0.3">
      <c r="A116" s="7"/>
      <c r="B116" s="8"/>
      <c r="C116" s="9"/>
      <c r="D116" s="7" t="s">
        <v>152</v>
      </c>
      <c r="E116" s="7">
        <f>ACOS(COS(RADIANS(90-B11)) *COS(RADIANS(90-B18)) +SIN(RADIANS(90-B11)) *SIN(RADIANS(90-B18)) *COS(RADIANS(C11-C18))) *6371</f>
        <v>9.4072210209301677E-3</v>
      </c>
      <c r="F116" s="14">
        <f t="shared" si="22"/>
        <v>9.4072210209301677</v>
      </c>
      <c r="G116" s="57" t="str">
        <f t="shared" si="14"/>
        <v>1</v>
      </c>
    </row>
    <row r="117" spans="1:7" ht="15.75" thickBot="1" x14ac:dyDescent="0.3">
      <c r="A117" s="7"/>
      <c r="B117" s="8"/>
      <c r="C117" s="9"/>
      <c r="D117" s="7" t="s">
        <v>112</v>
      </c>
      <c r="E117" s="7">
        <f>ACOS(COS(RADIANS(90-B12)) *COS(RADIANS(90-B13)) +SIN(RADIANS(90-B12)) *SIN(RADIANS(90-B13)) *COS(RADIANS(C12-C13))) *6371</f>
        <v>0.34887549181038668</v>
      </c>
      <c r="F117" s="14">
        <f t="shared" ref="F117" si="23">E117*1000</f>
        <v>348.87549181038668</v>
      </c>
      <c r="G117" s="57" t="str">
        <f t="shared" si="14"/>
        <v>0</v>
      </c>
    </row>
    <row r="118" spans="1:7" ht="15.75" thickBot="1" x14ac:dyDescent="0.3">
      <c r="A118" s="7"/>
      <c r="B118" s="8"/>
      <c r="C118" s="9"/>
      <c r="D118" s="7" t="s">
        <v>113</v>
      </c>
      <c r="E118" s="7">
        <f>ACOS(COS(RADIANS(90-B12)) *COS(RADIANS(90-B14)) +SIN(RADIANS(90-B12)) *SIN(RADIANS(90-B14)) *COS(RADIANS(C12-C14))) *6371</f>
        <v>1.9885489340780493E-2</v>
      </c>
      <c r="F118" s="14">
        <f t="shared" ref="F118:F122" si="24">E118*1000</f>
        <v>19.885489340780495</v>
      </c>
      <c r="G118" s="57" t="str">
        <f t="shared" si="14"/>
        <v>0</v>
      </c>
    </row>
    <row r="119" spans="1:7" ht="15.75" thickBot="1" x14ac:dyDescent="0.3">
      <c r="A119" s="7"/>
      <c r="B119" s="8"/>
      <c r="C119" s="9"/>
      <c r="D119" s="7" t="s">
        <v>114</v>
      </c>
      <c r="E119" s="7">
        <f>ACOS(COS(RADIANS(90-B12)) *COS(RADIANS(90-B15)) +SIN(RADIANS(90-B12)) *SIN(RADIANS(90-B15)) *COS(RADIANS(C12-C15))) *6371</f>
        <v>8.3371679240267227E-2</v>
      </c>
      <c r="F119" s="14">
        <f t="shared" si="24"/>
        <v>83.371679240267227</v>
      </c>
      <c r="G119" s="57" t="str">
        <f t="shared" si="14"/>
        <v>0</v>
      </c>
    </row>
    <row r="120" spans="1:7" ht="15.75" thickBot="1" x14ac:dyDescent="0.3">
      <c r="A120" s="7"/>
      <c r="B120" s="8"/>
      <c r="C120" s="9"/>
      <c r="D120" s="7" t="s">
        <v>115</v>
      </c>
      <c r="E120" s="7">
        <f>ACOS(COS(RADIANS(90-B11)) *COS(RADIANS(90-B16)) +SIN(RADIANS(90-B11)) *SIN(RADIANS(90-B16)) *COS(RADIANS(C11-C16))) *6371</f>
        <v>9.5712673227472234E-2</v>
      </c>
      <c r="F120" s="14">
        <f t="shared" si="24"/>
        <v>95.712673227472237</v>
      </c>
      <c r="G120" s="57" t="str">
        <f t="shared" si="14"/>
        <v>0</v>
      </c>
    </row>
    <row r="121" spans="1:7" ht="15.75" thickBot="1" x14ac:dyDescent="0.3">
      <c r="A121" s="7"/>
      <c r="B121" s="8"/>
      <c r="C121" s="9"/>
      <c r="D121" s="7" t="s">
        <v>153</v>
      </c>
      <c r="E121" s="7">
        <f>ACOS(COS(RADIANS(90-B12)) *COS(RADIANS(90-B17)) +SIN(RADIANS(90-B12)) *SIN(RADIANS(90-B17)) *COS(RADIANS(C12-C17))) *6371</f>
        <v>8.3408804282310234E-2</v>
      </c>
      <c r="F121" s="14">
        <f t="shared" si="24"/>
        <v>83.408804282310228</v>
      </c>
      <c r="G121" s="57" t="str">
        <f t="shared" si="14"/>
        <v>0</v>
      </c>
    </row>
    <row r="122" spans="1:7" ht="15.75" thickBot="1" x14ac:dyDescent="0.3">
      <c r="A122" s="7"/>
      <c r="B122" s="8"/>
      <c r="C122" s="9"/>
      <c r="D122" s="7" t="s">
        <v>154</v>
      </c>
      <c r="E122" s="7">
        <f>ACOS(COS(RADIANS(90-B12)) *COS(RADIANS(90-B18)) +SIN(RADIANS(90-B12)) *SIN(RADIANS(90-B18)) *COS(RADIANS(C12-C18))) *6371</f>
        <v>1.9885489340780493E-2</v>
      </c>
      <c r="F122" s="14">
        <f t="shared" si="24"/>
        <v>19.885489340780495</v>
      </c>
      <c r="G122" s="57" t="str">
        <f t="shared" si="14"/>
        <v>0</v>
      </c>
    </row>
    <row r="123" spans="1:7" ht="15.75" thickBot="1" x14ac:dyDescent="0.3">
      <c r="A123" s="7"/>
      <c r="B123" s="8"/>
      <c r="C123" s="9"/>
      <c r="D123" s="7" t="s">
        <v>116</v>
      </c>
      <c r="E123" s="7">
        <f>ACOS(COS(RADIANS(90-B13)) *COS(RADIANS(90-B14)) +SIN(RADIANS(90-B13)) *SIN(RADIANS(90-B14)) *COS(RADIANS(C13-C14))) *6371</f>
        <v>0.33368995587001615</v>
      </c>
      <c r="F123" s="14">
        <f t="shared" ref="F123" si="25">E123*1000</f>
        <v>333.68995587001615</v>
      </c>
      <c r="G123" s="57" t="str">
        <f t="shared" si="14"/>
        <v>0</v>
      </c>
    </row>
    <row r="124" spans="1:7" ht="15.75" thickBot="1" x14ac:dyDescent="0.3">
      <c r="A124" s="7"/>
      <c r="B124" s="8"/>
      <c r="C124" s="9"/>
      <c r="D124" s="7" t="s">
        <v>117</v>
      </c>
      <c r="E124" s="7">
        <f>ACOS(COS(RADIANS(90-B13)) *COS(RADIANS(90-B15)) +SIN(RADIANS(90-B13)) *SIN(RADIANS(90-B15)) *COS(RADIANS(C13-C15))) *6371</f>
        <v>0.42808701809268812</v>
      </c>
      <c r="F124" s="14">
        <f t="shared" ref="F124:F125" si="26">E124*1000</f>
        <v>428.08701809268814</v>
      </c>
      <c r="G124" s="57" t="str">
        <f t="shared" si="14"/>
        <v>0</v>
      </c>
    </row>
    <row r="125" spans="1:7" ht="15.75" thickBot="1" x14ac:dyDescent="0.3">
      <c r="A125" s="7"/>
      <c r="B125" s="8"/>
      <c r="C125" s="9"/>
      <c r="D125" s="7" t="s">
        <v>118</v>
      </c>
      <c r="E125" s="7">
        <f>ACOS(COS(RADIANS(90-B13)) *COS(RADIANS(90-B16)) +SIN(RADIANS(90-B13)) *SIN(RADIANS(90-B16)) *COS(RADIANS(C13-C16))) *6371</f>
        <v>0.42812362848503693</v>
      </c>
      <c r="F125" s="14">
        <f t="shared" si="26"/>
        <v>428.12362848503693</v>
      </c>
      <c r="G125" s="57" t="str">
        <f t="shared" si="14"/>
        <v>0</v>
      </c>
    </row>
    <row r="126" spans="1:7" ht="15.75" thickBot="1" x14ac:dyDescent="0.3">
      <c r="A126" s="7"/>
      <c r="B126" s="8"/>
      <c r="C126" s="9"/>
      <c r="D126" s="7" t="s">
        <v>119</v>
      </c>
      <c r="E126" s="7">
        <f>ACOS(COS(RADIANS(90-B14)) *COS(RADIANS(90-B15)) +SIN(RADIANS(90-B14)) *SIN(RADIANS(90-B15)) *COS(RADIANS(C14-C15))) *6371</f>
        <v>0.10238374663738004</v>
      </c>
      <c r="F126" s="14">
        <f t="shared" ref="F126" si="27">E126*1000</f>
        <v>102.38374663738003</v>
      </c>
      <c r="G126" s="57" t="str">
        <f t="shared" si="14"/>
        <v>0</v>
      </c>
    </row>
    <row r="127" spans="1:7" ht="15.75" thickBot="1" x14ac:dyDescent="0.3">
      <c r="A127" s="7"/>
      <c r="B127" s="8"/>
      <c r="C127" s="9"/>
      <c r="D127" s="7" t="s">
        <v>120</v>
      </c>
      <c r="E127" s="7">
        <f>ACOS(COS(RADIANS(90-B14)) *COS(RADIANS(90-B16)) +SIN(RADIANS(90-B14)) *SIN(RADIANS(90-B16)) *COS(RADIANS(C14-C16))) *6371</f>
        <v>0.10249917525813057</v>
      </c>
      <c r="F127" s="14">
        <f t="shared" ref="F127" si="28">E127*1000</f>
        <v>102.49917525813058</v>
      </c>
      <c r="G127" s="57" t="str">
        <f t="shared" si="14"/>
        <v>0</v>
      </c>
    </row>
    <row r="128" spans="1:7" ht="15.75" thickBot="1" x14ac:dyDescent="0.3">
      <c r="A128" s="7"/>
      <c r="B128" s="8"/>
      <c r="C128" s="9"/>
      <c r="D128" s="7" t="s">
        <v>149</v>
      </c>
      <c r="E128" s="7">
        <f>ACOS(COS(RADIANS(90-B14)) *COS(RADIANS(90-B17)) +SIN(RADIANS(90-B14)) *SIN(RADIANS(90-B17)) *COS(RADIANS(C14-C17))) *6371</f>
        <v>0.10244279688443458</v>
      </c>
      <c r="F128" s="14">
        <f t="shared" ref="F128" si="29">E128*1000</f>
        <v>102.44279688443459</v>
      </c>
      <c r="G128" s="57" t="str">
        <f t="shared" si="14"/>
        <v>0</v>
      </c>
    </row>
    <row r="129" spans="1:7" ht="15.75" thickBot="1" x14ac:dyDescent="0.3">
      <c r="A129" s="7"/>
      <c r="B129" s="8"/>
      <c r="C129" s="9"/>
      <c r="D129" s="7" t="s">
        <v>150</v>
      </c>
      <c r="E129" s="7">
        <f>ACOS(COS(RADIANS(90-B14)) *COS(RADIANS(90-B18)) +SIN(RADIANS(90-B14)) *SIN(RADIANS(90-B18)) *COS(RADIANS(C14-C18))) *6371</f>
        <v>0</v>
      </c>
      <c r="F129" s="14">
        <f t="shared" ref="F129" si="30">E129*1000</f>
        <v>0</v>
      </c>
      <c r="G129" s="57" t="str">
        <f t="shared" si="14"/>
        <v>1</v>
      </c>
    </row>
    <row r="130" spans="1:7" ht="15.75" thickBot="1" x14ac:dyDescent="0.3">
      <c r="A130" s="7"/>
      <c r="B130" s="8"/>
      <c r="C130" s="9"/>
      <c r="D130" s="7" t="s">
        <v>121</v>
      </c>
      <c r="E130" s="7">
        <f>ACOS(COS(RADIANS(90-B15)) *COS(RADIANS(90-B16)) +SIN(RADIANS(90-B15)) *SIN(RADIANS(90-B16)) *COS(RADIANS(C15-C16))) *6371</f>
        <v>2.3254303857056513E-4</v>
      </c>
      <c r="F130" s="14">
        <f t="shared" ref="F130" si="31">E130*1000</f>
        <v>0.23254303857056513</v>
      </c>
      <c r="G130" s="57" t="str">
        <f t="shared" si="14"/>
        <v>1</v>
      </c>
    </row>
    <row r="131" spans="1:7" ht="15.75" thickBot="1" x14ac:dyDescent="0.3">
      <c r="A131" s="7"/>
      <c r="B131" s="8"/>
      <c r="C131" s="9"/>
      <c r="D131" s="7" t="s">
        <v>144</v>
      </c>
      <c r="E131" s="7">
        <f>ACOS(COS(RADIANS(90-B15)) *COS(RADIANS(90-B17)) +SIN(RADIANS(90-B15)) *SIN(RADIANS(90-B17)) *COS(RADIANS(C15-C17))) *6371</f>
        <v>3.5521535790472569E-4</v>
      </c>
      <c r="F131" s="14">
        <f t="shared" ref="F131" si="32">E131*1000</f>
        <v>0.35521535790472569</v>
      </c>
      <c r="G131" s="57" t="str">
        <f t="shared" ref="G131:G135" si="33">IF(F131&lt;10,"1","0")</f>
        <v>1</v>
      </c>
    </row>
    <row r="132" spans="1:7" ht="15.75" thickBot="1" x14ac:dyDescent="0.3">
      <c r="A132" s="7"/>
      <c r="B132" s="8"/>
      <c r="C132" s="9"/>
      <c r="D132" s="7" t="s">
        <v>145</v>
      </c>
      <c r="E132" s="7">
        <f>ACOS(COS(RADIANS(90-B15)) *COS(RADIANS(90-B18)) +SIN(RADIANS(90-B15)) *SIN(RADIANS(90-B18)) *COS(RADIANS(C15-C18))) *6371</f>
        <v>0.10238374663738004</v>
      </c>
      <c r="F132" s="14">
        <f t="shared" ref="F132" si="34">E132*1000</f>
        <v>102.38374663738003</v>
      </c>
      <c r="G132" s="57" t="str">
        <f t="shared" si="33"/>
        <v>0</v>
      </c>
    </row>
    <row r="133" spans="1:7" ht="15.75" thickBot="1" x14ac:dyDescent="0.3">
      <c r="A133" s="7"/>
      <c r="B133" s="8"/>
      <c r="C133" s="9"/>
      <c r="D133" s="7" t="s">
        <v>146</v>
      </c>
      <c r="E133" s="7">
        <f>ACOS(COS(RADIANS(90-B16)) *COS(RADIANS(90-B17)) +SIN(RADIANS(90-B16)) *SIN(RADIANS(90-B17)) *COS(RADIANS(C16-C17))) *6371</f>
        <v>1.3425878504835786E-4</v>
      </c>
      <c r="F133" s="14">
        <f t="shared" ref="F133" si="35">E133*1000</f>
        <v>0.13425878504835786</v>
      </c>
      <c r="G133" s="57" t="str">
        <f t="shared" si="33"/>
        <v>1</v>
      </c>
    </row>
    <row r="134" spans="1:7" ht="15.75" thickBot="1" x14ac:dyDescent="0.3">
      <c r="A134" s="7"/>
      <c r="B134" s="8"/>
      <c r="C134" s="9"/>
      <c r="D134" s="7" t="s">
        <v>147</v>
      </c>
      <c r="E134" s="7">
        <f>ACOS(COS(RADIANS(90-B16)) *COS(RADIANS(90-B18)) +SIN(RADIANS(90-B16)) *SIN(RADIANS(90-B18)) *COS(RADIANS(C16-C18))) *6371</f>
        <v>0.10249917525813057</v>
      </c>
      <c r="F134" s="14">
        <f t="shared" ref="F134" si="36">E134*1000</f>
        <v>102.49917525813058</v>
      </c>
      <c r="G134" s="57" t="str">
        <f t="shared" si="33"/>
        <v>0</v>
      </c>
    </row>
    <row r="135" spans="1:7" ht="15.75" thickBot="1" x14ac:dyDescent="0.3">
      <c r="A135" s="10"/>
      <c r="B135" s="11"/>
      <c r="C135" s="12"/>
      <c r="D135" s="10" t="s">
        <v>148</v>
      </c>
      <c r="E135" s="10">
        <f>ACOS(COS(RADIANS(90-B17)) *COS(RADIANS(90-B18)) +SIN(RADIANS(90-B17)) *SIN(RADIANS(90-B18)) *COS(RADIANS(C17-C18))) *6371</f>
        <v>0.10244279688443458</v>
      </c>
      <c r="F135" s="15">
        <f t="shared" ref="F135" si="37">E135*1000</f>
        <v>102.44279688443459</v>
      </c>
      <c r="G135" s="57" t="str">
        <f t="shared" si="33"/>
        <v>0</v>
      </c>
    </row>
    <row r="138" spans="1:7" x14ac:dyDescent="0.25">
      <c r="A138" s="2"/>
      <c r="B138" s="38"/>
      <c r="C138" s="39"/>
      <c r="G138" s="48"/>
    </row>
  </sheetData>
  <mergeCells count="1">
    <mergeCell ref="A1:G1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J11" sqref="J11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1.7109375" bestFit="1" customWidth="1"/>
    <col min="4" max="4" width="12.42578125" bestFit="1" customWidth="1"/>
    <col min="5" max="6" width="12" bestFit="1" customWidth="1"/>
    <col min="9" max="9" width="13.7109375" bestFit="1" customWidth="1"/>
    <col min="10" max="10" width="11.85546875" bestFit="1" customWidth="1"/>
    <col min="11" max="11" width="19.85546875" bestFit="1" customWidth="1"/>
    <col min="12" max="12" width="17.42578125" bestFit="1" customWidth="1"/>
    <col min="13" max="13" width="16.28515625" bestFit="1" customWidth="1"/>
    <col min="14" max="14" width="16.5703125" bestFit="1" customWidth="1"/>
  </cols>
  <sheetData>
    <row r="1" spans="1:14" ht="15.75" thickBot="1" x14ac:dyDescent="0.3">
      <c r="A1" s="70">
        <v>7</v>
      </c>
      <c r="B1" s="70"/>
      <c r="C1" s="70"/>
      <c r="D1" s="70"/>
      <c r="E1" s="70"/>
      <c r="F1" s="70"/>
      <c r="G1" s="70"/>
      <c r="K1" s="1"/>
    </row>
    <row r="2" spans="1:14" ht="15.75" thickBot="1" x14ac:dyDescent="0.3">
      <c r="A2" s="5" t="s">
        <v>0</v>
      </c>
      <c r="B2" s="1">
        <v>50.935048719999998</v>
      </c>
      <c r="C2">
        <v>-1.3935970499999999</v>
      </c>
      <c r="D2" s="6" t="s">
        <v>5</v>
      </c>
      <c r="E2" s="6">
        <f>ACOS(COS(RADIANS(90-B2)) *COS(RADIANS(90-B3)) +SIN(RADIANS(90-B2)) *SIN(RADIANS(90-B3)) *COS(RADIANS(C2-C3))) *6371</f>
        <v>2.0799281681849191E-3</v>
      </c>
      <c r="F2" s="13">
        <f t="shared" ref="F2:F6" si="0">E2*1000</f>
        <v>2.0799281681849191</v>
      </c>
      <c r="G2" s="4" t="str">
        <f>IF(F2&lt;10,"1","0")</f>
        <v>1</v>
      </c>
      <c r="I2" s="29"/>
      <c r="K2" s="1"/>
    </row>
    <row r="3" spans="1:14" ht="15.75" thickBot="1" x14ac:dyDescent="0.3">
      <c r="A3" s="7" t="s">
        <v>1</v>
      </c>
      <c r="B3" s="1">
        <v>50.935031979999998</v>
      </c>
      <c r="C3">
        <v>-1.39358385</v>
      </c>
      <c r="D3" s="7" t="s">
        <v>6</v>
      </c>
      <c r="E3" s="7">
        <f>ACOS(COS(RADIANS(90-B2)) *COS(RADIANS(90-B4)) +SIN(RADIANS(90-B2)) *SIN(RADIANS(90-B4)) *COS(RADIANS(C2-C4))) *6371</f>
        <v>4.6411613644783412E-3</v>
      </c>
      <c r="F3" s="14">
        <f t="shared" si="0"/>
        <v>4.6411613644783412</v>
      </c>
      <c r="G3" s="4" t="str">
        <f t="shared" ref="G3:G5" si="1">IF(F3&lt;10,"1","0")</f>
        <v>1</v>
      </c>
      <c r="I3" s="29"/>
      <c r="K3" s="1"/>
    </row>
    <row r="4" spans="1:14" ht="15.75" thickBot="1" x14ac:dyDescent="0.3">
      <c r="A4" s="7" t="s">
        <v>2</v>
      </c>
      <c r="B4" s="1">
        <v>50.935021740000003</v>
      </c>
      <c r="C4">
        <v>-1.39354654</v>
      </c>
      <c r="D4" s="7" t="s">
        <v>7</v>
      </c>
      <c r="E4" s="7">
        <f>ACOS(COS(RADIANS(90-B2)) *COS(RADIANS(90-B5)) +SIN(RADIANS(90-B2)) *SIN(RADIANS(90-B5)) *COS(RADIANS(C2-C5))) *6371</f>
        <v>6.0252136148382096E-3</v>
      </c>
      <c r="F4" s="14">
        <f t="shared" si="0"/>
        <v>6.0252136148382096</v>
      </c>
      <c r="G4" s="4" t="str">
        <f t="shared" si="1"/>
        <v>1</v>
      </c>
      <c r="I4" s="29"/>
      <c r="K4" s="1"/>
    </row>
    <row r="5" spans="1:14" ht="15.75" thickBot="1" x14ac:dyDescent="0.3">
      <c r="A5" s="7" t="s">
        <v>3</v>
      </c>
      <c r="B5" s="1">
        <v>50.93501655</v>
      </c>
      <c r="C5">
        <v>-1.3935278499999999</v>
      </c>
      <c r="D5" s="7" t="s">
        <v>8</v>
      </c>
      <c r="E5" s="7">
        <f>ACOS(COS(RADIANS(90-B2)) *COS(RADIANS(90-B6)) +SIN(RADIANS(90-B2)) *SIN(RADIANS(90-B6)) *COS(RADIANS(C2-C6))) *6371</f>
        <v>7.6962026590243759E-3</v>
      </c>
      <c r="F5" s="14">
        <f t="shared" si="0"/>
        <v>7.6962026590243759</v>
      </c>
      <c r="G5" s="4" t="str">
        <f t="shared" si="1"/>
        <v>1</v>
      </c>
      <c r="I5" s="29"/>
      <c r="K5" s="1"/>
    </row>
    <row r="6" spans="1:14" ht="15.75" thickBot="1" x14ac:dyDescent="0.3">
      <c r="A6" s="7" t="s">
        <v>4</v>
      </c>
      <c r="B6" s="1">
        <v>50.934993970000001</v>
      </c>
      <c r="C6">
        <v>-1.3935298700000001</v>
      </c>
      <c r="D6" s="7" t="s">
        <v>10</v>
      </c>
      <c r="E6" s="7">
        <f>ACOS(COS(RADIANS(90-B2)) *COS(RADIANS(90-B7)) +SIN(RADIANS(90-B2)) *SIN(RADIANS(90-B7)) *COS(RADIANS(C2-C7))) *6371</f>
        <v>0.24246640513255824</v>
      </c>
      <c r="F6" s="14">
        <f t="shared" si="0"/>
        <v>242.46640513255824</v>
      </c>
      <c r="G6" s="4" t="str">
        <f t="shared" ref="G6" si="2">IF(F6&lt;6,"1","0")</f>
        <v>0</v>
      </c>
      <c r="I6" s="29"/>
    </row>
    <row r="7" spans="1:14" ht="15.75" thickBot="1" x14ac:dyDescent="0.3">
      <c r="A7" s="7" t="s">
        <v>19</v>
      </c>
      <c r="B7">
        <v>50.93441747</v>
      </c>
      <c r="C7">
        <v>-1.39690896</v>
      </c>
      <c r="D7" s="7" t="s">
        <v>29</v>
      </c>
      <c r="E7" s="7"/>
      <c r="F7" s="14"/>
      <c r="G7" s="4"/>
      <c r="I7" s="29"/>
    </row>
    <row r="8" spans="1:14" ht="15.75" thickBot="1" x14ac:dyDescent="0.3">
      <c r="A8" s="7" t="s">
        <v>20</v>
      </c>
      <c r="B8" s="7"/>
      <c r="C8" s="7"/>
      <c r="D8" s="7" t="s">
        <v>30</v>
      </c>
      <c r="E8" s="7"/>
      <c r="F8" s="14"/>
      <c r="G8" s="4"/>
    </row>
    <row r="9" spans="1:14" ht="15.75" thickBot="1" x14ac:dyDescent="0.3">
      <c r="A9" s="7" t="s">
        <v>21</v>
      </c>
      <c r="B9" s="7"/>
      <c r="C9" s="7"/>
      <c r="D9" s="7" t="s">
        <v>31</v>
      </c>
      <c r="E9" s="7"/>
      <c r="F9" s="14"/>
      <c r="G9" s="4"/>
    </row>
    <row r="10" spans="1:14" ht="15.75" thickBot="1" x14ac:dyDescent="0.3">
      <c r="A10" s="7" t="s">
        <v>22</v>
      </c>
      <c r="B10" s="7"/>
      <c r="C10" s="7"/>
      <c r="D10" s="7" t="s">
        <v>32</v>
      </c>
      <c r="E10" s="7"/>
      <c r="F10" s="14"/>
      <c r="G10" s="4"/>
      <c r="I10" s="42" t="s">
        <v>168</v>
      </c>
      <c r="J10" s="43" t="s">
        <v>169</v>
      </c>
      <c r="K10" s="44" t="s">
        <v>170</v>
      </c>
      <c r="L10" s="44" t="s">
        <v>182</v>
      </c>
      <c r="M10" s="44" t="s">
        <v>171</v>
      </c>
      <c r="N10" s="45" t="s">
        <v>172</v>
      </c>
    </row>
    <row r="11" spans="1:14" ht="15.75" thickBot="1" x14ac:dyDescent="0.3">
      <c r="A11" s="7" t="s">
        <v>23</v>
      </c>
      <c r="B11" s="7"/>
      <c r="C11" s="7"/>
      <c r="D11" s="7" t="s">
        <v>33</v>
      </c>
      <c r="E11" s="7"/>
      <c r="F11" s="14"/>
      <c r="G11" s="4"/>
      <c r="I11" s="53">
        <v>6</v>
      </c>
      <c r="J11" s="48">
        <v>5</v>
      </c>
      <c r="K11" s="48">
        <v>0</v>
      </c>
      <c r="L11" s="48">
        <v>1</v>
      </c>
      <c r="M11" s="48">
        <v>1</v>
      </c>
      <c r="N11" s="54" t="s">
        <v>128</v>
      </c>
    </row>
    <row r="12" spans="1:14" ht="15.75" thickBot="1" x14ac:dyDescent="0.3">
      <c r="A12" s="7" t="s">
        <v>24</v>
      </c>
      <c r="B12" s="7"/>
      <c r="C12" s="7"/>
      <c r="D12" s="7" t="s">
        <v>34</v>
      </c>
      <c r="E12" s="7"/>
      <c r="F12" s="14"/>
      <c r="G12" s="4"/>
      <c r="I12" s="37"/>
      <c r="J12" s="2"/>
      <c r="K12" s="48"/>
      <c r="L12" s="2"/>
      <c r="M12" s="2"/>
      <c r="N12" s="49"/>
    </row>
    <row r="13" spans="1:14" ht="15.75" thickBot="1" x14ac:dyDescent="0.3">
      <c r="A13" s="7" t="s">
        <v>25</v>
      </c>
      <c r="B13" s="8"/>
      <c r="C13" s="9"/>
      <c r="D13" s="7" t="s">
        <v>35</v>
      </c>
      <c r="E13" s="7"/>
      <c r="F13" s="14"/>
      <c r="G13" s="4"/>
      <c r="I13" s="37"/>
      <c r="J13" s="2"/>
      <c r="K13" s="48"/>
      <c r="L13" s="2"/>
      <c r="M13" s="2"/>
      <c r="N13" s="49"/>
    </row>
    <row r="14" spans="1:14" ht="15.75" thickBot="1" x14ac:dyDescent="0.3">
      <c r="A14" s="7" t="s">
        <v>26</v>
      </c>
      <c r="B14" s="8"/>
      <c r="C14" s="9"/>
      <c r="D14" s="7" t="s">
        <v>36</v>
      </c>
      <c r="E14" s="7"/>
      <c r="F14" s="14"/>
      <c r="G14" s="4"/>
      <c r="I14" s="37"/>
      <c r="J14" s="2"/>
      <c r="K14" s="48"/>
      <c r="L14" s="2"/>
      <c r="M14" s="2"/>
      <c r="N14" s="49"/>
    </row>
    <row r="15" spans="1:14" ht="15.75" thickBot="1" x14ac:dyDescent="0.3">
      <c r="A15" s="7" t="s">
        <v>27</v>
      </c>
      <c r="B15" s="8"/>
      <c r="C15" s="9"/>
      <c r="D15" s="7" t="s">
        <v>37</v>
      </c>
      <c r="E15" s="7"/>
      <c r="F15" s="14"/>
      <c r="G15" s="4"/>
      <c r="I15" s="50"/>
      <c r="J15" s="51"/>
      <c r="K15" s="36"/>
      <c r="L15" s="51"/>
      <c r="M15" s="51"/>
      <c r="N15" s="52"/>
    </row>
    <row r="16" spans="1:14" ht="15.75" thickBot="1" x14ac:dyDescent="0.3">
      <c r="A16" s="7" t="s">
        <v>28</v>
      </c>
      <c r="B16" s="8"/>
      <c r="C16" s="9"/>
      <c r="D16" s="7" t="s">
        <v>11</v>
      </c>
      <c r="E16" s="7">
        <f>ACOS(COS(RADIANS(90-B3)) *COS(RADIANS(90-B4)) +SIN(RADIANS(90-B3)) *SIN(RADIANS(90-B4)) *COS(RADIANS(C3-C4))) *6371</f>
        <v>2.8528017539033446E-3</v>
      </c>
      <c r="F16" s="14">
        <f t="shared" ref="F16:F19" si="3">E16*1000</f>
        <v>2.8528017539033446</v>
      </c>
      <c r="G16" s="4" t="str">
        <f>IF(F16&lt;10,"1","0")</f>
        <v>1</v>
      </c>
    </row>
    <row r="17" spans="1:7" ht="15.75" thickBot="1" x14ac:dyDescent="0.3">
      <c r="A17" s="7"/>
      <c r="B17" s="8"/>
      <c r="C17" s="9"/>
      <c r="D17" s="7" t="s">
        <v>12</v>
      </c>
      <c r="E17" s="7">
        <f>ACOS(COS(RADIANS(90-B3)) *COS(RADIANS(90-B5)) +SIN(RADIANS(90-B3)) *SIN(RADIANS(90-B5)) *COS(RADIANS(C3-C5))) *6371</f>
        <v>4.2826237835862369E-3</v>
      </c>
      <c r="F17" s="14">
        <f t="shared" si="3"/>
        <v>4.2826237835862369</v>
      </c>
      <c r="G17" s="4" t="str">
        <f t="shared" ref="G17:G19" si="4">IF(F17&lt;10,"1","0")</f>
        <v>1</v>
      </c>
    </row>
    <row r="18" spans="1:7" ht="15.75" thickBot="1" x14ac:dyDescent="0.3">
      <c r="A18" s="7"/>
      <c r="B18" s="8"/>
      <c r="C18" s="9"/>
      <c r="D18" s="7" t="s">
        <v>13</v>
      </c>
      <c r="E18" s="7">
        <f>ACOS(COS(RADIANS(90-B3)) *COS(RADIANS(90-B6)) +SIN(RADIANS(90-B3)) *SIN(RADIANS(90-B6)) *COS(RADIANS(C3-C6))) *6371</f>
        <v>5.6723344008025034E-3</v>
      </c>
      <c r="F18" s="14">
        <f t="shared" si="3"/>
        <v>5.6723344008025034</v>
      </c>
      <c r="G18" s="4" t="str">
        <f t="shared" si="4"/>
        <v>1</v>
      </c>
    </row>
    <row r="19" spans="1:7" ht="15.75" thickBot="1" x14ac:dyDescent="0.3">
      <c r="A19" s="7"/>
      <c r="B19" s="8"/>
      <c r="C19" s="9"/>
      <c r="D19" s="7" t="s">
        <v>15</v>
      </c>
      <c r="E19" s="7">
        <f>ACOS(COS(RADIANS(90-B3)) *COS(RADIANS(90-B7)) +SIN(RADIANS(90-B3)) *SIN(RADIANS(90-B7)) *COS(RADIANS(C3-C7))) *6371</f>
        <v>0.24282162946780761</v>
      </c>
      <c r="F19" s="14">
        <f t="shared" si="3"/>
        <v>242.82162946780761</v>
      </c>
      <c r="G19" s="4" t="str">
        <f t="shared" si="4"/>
        <v>0</v>
      </c>
    </row>
    <row r="20" spans="1:7" ht="15.75" thickBot="1" x14ac:dyDescent="0.3">
      <c r="A20" s="7"/>
      <c r="B20" s="8"/>
      <c r="C20" s="9"/>
      <c r="D20" s="7" t="s">
        <v>38</v>
      </c>
      <c r="E20" s="7"/>
      <c r="F20" s="14"/>
      <c r="G20" s="4"/>
    </row>
    <row r="21" spans="1:7" ht="15.75" thickBot="1" x14ac:dyDescent="0.3">
      <c r="A21" s="7"/>
      <c r="B21" s="8"/>
      <c r="C21" s="9"/>
      <c r="D21" s="7" t="s">
        <v>39</v>
      </c>
      <c r="E21" s="7"/>
      <c r="F21" s="14"/>
      <c r="G21" s="4"/>
    </row>
    <row r="22" spans="1:7" ht="15.75" thickBot="1" x14ac:dyDescent="0.3">
      <c r="A22" s="7"/>
      <c r="B22" s="8"/>
      <c r="C22" s="9"/>
      <c r="D22" s="7" t="s">
        <v>40</v>
      </c>
      <c r="E22" s="7"/>
      <c r="F22" s="14"/>
      <c r="G22" s="4"/>
    </row>
    <row r="23" spans="1:7" ht="15.75" thickBot="1" x14ac:dyDescent="0.3">
      <c r="A23" s="7"/>
      <c r="B23" s="8"/>
      <c r="C23" s="9"/>
      <c r="D23" s="7" t="s">
        <v>41</v>
      </c>
      <c r="E23" s="7"/>
      <c r="F23" s="14"/>
      <c r="G23" s="4"/>
    </row>
    <row r="24" spans="1:7" ht="15.75" thickBot="1" x14ac:dyDescent="0.3">
      <c r="A24" s="7"/>
      <c r="B24" s="8"/>
      <c r="C24" s="9"/>
      <c r="D24" s="7" t="s">
        <v>42</v>
      </c>
      <c r="E24" s="7"/>
      <c r="F24" s="14"/>
      <c r="G24" s="4"/>
    </row>
    <row r="25" spans="1:7" ht="15.75" thickBot="1" x14ac:dyDescent="0.3">
      <c r="A25" s="7"/>
      <c r="B25" s="8"/>
      <c r="C25" s="9"/>
      <c r="D25" s="7" t="s">
        <v>43</v>
      </c>
      <c r="E25" s="7"/>
      <c r="F25" s="14"/>
      <c r="G25" s="4"/>
    </row>
    <row r="26" spans="1:7" ht="15.75" thickBot="1" x14ac:dyDescent="0.3">
      <c r="A26" s="7"/>
      <c r="B26" s="8"/>
      <c r="C26" s="9"/>
      <c r="D26" s="7" t="s">
        <v>44</v>
      </c>
      <c r="E26" s="7"/>
      <c r="F26" s="14"/>
      <c r="G26" s="4"/>
    </row>
    <row r="27" spans="1:7" ht="15.75" thickBot="1" x14ac:dyDescent="0.3">
      <c r="A27" s="7"/>
      <c r="B27" s="8"/>
      <c r="C27" s="9"/>
      <c r="D27" s="7" t="s">
        <v>45</v>
      </c>
      <c r="E27" s="7"/>
      <c r="F27" s="14"/>
      <c r="G27" s="4"/>
    </row>
    <row r="28" spans="1:7" ht="15.75" thickBot="1" x14ac:dyDescent="0.3">
      <c r="A28" s="7"/>
      <c r="B28" s="8"/>
      <c r="C28" s="9"/>
      <c r="D28" s="7" t="s">
        <v>46</v>
      </c>
      <c r="E28" s="7"/>
      <c r="F28" s="14"/>
      <c r="G28" s="4"/>
    </row>
    <row r="29" spans="1:7" ht="15.75" thickBot="1" x14ac:dyDescent="0.3">
      <c r="A29" s="7"/>
      <c r="B29" s="8"/>
      <c r="C29" s="9"/>
      <c r="D29" s="7" t="s">
        <v>16</v>
      </c>
      <c r="E29" s="7">
        <f>ACOS(COS(RADIANS(90-B4)) *COS(RADIANS(90-B5)) +SIN(RADIANS(90-B4)) *SIN(RADIANS(90-B5)) *COS(RADIANS(C4-C5))) *6371</f>
        <v>1.4271904709111105E-3</v>
      </c>
      <c r="F29" s="14">
        <f t="shared" ref="F29:F31" si="5">E29*1000</f>
        <v>1.4271904709111105</v>
      </c>
      <c r="G29" s="4" t="str">
        <f>IF(F29&lt;10,"1","0")</f>
        <v>1</v>
      </c>
    </row>
    <row r="30" spans="1:7" ht="15.75" thickBot="1" x14ac:dyDescent="0.3">
      <c r="A30" s="7"/>
      <c r="B30" s="8"/>
      <c r="C30" s="9"/>
      <c r="D30" s="7" t="s">
        <v>17</v>
      </c>
      <c r="E30" s="7">
        <f>ACOS(COS(RADIANS(90-B4)) *COS(RADIANS(90-B6)) +SIN(RADIANS(90-B4)) *SIN(RADIANS(90-B6)) *COS(RADIANS(C4-C6))) *6371</f>
        <v>3.3023294901346478E-3</v>
      </c>
      <c r="F30" s="14">
        <f t="shared" si="5"/>
        <v>3.3023294901346478</v>
      </c>
      <c r="G30" s="4" t="str">
        <f t="shared" ref="G30:G31" si="6">IF(F30&lt;10,"1","0")</f>
        <v>1</v>
      </c>
    </row>
    <row r="31" spans="1:7" ht="15.75" thickBot="1" x14ac:dyDescent="0.3">
      <c r="A31" s="7"/>
      <c r="B31" s="8"/>
      <c r="C31" s="9"/>
      <c r="D31" s="7" t="s">
        <v>47</v>
      </c>
      <c r="E31" s="7">
        <f>ACOS(COS(RADIANS(90-B4)) *COS(RADIANS(90-B7)) +SIN(RADIANS(90-B4)) *SIN(RADIANS(90-B7)) *COS(RADIANS(C4-C7))) *6371</f>
        <v>0.24501691392871328</v>
      </c>
      <c r="F31" s="14">
        <f t="shared" si="5"/>
        <v>245.01691392871328</v>
      </c>
      <c r="G31" s="4" t="str">
        <f t="shared" si="6"/>
        <v>0</v>
      </c>
    </row>
    <row r="32" spans="1:7" ht="15.75" thickBot="1" x14ac:dyDescent="0.3">
      <c r="A32" s="7"/>
      <c r="B32" s="8"/>
      <c r="C32" s="9"/>
      <c r="D32" s="7" t="s">
        <v>48</v>
      </c>
      <c r="E32" s="7"/>
      <c r="F32" s="14"/>
      <c r="G32" s="4"/>
    </row>
    <row r="33" spans="1:7" ht="15.75" thickBot="1" x14ac:dyDescent="0.3">
      <c r="A33" s="7"/>
      <c r="B33" s="8"/>
      <c r="C33" s="9"/>
      <c r="D33" s="7" t="s">
        <v>49</v>
      </c>
      <c r="E33" s="7"/>
      <c r="F33" s="14"/>
      <c r="G33" s="4"/>
    </row>
    <row r="34" spans="1:7" ht="15.75" thickBot="1" x14ac:dyDescent="0.3">
      <c r="A34" s="7"/>
      <c r="B34" s="8"/>
      <c r="C34" s="9"/>
      <c r="D34" s="7" t="s">
        <v>50</v>
      </c>
      <c r="E34" s="7"/>
      <c r="F34" s="14"/>
      <c r="G34" s="4"/>
    </row>
    <row r="35" spans="1:7" ht="15.75" thickBot="1" x14ac:dyDescent="0.3">
      <c r="A35" s="7"/>
      <c r="B35" s="8"/>
      <c r="C35" s="9"/>
      <c r="D35" s="7" t="s">
        <v>51</v>
      </c>
      <c r="E35" s="7"/>
      <c r="F35" s="14"/>
      <c r="G35" s="4"/>
    </row>
    <row r="36" spans="1:7" ht="15.75" thickBot="1" x14ac:dyDescent="0.3">
      <c r="A36" s="7"/>
      <c r="B36" s="8"/>
      <c r="C36" s="9"/>
      <c r="D36" s="7" t="s">
        <v>52</v>
      </c>
      <c r="E36" s="7"/>
      <c r="F36" s="14"/>
      <c r="G36" s="4"/>
    </row>
    <row r="37" spans="1:7" ht="15.75" thickBot="1" x14ac:dyDescent="0.3">
      <c r="A37" s="7"/>
      <c r="B37" s="8"/>
      <c r="C37" s="9"/>
      <c r="D37" s="7" t="s">
        <v>53</v>
      </c>
      <c r="E37" s="7"/>
      <c r="F37" s="14"/>
      <c r="G37" s="4"/>
    </row>
    <row r="38" spans="1:7" ht="15.75" thickBot="1" x14ac:dyDescent="0.3">
      <c r="A38" s="7"/>
      <c r="B38" s="8"/>
      <c r="C38" s="9"/>
      <c r="D38" s="7" t="s">
        <v>54</v>
      </c>
      <c r="E38" s="7"/>
      <c r="F38" s="14"/>
      <c r="G38" s="4"/>
    </row>
    <row r="39" spans="1:7" ht="15.75" thickBot="1" x14ac:dyDescent="0.3">
      <c r="A39" s="7"/>
      <c r="B39" s="8"/>
      <c r="C39" s="9"/>
      <c r="D39" s="7" t="s">
        <v>55</v>
      </c>
      <c r="E39" s="7"/>
      <c r="F39" s="14"/>
      <c r="G39" s="4"/>
    </row>
    <row r="40" spans="1:7" ht="15.75" thickBot="1" x14ac:dyDescent="0.3">
      <c r="A40" s="7"/>
      <c r="B40" s="8"/>
      <c r="C40" s="9"/>
      <c r="D40" s="7" t="s">
        <v>56</v>
      </c>
      <c r="E40" s="7"/>
      <c r="F40" s="14"/>
      <c r="G40" s="4"/>
    </row>
    <row r="41" spans="1:7" ht="15.75" thickBot="1" x14ac:dyDescent="0.3">
      <c r="A41" s="7"/>
      <c r="B41" s="8"/>
      <c r="C41" s="9"/>
      <c r="D41" s="7" t="s">
        <v>18</v>
      </c>
      <c r="E41" s="7">
        <f>ACOS(COS(RADIANS(90-B5)) *COS(RADIANS(90-B6)) +SIN(RADIANS(90-B5)) *SIN(RADIANS(90-B6)) *COS(RADIANS(C5-C6))) *6371</f>
        <v>2.5153375474120665E-3</v>
      </c>
      <c r="F41" s="14">
        <f t="shared" ref="F41:F42" si="7">E41*1000</f>
        <v>2.5153375474120665</v>
      </c>
      <c r="G41" s="4" t="str">
        <f>IF(F41&lt;10,"1","0")</f>
        <v>1</v>
      </c>
    </row>
    <row r="42" spans="1:7" ht="15.75" thickBot="1" x14ac:dyDescent="0.3">
      <c r="A42" s="7"/>
      <c r="B42" s="8"/>
      <c r="C42" s="9"/>
      <c r="D42" s="7" t="s">
        <v>57</v>
      </c>
      <c r="E42" s="7">
        <f>ACOS(COS(RADIANS(90-B5)) *COS(RADIANS(90-B7)) +SIN(RADIANS(90-B5)) *SIN(RADIANS(90-B7)) *COS(RADIANS(C5-C7))) *6371</f>
        <v>0.24611986527180818</v>
      </c>
      <c r="F42" s="14">
        <f t="shared" si="7"/>
        <v>246.11986527180818</v>
      </c>
      <c r="G42" s="4" t="str">
        <f>IF(F42&lt;10,"1","0")</f>
        <v>0</v>
      </c>
    </row>
    <row r="43" spans="1:7" ht="15.75" thickBot="1" x14ac:dyDescent="0.3">
      <c r="A43" s="7"/>
      <c r="B43" s="8"/>
      <c r="C43" s="9"/>
      <c r="D43" s="7" t="s">
        <v>58</v>
      </c>
      <c r="E43" s="7"/>
      <c r="F43" s="14"/>
      <c r="G43" s="4"/>
    </row>
    <row r="44" spans="1:7" ht="15.75" thickBot="1" x14ac:dyDescent="0.3">
      <c r="A44" s="7"/>
      <c r="B44" s="8"/>
      <c r="C44" s="9"/>
      <c r="D44" s="7" t="s">
        <v>59</v>
      </c>
      <c r="E44" s="7"/>
      <c r="F44" s="14"/>
      <c r="G44" s="4"/>
    </row>
    <row r="45" spans="1:7" ht="15.75" thickBot="1" x14ac:dyDescent="0.3">
      <c r="A45" s="7"/>
      <c r="B45" s="8"/>
      <c r="C45" s="9"/>
      <c r="D45" s="7" t="s">
        <v>60</v>
      </c>
      <c r="E45" s="7"/>
      <c r="F45" s="14"/>
      <c r="G45" s="4"/>
    </row>
    <row r="46" spans="1:7" ht="15.75" thickBot="1" x14ac:dyDescent="0.3">
      <c r="A46" s="7"/>
      <c r="B46" s="8"/>
      <c r="C46" s="9"/>
      <c r="D46" s="7" t="s">
        <v>61</v>
      </c>
      <c r="E46" s="7"/>
      <c r="F46" s="14"/>
      <c r="G46" s="4"/>
    </row>
    <row r="47" spans="1:7" ht="15.75" thickBot="1" x14ac:dyDescent="0.3">
      <c r="A47" s="7"/>
      <c r="B47" s="8"/>
      <c r="C47" s="9"/>
      <c r="D47" s="7" t="s">
        <v>62</v>
      </c>
      <c r="E47" s="7"/>
      <c r="F47" s="14"/>
      <c r="G47" s="4"/>
    </row>
    <row r="48" spans="1:7" ht="15.75" thickBot="1" x14ac:dyDescent="0.3">
      <c r="A48" s="7"/>
      <c r="B48" s="8"/>
      <c r="C48" s="9"/>
      <c r="D48" s="7" t="s">
        <v>63</v>
      </c>
      <c r="E48" s="7"/>
      <c r="F48" s="14"/>
      <c r="G48" s="4"/>
    </row>
    <row r="49" spans="1:7" ht="15.75" thickBot="1" x14ac:dyDescent="0.3">
      <c r="A49" s="7"/>
      <c r="B49" s="8"/>
      <c r="C49" s="9"/>
      <c r="D49" s="7" t="s">
        <v>64</v>
      </c>
      <c r="E49" s="7"/>
      <c r="F49" s="14"/>
      <c r="G49" s="4"/>
    </row>
    <row r="50" spans="1:7" ht="15.75" thickBot="1" x14ac:dyDescent="0.3">
      <c r="A50" s="7"/>
      <c r="B50" s="8"/>
      <c r="C50" s="9"/>
      <c r="D50" s="7" t="s">
        <v>65</v>
      </c>
      <c r="E50" s="7"/>
      <c r="F50" s="14"/>
      <c r="G50" s="4"/>
    </row>
    <row r="51" spans="1:7" ht="15.75" thickBot="1" x14ac:dyDescent="0.3">
      <c r="A51" s="7"/>
      <c r="B51" s="8"/>
      <c r="C51" s="9"/>
      <c r="D51" s="7" t="s">
        <v>66</v>
      </c>
      <c r="E51" s="7"/>
      <c r="F51" s="14"/>
      <c r="G51" s="4"/>
    </row>
    <row r="52" spans="1:7" ht="15.75" thickBot="1" x14ac:dyDescent="0.3">
      <c r="A52" s="7"/>
      <c r="B52" s="8"/>
      <c r="C52" s="9"/>
      <c r="D52" s="7" t="s">
        <v>67</v>
      </c>
      <c r="E52" s="7">
        <f>ACOS(COS(RADIANS(90-B6)) *COS(RADIANS(90-B7)) +SIN(RADIANS(90-B6)) *SIN(RADIANS(90-B7)) *COS(RADIANS(C6-C7))) *6371</f>
        <v>0.24531562052781308</v>
      </c>
      <c r="F52" s="14">
        <f t="shared" ref="F52" si="8">E52*1000</f>
        <v>245.31562052781308</v>
      </c>
      <c r="G52" s="4" t="str">
        <f>IF(F52&lt;10,"1","0")</f>
        <v>0</v>
      </c>
    </row>
    <row r="53" spans="1:7" ht="15.75" thickBot="1" x14ac:dyDescent="0.3">
      <c r="A53" s="7"/>
      <c r="B53" s="8"/>
      <c r="C53" s="9"/>
      <c r="D53" s="7" t="s">
        <v>68</v>
      </c>
      <c r="E53" s="7"/>
      <c r="F53" s="14"/>
      <c r="G53" s="4"/>
    </row>
    <row r="54" spans="1:7" ht="15.75" thickBot="1" x14ac:dyDescent="0.3">
      <c r="A54" s="7"/>
      <c r="B54" s="8"/>
      <c r="C54" s="9"/>
      <c r="D54" s="7" t="s">
        <v>69</v>
      </c>
      <c r="E54" s="7"/>
      <c r="F54" s="14"/>
      <c r="G54" s="4"/>
    </row>
    <row r="55" spans="1:7" ht="15.75" thickBot="1" x14ac:dyDescent="0.3">
      <c r="A55" s="7"/>
      <c r="B55" s="8"/>
      <c r="C55" s="9"/>
      <c r="D55" s="7" t="s">
        <v>70</v>
      </c>
      <c r="E55" s="7"/>
      <c r="F55" s="14"/>
      <c r="G55" s="4"/>
    </row>
    <row r="56" spans="1:7" ht="15.75" thickBot="1" x14ac:dyDescent="0.3">
      <c r="A56" s="7"/>
      <c r="B56" s="8"/>
      <c r="C56" s="9"/>
      <c r="D56" s="7" t="s">
        <v>71</v>
      </c>
      <c r="E56" s="7"/>
      <c r="F56" s="14"/>
      <c r="G56" s="4"/>
    </row>
    <row r="57" spans="1:7" ht="15.75" thickBot="1" x14ac:dyDescent="0.3">
      <c r="A57" s="7"/>
      <c r="B57" s="8"/>
      <c r="C57" s="9"/>
      <c r="D57" s="7" t="s">
        <v>72</v>
      </c>
      <c r="E57" s="7"/>
      <c r="F57" s="14"/>
      <c r="G57" s="4"/>
    </row>
    <row r="58" spans="1:7" ht="15.75" thickBot="1" x14ac:dyDescent="0.3">
      <c r="A58" s="7"/>
      <c r="B58" s="8"/>
      <c r="C58" s="9"/>
      <c r="D58" s="7" t="s">
        <v>73</v>
      </c>
      <c r="E58" s="7"/>
      <c r="F58" s="14"/>
      <c r="G58" s="4"/>
    </row>
    <row r="59" spans="1:7" ht="15.75" thickBot="1" x14ac:dyDescent="0.3">
      <c r="A59" s="7"/>
      <c r="B59" s="8"/>
      <c r="C59" s="9"/>
      <c r="D59" s="7" t="s">
        <v>74</v>
      </c>
      <c r="E59" s="7"/>
      <c r="F59" s="14"/>
      <c r="G59" s="4"/>
    </row>
    <row r="60" spans="1:7" ht="15.75" thickBot="1" x14ac:dyDescent="0.3">
      <c r="A60" s="7"/>
      <c r="B60" s="8"/>
      <c r="C60" s="9"/>
      <c r="D60" s="7" t="s">
        <v>75</v>
      </c>
      <c r="E60" s="7"/>
      <c r="F60" s="14"/>
      <c r="G60" s="4"/>
    </row>
    <row r="61" spans="1:7" ht="15.75" thickBot="1" x14ac:dyDescent="0.3">
      <c r="A61" s="7"/>
      <c r="B61" s="8"/>
      <c r="C61" s="9"/>
      <c r="D61" s="7" t="s">
        <v>76</v>
      </c>
      <c r="E61" s="7"/>
      <c r="F61" s="14"/>
      <c r="G61" s="4"/>
    </row>
    <row r="62" spans="1:7" ht="15.75" thickBot="1" x14ac:dyDescent="0.3">
      <c r="A62" s="7"/>
      <c r="B62" s="8"/>
      <c r="C62" s="9"/>
      <c r="D62" s="7" t="s">
        <v>77</v>
      </c>
      <c r="E62" s="7"/>
      <c r="F62" s="14"/>
      <c r="G62" s="4"/>
    </row>
    <row r="63" spans="1:7" ht="15.75" thickBot="1" x14ac:dyDescent="0.3">
      <c r="A63" s="7"/>
      <c r="B63" s="8"/>
      <c r="C63" s="9"/>
      <c r="D63" s="7" t="s">
        <v>78</v>
      </c>
      <c r="E63" s="7"/>
      <c r="F63" s="14"/>
      <c r="G63" s="4"/>
    </row>
    <row r="64" spans="1:7" ht="15.75" thickBot="1" x14ac:dyDescent="0.3">
      <c r="A64" s="7"/>
      <c r="B64" s="8"/>
      <c r="C64" s="9"/>
      <c r="D64" s="7" t="s">
        <v>79</v>
      </c>
      <c r="E64" s="7"/>
      <c r="F64" s="14"/>
      <c r="G64" s="4"/>
    </row>
    <row r="65" spans="1:7" ht="15.75" thickBot="1" x14ac:dyDescent="0.3">
      <c r="A65" s="7"/>
      <c r="B65" s="8"/>
      <c r="C65" s="9"/>
      <c r="D65" s="7" t="s">
        <v>80</v>
      </c>
      <c r="E65" s="7"/>
      <c r="F65" s="14"/>
      <c r="G65" s="4"/>
    </row>
    <row r="66" spans="1:7" ht="15.75" thickBot="1" x14ac:dyDescent="0.3">
      <c r="A66" s="7"/>
      <c r="B66" s="8"/>
      <c r="C66" s="9"/>
      <c r="D66" s="7" t="s">
        <v>81</v>
      </c>
      <c r="E66" s="7"/>
      <c r="F66" s="14"/>
      <c r="G66" s="4"/>
    </row>
    <row r="67" spans="1:7" ht="15.75" thickBot="1" x14ac:dyDescent="0.3">
      <c r="A67" s="7"/>
      <c r="B67" s="8"/>
      <c r="C67" s="9"/>
      <c r="D67" s="7" t="s">
        <v>82</v>
      </c>
      <c r="E67" s="7"/>
      <c r="F67" s="14"/>
      <c r="G67" s="4"/>
    </row>
    <row r="68" spans="1:7" ht="15.75" thickBot="1" x14ac:dyDescent="0.3">
      <c r="A68" s="7"/>
      <c r="B68" s="8"/>
      <c r="C68" s="9"/>
      <c r="D68" s="7" t="s">
        <v>83</v>
      </c>
      <c r="E68" s="7"/>
      <c r="F68" s="14"/>
      <c r="G68" s="4"/>
    </row>
    <row r="69" spans="1:7" ht="15.75" thickBot="1" x14ac:dyDescent="0.3">
      <c r="A69" s="7"/>
      <c r="B69" s="8"/>
      <c r="C69" s="9"/>
      <c r="D69" s="7" t="s">
        <v>84</v>
      </c>
      <c r="E69" s="7"/>
      <c r="F69" s="14"/>
      <c r="G69" s="4"/>
    </row>
    <row r="70" spans="1:7" ht="15.75" thickBot="1" x14ac:dyDescent="0.3">
      <c r="A70" s="7"/>
      <c r="B70" s="8"/>
      <c r="C70" s="9"/>
      <c r="D70" s="7" t="s">
        <v>85</v>
      </c>
      <c r="E70" s="7"/>
      <c r="F70" s="14"/>
      <c r="G70" s="4"/>
    </row>
    <row r="71" spans="1:7" ht="15.75" thickBot="1" x14ac:dyDescent="0.3">
      <c r="A71" s="7"/>
      <c r="B71" s="8"/>
      <c r="C71" s="9"/>
      <c r="D71" s="7" t="s">
        <v>86</v>
      </c>
      <c r="E71" s="7"/>
      <c r="F71" s="14"/>
      <c r="G71" s="4"/>
    </row>
    <row r="72" spans="1:7" ht="15.75" thickBot="1" x14ac:dyDescent="0.3">
      <c r="A72" s="7"/>
      <c r="B72" s="8"/>
      <c r="C72" s="9"/>
      <c r="D72" s="7" t="s">
        <v>87</v>
      </c>
      <c r="E72" s="7"/>
      <c r="F72" s="14"/>
      <c r="G72" s="4"/>
    </row>
    <row r="73" spans="1:7" ht="15.75" thickBot="1" x14ac:dyDescent="0.3">
      <c r="A73" s="7"/>
      <c r="B73" s="8"/>
      <c r="C73" s="9"/>
      <c r="D73" s="7" t="s">
        <v>88</v>
      </c>
      <c r="E73" s="7"/>
      <c r="F73" s="14"/>
      <c r="G73" s="4"/>
    </row>
    <row r="74" spans="1:7" ht="15.75" thickBot="1" x14ac:dyDescent="0.3">
      <c r="A74" s="7"/>
      <c r="B74" s="8"/>
      <c r="C74" s="9"/>
      <c r="D74" s="7" t="s">
        <v>89</v>
      </c>
      <c r="E74" s="7"/>
      <c r="F74" s="14"/>
      <c r="G74" s="4"/>
    </row>
    <row r="75" spans="1:7" ht="15.75" thickBot="1" x14ac:dyDescent="0.3">
      <c r="A75" s="7"/>
      <c r="B75" s="8"/>
      <c r="C75" s="9"/>
      <c r="D75" s="7" t="s">
        <v>90</v>
      </c>
      <c r="E75" s="7"/>
      <c r="F75" s="14"/>
      <c r="G75" s="4"/>
    </row>
    <row r="76" spans="1:7" ht="15.75" thickBot="1" x14ac:dyDescent="0.3">
      <c r="A76" s="7"/>
      <c r="B76" s="8"/>
      <c r="C76" s="9"/>
      <c r="D76" s="7" t="s">
        <v>91</v>
      </c>
      <c r="E76" s="7"/>
      <c r="F76" s="14"/>
      <c r="G76" s="4"/>
    </row>
    <row r="77" spans="1:7" ht="15.75" thickBot="1" x14ac:dyDescent="0.3">
      <c r="A77" s="7"/>
      <c r="B77" s="8"/>
      <c r="C77" s="9"/>
      <c r="D77" s="7" t="s">
        <v>92</v>
      </c>
      <c r="E77" s="7"/>
      <c r="F77" s="14"/>
      <c r="G77" s="4"/>
    </row>
    <row r="78" spans="1:7" ht="15.75" thickBot="1" x14ac:dyDescent="0.3">
      <c r="A78" s="7"/>
      <c r="B78" s="8"/>
      <c r="C78" s="9"/>
      <c r="D78" s="7" t="s">
        <v>93</v>
      </c>
      <c r="E78" s="7"/>
      <c r="F78" s="14"/>
      <c r="G78" s="4"/>
    </row>
    <row r="79" spans="1:7" ht="15.75" thickBot="1" x14ac:dyDescent="0.3">
      <c r="A79" s="7"/>
      <c r="B79" s="8"/>
      <c r="C79" s="9"/>
      <c r="D79" s="7" t="s">
        <v>94</v>
      </c>
      <c r="E79" s="7"/>
      <c r="F79" s="14"/>
      <c r="G79" s="4"/>
    </row>
    <row r="80" spans="1:7" ht="15.75" thickBot="1" x14ac:dyDescent="0.3">
      <c r="A80" s="7"/>
      <c r="B80" s="8"/>
      <c r="C80" s="9"/>
      <c r="D80" s="7" t="s">
        <v>95</v>
      </c>
      <c r="E80" s="7"/>
      <c r="F80" s="14"/>
      <c r="G80" s="4"/>
    </row>
    <row r="81" spans="1:7" ht="15.75" thickBot="1" x14ac:dyDescent="0.3">
      <c r="A81" s="7"/>
      <c r="B81" s="8"/>
      <c r="C81" s="9"/>
      <c r="D81" s="7" t="s">
        <v>96</v>
      </c>
      <c r="E81" s="7"/>
      <c r="F81" s="14"/>
      <c r="G81" s="4"/>
    </row>
    <row r="82" spans="1:7" ht="15.75" thickBot="1" x14ac:dyDescent="0.3">
      <c r="A82" s="7"/>
      <c r="B82" s="8"/>
      <c r="C82" s="9"/>
      <c r="D82" s="7" t="s">
        <v>97</v>
      </c>
      <c r="E82" s="7"/>
      <c r="F82" s="14"/>
      <c r="G82" s="4"/>
    </row>
    <row r="83" spans="1:7" ht="15.75" thickBot="1" x14ac:dyDescent="0.3">
      <c r="A83" s="7"/>
      <c r="B83" s="8"/>
      <c r="C83" s="9"/>
      <c r="D83" s="7" t="s">
        <v>98</v>
      </c>
      <c r="E83" s="7"/>
      <c r="F83" s="14"/>
      <c r="G83" s="4"/>
    </row>
    <row r="84" spans="1:7" ht="15.75" thickBot="1" x14ac:dyDescent="0.3">
      <c r="A84" s="7"/>
      <c r="B84" s="8"/>
      <c r="C84" s="9"/>
      <c r="D84" s="7" t="s">
        <v>99</v>
      </c>
      <c r="E84" s="7"/>
      <c r="F84" s="14"/>
      <c r="G84" s="4"/>
    </row>
    <row r="85" spans="1:7" ht="15.75" thickBot="1" x14ac:dyDescent="0.3">
      <c r="A85" s="7"/>
      <c r="B85" s="8"/>
      <c r="C85" s="9"/>
      <c r="D85" s="7" t="s">
        <v>100</v>
      </c>
      <c r="E85" s="7"/>
      <c r="F85" s="14"/>
      <c r="G85" s="4"/>
    </row>
    <row r="86" spans="1:7" ht="15.75" thickBot="1" x14ac:dyDescent="0.3">
      <c r="A86" s="7"/>
      <c r="B86" s="8"/>
      <c r="C86" s="9"/>
      <c r="D86" s="7" t="s">
        <v>101</v>
      </c>
      <c r="E86" s="7"/>
      <c r="F86" s="14"/>
      <c r="G86" s="4"/>
    </row>
    <row r="87" spans="1:7" ht="15.75" thickBot="1" x14ac:dyDescent="0.3">
      <c r="A87" s="7"/>
      <c r="B87" s="8"/>
      <c r="C87" s="9"/>
      <c r="D87" s="7" t="s">
        <v>102</v>
      </c>
      <c r="E87" s="7"/>
      <c r="F87" s="14"/>
      <c r="G87" s="4"/>
    </row>
    <row r="88" spans="1:7" ht="15.75" thickBot="1" x14ac:dyDescent="0.3">
      <c r="A88" s="7"/>
      <c r="B88" s="8"/>
      <c r="C88" s="9"/>
      <c r="D88" s="7" t="s">
        <v>103</v>
      </c>
      <c r="E88" s="7"/>
      <c r="F88" s="14"/>
      <c r="G88" s="4"/>
    </row>
    <row r="89" spans="1:7" ht="15.75" thickBot="1" x14ac:dyDescent="0.3">
      <c r="A89" s="7"/>
      <c r="B89" s="8"/>
      <c r="C89" s="9"/>
      <c r="D89" s="7" t="s">
        <v>104</v>
      </c>
      <c r="E89" s="7"/>
      <c r="F89" s="14"/>
      <c r="G89" s="4"/>
    </row>
    <row r="90" spans="1:7" ht="15.75" thickBot="1" x14ac:dyDescent="0.3">
      <c r="A90" s="7"/>
      <c r="B90" s="8"/>
      <c r="C90" s="9"/>
      <c r="D90" s="7" t="s">
        <v>105</v>
      </c>
      <c r="E90" s="7"/>
      <c r="F90" s="14"/>
      <c r="G90" s="4"/>
    </row>
    <row r="91" spans="1:7" ht="15.75" thickBot="1" x14ac:dyDescent="0.3">
      <c r="A91" s="7"/>
      <c r="B91" s="8"/>
      <c r="C91" s="9"/>
      <c r="D91" s="7" t="s">
        <v>106</v>
      </c>
      <c r="E91" s="7"/>
      <c r="F91" s="14"/>
      <c r="G91" s="4"/>
    </row>
    <row r="92" spans="1:7" ht="15.75" thickBot="1" x14ac:dyDescent="0.3">
      <c r="A92" s="7"/>
      <c r="B92" s="8"/>
      <c r="C92" s="9"/>
      <c r="D92" s="7" t="s">
        <v>107</v>
      </c>
      <c r="E92" s="7"/>
      <c r="F92" s="14"/>
      <c r="G92" s="4"/>
    </row>
    <row r="93" spans="1:7" ht="15.75" thickBot="1" x14ac:dyDescent="0.3">
      <c r="A93" s="7"/>
      <c r="B93" s="8"/>
      <c r="C93" s="9"/>
      <c r="D93" s="7" t="s">
        <v>108</v>
      </c>
      <c r="E93" s="7"/>
      <c r="F93" s="14"/>
      <c r="G93" s="4"/>
    </row>
    <row r="94" spans="1:7" ht="15.75" thickBot="1" x14ac:dyDescent="0.3">
      <c r="A94" s="7"/>
      <c r="B94" s="8"/>
      <c r="C94" s="9"/>
      <c r="D94" s="7" t="s">
        <v>109</v>
      </c>
      <c r="E94" s="7"/>
      <c r="F94" s="14"/>
      <c r="G94" s="4"/>
    </row>
    <row r="95" spans="1:7" ht="15.75" thickBot="1" x14ac:dyDescent="0.3">
      <c r="A95" s="7"/>
      <c r="B95" s="8"/>
      <c r="C95" s="9"/>
      <c r="D95" s="7" t="s">
        <v>110</v>
      </c>
      <c r="E95" s="7"/>
      <c r="F95" s="14"/>
      <c r="G95" s="4"/>
    </row>
    <row r="96" spans="1:7" ht="15.75" thickBot="1" x14ac:dyDescent="0.3">
      <c r="A96" s="7"/>
      <c r="B96" s="8"/>
      <c r="C96" s="9"/>
      <c r="D96" s="7" t="s">
        <v>111</v>
      </c>
      <c r="E96" s="7"/>
      <c r="F96" s="14"/>
      <c r="G96" s="4"/>
    </row>
    <row r="97" spans="1:7" ht="15.75" thickBot="1" x14ac:dyDescent="0.3">
      <c r="A97" s="7"/>
      <c r="B97" s="8"/>
      <c r="C97" s="9"/>
      <c r="D97" s="7" t="s">
        <v>112</v>
      </c>
      <c r="E97" s="7"/>
      <c r="F97" s="14"/>
      <c r="G97" s="4"/>
    </row>
    <row r="98" spans="1:7" ht="15.75" thickBot="1" x14ac:dyDescent="0.3">
      <c r="A98" s="7"/>
      <c r="B98" s="8"/>
      <c r="C98" s="9"/>
      <c r="D98" s="7" t="s">
        <v>113</v>
      </c>
      <c r="E98" s="7"/>
      <c r="F98" s="14"/>
      <c r="G98" s="4"/>
    </row>
    <row r="99" spans="1:7" ht="15.75" thickBot="1" x14ac:dyDescent="0.3">
      <c r="A99" s="7"/>
      <c r="B99" s="8"/>
      <c r="C99" s="9"/>
      <c r="D99" s="7" t="s">
        <v>114</v>
      </c>
      <c r="E99" s="7"/>
      <c r="F99" s="14"/>
      <c r="G99" s="4"/>
    </row>
    <row r="100" spans="1:7" ht="15.75" thickBot="1" x14ac:dyDescent="0.3">
      <c r="A100" s="7"/>
      <c r="B100" s="8"/>
      <c r="C100" s="9"/>
      <c r="D100" s="7" t="s">
        <v>115</v>
      </c>
      <c r="E100" s="7"/>
      <c r="F100" s="14"/>
      <c r="G100" s="4"/>
    </row>
    <row r="101" spans="1:7" ht="15.75" thickBot="1" x14ac:dyDescent="0.3">
      <c r="A101" s="7"/>
      <c r="B101" s="8"/>
      <c r="C101" s="9"/>
      <c r="D101" s="7" t="s">
        <v>116</v>
      </c>
      <c r="E101" s="7"/>
      <c r="F101" s="14"/>
      <c r="G101" s="4"/>
    </row>
    <row r="102" spans="1:7" ht="15.75" thickBot="1" x14ac:dyDescent="0.3">
      <c r="A102" s="7"/>
      <c r="B102" s="8"/>
      <c r="C102" s="9"/>
      <c r="D102" s="7" t="s">
        <v>117</v>
      </c>
      <c r="E102" s="7"/>
      <c r="F102" s="14"/>
      <c r="G102" s="4"/>
    </row>
    <row r="103" spans="1:7" ht="15.75" thickBot="1" x14ac:dyDescent="0.3">
      <c r="A103" s="7"/>
      <c r="B103" s="8"/>
      <c r="C103" s="9"/>
      <c r="D103" s="7" t="s">
        <v>118</v>
      </c>
      <c r="E103" s="7"/>
      <c r="F103" s="14"/>
      <c r="G103" s="4"/>
    </row>
    <row r="104" spans="1:7" ht="15.75" thickBot="1" x14ac:dyDescent="0.3">
      <c r="A104" s="7"/>
      <c r="B104" s="8"/>
      <c r="C104" s="9"/>
      <c r="D104" s="7" t="s">
        <v>119</v>
      </c>
      <c r="E104" s="7"/>
      <c r="F104" s="14"/>
      <c r="G104" s="4"/>
    </row>
    <row r="105" spans="1:7" ht="15.75" thickBot="1" x14ac:dyDescent="0.3">
      <c r="A105" s="7"/>
      <c r="B105" s="8"/>
      <c r="C105" s="9"/>
      <c r="D105" s="7" t="s">
        <v>120</v>
      </c>
      <c r="E105" s="7"/>
      <c r="F105" s="14"/>
      <c r="G105" s="4"/>
    </row>
    <row r="106" spans="1:7" ht="15.75" thickBot="1" x14ac:dyDescent="0.3">
      <c r="A106" s="10"/>
      <c r="B106" s="11"/>
      <c r="C106" s="12"/>
      <c r="D106" s="10" t="s">
        <v>121</v>
      </c>
      <c r="E106" s="10"/>
      <c r="F106" s="15"/>
      <c r="G106" s="17"/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M1" sqref="M1:M1048576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1.7109375" bestFit="1" customWidth="1"/>
    <col min="4" max="4" width="12.42578125" bestFit="1" customWidth="1"/>
    <col min="5" max="6" width="12" bestFit="1" customWidth="1"/>
    <col min="7" max="7" width="7.7109375" customWidth="1"/>
    <col min="9" max="9" width="15" customWidth="1"/>
    <col min="10" max="10" width="11.85546875" bestFit="1" customWidth="1"/>
    <col min="11" max="11" width="19.85546875" bestFit="1" customWidth="1"/>
    <col min="12" max="12" width="16.85546875" bestFit="1" customWidth="1"/>
    <col min="13" max="13" width="16.28515625" bestFit="1" customWidth="1"/>
    <col min="14" max="14" width="16.5703125" bestFit="1" customWidth="1"/>
  </cols>
  <sheetData>
    <row r="1" spans="1:14" ht="15.75" thickBot="1" x14ac:dyDescent="0.3">
      <c r="A1" s="67">
        <v>13</v>
      </c>
      <c r="B1" s="68"/>
      <c r="C1" s="68"/>
      <c r="D1" s="68"/>
      <c r="E1" s="68"/>
      <c r="F1" s="68"/>
      <c r="G1" s="69"/>
      <c r="K1" s="1"/>
    </row>
    <row r="2" spans="1:14" x14ac:dyDescent="0.25">
      <c r="A2" s="22" t="s">
        <v>0</v>
      </c>
      <c r="B2" s="1">
        <v>50.935415319999997</v>
      </c>
      <c r="C2">
        <v>-1.3934465</v>
      </c>
      <c r="D2" s="18" t="s">
        <v>5</v>
      </c>
      <c r="E2" s="18">
        <f>ACOS(COS(RADIANS(90-B2)) *COS(RADIANS(90-B3)) +SIN(RADIANS(90-B2)) *SIN(RADIANS(90-B3)) *COS(RADIANS(C2-C3))) *6371</f>
        <v>5.7715664347270934E-3</v>
      </c>
      <c r="F2" s="19">
        <f>E2*1000</f>
        <v>5.7715664347270934</v>
      </c>
      <c r="G2" s="25" t="str">
        <f>IF(F2&lt;10,"1","0")</f>
        <v>1</v>
      </c>
      <c r="K2" s="1"/>
    </row>
    <row r="3" spans="1:14" x14ac:dyDescent="0.25">
      <c r="A3" s="22" t="s">
        <v>1</v>
      </c>
      <c r="B3" s="1">
        <v>50.935364069999999</v>
      </c>
      <c r="C3">
        <v>-1.3934595400000001</v>
      </c>
      <c r="D3" s="18" t="s">
        <v>6</v>
      </c>
      <c r="E3" s="18">
        <f>ACOS(COS(RADIANS(90-B2)) *COS(RADIANS(90-B4)) +SIN(RADIANS(90-B2)) *SIN(RADIANS(90-B4)) *COS(RADIANS(C2-C4))) *6371</f>
        <v>9.5257531108563498E-3</v>
      </c>
      <c r="F3" s="19">
        <f t="shared" ref="F3:F29" si="0">E3*1000</f>
        <v>9.5257531108563498</v>
      </c>
      <c r="G3" s="25" t="str">
        <f t="shared" ref="G3:G4" si="1">IF(F3&lt;10,"1","0")</f>
        <v>1</v>
      </c>
      <c r="K3" s="1"/>
    </row>
    <row r="4" spans="1:14" x14ac:dyDescent="0.25">
      <c r="A4" s="22" t="s">
        <v>2</v>
      </c>
      <c r="B4" s="1">
        <v>50.935330319999998</v>
      </c>
      <c r="C4">
        <v>-1.3934634299999999</v>
      </c>
      <c r="D4" s="18" t="s">
        <v>7</v>
      </c>
      <c r="E4" s="18">
        <f>ACOS(COS(RADIANS(90-B2)) *COS(RADIANS(90-B5)) +SIN(RADIANS(90-B2)) *SIN(RADIANS(90-B5)) *COS(RADIANS(C2-C5))) *6371</f>
        <v>1.9042989044493197E-2</v>
      </c>
      <c r="F4" s="19">
        <f t="shared" si="0"/>
        <v>19.042989044493197</v>
      </c>
      <c r="G4" s="25" t="str">
        <f t="shared" si="1"/>
        <v>0</v>
      </c>
      <c r="K4" s="1"/>
    </row>
    <row r="5" spans="1:14" x14ac:dyDescent="0.25">
      <c r="A5" s="22" t="s">
        <v>3</v>
      </c>
      <c r="B5" s="1">
        <v>50.93532313</v>
      </c>
      <c r="C5">
        <v>-1.3936755199999999</v>
      </c>
      <c r="D5" s="18" t="s">
        <v>8</v>
      </c>
      <c r="E5" s="18"/>
      <c r="F5" s="19"/>
      <c r="G5" s="25"/>
    </row>
    <row r="6" spans="1:14" ht="15.75" thickBot="1" x14ac:dyDescent="0.3">
      <c r="A6" s="22" t="s">
        <v>4</v>
      </c>
      <c r="B6" s="18"/>
      <c r="C6" s="18"/>
      <c r="D6" s="18" t="s">
        <v>10</v>
      </c>
      <c r="E6" s="18"/>
      <c r="F6" s="19"/>
      <c r="G6" s="25"/>
    </row>
    <row r="7" spans="1:14" x14ac:dyDescent="0.25">
      <c r="A7" s="22" t="s">
        <v>19</v>
      </c>
      <c r="B7" s="20"/>
      <c r="C7" s="21"/>
      <c r="D7" s="18" t="s">
        <v>29</v>
      </c>
      <c r="E7" s="18"/>
      <c r="F7" s="19"/>
      <c r="G7" s="25"/>
      <c r="I7" s="42" t="s">
        <v>168</v>
      </c>
      <c r="J7" s="43" t="s">
        <v>169</v>
      </c>
      <c r="K7" s="44" t="s">
        <v>170</v>
      </c>
      <c r="L7" s="44" t="s">
        <v>179</v>
      </c>
      <c r="M7" s="44" t="s">
        <v>171</v>
      </c>
      <c r="N7" s="45" t="s">
        <v>172</v>
      </c>
    </row>
    <row r="8" spans="1:14" x14ac:dyDescent="0.25">
      <c r="A8" s="22" t="s">
        <v>20</v>
      </c>
      <c r="B8" s="20"/>
      <c r="C8" s="21"/>
      <c r="D8" s="18" t="s">
        <v>30</v>
      </c>
      <c r="E8" s="18"/>
      <c r="F8" s="19"/>
      <c r="G8" s="25"/>
      <c r="I8" s="53">
        <v>4</v>
      </c>
      <c r="J8" s="48">
        <v>0</v>
      </c>
      <c r="K8" s="48">
        <v>2</v>
      </c>
      <c r="L8" s="48">
        <v>2</v>
      </c>
      <c r="M8" s="48"/>
      <c r="N8" s="58"/>
    </row>
    <row r="9" spans="1:14" x14ac:dyDescent="0.25">
      <c r="A9" s="22" t="s">
        <v>21</v>
      </c>
      <c r="B9" s="20"/>
      <c r="C9" s="21" t="s">
        <v>14</v>
      </c>
      <c r="D9" s="18" t="s">
        <v>31</v>
      </c>
      <c r="E9" s="18"/>
      <c r="F9" s="19"/>
      <c r="G9" s="25"/>
      <c r="I9" s="37"/>
      <c r="J9" s="2"/>
      <c r="K9" s="48" t="s">
        <v>126</v>
      </c>
      <c r="L9" s="2"/>
      <c r="M9" s="2"/>
      <c r="N9" s="59"/>
    </row>
    <row r="10" spans="1:14" x14ac:dyDescent="0.25">
      <c r="A10" s="22" t="s">
        <v>22</v>
      </c>
      <c r="B10" s="20"/>
      <c r="C10" s="21"/>
      <c r="D10" s="18" t="s">
        <v>32</v>
      </c>
      <c r="E10" s="18"/>
      <c r="F10" s="19"/>
      <c r="G10" s="25"/>
      <c r="I10" s="37"/>
      <c r="J10" s="2"/>
      <c r="K10" s="48"/>
      <c r="L10" s="2"/>
      <c r="M10" s="2"/>
      <c r="N10" s="49"/>
    </row>
    <row r="11" spans="1:14" x14ac:dyDescent="0.25">
      <c r="A11" s="22" t="s">
        <v>23</v>
      </c>
      <c r="B11" s="20"/>
      <c r="C11" s="21"/>
      <c r="D11" s="18" t="s">
        <v>33</v>
      </c>
      <c r="E11" s="18"/>
      <c r="F11" s="19"/>
      <c r="G11" s="25"/>
      <c r="I11" s="37"/>
      <c r="J11" s="2"/>
      <c r="K11" s="48"/>
      <c r="L11" s="2"/>
      <c r="M11" s="2"/>
      <c r="N11" s="49"/>
    </row>
    <row r="12" spans="1:14" ht="15.75" thickBot="1" x14ac:dyDescent="0.3">
      <c r="A12" s="22" t="s">
        <v>24</v>
      </c>
      <c r="B12" s="20"/>
      <c r="C12" s="21"/>
      <c r="D12" s="18" t="s">
        <v>34</v>
      </c>
      <c r="E12" s="18"/>
      <c r="F12" s="19"/>
      <c r="G12" s="25"/>
      <c r="I12" s="50"/>
      <c r="J12" s="51"/>
      <c r="K12" s="36"/>
      <c r="L12" s="51"/>
      <c r="M12" s="51"/>
      <c r="N12" s="52"/>
    </row>
    <row r="13" spans="1:14" x14ac:dyDescent="0.25">
      <c r="A13" s="22" t="s">
        <v>25</v>
      </c>
      <c r="B13" s="20"/>
      <c r="C13" s="21"/>
      <c r="D13" s="18" t="s">
        <v>35</v>
      </c>
      <c r="E13" s="18"/>
      <c r="F13" s="19"/>
      <c r="G13" s="25"/>
    </row>
    <row r="14" spans="1:14" x14ac:dyDescent="0.25">
      <c r="A14" s="22" t="s">
        <v>26</v>
      </c>
      <c r="B14" s="20"/>
      <c r="C14" s="21"/>
      <c r="D14" s="18" t="s">
        <v>36</v>
      </c>
      <c r="E14" s="18"/>
      <c r="F14" s="19"/>
      <c r="G14" s="25"/>
    </row>
    <row r="15" spans="1:14" x14ac:dyDescent="0.25">
      <c r="A15" s="22" t="s">
        <v>27</v>
      </c>
      <c r="B15" s="20"/>
      <c r="C15" s="21"/>
      <c r="D15" s="18" t="s">
        <v>37</v>
      </c>
      <c r="E15" s="18"/>
      <c r="F15" s="19"/>
      <c r="G15" s="25"/>
    </row>
    <row r="16" spans="1:14" x14ac:dyDescent="0.25">
      <c r="A16" s="22" t="s">
        <v>28</v>
      </c>
      <c r="B16" s="20"/>
      <c r="C16" s="21"/>
      <c r="D16" s="18" t="s">
        <v>11</v>
      </c>
      <c r="E16" s="18">
        <f>ACOS(COS(RADIANS(90-B3)) *COS(RADIANS(90-B4)) +SIN(RADIANS(90-B3)) *SIN(RADIANS(90-B4)) *COS(RADIANS(C3-C4))) *6371</f>
        <v>3.7640379085486231E-3</v>
      </c>
      <c r="F16" s="19">
        <f t="shared" si="0"/>
        <v>3.7640379085486231</v>
      </c>
      <c r="G16" s="25" t="str">
        <f>IF(F16&lt;10,"1","0")</f>
        <v>1</v>
      </c>
    </row>
    <row r="17" spans="1:7" x14ac:dyDescent="0.25">
      <c r="A17" s="22"/>
      <c r="B17" s="20"/>
      <c r="C17" s="21"/>
      <c r="D17" s="18" t="s">
        <v>12</v>
      </c>
      <c r="E17" s="18">
        <f>ACOS(COS(RADIANS(90-B3)) *COS(RADIANS(90-B5)) +SIN(RADIANS(90-B3)) *SIN(RADIANS(90-B5)) *COS(RADIANS(C3-C5))) *6371</f>
        <v>1.5804374935285415E-2</v>
      </c>
      <c r="F17" s="19">
        <f t="shared" si="0"/>
        <v>15.804374935285415</v>
      </c>
      <c r="G17" s="25" t="str">
        <f>IF(F17&lt;10,"1","0")</f>
        <v>0</v>
      </c>
    </row>
    <row r="18" spans="1:7" x14ac:dyDescent="0.25">
      <c r="A18" s="22"/>
      <c r="B18" s="20"/>
      <c r="C18" s="21"/>
      <c r="D18" s="18" t="s">
        <v>13</v>
      </c>
      <c r="E18" s="18"/>
      <c r="F18" s="19"/>
      <c r="G18" s="25"/>
    </row>
    <row r="19" spans="1:7" x14ac:dyDescent="0.25">
      <c r="A19" s="22"/>
      <c r="B19" s="20"/>
      <c r="C19" s="21"/>
      <c r="D19" s="18" t="s">
        <v>15</v>
      </c>
      <c r="E19" s="18"/>
      <c r="F19" s="19"/>
      <c r="G19" s="25"/>
    </row>
    <row r="20" spans="1:7" x14ac:dyDescent="0.25">
      <c r="A20" s="22"/>
      <c r="B20" s="20"/>
      <c r="C20" s="21"/>
      <c r="D20" s="18" t="s">
        <v>38</v>
      </c>
      <c r="E20" s="18"/>
      <c r="F20" s="19"/>
      <c r="G20" s="25"/>
    </row>
    <row r="21" spans="1:7" x14ac:dyDescent="0.25">
      <c r="A21" s="22"/>
      <c r="B21" s="20"/>
      <c r="C21" s="21"/>
      <c r="D21" s="18" t="s">
        <v>39</v>
      </c>
      <c r="E21" s="18"/>
      <c r="F21" s="19"/>
      <c r="G21" s="25"/>
    </row>
    <row r="22" spans="1:7" x14ac:dyDescent="0.25">
      <c r="A22" s="22"/>
      <c r="B22" s="20"/>
      <c r="C22" s="21"/>
      <c r="D22" s="18" t="s">
        <v>40</v>
      </c>
      <c r="E22" s="18"/>
      <c r="F22" s="19"/>
      <c r="G22" s="25"/>
    </row>
    <row r="23" spans="1:7" x14ac:dyDescent="0.25">
      <c r="A23" s="22"/>
      <c r="B23" s="20"/>
      <c r="C23" s="21"/>
      <c r="D23" s="18" t="s">
        <v>41</v>
      </c>
      <c r="E23" s="18"/>
      <c r="F23" s="19"/>
      <c r="G23" s="25"/>
    </row>
    <row r="24" spans="1:7" x14ac:dyDescent="0.25">
      <c r="A24" s="22"/>
      <c r="B24" s="20"/>
      <c r="C24" s="21"/>
      <c r="D24" s="18" t="s">
        <v>42</v>
      </c>
      <c r="E24" s="18"/>
      <c r="F24" s="19"/>
      <c r="G24" s="25"/>
    </row>
    <row r="25" spans="1:7" x14ac:dyDescent="0.25">
      <c r="A25" s="22"/>
      <c r="B25" s="20"/>
      <c r="C25" s="21"/>
      <c r="D25" s="18" t="s">
        <v>43</v>
      </c>
      <c r="E25" s="18"/>
      <c r="F25" s="19"/>
      <c r="G25" s="25"/>
    </row>
    <row r="26" spans="1:7" x14ac:dyDescent="0.25">
      <c r="A26" s="22"/>
      <c r="B26" s="20"/>
      <c r="C26" s="21"/>
      <c r="D26" s="18" t="s">
        <v>44</v>
      </c>
      <c r="E26" s="18"/>
      <c r="F26" s="19"/>
      <c r="G26" s="25"/>
    </row>
    <row r="27" spans="1:7" x14ac:dyDescent="0.25">
      <c r="A27" s="22"/>
      <c r="B27" s="20"/>
      <c r="C27" s="21"/>
      <c r="D27" s="18" t="s">
        <v>45</v>
      </c>
      <c r="E27" s="18"/>
      <c r="F27" s="19"/>
      <c r="G27" s="25"/>
    </row>
    <row r="28" spans="1:7" x14ac:dyDescent="0.25">
      <c r="A28" s="22"/>
      <c r="B28" s="20"/>
      <c r="C28" s="21"/>
      <c r="D28" s="18" t="s">
        <v>46</v>
      </c>
      <c r="E28" s="18"/>
      <c r="F28" s="19"/>
      <c r="G28" s="25"/>
    </row>
    <row r="29" spans="1:7" x14ac:dyDescent="0.25">
      <c r="A29" s="22"/>
      <c r="B29" s="18"/>
      <c r="C29" s="18"/>
      <c r="D29" s="18" t="s">
        <v>16</v>
      </c>
      <c r="E29" s="18">
        <f>ACOS(COS(RADIANS(90-B4)) *COS(RADIANS(90-B5)) +SIN(RADIANS(90-B4)) *SIN(RADIANS(90-B5)) *COS(RADIANS(C4-C5))) *6371</f>
        <v>1.4883360038934867E-2</v>
      </c>
      <c r="F29" s="19">
        <f t="shared" si="0"/>
        <v>14.883360038934867</v>
      </c>
      <c r="G29" s="25" t="str">
        <f>IF(F29&lt;10,"1","0")</f>
        <v>0</v>
      </c>
    </row>
    <row r="30" spans="1:7" x14ac:dyDescent="0.25">
      <c r="A30" s="22"/>
      <c r="B30" s="18"/>
      <c r="C30" s="18"/>
      <c r="D30" s="18" t="s">
        <v>17</v>
      </c>
      <c r="E30" s="18"/>
      <c r="F30" s="18"/>
      <c r="G30" s="25"/>
    </row>
    <row r="31" spans="1:7" x14ac:dyDescent="0.25">
      <c r="A31" s="22"/>
      <c r="B31" s="18"/>
      <c r="C31" s="18"/>
      <c r="D31" s="18" t="s">
        <v>47</v>
      </c>
      <c r="E31" s="18"/>
      <c r="F31" s="18"/>
      <c r="G31" s="25"/>
    </row>
    <row r="32" spans="1:7" x14ac:dyDescent="0.25">
      <c r="A32" s="22"/>
      <c r="B32" s="18"/>
      <c r="C32" s="18"/>
      <c r="D32" s="18" t="s">
        <v>48</v>
      </c>
      <c r="E32" s="18"/>
      <c r="F32" s="18"/>
      <c r="G32" s="25"/>
    </row>
    <row r="33" spans="1:7" x14ac:dyDescent="0.25">
      <c r="A33" s="22"/>
      <c r="B33" s="18"/>
      <c r="C33" s="18"/>
      <c r="D33" s="18" t="s">
        <v>49</v>
      </c>
      <c r="E33" s="18"/>
      <c r="F33" s="18"/>
      <c r="G33" s="25"/>
    </row>
    <row r="34" spans="1:7" x14ac:dyDescent="0.25">
      <c r="A34" s="22"/>
      <c r="B34" s="18"/>
      <c r="C34" s="18"/>
      <c r="D34" s="18" t="s">
        <v>50</v>
      </c>
      <c r="E34" s="18"/>
      <c r="F34" s="18"/>
      <c r="G34" s="25"/>
    </row>
    <row r="35" spans="1:7" x14ac:dyDescent="0.25">
      <c r="A35" s="22"/>
      <c r="B35" s="18"/>
      <c r="C35" s="18"/>
      <c r="D35" s="18" t="s">
        <v>51</v>
      </c>
      <c r="E35" s="18"/>
      <c r="F35" s="18"/>
      <c r="G35" s="25"/>
    </row>
    <row r="36" spans="1:7" x14ac:dyDescent="0.25">
      <c r="A36" s="22"/>
      <c r="B36" s="18"/>
      <c r="C36" s="18"/>
      <c r="D36" s="18" t="s">
        <v>52</v>
      </c>
      <c r="E36" s="18"/>
      <c r="F36" s="18"/>
      <c r="G36" s="25"/>
    </row>
    <row r="37" spans="1:7" x14ac:dyDescent="0.25">
      <c r="A37" s="22"/>
      <c r="B37" s="18"/>
      <c r="C37" s="18"/>
      <c r="D37" s="18" t="s">
        <v>53</v>
      </c>
      <c r="E37" s="18"/>
      <c r="F37" s="18"/>
      <c r="G37" s="25"/>
    </row>
    <row r="38" spans="1:7" x14ac:dyDescent="0.25">
      <c r="A38" s="22"/>
      <c r="B38" s="18"/>
      <c r="C38" s="18"/>
      <c r="D38" s="18" t="s">
        <v>54</v>
      </c>
      <c r="E38" s="18"/>
      <c r="F38" s="18"/>
      <c r="G38" s="25"/>
    </row>
    <row r="39" spans="1:7" x14ac:dyDescent="0.25">
      <c r="A39" s="22"/>
      <c r="B39" s="18"/>
      <c r="C39" s="18"/>
      <c r="D39" s="18" t="s">
        <v>55</v>
      </c>
      <c r="E39" s="18"/>
      <c r="F39" s="18"/>
      <c r="G39" s="25"/>
    </row>
    <row r="40" spans="1:7" x14ac:dyDescent="0.25">
      <c r="A40" s="22"/>
      <c r="B40" s="18"/>
      <c r="C40" s="18"/>
      <c r="D40" s="18" t="s">
        <v>56</v>
      </c>
      <c r="E40" s="18"/>
      <c r="F40" s="18"/>
      <c r="G40" s="25"/>
    </row>
    <row r="41" spans="1:7" x14ac:dyDescent="0.25">
      <c r="A41" s="22"/>
      <c r="B41" s="18"/>
      <c r="C41" s="18"/>
      <c r="D41" s="18" t="s">
        <v>18</v>
      </c>
      <c r="E41" s="18"/>
      <c r="F41" s="18"/>
      <c r="G41" s="25"/>
    </row>
    <row r="42" spans="1:7" x14ac:dyDescent="0.25">
      <c r="A42" s="22"/>
      <c r="B42" s="18"/>
      <c r="C42" s="18"/>
      <c r="D42" s="18" t="s">
        <v>57</v>
      </c>
      <c r="E42" s="18"/>
      <c r="F42" s="18"/>
      <c r="G42" s="25"/>
    </row>
    <row r="43" spans="1:7" x14ac:dyDescent="0.25">
      <c r="A43" s="22"/>
      <c r="B43" s="18"/>
      <c r="C43" s="18"/>
      <c r="D43" s="18" t="s">
        <v>58</v>
      </c>
      <c r="E43" s="18"/>
      <c r="F43" s="18"/>
      <c r="G43" s="25"/>
    </row>
    <row r="44" spans="1:7" x14ac:dyDescent="0.25">
      <c r="A44" s="22"/>
      <c r="B44" s="18"/>
      <c r="C44" s="18"/>
      <c r="D44" s="18" t="s">
        <v>59</v>
      </c>
      <c r="E44" s="18"/>
      <c r="F44" s="18"/>
      <c r="G44" s="25"/>
    </row>
    <row r="45" spans="1:7" x14ac:dyDescent="0.25">
      <c r="A45" s="22"/>
      <c r="B45" s="18"/>
      <c r="C45" s="18"/>
      <c r="D45" s="18" t="s">
        <v>60</v>
      </c>
      <c r="E45" s="18"/>
      <c r="F45" s="18"/>
      <c r="G45" s="25"/>
    </row>
    <row r="46" spans="1:7" x14ac:dyDescent="0.25">
      <c r="A46" s="22"/>
      <c r="B46" s="18"/>
      <c r="C46" s="18"/>
      <c r="D46" s="18" t="s">
        <v>61</v>
      </c>
      <c r="E46" s="18"/>
      <c r="F46" s="18"/>
      <c r="G46" s="25"/>
    </row>
    <row r="47" spans="1:7" x14ac:dyDescent="0.25">
      <c r="A47" s="22"/>
      <c r="B47" s="18"/>
      <c r="C47" s="18"/>
      <c r="D47" s="18" t="s">
        <v>62</v>
      </c>
      <c r="E47" s="18"/>
      <c r="F47" s="18"/>
      <c r="G47" s="25"/>
    </row>
    <row r="48" spans="1:7" x14ac:dyDescent="0.25">
      <c r="A48" s="22"/>
      <c r="B48" s="18"/>
      <c r="C48" s="18"/>
      <c r="D48" s="18" t="s">
        <v>63</v>
      </c>
      <c r="E48" s="18"/>
      <c r="F48" s="18"/>
      <c r="G48" s="25"/>
    </row>
    <row r="49" spans="1:7" x14ac:dyDescent="0.25">
      <c r="A49" s="22"/>
      <c r="B49" s="18"/>
      <c r="C49" s="18"/>
      <c r="D49" s="18" t="s">
        <v>64</v>
      </c>
      <c r="E49" s="18"/>
      <c r="F49" s="18"/>
      <c r="G49" s="25"/>
    </row>
    <row r="50" spans="1:7" x14ac:dyDescent="0.25">
      <c r="A50" s="22"/>
      <c r="B50" s="18"/>
      <c r="C50" s="18"/>
      <c r="D50" s="18" t="s">
        <v>65</v>
      </c>
      <c r="E50" s="18"/>
      <c r="F50" s="18"/>
      <c r="G50" s="25"/>
    </row>
    <row r="51" spans="1:7" x14ac:dyDescent="0.25">
      <c r="A51" s="22"/>
      <c r="B51" s="18"/>
      <c r="C51" s="18"/>
      <c r="D51" s="18" t="s">
        <v>66</v>
      </c>
      <c r="E51" s="18"/>
      <c r="F51" s="18"/>
      <c r="G51" s="25"/>
    </row>
    <row r="52" spans="1:7" x14ac:dyDescent="0.25">
      <c r="A52" s="22"/>
      <c r="B52" s="18"/>
      <c r="C52" s="18"/>
      <c r="D52" s="18" t="s">
        <v>67</v>
      </c>
      <c r="E52" s="18"/>
      <c r="F52" s="18"/>
      <c r="G52" s="25"/>
    </row>
    <row r="53" spans="1:7" x14ac:dyDescent="0.25">
      <c r="A53" s="22"/>
      <c r="B53" s="18"/>
      <c r="C53" s="18"/>
      <c r="D53" s="18" t="s">
        <v>68</v>
      </c>
      <c r="E53" s="18"/>
      <c r="F53" s="18"/>
      <c r="G53" s="25"/>
    </row>
    <row r="54" spans="1:7" x14ac:dyDescent="0.25">
      <c r="A54" s="22"/>
      <c r="B54" s="18"/>
      <c r="C54" s="18"/>
      <c r="D54" s="18" t="s">
        <v>69</v>
      </c>
      <c r="E54" s="18"/>
      <c r="F54" s="18"/>
      <c r="G54" s="25"/>
    </row>
    <row r="55" spans="1:7" x14ac:dyDescent="0.25">
      <c r="A55" s="22"/>
      <c r="B55" s="18"/>
      <c r="C55" s="18"/>
      <c r="D55" s="18" t="s">
        <v>70</v>
      </c>
      <c r="E55" s="18"/>
      <c r="F55" s="18"/>
      <c r="G55" s="25"/>
    </row>
    <row r="56" spans="1:7" x14ac:dyDescent="0.25">
      <c r="A56" s="22"/>
      <c r="B56" s="18"/>
      <c r="C56" s="18"/>
      <c r="D56" s="18" t="s">
        <v>71</v>
      </c>
      <c r="E56" s="18"/>
      <c r="F56" s="18"/>
      <c r="G56" s="25"/>
    </row>
    <row r="57" spans="1:7" x14ac:dyDescent="0.25">
      <c r="A57" s="22"/>
      <c r="B57" s="18"/>
      <c r="C57" s="18"/>
      <c r="D57" s="18" t="s">
        <v>72</v>
      </c>
      <c r="E57" s="18"/>
      <c r="F57" s="18"/>
      <c r="G57" s="25"/>
    </row>
    <row r="58" spans="1:7" x14ac:dyDescent="0.25">
      <c r="A58" s="22"/>
      <c r="B58" s="18"/>
      <c r="C58" s="18"/>
      <c r="D58" s="18" t="s">
        <v>73</v>
      </c>
      <c r="E58" s="18"/>
      <c r="F58" s="18"/>
      <c r="G58" s="25"/>
    </row>
    <row r="59" spans="1:7" x14ac:dyDescent="0.25">
      <c r="A59" s="22"/>
      <c r="B59" s="18"/>
      <c r="C59" s="18"/>
      <c r="D59" s="18" t="s">
        <v>74</v>
      </c>
      <c r="E59" s="18"/>
      <c r="F59" s="18"/>
      <c r="G59" s="25"/>
    </row>
    <row r="60" spans="1:7" x14ac:dyDescent="0.25">
      <c r="A60" s="22"/>
      <c r="B60" s="18"/>
      <c r="C60" s="18"/>
      <c r="D60" s="18" t="s">
        <v>75</v>
      </c>
      <c r="E60" s="18"/>
      <c r="F60" s="18"/>
      <c r="G60" s="25"/>
    </row>
    <row r="61" spans="1:7" x14ac:dyDescent="0.25">
      <c r="A61" s="22"/>
      <c r="B61" s="18"/>
      <c r="C61" s="18"/>
      <c r="D61" s="18" t="s">
        <v>76</v>
      </c>
      <c r="E61" s="18"/>
      <c r="F61" s="18"/>
      <c r="G61" s="25"/>
    </row>
    <row r="62" spans="1:7" x14ac:dyDescent="0.25">
      <c r="A62" s="22"/>
      <c r="B62" s="18"/>
      <c r="C62" s="18"/>
      <c r="D62" s="18" t="s">
        <v>77</v>
      </c>
      <c r="E62" s="18"/>
      <c r="F62" s="18"/>
      <c r="G62" s="25"/>
    </row>
    <row r="63" spans="1:7" x14ac:dyDescent="0.25">
      <c r="A63" s="22"/>
      <c r="B63" s="18"/>
      <c r="C63" s="18"/>
      <c r="D63" s="18" t="s">
        <v>78</v>
      </c>
      <c r="E63" s="18"/>
      <c r="F63" s="18"/>
      <c r="G63" s="25"/>
    </row>
    <row r="64" spans="1:7" x14ac:dyDescent="0.25">
      <c r="A64" s="22"/>
      <c r="B64" s="18"/>
      <c r="C64" s="18"/>
      <c r="D64" s="18" t="s">
        <v>79</v>
      </c>
      <c r="E64" s="18"/>
      <c r="F64" s="18"/>
      <c r="G64" s="25"/>
    </row>
    <row r="65" spans="1:7" x14ac:dyDescent="0.25">
      <c r="A65" s="22"/>
      <c r="B65" s="18"/>
      <c r="C65" s="18"/>
      <c r="D65" s="18" t="s">
        <v>80</v>
      </c>
      <c r="E65" s="18"/>
      <c r="F65" s="18"/>
      <c r="G65" s="25"/>
    </row>
    <row r="66" spans="1:7" x14ac:dyDescent="0.25">
      <c r="A66" s="22"/>
      <c r="B66" s="18"/>
      <c r="C66" s="18"/>
      <c r="D66" s="18" t="s">
        <v>81</v>
      </c>
      <c r="E66" s="18"/>
      <c r="F66" s="18"/>
      <c r="G66" s="25"/>
    </row>
    <row r="67" spans="1:7" x14ac:dyDescent="0.25">
      <c r="A67" s="22"/>
      <c r="B67" s="18"/>
      <c r="C67" s="18"/>
      <c r="D67" s="18" t="s">
        <v>82</v>
      </c>
      <c r="E67" s="18"/>
      <c r="F67" s="18"/>
      <c r="G67" s="25"/>
    </row>
    <row r="68" spans="1:7" x14ac:dyDescent="0.25">
      <c r="A68" s="22"/>
      <c r="B68" s="18"/>
      <c r="C68" s="18"/>
      <c r="D68" s="18" t="s">
        <v>83</v>
      </c>
      <c r="E68" s="18"/>
      <c r="F68" s="18"/>
      <c r="G68" s="25"/>
    </row>
    <row r="69" spans="1:7" x14ac:dyDescent="0.25">
      <c r="A69" s="22"/>
      <c r="B69" s="18"/>
      <c r="C69" s="18"/>
      <c r="D69" s="18" t="s">
        <v>84</v>
      </c>
      <c r="E69" s="18"/>
      <c r="F69" s="18"/>
      <c r="G69" s="25"/>
    </row>
    <row r="70" spans="1:7" x14ac:dyDescent="0.25">
      <c r="A70" s="22"/>
      <c r="B70" s="18"/>
      <c r="C70" s="18"/>
      <c r="D70" s="18" t="s">
        <v>85</v>
      </c>
      <c r="E70" s="18"/>
      <c r="F70" s="18"/>
      <c r="G70" s="25"/>
    </row>
    <row r="71" spans="1:7" x14ac:dyDescent="0.25">
      <c r="A71" s="22"/>
      <c r="B71" s="18"/>
      <c r="C71" s="18"/>
      <c r="D71" s="18" t="s">
        <v>86</v>
      </c>
      <c r="E71" s="18"/>
      <c r="F71" s="18"/>
      <c r="G71" s="25"/>
    </row>
    <row r="72" spans="1:7" x14ac:dyDescent="0.25">
      <c r="A72" s="22"/>
      <c r="B72" s="18"/>
      <c r="C72" s="18"/>
      <c r="D72" s="18" t="s">
        <v>87</v>
      </c>
      <c r="E72" s="18"/>
      <c r="F72" s="18"/>
      <c r="G72" s="25"/>
    </row>
    <row r="73" spans="1:7" x14ac:dyDescent="0.25">
      <c r="A73" s="22"/>
      <c r="B73" s="18"/>
      <c r="C73" s="18"/>
      <c r="D73" s="18" t="s">
        <v>88</v>
      </c>
      <c r="E73" s="18"/>
      <c r="F73" s="18"/>
      <c r="G73" s="25"/>
    </row>
    <row r="74" spans="1:7" x14ac:dyDescent="0.25">
      <c r="A74" s="22"/>
      <c r="B74" s="18"/>
      <c r="C74" s="18"/>
      <c r="D74" s="18" t="s">
        <v>89</v>
      </c>
      <c r="E74" s="18"/>
      <c r="F74" s="18"/>
      <c r="G74" s="25"/>
    </row>
    <row r="75" spans="1:7" x14ac:dyDescent="0.25">
      <c r="A75" s="22"/>
      <c r="B75" s="18"/>
      <c r="C75" s="18"/>
      <c r="D75" s="18" t="s">
        <v>90</v>
      </c>
      <c r="E75" s="18"/>
      <c r="F75" s="18"/>
      <c r="G75" s="25"/>
    </row>
    <row r="76" spans="1:7" x14ac:dyDescent="0.25">
      <c r="A76" s="22"/>
      <c r="B76" s="18"/>
      <c r="C76" s="18"/>
      <c r="D76" s="18" t="s">
        <v>91</v>
      </c>
      <c r="E76" s="18"/>
      <c r="F76" s="18"/>
      <c r="G76" s="25"/>
    </row>
    <row r="77" spans="1:7" x14ac:dyDescent="0.25">
      <c r="A77" s="22"/>
      <c r="B77" s="18"/>
      <c r="C77" s="18"/>
      <c r="D77" s="18" t="s">
        <v>92</v>
      </c>
      <c r="E77" s="18"/>
      <c r="F77" s="18"/>
      <c r="G77" s="25"/>
    </row>
    <row r="78" spans="1:7" x14ac:dyDescent="0.25">
      <c r="A78" s="22"/>
      <c r="B78" s="18"/>
      <c r="C78" s="18"/>
      <c r="D78" s="18" t="s">
        <v>93</v>
      </c>
      <c r="E78" s="18"/>
      <c r="F78" s="18"/>
      <c r="G78" s="25"/>
    </row>
    <row r="79" spans="1:7" x14ac:dyDescent="0.25">
      <c r="A79" s="22"/>
      <c r="B79" s="18"/>
      <c r="C79" s="18"/>
      <c r="D79" s="18" t="s">
        <v>94</v>
      </c>
      <c r="E79" s="18"/>
      <c r="F79" s="18"/>
      <c r="G79" s="25"/>
    </row>
    <row r="80" spans="1:7" x14ac:dyDescent="0.25">
      <c r="A80" s="22"/>
      <c r="B80" s="18"/>
      <c r="C80" s="18"/>
      <c r="D80" s="18" t="s">
        <v>95</v>
      </c>
      <c r="E80" s="18"/>
      <c r="F80" s="18"/>
      <c r="G80" s="25"/>
    </row>
    <row r="81" spans="1:7" x14ac:dyDescent="0.25">
      <c r="A81" s="22"/>
      <c r="B81" s="18"/>
      <c r="C81" s="18"/>
      <c r="D81" s="18" t="s">
        <v>96</v>
      </c>
      <c r="E81" s="18"/>
      <c r="F81" s="18"/>
      <c r="G81" s="25"/>
    </row>
    <row r="82" spans="1:7" x14ac:dyDescent="0.25">
      <c r="A82" s="22"/>
      <c r="B82" s="18"/>
      <c r="C82" s="18"/>
      <c r="D82" s="18" t="s">
        <v>97</v>
      </c>
      <c r="E82" s="18"/>
      <c r="F82" s="18"/>
      <c r="G82" s="25"/>
    </row>
    <row r="83" spans="1:7" x14ac:dyDescent="0.25">
      <c r="A83" s="22"/>
      <c r="B83" s="18"/>
      <c r="C83" s="18"/>
      <c r="D83" s="18" t="s">
        <v>98</v>
      </c>
      <c r="E83" s="18"/>
      <c r="F83" s="18"/>
      <c r="G83" s="25"/>
    </row>
    <row r="84" spans="1:7" x14ac:dyDescent="0.25">
      <c r="A84" s="22"/>
      <c r="B84" s="18"/>
      <c r="C84" s="18"/>
      <c r="D84" s="18" t="s">
        <v>99</v>
      </c>
      <c r="E84" s="18"/>
      <c r="F84" s="18"/>
      <c r="G84" s="25"/>
    </row>
    <row r="85" spans="1:7" x14ac:dyDescent="0.25">
      <c r="A85" s="22"/>
      <c r="B85" s="18"/>
      <c r="C85" s="18"/>
      <c r="D85" s="18" t="s">
        <v>100</v>
      </c>
      <c r="E85" s="18"/>
      <c r="F85" s="18"/>
      <c r="G85" s="25"/>
    </row>
    <row r="86" spans="1:7" x14ac:dyDescent="0.25">
      <c r="A86" s="22"/>
      <c r="B86" s="18"/>
      <c r="C86" s="18"/>
      <c r="D86" s="18" t="s">
        <v>101</v>
      </c>
      <c r="E86" s="18"/>
      <c r="F86" s="18"/>
      <c r="G86" s="25"/>
    </row>
    <row r="87" spans="1:7" x14ac:dyDescent="0.25">
      <c r="A87" s="22"/>
      <c r="B87" s="18"/>
      <c r="C87" s="18"/>
      <c r="D87" s="18" t="s">
        <v>102</v>
      </c>
      <c r="E87" s="18"/>
      <c r="F87" s="18"/>
      <c r="G87" s="25"/>
    </row>
    <row r="88" spans="1:7" x14ac:dyDescent="0.25">
      <c r="A88" s="22"/>
      <c r="B88" s="18"/>
      <c r="C88" s="18"/>
      <c r="D88" s="18" t="s">
        <v>103</v>
      </c>
      <c r="E88" s="18"/>
      <c r="F88" s="18"/>
      <c r="G88" s="25"/>
    </row>
    <row r="89" spans="1:7" x14ac:dyDescent="0.25">
      <c r="A89" s="22"/>
      <c r="B89" s="18"/>
      <c r="C89" s="18"/>
      <c r="D89" s="18" t="s">
        <v>104</v>
      </c>
      <c r="E89" s="18"/>
      <c r="F89" s="18"/>
      <c r="G89" s="25"/>
    </row>
    <row r="90" spans="1:7" x14ac:dyDescent="0.25">
      <c r="A90" s="22"/>
      <c r="B90" s="18"/>
      <c r="C90" s="18"/>
      <c r="D90" s="18" t="s">
        <v>105</v>
      </c>
      <c r="E90" s="18"/>
      <c r="F90" s="18"/>
      <c r="G90" s="25"/>
    </row>
    <row r="91" spans="1:7" x14ac:dyDescent="0.25">
      <c r="A91" s="22"/>
      <c r="B91" s="18"/>
      <c r="C91" s="18"/>
      <c r="D91" s="18" t="s">
        <v>106</v>
      </c>
      <c r="E91" s="18"/>
      <c r="F91" s="18"/>
      <c r="G91" s="25"/>
    </row>
    <row r="92" spans="1:7" x14ac:dyDescent="0.25">
      <c r="A92" s="22"/>
      <c r="B92" s="18"/>
      <c r="C92" s="18"/>
      <c r="D92" s="18" t="s">
        <v>107</v>
      </c>
      <c r="E92" s="18"/>
      <c r="F92" s="18"/>
      <c r="G92" s="25"/>
    </row>
    <row r="93" spans="1:7" x14ac:dyDescent="0.25">
      <c r="A93" s="22"/>
      <c r="B93" s="18"/>
      <c r="C93" s="18"/>
      <c r="D93" s="18" t="s">
        <v>108</v>
      </c>
      <c r="E93" s="18"/>
      <c r="F93" s="18"/>
      <c r="G93" s="25"/>
    </row>
    <row r="94" spans="1:7" x14ac:dyDescent="0.25">
      <c r="A94" s="22"/>
      <c r="B94" s="18"/>
      <c r="C94" s="18"/>
      <c r="D94" s="18" t="s">
        <v>109</v>
      </c>
      <c r="E94" s="18"/>
      <c r="F94" s="18"/>
      <c r="G94" s="25"/>
    </row>
    <row r="95" spans="1:7" x14ac:dyDescent="0.25">
      <c r="A95" s="22"/>
      <c r="B95" s="18"/>
      <c r="C95" s="18"/>
      <c r="D95" s="18" t="s">
        <v>110</v>
      </c>
      <c r="E95" s="18"/>
      <c r="F95" s="18"/>
      <c r="G95" s="25"/>
    </row>
    <row r="96" spans="1:7" x14ac:dyDescent="0.25">
      <c r="A96" s="22"/>
      <c r="B96" s="18"/>
      <c r="C96" s="18"/>
      <c r="D96" s="18" t="s">
        <v>111</v>
      </c>
      <c r="E96" s="18"/>
      <c r="F96" s="18"/>
      <c r="G96" s="25"/>
    </row>
    <row r="97" spans="1:7" x14ac:dyDescent="0.25">
      <c r="A97" s="22"/>
      <c r="B97" s="18"/>
      <c r="C97" s="18"/>
      <c r="D97" s="18" t="s">
        <v>112</v>
      </c>
      <c r="E97" s="18"/>
      <c r="F97" s="18"/>
      <c r="G97" s="25"/>
    </row>
    <row r="98" spans="1:7" x14ac:dyDescent="0.25">
      <c r="A98" s="22"/>
      <c r="B98" s="18"/>
      <c r="C98" s="18"/>
      <c r="D98" s="18" t="s">
        <v>113</v>
      </c>
      <c r="E98" s="18"/>
      <c r="F98" s="18"/>
      <c r="G98" s="25"/>
    </row>
    <row r="99" spans="1:7" x14ac:dyDescent="0.25">
      <c r="A99" s="22"/>
      <c r="B99" s="18"/>
      <c r="C99" s="18"/>
      <c r="D99" s="18" t="s">
        <v>114</v>
      </c>
      <c r="E99" s="18"/>
      <c r="F99" s="18"/>
      <c r="G99" s="25"/>
    </row>
    <row r="100" spans="1:7" x14ac:dyDescent="0.25">
      <c r="A100" s="22"/>
      <c r="B100" s="18"/>
      <c r="C100" s="18"/>
      <c r="D100" s="18" t="s">
        <v>115</v>
      </c>
      <c r="E100" s="18"/>
      <c r="F100" s="18"/>
      <c r="G100" s="25"/>
    </row>
    <row r="101" spans="1:7" x14ac:dyDescent="0.25">
      <c r="A101" s="22"/>
      <c r="B101" s="18"/>
      <c r="C101" s="18"/>
      <c r="D101" s="18" t="s">
        <v>116</v>
      </c>
      <c r="E101" s="18"/>
      <c r="F101" s="18"/>
      <c r="G101" s="25"/>
    </row>
    <row r="102" spans="1:7" x14ac:dyDescent="0.25">
      <c r="A102" s="22"/>
      <c r="B102" s="18"/>
      <c r="C102" s="18"/>
      <c r="D102" s="18" t="s">
        <v>117</v>
      </c>
      <c r="E102" s="18"/>
      <c r="F102" s="18"/>
      <c r="G102" s="25"/>
    </row>
    <row r="103" spans="1:7" x14ac:dyDescent="0.25">
      <c r="A103" s="22"/>
      <c r="B103" s="18"/>
      <c r="C103" s="18"/>
      <c r="D103" s="18" t="s">
        <v>118</v>
      </c>
      <c r="E103" s="18"/>
      <c r="F103" s="18"/>
      <c r="G103" s="25"/>
    </row>
    <row r="104" spans="1:7" x14ac:dyDescent="0.25">
      <c r="A104" s="22"/>
      <c r="B104" s="18"/>
      <c r="C104" s="18"/>
      <c r="D104" s="18" t="s">
        <v>119</v>
      </c>
      <c r="E104" s="18"/>
      <c r="F104" s="18"/>
      <c r="G104" s="25"/>
    </row>
    <row r="105" spans="1:7" x14ac:dyDescent="0.25">
      <c r="A105" s="22"/>
      <c r="B105" s="18"/>
      <c r="C105" s="18"/>
      <c r="D105" s="18" t="s">
        <v>120</v>
      </c>
      <c r="E105" s="18"/>
      <c r="F105" s="18"/>
      <c r="G105" s="25"/>
    </row>
    <row r="106" spans="1:7" ht="15.75" thickBot="1" x14ac:dyDescent="0.3">
      <c r="A106" s="23"/>
      <c r="B106" s="24"/>
      <c r="C106" s="24"/>
      <c r="D106" s="24" t="s">
        <v>121</v>
      </c>
      <c r="E106" s="24"/>
      <c r="F106" s="24"/>
      <c r="G106" s="26"/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K14" sqref="K14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1.7109375" bestFit="1" customWidth="1"/>
    <col min="4" max="4" width="12.42578125" bestFit="1" customWidth="1"/>
    <col min="5" max="6" width="12" bestFit="1" customWidth="1"/>
    <col min="7" max="7" width="8.5703125" customWidth="1"/>
    <col min="9" max="9" width="13.42578125" customWidth="1"/>
    <col min="10" max="10" width="11.85546875" bestFit="1" customWidth="1"/>
    <col min="11" max="11" width="19.85546875" bestFit="1" customWidth="1"/>
    <col min="12" max="12" width="16.85546875" bestFit="1" customWidth="1"/>
    <col min="13" max="13" width="16.28515625" bestFit="1" customWidth="1"/>
    <col min="14" max="14" width="16.5703125" bestFit="1" customWidth="1"/>
  </cols>
  <sheetData>
    <row r="1" spans="1:14" ht="15.75" thickBot="1" x14ac:dyDescent="0.3">
      <c r="A1" s="67">
        <v>19</v>
      </c>
      <c r="B1" s="68"/>
      <c r="C1" s="68"/>
      <c r="D1" s="68"/>
      <c r="E1" s="68"/>
      <c r="F1" s="68"/>
      <c r="G1" s="69"/>
      <c r="K1" s="1"/>
    </row>
    <row r="2" spans="1:14" x14ac:dyDescent="0.25">
      <c r="A2" s="22" t="s">
        <v>0</v>
      </c>
      <c r="B2" s="1">
        <v>50.935644660000001</v>
      </c>
      <c r="C2">
        <v>-1.39307746</v>
      </c>
      <c r="D2" s="18" t="s">
        <v>5</v>
      </c>
      <c r="E2" s="18">
        <f>ACOS(COS(RADIANS(90-B2)) *COS(RADIANS(90-B3)) +SIN(RADIANS(90-B2)) *SIN(RADIANS(90-B3)) *COS(RADIANS(C2-C3))) *6371</f>
        <v>5.8522048020726025E-4</v>
      </c>
      <c r="F2" s="19">
        <f>E2*1000</f>
        <v>0.58522048020726025</v>
      </c>
      <c r="G2" s="25" t="str">
        <f>IF(F2&lt;10,"1","0")</f>
        <v>1</v>
      </c>
      <c r="I2" s="60"/>
      <c r="J2" s="60"/>
      <c r="K2" s="1"/>
    </row>
    <row r="3" spans="1:14" x14ac:dyDescent="0.25">
      <c r="A3" s="22" t="s">
        <v>1</v>
      </c>
      <c r="B3" s="1">
        <v>50.935650000000003</v>
      </c>
      <c r="C3">
        <v>-1.39307699</v>
      </c>
      <c r="D3" s="18" t="s">
        <v>6</v>
      </c>
      <c r="E3" s="18">
        <f>ACOS(COS(RADIANS(90-B2)) *COS(RADIANS(90-B4)) +SIN(RADIANS(90-B2)) *SIN(RADIANS(90-B4)) *COS(RADIANS(C2-C4))) *6371</f>
        <v>1.8987059593200684E-4</v>
      </c>
      <c r="F3" s="19">
        <f t="shared" ref="F3:F29" si="0">E3*1000</f>
        <v>0.18987059593200684</v>
      </c>
      <c r="G3" s="25" t="str">
        <f t="shared" ref="G3:G4" si="1">IF(F3&lt;10,"1","0")</f>
        <v>1</v>
      </c>
      <c r="I3" s="60"/>
      <c r="J3" s="60"/>
      <c r="K3" s="1"/>
    </row>
    <row r="4" spans="1:14" x14ac:dyDescent="0.25">
      <c r="A4" s="22" t="s">
        <v>2</v>
      </c>
      <c r="B4" s="1">
        <v>50.935646120000001</v>
      </c>
      <c r="C4">
        <v>-1.393078</v>
      </c>
      <c r="D4" s="18" t="s">
        <v>7</v>
      </c>
      <c r="E4" s="18">
        <f>ACOS(COS(RADIANS(90-B2)) *COS(RADIANS(90-B5)) +SIN(RADIANS(90-B2)) *SIN(RADIANS(90-B5)) *COS(RADIANS(C2-C5))) *6371</f>
        <v>2.5751801114784811E-2</v>
      </c>
      <c r="F4" s="19">
        <f t="shared" si="0"/>
        <v>25.751801114784811</v>
      </c>
      <c r="G4" s="25" t="str">
        <f t="shared" si="1"/>
        <v>0</v>
      </c>
      <c r="I4" s="60"/>
      <c r="J4" s="60"/>
      <c r="K4" s="1"/>
    </row>
    <row r="5" spans="1:14" x14ac:dyDescent="0.25">
      <c r="A5" s="22" t="s">
        <v>3</v>
      </c>
      <c r="B5" s="1">
        <v>50.93541836</v>
      </c>
      <c r="C5">
        <v>-1.39299935</v>
      </c>
      <c r="D5" s="18" t="s">
        <v>8</v>
      </c>
      <c r="E5" s="18"/>
      <c r="F5" s="19"/>
      <c r="G5" s="25"/>
      <c r="I5" s="60"/>
      <c r="J5" s="60"/>
      <c r="K5" s="1"/>
    </row>
    <row r="6" spans="1:14" x14ac:dyDescent="0.25">
      <c r="A6" s="22" t="s">
        <v>4</v>
      </c>
      <c r="B6" s="1"/>
      <c r="D6" s="18" t="s">
        <v>10</v>
      </c>
      <c r="E6" s="18"/>
      <c r="F6" s="19"/>
      <c r="G6" s="25"/>
      <c r="I6" s="60"/>
      <c r="J6" s="60"/>
    </row>
    <row r="7" spans="1:14" x14ac:dyDescent="0.25">
      <c r="A7" s="22" t="s">
        <v>19</v>
      </c>
      <c r="B7" s="20"/>
      <c r="C7" s="21"/>
      <c r="D7" s="18" t="s">
        <v>29</v>
      </c>
      <c r="E7" s="18"/>
      <c r="F7" s="19"/>
      <c r="G7" s="25"/>
    </row>
    <row r="8" spans="1:14" ht="15.75" thickBot="1" x14ac:dyDescent="0.3">
      <c r="A8" s="22" t="s">
        <v>20</v>
      </c>
      <c r="B8" s="20"/>
      <c r="C8" s="21"/>
      <c r="D8" s="18" t="s">
        <v>30</v>
      </c>
      <c r="E8" s="18"/>
      <c r="F8" s="19"/>
      <c r="G8" s="25"/>
    </row>
    <row r="9" spans="1:14" x14ac:dyDescent="0.25">
      <c r="A9" s="22" t="s">
        <v>21</v>
      </c>
      <c r="B9" s="20"/>
      <c r="C9" s="21" t="s">
        <v>14</v>
      </c>
      <c r="D9" s="18" t="s">
        <v>31</v>
      </c>
      <c r="E9" s="18"/>
      <c r="F9" s="19"/>
      <c r="G9" s="25"/>
      <c r="I9" s="42" t="s">
        <v>168</v>
      </c>
      <c r="J9" s="43" t="s">
        <v>169</v>
      </c>
      <c r="K9" s="44" t="s">
        <v>170</v>
      </c>
      <c r="L9" s="44" t="s">
        <v>179</v>
      </c>
      <c r="M9" s="44" t="s">
        <v>171</v>
      </c>
      <c r="N9" s="45" t="s">
        <v>172</v>
      </c>
    </row>
    <row r="10" spans="1:14" x14ac:dyDescent="0.25">
      <c r="A10" s="22" t="s">
        <v>22</v>
      </c>
      <c r="B10" s="20"/>
      <c r="C10" s="21"/>
      <c r="D10" s="18" t="s">
        <v>32</v>
      </c>
      <c r="E10" s="18"/>
      <c r="F10" s="19"/>
      <c r="G10" s="25"/>
      <c r="I10" s="53">
        <v>4</v>
      </c>
      <c r="J10" s="48">
        <v>0</v>
      </c>
      <c r="K10" s="48">
        <v>3</v>
      </c>
      <c r="L10" s="48">
        <v>1</v>
      </c>
      <c r="M10" s="48"/>
      <c r="N10" s="58"/>
    </row>
    <row r="11" spans="1:14" x14ac:dyDescent="0.25">
      <c r="A11" s="22" t="s">
        <v>23</v>
      </c>
      <c r="B11" s="20"/>
      <c r="C11" s="21"/>
      <c r="D11" s="18" t="s">
        <v>33</v>
      </c>
      <c r="E11" s="18"/>
      <c r="F11" s="19"/>
      <c r="G11" s="25"/>
      <c r="I11" s="37"/>
      <c r="J11" s="2"/>
      <c r="K11" s="48" t="s">
        <v>125</v>
      </c>
      <c r="L11" s="2"/>
      <c r="M11" s="2"/>
      <c r="N11" s="59"/>
    </row>
    <row r="12" spans="1:14" x14ac:dyDescent="0.25">
      <c r="A12" s="22" t="s">
        <v>24</v>
      </c>
      <c r="B12" s="20"/>
      <c r="C12" s="21"/>
      <c r="D12" s="18" t="s">
        <v>34</v>
      </c>
      <c r="E12" s="18"/>
      <c r="F12" s="19"/>
      <c r="G12" s="25"/>
      <c r="I12" s="37"/>
      <c r="J12" s="2"/>
      <c r="K12" s="48"/>
      <c r="L12" s="2"/>
      <c r="M12" s="2"/>
      <c r="N12" s="49"/>
    </row>
    <row r="13" spans="1:14" x14ac:dyDescent="0.25">
      <c r="A13" s="22" t="s">
        <v>25</v>
      </c>
      <c r="B13" s="20"/>
      <c r="C13" s="21"/>
      <c r="D13" s="18" t="s">
        <v>35</v>
      </c>
      <c r="E13" s="18"/>
      <c r="F13" s="19"/>
      <c r="G13" s="25"/>
      <c r="I13" s="37"/>
      <c r="J13" s="2"/>
      <c r="K13" s="48"/>
      <c r="L13" s="2"/>
      <c r="M13" s="2"/>
      <c r="N13" s="49"/>
    </row>
    <row r="14" spans="1:14" ht="15.75" thickBot="1" x14ac:dyDescent="0.3">
      <c r="A14" s="22" t="s">
        <v>26</v>
      </c>
      <c r="B14" s="20"/>
      <c r="C14" s="21"/>
      <c r="D14" s="18" t="s">
        <v>36</v>
      </c>
      <c r="E14" s="18"/>
      <c r="F14" s="19"/>
      <c r="G14" s="25"/>
      <c r="I14" s="50"/>
      <c r="J14" s="51"/>
      <c r="K14" s="36"/>
      <c r="L14" s="51"/>
      <c r="M14" s="51"/>
      <c r="N14" s="52"/>
    </row>
    <row r="15" spans="1:14" x14ac:dyDescent="0.25">
      <c r="A15" s="22" t="s">
        <v>27</v>
      </c>
      <c r="B15" s="20"/>
      <c r="C15" s="21"/>
      <c r="D15" s="18" t="s">
        <v>37</v>
      </c>
      <c r="E15" s="18"/>
      <c r="F15" s="19"/>
      <c r="G15" s="25"/>
    </row>
    <row r="16" spans="1:14" x14ac:dyDescent="0.25">
      <c r="A16" s="22" t="s">
        <v>28</v>
      </c>
      <c r="B16" s="20"/>
      <c r="C16" s="21"/>
      <c r="D16" s="18" t="s">
        <v>11</v>
      </c>
      <c r="E16" s="18">
        <f>ACOS(COS(RADIANS(90-B3)) *COS(RADIANS(90-B4)) +SIN(RADIANS(90-B3)) *SIN(RADIANS(90-B4)) *COS(RADIANS(C3-C4))) *6371</f>
        <v>4.4528601727722439E-4</v>
      </c>
      <c r="F16" s="19">
        <f t="shared" si="0"/>
        <v>0.44528601727722439</v>
      </c>
      <c r="G16" s="25" t="str">
        <f>IF(F16&lt;10,"1","0")</f>
        <v>1</v>
      </c>
    </row>
    <row r="17" spans="1:7" x14ac:dyDescent="0.25">
      <c r="A17" s="22"/>
      <c r="B17" s="20"/>
      <c r="C17" s="21"/>
      <c r="D17" s="18" t="s">
        <v>12</v>
      </c>
      <c r="E17" s="18">
        <f>ACOS(COS(RADIANS(90-B3)) *COS(RADIANS(90-B5)) +SIN(RADIANS(90-B3)) *SIN(RADIANS(90-B5)) *COS(RADIANS(C3-C5))) *6371</f>
        <v>2.6325337305080021E-2</v>
      </c>
      <c r="F17" s="19">
        <f t="shared" si="0"/>
        <v>26.325337305080019</v>
      </c>
      <c r="G17" s="25" t="str">
        <f>IF(F17&lt;10,"1","0")</f>
        <v>0</v>
      </c>
    </row>
    <row r="18" spans="1:7" x14ac:dyDescent="0.25">
      <c r="A18" s="22"/>
      <c r="B18" s="20"/>
      <c r="C18" s="21"/>
      <c r="D18" s="18" t="s">
        <v>13</v>
      </c>
      <c r="E18" s="18"/>
      <c r="F18" s="19"/>
      <c r="G18" s="25"/>
    </row>
    <row r="19" spans="1:7" x14ac:dyDescent="0.25">
      <c r="A19" s="22"/>
      <c r="B19" s="20"/>
      <c r="C19" s="21"/>
      <c r="D19" s="18" t="s">
        <v>15</v>
      </c>
      <c r="E19" s="18"/>
      <c r="F19" s="19"/>
      <c r="G19" s="25"/>
    </row>
    <row r="20" spans="1:7" x14ac:dyDescent="0.25">
      <c r="A20" s="22"/>
      <c r="B20" s="20"/>
      <c r="C20" s="21"/>
      <c r="D20" s="18" t="s">
        <v>38</v>
      </c>
      <c r="E20" s="18"/>
      <c r="F20" s="19"/>
      <c r="G20" s="25"/>
    </row>
    <row r="21" spans="1:7" x14ac:dyDescent="0.25">
      <c r="A21" s="22"/>
      <c r="B21" s="20"/>
      <c r="C21" s="21"/>
      <c r="D21" s="18" t="s">
        <v>39</v>
      </c>
      <c r="E21" s="18"/>
      <c r="F21" s="19"/>
      <c r="G21" s="25"/>
    </row>
    <row r="22" spans="1:7" x14ac:dyDescent="0.25">
      <c r="A22" s="22"/>
      <c r="B22" s="20"/>
      <c r="C22" s="21"/>
      <c r="D22" s="18" t="s">
        <v>40</v>
      </c>
      <c r="E22" s="18"/>
      <c r="F22" s="19"/>
      <c r="G22" s="25"/>
    </row>
    <row r="23" spans="1:7" x14ac:dyDescent="0.25">
      <c r="A23" s="22"/>
      <c r="B23" s="20"/>
      <c r="C23" s="21"/>
      <c r="D23" s="18" t="s">
        <v>41</v>
      </c>
      <c r="E23" s="18"/>
      <c r="F23" s="19"/>
      <c r="G23" s="25"/>
    </row>
    <row r="24" spans="1:7" x14ac:dyDescent="0.25">
      <c r="A24" s="22"/>
      <c r="B24" s="20"/>
      <c r="C24" s="21"/>
      <c r="D24" s="18" t="s">
        <v>42</v>
      </c>
      <c r="E24" s="18"/>
      <c r="F24" s="19"/>
      <c r="G24" s="25"/>
    </row>
    <row r="25" spans="1:7" x14ac:dyDescent="0.25">
      <c r="A25" s="22"/>
      <c r="B25" s="20"/>
      <c r="C25" s="21"/>
      <c r="D25" s="18" t="s">
        <v>43</v>
      </c>
      <c r="E25" s="18"/>
      <c r="F25" s="19"/>
      <c r="G25" s="25"/>
    </row>
    <row r="26" spans="1:7" x14ac:dyDescent="0.25">
      <c r="A26" s="22"/>
      <c r="B26" s="20"/>
      <c r="C26" s="21"/>
      <c r="D26" s="18" t="s">
        <v>44</v>
      </c>
      <c r="E26" s="18"/>
      <c r="F26" s="19"/>
      <c r="G26" s="25"/>
    </row>
    <row r="27" spans="1:7" x14ac:dyDescent="0.25">
      <c r="A27" s="22"/>
      <c r="B27" s="20"/>
      <c r="C27" s="21"/>
      <c r="D27" s="18" t="s">
        <v>45</v>
      </c>
      <c r="E27" s="18"/>
      <c r="F27" s="19"/>
      <c r="G27" s="25"/>
    </row>
    <row r="28" spans="1:7" x14ac:dyDescent="0.25">
      <c r="A28" s="22"/>
      <c r="B28" s="20"/>
      <c r="C28" s="21"/>
      <c r="D28" s="18" t="s">
        <v>46</v>
      </c>
      <c r="E28" s="18"/>
      <c r="F28" s="19"/>
      <c r="G28" s="25"/>
    </row>
    <row r="29" spans="1:7" x14ac:dyDescent="0.25">
      <c r="A29" s="22"/>
      <c r="B29" s="18"/>
      <c r="C29" s="18"/>
      <c r="D29" s="18" t="s">
        <v>16</v>
      </c>
      <c r="E29" s="18">
        <f>ACOS(COS(RADIANS(90-B4)) *COS(RADIANS(90-B5)) +SIN(RADIANS(90-B4)) *SIN(RADIANS(90-B5)) *COS(RADIANS(C4-C5))) *6371</f>
        <v>2.5918553435558156E-2</v>
      </c>
      <c r="F29" s="19">
        <f t="shared" si="0"/>
        <v>25.918553435558156</v>
      </c>
      <c r="G29" s="25" t="str">
        <f>IF(F29&lt;10,"1","0")</f>
        <v>0</v>
      </c>
    </row>
    <row r="30" spans="1:7" x14ac:dyDescent="0.25">
      <c r="A30" s="22"/>
      <c r="B30" s="18"/>
      <c r="C30" s="18"/>
      <c r="D30" s="18" t="s">
        <v>17</v>
      </c>
      <c r="E30" s="18"/>
      <c r="F30" s="19"/>
      <c r="G30" s="25"/>
    </row>
    <row r="31" spans="1:7" x14ac:dyDescent="0.25">
      <c r="A31" s="22"/>
      <c r="B31" s="18"/>
      <c r="C31" s="18"/>
      <c r="D31" s="18" t="s">
        <v>47</v>
      </c>
      <c r="E31" s="18"/>
      <c r="F31" s="19"/>
      <c r="G31" s="25"/>
    </row>
    <row r="32" spans="1:7" x14ac:dyDescent="0.25">
      <c r="A32" s="22"/>
      <c r="B32" s="18"/>
      <c r="C32" s="18"/>
      <c r="D32" s="18" t="s">
        <v>48</v>
      </c>
      <c r="E32" s="18"/>
      <c r="F32" s="19"/>
      <c r="G32" s="25"/>
    </row>
    <row r="33" spans="1:7" x14ac:dyDescent="0.25">
      <c r="A33" s="22"/>
      <c r="B33" s="18"/>
      <c r="C33" s="18"/>
      <c r="D33" s="18" t="s">
        <v>49</v>
      </c>
      <c r="E33" s="18"/>
      <c r="F33" s="19"/>
      <c r="G33" s="25"/>
    </row>
    <row r="34" spans="1:7" x14ac:dyDescent="0.25">
      <c r="A34" s="22"/>
      <c r="B34" s="18"/>
      <c r="C34" s="18"/>
      <c r="D34" s="18" t="s">
        <v>50</v>
      </c>
      <c r="E34" s="18"/>
      <c r="F34" s="19"/>
      <c r="G34" s="25"/>
    </row>
    <row r="35" spans="1:7" x14ac:dyDescent="0.25">
      <c r="A35" s="22"/>
      <c r="B35" s="18"/>
      <c r="C35" s="18"/>
      <c r="D35" s="18" t="s">
        <v>51</v>
      </c>
      <c r="E35" s="18"/>
      <c r="F35" s="19"/>
      <c r="G35" s="25"/>
    </row>
    <row r="36" spans="1:7" x14ac:dyDescent="0.25">
      <c r="A36" s="22"/>
      <c r="B36" s="18"/>
      <c r="C36" s="18"/>
      <c r="D36" s="18" t="s">
        <v>52</v>
      </c>
      <c r="E36" s="18"/>
      <c r="F36" s="19"/>
      <c r="G36" s="25"/>
    </row>
    <row r="37" spans="1:7" x14ac:dyDescent="0.25">
      <c r="A37" s="22"/>
      <c r="B37" s="18"/>
      <c r="C37" s="18"/>
      <c r="D37" s="18" t="s">
        <v>53</v>
      </c>
      <c r="E37" s="18"/>
      <c r="F37" s="19"/>
      <c r="G37" s="25"/>
    </row>
    <row r="38" spans="1:7" x14ac:dyDescent="0.25">
      <c r="A38" s="22"/>
      <c r="B38" s="18"/>
      <c r="C38" s="18"/>
      <c r="D38" s="18" t="s">
        <v>54</v>
      </c>
      <c r="E38" s="18"/>
      <c r="F38" s="19"/>
      <c r="G38" s="25"/>
    </row>
    <row r="39" spans="1:7" x14ac:dyDescent="0.25">
      <c r="A39" s="22"/>
      <c r="B39" s="18"/>
      <c r="C39" s="18"/>
      <c r="D39" s="18" t="s">
        <v>55</v>
      </c>
      <c r="E39" s="18"/>
      <c r="F39" s="19"/>
      <c r="G39" s="25"/>
    </row>
    <row r="40" spans="1:7" x14ac:dyDescent="0.25">
      <c r="A40" s="22"/>
      <c r="B40" s="18"/>
      <c r="C40" s="18"/>
      <c r="D40" s="18" t="s">
        <v>56</v>
      </c>
      <c r="E40" s="18"/>
      <c r="F40" s="19"/>
      <c r="G40" s="25"/>
    </row>
    <row r="41" spans="1:7" x14ac:dyDescent="0.25">
      <c r="A41" s="22"/>
      <c r="B41" s="18"/>
      <c r="C41" s="18"/>
      <c r="D41" s="18" t="s">
        <v>18</v>
      </c>
      <c r="E41" s="18"/>
      <c r="F41" s="19"/>
      <c r="G41" s="25"/>
    </row>
    <row r="42" spans="1:7" x14ac:dyDescent="0.25">
      <c r="A42" s="22"/>
      <c r="B42" s="18"/>
      <c r="C42" s="18"/>
      <c r="D42" s="18" t="s">
        <v>57</v>
      </c>
      <c r="E42" s="18"/>
      <c r="F42" s="18"/>
      <c r="G42" s="25"/>
    </row>
    <row r="43" spans="1:7" x14ac:dyDescent="0.25">
      <c r="A43" s="22"/>
      <c r="B43" s="18"/>
      <c r="C43" s="18"/>
      <c r="D43" s="18" t="s">
        <v>58</v>
      </c>
      <c r="E43" s="18"/>
      <c r="F43" s="18"/>
      <c r="G43" s="25"/>
    </row>
    <row r="44" spans="1:7" x14ac:dyDescent="0.25">
      <c r="A44" s="22"/>
      <c r="B44" s="18"/>
      <c r="C44" s="18"/>
      <c r="D44" s="18" t="s">
        <v>59</v>
      </c>
      <c r="E44" s="18"/>
      <c r="F44" s="18"/>
      <c r="G44" s="25"/>
    </row>
    <row r="45" spans="1:7" x14ac:dyDescent="0.25">
      <c r="A45" s="22"/>
      <c r="B45" s="18"/>
      <c r="C45" s="18"/>
      <c r="D45" s="18" t="s">
        <v>60</v>
      </c>
      <c r="E45" s="18"/>
      <c r="F45" s="18"/>
      <c r="G45" s="25"/>
    </row>
    <row r="46" spans="1:7" x14ac:dyDescent="0.25">
      <c r="A46" s="22"/>
      <c r="B46" s="18"/>
      <c r="C46" s="18"/>
      <c r="D46" s="18" t="s">
        <v>61</v>
      </c>
      <c r="E46" s="18"/>
      <c r="F46" s="18"/>
      <c r="G46" s="25"/>
    </row>
    <row r="47" spans="1:7" x14ac:dyDescent="0.25">
      <c r="A47" s="22"/>
      <c r="B47" s="18"/>
      <c r="C47" s="18"/>
      <c r="D47" s="18" t="s">
        <v>62</v>
      </c>
      <c r="E47" s="18"/>
      <c r="F47" s="18"/>
      <c r="G47" s="25"/>
    </row>
    <row r="48" spans="1:7" x14ac:dyDescent="0.25">
      <c r="A48" s="22"/>
      <c r="B48" s="18"/>
      <c r="C48" s="18"/>
      <c r="D48" s="18" t="s">
        <v>63</v>
      </c>
      <c r="E48" s="18"/>
      <c r="F48" s="18"/>
      <c r="G48" s="25"/>
    </row>
    <row r="49" spans="1:7" x14ac:dyDescent="0.25">
      <c r="A49" s="22"/>
      <c r="B49" s="18"/>
      <c r="C49" s="18"/>
      <c r="D49" s="18" t="s">
        <v>64</v>
      </c>
      <c r="E49" s="18"/>
      <c r="F49" s="18"/>
      <c r="G49" s="25"/>
    </row>
    <row r="50" spans="1:7" x14ac:dyDescent="0.25">
      <c r="A50" s="22"/>
      <c r="B50" s="18"/>
      <c r="C50" s="18"/>
      <c r="D50" s="18" t="s">
        <v>65</v>
      </c>
      <c r="E50" s="18"/>
      <c r="F50" s="18"/>
      <c r="G50" s="25"/>
    </row>
    <row r="51" spans="1:7" x14ac:dyDescent="0.25">
      <c r="A51" s="22"/>
      <c r="B51" s="18"/>
      <c r="C51" s="18"/>
      <c r="D51" s="18" t="s">
        <v>66</v>
      </c>
      <c r="E51" s="18"/>
      <c r="F51" s="18"/>
      <c r="G51" s="25"/>
    </row>
    <row r="52" spans="1:7" x14ac:dyDescent="0.25">
      <c r="A52" s="22"/>
      <c r="B52" s="18"/>
      <c r="C52" s="18"/>
      <c r="D52" s="18" t="s">
        <v>67</v>
      </c>
      <c r="E52" s="18"/>
      <c r="F52" s="18"/>
      <c r="G52" s="25"/>
    </row>
    <row r="53" spans="1:7" x14ac:dyDescent="0.25">
      <c r="A53" s="22"/>
      <c r="B53" s="18"/>
      <c r="C53" s="18"/>
      <c r="D53" s="18" t="s">
        <v>68</v>
      </c>
      <c r="E53" s="18"/>
      <c r="F53" s="18"/>
      <c r="G53" s="25"/>
    </row>
    <row r="54" spans="1:7" x14ac:dyDescent="0.25">
      <c r="A54" s="22"/>
      <c r="B54" s="18"/>
      <c r="C54" s="18"/>
      <c r="D54" s="18" t="s">
        <v>69</v>
      </c>
      <c r="E54" s="18"/>
      <c r="F54" s="18"/>
      <c r="G54" s="25"/>
    </row>
    <row r="55" spans="1:7" x14ac:dyDescent="0.25">
      <c r="A55" s="22"/>
      <c r="B55" s="18"/>
      <c r="C55" s="18"/>
      <c r="D55" s="18" t="s">
        <v>70</v>
      </c>
      <c r="E55" s="18"/>
      <c r="F55" s="18"/>
      <c r="G55" s="25"/>
    </row>
    <row r="56" spans="1:7" x14ac:dyDescent="0.25">
      <c r="A56" s="22"/>
      <c r="B56" s="18"/>
      <c r="C56" s="18"/>
      <c r="D56" s="18" t="s">
        <v>71</v>
      </c>
      <c r="E56" s="18"/>
      <c r="F56" s="18"/>
      <c r="G56" s="25"/>
    </row>
    <row r="57" spans="1:7" x14ac:dyDescent="0.25">
      <c r="A57" s="22"/>
      <c r="B57" s="18"/>
      <c r="C57" s="18"/>
      <c r="D57" s="18" t="s">
        <v>72</v>
      </c>
      <c r="E57" s="18"/>
      <c r="F57" s="18"/>
      <c r="G57" s="25"/>
    </row>
    <row r="58" spans="1:7" x14ac:dyDescent="0.25">
      <c r="A58" s="22"/>
      <c r="B58" s="18"/>
      <c r="C58" s="18"/>
      <c r="D58" s="18" t="s">
        <v>73</v>
      </c>
      <c r="E58" s="18"/>
      <c r="F58" s="18"/>
      <c r="G58" s="25"/>
    </row>
    <row r="59" spans="1:7" x14ac:dyDescent="0.25">
      <c r="A59" s="22"/>
      <c r="B59" s="18"/>
      <c r="C59" s="18"/>
      <c r="D59" s="18" t="s">
        <v>74</v>
      </c>
      <c r="E59" s="18"/>
      <c r="F59" s="18"/>
      <c r="G59" s="25"/>
    </row>
    <row r="60" spans="1:7" x14ac:dyDescent="0.25">
      <c r="A60" s="22"/>
      <c r="B60" s="18"/>
      <c r="C60" s="18"/>
      <c r="D60" s="18" t="s">
        <v>75</v>
      </c>
      <c r="E60" s="18"/>
      <c r="F60" s="18"/>
      <c r="G60" s="25"/>
    </row>
    <row r="61" spans="1:7" x14ac:dyDescent="0.25">
      <c r="A61" s="22"/>
      <c r="B61" s="18"/>
      <c r="C61" s="18"/>
      <c r="D61" s="18" t="s">
        <v>76</v>
      </c>
      <c r="E61" s="18"/>
      <c r="F61" s="18"/>
      <c r="G61" s="25"/>
    </row>
    <row r="62" spans="1:7" x14ac:dyDescent="0.25">
      <c r="A62" s="22"/>
      <c r="B62" s="18"/>
      <c r="C62" s="18"/>
      <c r="D62" s="18" t="s">
        <v>77</v>
      </c>
      <c r="E62" s="18"/>
      <c r="F62" s="18"/>
      <c r="G62" s="25"/>
    </row>
    <row r="63" spans="1:7" x14ac:dyDescent="0.25">
      <c r="A63" s="22"/>
      <c r="B63" s="18"/>
      <c r="C63" s="18"/>
      <c r="D63" s="18" t="s">
        <v>78</v>
      </c>
      <c r="E63" s="18"/>
      <c r="F63" s="18"/>
      <c r="G63" s="25"/>
    </row>
    <row r="64" spans="1:7" x14ac:dyDescent="0.25">
      <c r="A64" s="22"/>
      <c r="B64" s="18"/>
      <c r="C64" s="18"/>
      <c r="D64" s="18" t="s">
        <v>79</v>
      </c>
      <c r="E64" s="18"/>
      <c r="F64" s="18"/>
      <c r="G64" s="25"/>
    </row>
    <row r="65" spans="1:7" x14ac:dyDescent="0.25">
      <c r="A65" s="22"/>
      <c r="B65" s="18"/>
      <c r="C65" s="18"/>
      <c r="D65" s="18" t="s">
        <v>80</v>
      </c>
      <c r="E65" s="18"/>
      <c r="F65" s="18"/>
      <c r="G65" s="25"/>
    </row>
    <row r="66" spans="1:7" x14ac:dyDescent="0.25">
      <c r="A66" s="22"/>
      <c r="B66" s="18"/>
      <c r="C66" s="18"/>
      <c r="D66" s="18" t="s">
        <v>81</v>
      </c>
      <c r="E66" s="18"/>
      <c r="F66" s="18"/>
      <c r="G66" s="25"/>
    </row>
    <row r="67" spans="1:7" x14ac:dyDescent="0.25">
      <c r="A67" s="22"/>
      <c r="B67" s="18"/>
      <c r="C67" s="18"/>
      <c r="D67" s="18" t="s">
        <v>82</v>
      </c>
      <c r="E67" s="18"/>
      <c r="F67" s="18"/>
      <c r="G67" s="25"/>
    </row>
    <row r="68" spans="1:7" x14ac:dyDescent="0.25">
      <c r="A68" s="22"/>
      <c r="B68" s="18"/>
      <c r="C68" s="18"/>
      <c r="D68" s="18" t="s">
        <v>83</v>
      </c>
      <c r="E68" s="18"/>
      <c r="F68" s="18"/>
      <c r="G68" s="25"/>
    </row>
    <row r="69" spans="1:7" x14ac:dyDescent="0.25">
      <c r="A69" s="22"/>
      <c r="B69" s="18"/>
      <c r="C69" s="18"/>
      <c r="D69" s="18" t="s">
        <v>84</v>
      </c>
      <c r="E69" s="18"/>
      <c r="F69" s="18"/>
      <c r="G69" s="25"/>
    </row>
    <row r="70" spans="1:7" x14ac:dyDescent="0.25">
      <c r="A70" s="22"/>
      <c r="B70" s="18"/>
      <c r="C70" s="18"/>
      <c r="D70" s="18" t="s">
        <v>85</v>
      </c>
      <c r="E70" s="18"/>
      <c r="F70" s="18"/>
      <c r="G70" s="25"/>
    </row>
    <row r="71" spans="1:7" x14ac:dyDescent="0.25">
      <c r="A71" s="22"/>
      <c r="B71" s="18"/>
      <c r="C71" s="18"/>
      <c r="D71" s="18" t="s">
        <v>86</v>
      </c>
      <c r="E71" s="18"/>
      <c r="F71" s="18"/>
      <c r="G71" s="25"/>
    </row>
    <row r="72" spans="1:7" x14ac:dyDescent="0.25">
      <c r="A72" s="22"/>
      <c r="B72" s="18"/>
      <c r="C72" s="18"/>
      <c r="D72" s="18" t="s">
        <v>87</v>
      </c>
      <c r="E72" s="18"/>
      <c r="F72" s="18"/>
      <c r="G72" s="25"/>
    </row>
    <row r="73" spans="1:7" x14ac:dyDescent="0.25">
      <c r="A73" s="22"/>
      <c r="B73" s="18"/>
      <c r="C73" s="18"/>
      <c r="D73" s="18" t="s">
        <v>88</v>
      </c>
      <c r="E73" s="18"/>
      <c r="F73" s="18"/>
      <c r="G73" s="25"/>
    </row>
    <row r="74" spans="1:7" x14ac:dyDescent="0.25">
      <c r="A74" s="22"/>
      <c r="B74" s="18"/>
      <c r="C74" s="18"/>
      <c r="D74" s="18" t="s">
        <v>89</v>
      </c>
      <c r="E74" s="18"/>
      <c r="F74" s="18"/>
      <c r="G74" s="25"/>
    </row>
    <row r="75" spans="1:7" x14ac:dyDescent="0.25">
      <c r="A75" s="22"/>
      <c r="B75" s="18"/>
      <c r="C75" s="18"/>
      <c r="D75" s="18" t="s">
        <v>90</v>
      </c>
      <c r="E75" s="18"/>
      <c r="F75" s="18"/>
      <c r="G75" s="25"/>
    </row>
    <row r="76" spans="1:7" x14ac:dyDescent="0.25">
      <c r="A76" s="22"/>
      <c r="B76" s="18"/>
      <c r="C76" s="18"/>
      <c r="D76" s="18" t="s">
        <v>91</v>
      </c>
      <c r="E76" s="18"/>
      <c r="F76" s="18"/>
      <c r="G76" s="25"/>
    </row>
    <row r="77" spans="1:7" x14ac:dyDescent="0.25">
      <c r="A77" s="22"/>
      <c r="B77" s="18"/>
      <c r="C77" s="18"/>
      <c r="D77" s="18" t="s">
        <v>92</v>
      </c>
      <c r="E77" s="18"/>
      <c r="F77" s="18"/>
      <c r="G77" s="25"/>
    </row>
    <row r="78" spans="1:7" x14ac:dyDescent="0.25">
      <c r="A78" s="22"/>
      <c r="B78" s="18"/>
      <c r="C78" s="18"/>
      <c r="D78" s="18" t="s">
        <v>93</v>
      </c>
      <c r="E78" s="18"/>
      <c r="F78" s="18"/>
      <c r="G78" s="25"/>
    </row>
    <row r="79" spans="1:7" x14ac:dyDescent="0.25">
      <c r="A79" s="22"/>
      <c r="B79" s="18"/>
      <c r="C79" s="18"/>
      <c r="D79" s="18" t="s">
        <v>94</v>
      </c>
      <c r="E79" s="18"/>
      <c r="F79" s="18"/>
      <c r="G79" s="25"/>
    </row>
    <row r="80" spans="1:7" x14ac:dyDescent="0.25">
      <c r="A80" s="22"/>
      <c r="B80" s="18"/>
      <c r="C80" s="18"/>
      <c r="D80" s="18" t="s">
        <v>95</v>
      </c>
      <c r="E80" s="18"/>
      <c r="F80" s="18"/>
      <c r="G80" s="25"/>
    </row>
    <row r="81" spans="1:7" x14ac:dyDescent="0.25">
      <c r="A81" s="22"/>
      <c r="B81" s="18"/>
      <c r="C81" s="18"/>
      <c r="D81" s="18" t="s">
        <v>96</v>
      </c>
      <c r="E81" s="18"/>
      <c r="F81" s="18"/>
      <c r="G81" s="25"/>
    </row>
    <row r="82" spans="1:7" x14ac:dyDescent="0.25">
      <c r="A82" s="22"/>
      <c r="B82" s="18"/>
      <c r="C82" s="18"/>
      <c r="D82" s="18" t="s">
        <v>97</v>
      </c>
      <c r="E82" s="18"/>
      <c r="F82" s="18"/>
      <c r="G82" s="25"/>
    </row>
    <row r="83" spans="1:7" x14ac:dyDescent="0.25">
      <c r="A83" s="22"/>
      <c r="B83" s="18"/>
      <c r="C83" s="18"/>
      <c r="D83" s="18" t="s">
        <v>98</v>
      </c>
      <c r="E83" s="18"/>
      <c r="F83" s="18"/>
      <c r="G83" s="25"/>
    </row>
    <row r="84" spans="1:7" x14ac:dyDescent="0.25">
      <c r="A84" s="22"/>
      <c r="B84" s="18"/>
      <c r="C84" s="18"/>
      <c r="D84" s="18" t="s">
        <v>99</v>
      </c>
      <c r="E84" s="18"/>
      <c r="F84" s="18"/>
      <c r="G84" s="25"/>
    </row>
    <row r="85" spans="1:7" x14ac:dyDescent="0.25">
      <c r="A85" s="22"/>
      <c r="B85" s="18"/>
      <c r="C85" s="18"/>
      <c r="D85" s="18" t="s">
        <v>100</v>
      </c>
      <c r="E85" s="18"/>
      <c r="F85" s="18"/>
      <c r="G85" s="25"/>
    </row>
    <row r="86" spans="1:7" x14ac:dyDescent="0.25">
      <c r="A86" s="22"/>
      <c r="B86" s="18"/>
      <c r="C86" s="18"/>
      <c r="D86" s="18" t="s">
        <v>101</v>
      </c>
      <c r="E86" s="18"/>
      <c r="F86" s="18"/>
      <c r="G86" s="25"/>
    </row>
    <row r="87" spans="1:7" x14ac:dyDescent="0.25">
      <c r="A87" s="22"/>
      <c r="B87" s="18"/>
      <c r="C87" s="18"/>
      <c r="D87" s="18" t="s">
        <v>102</v>
      </c>
      <c r="E87" s="18"/>
      <c r="F87" s="18"/>
      <c r="G87" s="25"/>
    </row>
    <row r="88" spans="1:7" x14ac:dyDescent="0.25">
      <c r="A88" s="22"/>
      <c r="B88" s="18"/>
      <c r="C88" s="18"/>
      <c r="D88" s="18" t="s">
        <v>103</v>
      </c>
      <c r="E88" s="18"/>
      <c r="F88" s="18"/>
      <c r="G88" s="25"/>
    </row>
    <row r="89" spans="1:7" x14ac:dyDescent="0.25">
      <c r="A89" s="22"/>
      <c r="B89" s="18"/>
      <c r="C89" s="18"/>
      <c r="D89" s="18" t="s">
        <v>104</v>
      </c>
      <c r="E89" s="18"/>
      <c r="F89" s="18"/>
      <c r="G89" s="25"/>
    </row>
    <row r="90" spans="1:7" x14ac:dyDescent="0.25">
      <c r="A90" s="22"/>
      <c r="B90" s="18"/>
      <c r="C90" s="18"/>
      <c r="D90" s="18" t="s">
        <v>105</v>
      </c>
      <c r="E90" s="18"/>
      <c r="F90" s="18"/>
      <c r="G90" s="25"/>
    </row>
    <row r="91" spans="1:7" x14ac:dyDescent="0.25">
      <c r="A91" s="22"/>
      <c r="B91" s="18"/>
      <c r="C91" s="18"/>
      <c r="D91" s="18" t="s">
        <v>106</v>
      </c>
      <c r="E91" s="18"/>
      <c r="F91" s="18"/>
      <c r="G91" s="25"/>
    </row>
    <row r="92" spans="1:7" x14ac:dyDescent="0.25">
      <c r="A92" s="22"/>
      <c r="B92" s="18"/>
      <c r="C92" s="18"/>
      <c r="D92" s="18" t="s">
        <v>107</v>
      </c>
      <c r="E92" s="18"/>
      <c r="F92" s="18"/>
      <c r="G92" s="25"/>
    </row>
    <row r="93" spans="1:7" x14ac:dyDescent="0.25">
      <c r="A93" s="22"/>
      <c r="B93" s="18"/>
      <c r="C93" s="18"/>
      <c r="D93" s="18" t="s">
        <v>108</v>
      </c>
      <c r="E93" s="18"/>
      <c r="F93" s="18"/>
      <c r="G93" s="25"/>
    </row>
    <row r="94" spans="1:7" x14ac:dyDescent="0.25">
      <c r="A94" s="22"/>
      <c r="B94" s="18"/>
      <c r="C94" s="18"/>
      <c r="D94" s="18" t="s">
        <v>109</v>
      </c>
      <c r="E94" s="18"/>
      <c r="F94" s="18"/>
      <c r="G94" s="25"/>
    </row>
    <row r="95" spans="1:7" x14ac:dyDescent="0.25">
      <c r="A95" s="22"/>
      <c r="B95" s="18"/>
      <c r="C95" s="18"/>
      <c r="D95" s="18" t="s">
        <v>110</v>
      </c>
      <c r="E95" s="18"/>
      <c r="F95" s="18"/>
      <c r="G95" s="25"/>
    </row>
    <row r="96" spans="1:7" x14ac:dyDescent="0.25">
      <c r="A96" s="22"/>
      <c r="B96" s="18"/>
      <c r="C96" s="18"/>
      <c r="D96" s="18" t="s">
        <v>111</v>
      </c>
      <c r="E96" s="18"/>
      <c r="F96" s="18"/>
      <c r="G96" s="25"/>
    </row>
    <row r="97" spans="1:7" x14ac:dyDescent="0.25">
      <c r="A97" s="22"/>
      <c r="B97" s="18"/>
      <c r="C97" s="18"/>
      <c r="D97" s="18" t="s">
        <v>112</v>
      </c>
      <c r="E97" s="18"/>
      <c r="F97" s="18"/>
      <c r="G97" s="25"/>
    </row>
    <row r="98" spans="1:7" x14ac:dyDescent="0.25">
      <c r="A98" s="22"/>
      <c r="B98" s="18"/>
      <c r="C98" s="18"/>
      <c r="D98" s="18" t="s">
        <v>113</v>
      </c>
      <c r="E98" s="18"/>
      <c r="F98" s="18"/>
      <c r="G98" s="25"/>
    </row>
    <row r="99" spans="1:7" x14ac:dyDescent="0.25">
      <c r="A99" s="22"/>
      <c r="B99" s="18"/>
      <c r="C99" s="18"/>
      <c r="D99" s="18" t="s">
        <v>114</v>
      </c>
      <c r="E99" s="18"/>
      <c r="F99" s="18"/>
      <c r="G99" s="25"/>
    </row>
    <row r="100" spans="1:7" x14ac:dyDescent="0.25">
      <c r="A100" s="22"/>
      <c r="B100" s="18"/>
      <c r="C100" s="18"/>
      <c r="D100" s="18" t="s">
        <v>115</v>
      </c>
      <c r="E100" s="18"/>
      <c r="F100" s="18"/>
      <c r="G100" s="25"/>
    </row>
    <row r="101" spans="1:7" x14ac:dyDescent="0.25">
      <c r="A101" s="22"/>
      <c r="B101" s="18"/>
      <c r="C101" s="18"/>
      <c r="D101" s="18" t="s">
        <v>116</v>
      </c>
      <c r="E101" s="18"/>
      <c r="F101" s="18"/>
      <c r="G101" s="25"/>
    </row>
    <row r="102" spans="1:7" x14ac:dyDescent="0.25">
      <c r="A102" s="22"/>
      <c r="B102" s="18"/>
      <c r="C102" s="18"/>
      <c r="D102" s="18" t="s">
        <v>117</v>
      </c>
      <c r="E102" s="18"/>
      <c r="F102" s="18"/>
      <c r="G102" s="25"/>
    </row>
    <row r="103" spans="1:7" x14ac:dyDescent="0.25">
      <c r="A103" s="22"/>
      <c r="B103" s="18"/>
      <c r="C103" s="18"/>
      <c r="D103" s="18" t="s">
        <v>118</v>
      </c>
      <c r="E103" s="18"/>
      <c r="F103" s="18"/>
      <c r="G103" s="25"/>
    </row>
    <row r="104" spans="1:7" x14ac:dyDescent="0.25">
      <c r="A104" s="22"/>
      <c r="B104" s="18"/>
      <c r="C104" s="18"/>
      <c r="D104" s="18" t="s">
        <v>119</v>
      </c>
      <c r="E104" s="18"/>
      <c r="F104" s="18"/>
      <c r="G104" s="25"/>
    </row>
    <row r="105" spans="1:7" x14ac:dyDescent="0.25">
      <c r="A105" s="22"/>
      <c r="B105" s="18"/>
      <c r="C105" s="18"/>
      <c r="D105" s="18" t="s">
        <v>120</v>
      </c>
      <c r="E105" s="18"/>
      <c r="F105" s="18"/>
      <c r="G105" s="25"/>
    </row>
    <row r="106" spans="1:7" ht="15.75" thickBot="1" x14ac:dyDescent="0.3">
      <c r="A106" s="23"/>
      <c r="B106" s="24"/>
      <c r="C106" s="24"/>
      <c r="D106" s="24" t="s">
        <v>121</v>
      </c>
      <c r="E106" s="24"/>
      <c r="F106" s="24"/>
      <c r="G106" s="26"/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I9" sqref="I9:N13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1.7109375" bestFit="1" customWidth="1"/>
    <col min="4" max="4" width="12.42578125" bestFit="1" customWidth="1"/>
    <col min="5" max="6" width="12" bestFit="1" customWidth="1"/>
    <col min="7" max="7" width="6.140625" customWidth="1"/>
    <col min="9" max="9" width="13.42578125" bestFit="1" customWidth="1"/>
    <col min="10" max="10" width="11.85546875" bestFit="1" customWidth="1"/>
    <col min="12" max="12" width="16.85546875" bestFit="1" customWidth="1"/>
    <col min="13" max="13" width="16.28515625" bestFit="1" customWidth="1"/>
    <col min="14" max="14" width="16.5703125" bestFit="1" customWidth="1"/>
  </cols>
  <sheetData>
    <row r="1" spans="1:14" ht="15.75" thickBot="1" x14ac:dyDescent="0.3">
      <c r="A1" s="67">
        <v>21</v>
      </c>
      <c r="B1" s="68"/>
      <c r="C1" s="68"/>
      <c r="D1" s="68"/>
      <c r="E1" s="68"/>
      <c r="F1" s="68"/>
      <c r="G1" s="69"/>
      <c r="K1" s="1"/>
    </row>
    <row r="2" spans="1:14" x14ac:dyDescent="0.25">
      <c r="A2" s="22" t="s">
        <v>0</v>
      </c>
      <c r="B2" s="1">
        <v>50.935709469999999</v>
      </c>
      <c r="C2">
        <v>-1.39317946</v>
      </c>
      <c r="D2" s="18" t="s">
        <v>5</v>
      </c>
      <c r="E2" s="18">
        <f>ACOS(COS(RADIANS(90-B2)) *COS(RADIANS(90-B3)) +SIN(RADIANS(90-B2)) *SIN(RADIANS(90-B3)) *COS(RADIANS(C2-C3))) *6371</f>
        <v>8.9112846907719589E-3</v>
      </c>
      <c r="F2" s="19">
        <f>E2*1000</f>
        <v>8.9112846907719589</v>
      </c>
      <c r="G2" s="25" t="str">
        <f>IF(F2&lt;10,"1","0")</f>
        <v>1</v>
      </c>
      <c r="I2" s="60"/>
      <c r="K2" s="1"/>
    </row>
    <row r="3" spans="1:14" x14ac:dyDescent="0.25">
      <c r="A3" s="22" t="s">
        <v>1</v>
      </c>
      <c r="B3" s="1">
        <v>50.935743760000001</v>
      </c>
      <c r="C3">
        <v>-1.3932944</v>
      </c>
      <c r="D3" s="18" t="s">
        <v>6</v>
      </c>
      <c r="E3" s="18">
        <f>ACOS(COS(RADIANS(90-B2)) *COS(RADIANS(90-B4)) +SIN(RADIANS(90-B2)) *SIN(RADIANS(90-B4)) *COS(RADIANS(C2-C4))) *6371</f>
        <v>8.492332531367941E-3</v>
      </c>
      <c r="F3" s="19">
        <f t="shared" ref="F3:F29" si="0">E3*1000</f>
        <v>8.492332531367941</v>
      </c>
      <c r="G3" s="25" t="str">
        <f t="shared" ref="G3:G4" si="1">IF(F3&lt;10,"1","0")</f>
        <v>1</v>
      </c>
      <c r="I3" s="60"/>
      <c r="K3" s="1"/>
    </row>
    <row r="4" spans="1:14" x14ac:dyDescent="0.25">
      <c r="A4" s="22" t="s">
        <v>2</v>
      </c>
      <c r="B4" s="1">
        <v>50.935736509999998</v>
      </c>
      <c r="C4">
        <v>-1.3932928099999999</v>
      </c>
      <c r="D4" s="18" t="s">
        <v>7</v>
      </c>
      <c r="E4" s="18">
        <f>ACOS(COS(RADIANS(90-B2)) *COS(RADIANS(90-B5)) +SIN(RADIANS(90-B2)) *SIN(RADIANS(90-B5)) *COS(RADIANS(C2-C5))) *6371</f>
        <v>0.13385924144265871</v>
      </c>
      <c r="F4" s="19">
        <f t="shared" si="0"/>
        <v>133.85924144265871</v>
      </c>
      <c r="G4" s="25" t="str">
        <f t="shared" si="1"/>
        <v>0</v>
      </c>
      <c r="I4" s="60"/>
    </row>
    <row r="5" spans="1:14" x14ac:dyDescent="0.25">
      <c r="A5" s="22" t="s">
        <v>3</v>
      </c>
      <c r="B5">
        <v>50.935432210000002</v>
      </c>
      <c r="C5">
        <v>-1.3950383500000001</v>
      </c>
      <c r="D5" s="18" t="s">
        <v>8</v>
      </c>
      <c r="E5" s="18"/>
      <c r="F5" s="19"/>
      <c r="G5" s="25"/>
      <c r="I5" s="60"/>
    </row>
    <row r="6" spans="1:14" x14ac:dyDescent="0.25">
      <c r="A6" s="22" t="s">
        <v>4</v>
      </c>
      <c r="B6" s="18"/>
      <c r="C6" s="18"/>
      <c r="D6" s="18" t="s">
        <v>10</v>
      </c>
      <c r="E6" s="18"/>
      <c r="F6" s="19"/>
      <c r="G6" s="25"/>
    </row>
    <row r="7" spans="1:14" ht="15.75" thickBot="1" x14ac:dyDescent="0.3">
      <c r="A7" s="22" t="s">
        <v>19</v>
      </c>
      <c r="B7" s="20"/>
      <c r="C7" s="21"/>
      <c r="D7" s="18" t="s">
        <v>29</v>
      </c>
      <c r="E7" s="18"/>
      <c r="F7" s="19"/>
      <c r="G7" s="25"/>
    </row>
    <row r="8" spans="1:14" x14ac:dyDescent="0.25">
      <c r="A8" s="22" t="s">
        <v>20</v>
      </c>
      <c r="B8" s="20"/>
      <c r="C8" s="21"/>
      <c r="D8" s="18" t="s">
        <v>30</v>
      </c>
      <c r="E8" s="18"/>
      <c r="F8" s="19"/>
      <c r="G8" s="25"/>
      <c r="I8" s="42" t="s">
        <v>168</v>
      </c>
      <c r="J8" s="43" t="s">
        <v>169</v>
      </c>
      <c r="K8" s="44" t="s">
        <v>170</v>
      </c>
      <c r="L8" s="44" t="s">
        <v>179</v>
      </c>
      <c r="M8" s="44" t="s">
        <v>171</v>
      </c>
      <c r="N8" s="45" t="s">
        <v>172</v>
      </c>
    </row>
    <row r="9" spans="1:14" x14ac:dyDescent="0.25">
      <c r="A9" s="22" t="s">
        <v>21</v>
      </c>
      <c r="B9" s="20"/>
      <c r="C9" s="21" t="s">
        <v>14</v>
      </c>
      <c r="D9" s="18" t="s">
        <v>31</v>
      </c>
      <c r="E9" s="18"/>
      <c r="F9" s="19"/>
      <c r="G9" s="25"/>
      <c r="I9" s="53">
        <v>4</v>
      </c>
      <c r="J9" s="48">
        <v>0</v>
      </c>
      <c r="K9" s="48">
        <v>2</v>
      </c>
      <c r="L9" s="48">
        <v>2</v>
      </c>
      <c r="M9" s="48"/>
      <c r="N9" s="58"/>
    </row>
    <row r="10" spans="1:14" x14ac:dyDescent="0.25">
      <c r="A10" s="22" t="s">
        <v>22</v>
      </c>
      <c r="B10" s="20"/>
      <c r="C10" s="21"/>
      <c r="D10" s="18" t="s">
        <v>32</v>
      </c>
      <c r="E10" s="18"/>
      <c r="F10" s="19"/>
      <c r="G10" s="25"/>
      <c r="I10" s="37"/>
      <c r="J10" s="2"/>
      <c r="K10" s="48" t="s">
        <v>126</v>
      </c>
      <c r="L10" s="2"/>
      <c r="M10" s="2"/>
      <c r="N10" s="59"/>
    </row>
    <row r="11" spans="1:14" x14ac:dyDescent="0.25">
      <c r="A11" s="22" t="s">
        <v>23</v>
      </c>
      <c r="B11" s="20"/>
      <c r="C11" s="21"/>
      <c r="D11" s="18" t="s">
        <v>33</v>
      </c>
      <c r="E11" s="18"/>
      <c r="F11" s="19"/>
      <c r="G11" s="25"/>
      <c r="I11" s="37"/>
      <c r="J11" s="2"/>
      <c r="K11" s="48"/>
      <c r="L11" s="2"/>
      <c r="M11" s="2"/>
      <c r="N11" s="49"/>
    </row>
    <row r="12" spans="1:14" x14ac:dyDescent="0.25">
      <c r="A12" s="22" t="s">
        <v>24</v>
      </c>
      <c r="B12" s="20"/>
      <c r="C12" s="21"/>
      <c r="D12" s="18" t="s">
        <v>34</v>
      </c>
      <c r="E12" s="18"/>
      <c r="F12" s="19"/>
      <c r="G12" s="25"/>
      <c r="I12" s="37"/>
      <c r="J12" s="2"/>
      <c r="K12" s="48"/>
      <c r="L12" s="2"/>
      <c r="M12" s="2"/>
      <c r="N12" s="49"/>
    </row>
    <row r="13" spans="1:14" ht="15.75" thickBot="1" x14ac:dyDescent="0.3">
      <c r="A13" s="22" t="s">
        <v>25</v>
      </c>
      <c r="B13" s="20"/>
      <c r="C13" s="21"/>
      <c r="D13" s="18" t="s">
        <v>35</v>
      </c>
      <c r="E13" s="18"/>
      <c r="F13" s="19"/>
      <c r="G13" s="25"/>
      <c r="I13" s="50"/>
      <c r="J13" s="51"/>
      <c r="K13" s="36"/>
      <c r="L13" s="51"/>
      <c r="M13" s="51"/>
      <c r="N13" s="52"/>
    </row>
    <row r="14" spans="1:14" x14ac:dyDescent="0.25">
      <c r="A14" s="22" t="s">
        <v>26</v>
      </c>
      <c r="B14" s="20"/>
      <c r="C14" s="21"/>
      <c r="D14" s="18" t="s">
        <v>36</v>
      </c>
      <c r="E14" s="18"/>
      <c r="F14" s="19"/>
      <c r="G14" s="25"/>
    </row>
    <row r="15" spans="1:14" x14ac:dyDescent="0.25">
      <c r="A15" s="22" t="s">
        <v>27</v>
      </c>
      <c r="B15" s="20"/>
      <c r="C15" s="21"/>
      <c r="D15" s="18" t="s">
        <v>37</v>
      </c>
      <c r="E15" s="18"/>
      <c r="F15" s="19"/>
      <c r="G15" s="25"/>
    </row>
    <row r="16" spans="1:14" x14ac:dyDescent="0.25">
      <c r="A16" s="22" t="s">
        <v>28</v>
      </c>
      <c r="B16" s="20"/>
      <c r="C16" s="21"/>
      <c r="D16" s="18" t="s">
        <v>11</v>
      </c>
      <c r="E16" s="18">
        <f>ACOS(COS(RADIANS(90-B3)) *COS(RADIANS(90-B4)) +SIN(RADIANS(90-B3)) *SIN(RADIANS(90-B4)) *COS(RADIANS(C3-C4))) *6371</f>
        <v>8.1666431181925958E-4</v>
      </c>
      <c r="F16" s="19">
        <f t="shared" si="0"/>
        <v>0.81666431181925958</v>
      </c>
      <c r="G16" s="25" t="str">
        <f>IF(F16&lt;10,"1","0")</f>
        <v>1</v>
      </c>
    </row>
    <row r="17" spans="1:7" x14ac:dyDescent="0.25">
      <c r="A17" s="22"/>
      <c r="B17" s="20"/>
      <c r="C17" s="21"/>
      <c r="D17" s="18" t="s">
        <v>12</v>
      </c>
      <c r="E17" s="18">
        <f>ACOS(COS(RADIANS(90-B3)) *COS(RADIANS(90-B5)) +SIN(RADIANS(90-B3)) *SIN(RADIANS(90-B5)) *COS(RADIANS(C3-C5))) *6371</f>
        <v>0.12702151293070685</v>
      </c>
      <c r="F17" s="19">
        <f t="shared" si="0"/>
        <v>127.02151293070685</v>
      </c>
      <c r="G17" s="25" t="str">
        <f>IF(F17&lt;10,"1","0")</f>
        <v>0</v>
      </c>
    </row>
    <row r="18" spans="1:7" x14ac:dyDescent="0.25">
      <c r="A18" s="22"/>
      <c r="B18" s="20"/>
      <c r="C18" s="21"/>
      <c r="D18" s="18" t="s">
        <v>13</v>
      </c>
      <c r="E18" s="18"/>
      <c r="F18" s="19"/>
      <c r="G18" s="25"/>
    </row>
    <row r="19" spans="1:7" x14ac:dyDescent="0.25">
      <c r="A19" s="22"/>
      <c r="B19" s="20"/>
      <c r="C19" s="21"/>
      <c r="D19" s="18" t="s">
        <v>15</v>
      </c>
      <c r="E19" s="18"/>
      <c r="F19" s="19"/>
      <c r="G19" s="25"/>
    </row>
    <row r="20" spans="1:7" x14ac:dyDescent="0.25">
      <c r="A20" s="22"/>
      <c r="B20" s="20"/>
      <c r="C20" s="21"/>
      <c r="D20" s="18" t="s">
        <v>38</v>
      </c>
      <c r="E20" s="18"/>
      <c r="F20" s="19"/>
      <c r="G20" s="25"/>
    </row>
    <row r="21" spans="1:7" x14ac:dyDescent="0.25">
      <c r="A21" s="22"/>
      <c r="B21" s="20"/>
      <c r="C21" s="21"/>
      <c r="D21" s="18" t="s">
        <v>39</v>
      </c>
      <c r="E21" s="18"/>
      <c r="F21" s="19"/>
      <c r="G21" s="25"/>
    </row>
    <row r="22" spans="1:7" x14ac:dyDescent="0.25">
      <c r="A22" s="22"/>
      <c r="B22" s="20"/>
      <c r="C22" s="21"/>
      <c r="D22" s="18" t="s">
        <v>40</v>
      </c>
      <c r="E22" s="18"/>
      <c r="F22" s="19"/>
      <c r="G22" s="25"/>
    </row>
    <row r="23" spans="1:7" x14ac:dyDescent="0.25">
      <c r="A23" s="22"/>
      <c r="B23" s="20"/>
      <c r="C23" s="21"/>
      <c r="D23" s="18" t="s">
        <v>41</v>
      </c>
      <c r="E23" s="18"/>
      <c r="F23" s="19"/>
      <c r="G23" s="25"/>
    </row>
    <row r="24" spans="1:7" x14ac:dyDescent="0.25">
      <c r="A24" s="22"/>
      <c r="B24" s="20"/>
      <c r="C24" s="21"/>
      <c r="D24" s="18" t="s">
        <v>42</v>
      </c>
      <c r="E24" s="18"/>
      <c r="F24" s="19"/>
      <c r="G24" s="25"/>
    </row>
    <row r="25" spans="1:7" x14ac:dyDescent="0.25">
      <c r="A25" s="22"/>
      <c r="B25" s="20"/>
      <c r="C25" s="21"/>
      <c r="D25" s="18" t="s">
        <v>43</v>
      </c>
      <c r="E25" s="18"/>
      <c r="F25" s="19"/>
      <c r="G25" s="25"/>
    </row>
    <row r="26" spans="1:7" x14ac:dyDescent="0.25">
      <c r="A26" s="22"/>
      <c r="B26" s="20"/>
      <c r="C26" s="21"/>
      <c r="D26" s="18" t="s">
        <v>44</v>
      </c>
      <c r="E26" s="18"/>
      <c r="F26" s="19"/>
      <c r="G26" s="25"/>
    </row>
    <row r="27" spans="1:7" x14ac:dyDescent="0.25">
      <c r="A27" s="22"/>
      <c r="B27" s="20"/>
      <c r="C27" s="21"/>
      <c r="D27" s="18" t="s">
        <v>45</v>
      </c>
      <c r="E27" s="18"/>
      <c r="F27" s="19"/>
      <c r="G27" s="25"/>
    </row>
    <row r="28" spans="1:7" x14ac:dyDescent="0.25">
      <c r="A28" s="22"/>
      <c r="B28" s="20"/>
      <c r="C28" s="21"/>
      <c r="D28" s="18" t="s">
        <v>46</v>
      </c>
      <c r="E28" s="18"/>
      <c r="F28" s="19"/>
      <c r="G28" s="25"/>
    </row>
    <row r="29" spans="1:7" x14ac:dyDescent="0.25">
      <c r="A29" s="22"/>
      <c r="B29" s="18"/>
      <c r="C29" s="18"/>
      <c r="D29" s="18" t="s">
        <v>16</v>
      </c>
      <c r="E29" s="18">
        <f>ACOS(COS(RADIANS(90-B4)) *COS(RADIANS(90-B5)) +SIN(RADIANS(90-B4)) *SIN(RADIANS(90-B5)) *COS(RADIANS(C4-C5))) *6371</f>
        <v>0.12691141524139371</v>
      </c>
      <c r="F29" s="19">
        <f t="shared" si="0"/>
        <v>126.91141524139371</v>
      </c>
      <c r="G29" s="25" t="str">
        <f>IF(F29&lt;10,"1","0")</f>
        <v>0</v>
      </c>
    </row>
    <row r="30" spans="1:7" x14ac:dyDescent="0.25">
      <c r="A30" s="22"/>
      <c r="B30" s="18"/>
      <c r="C30" s="18"/>
      <c r="D30" s="18" t="s">
        <v>17</v>
      </c>
      <c r="E30" s="18"/>
      <c r="F30" s="18"/>
      <c r="G30" s="25"/>
    </row>
    <row r="31" spans="1:7" x14ac:dyDescent="0.25">
      <c r="A31" s="22"/>
      <c r="B31" s="18"/>
      <c r="C31" s="18"/>
      <c r="D31" s="18" t="s">
        <v>47</v>
      </c>
      <c r="E31" s="18"/>
      <c r="F31" s="18"/>
      <c r="G31" s="25"/>
    </row>
    <row r="32" spans="1:7" x14ac:dyDescent="0.25">
      <c r="A32" s="22"/>
      <c r="B32" s="18"/>
      <c r="C32" s="18"/>
      <c r="D32" s="18" t="s">
        <v>48</v>
      </c>
      <c r="E32" s="18"/>
      <c r="F32" s="18"/>
      <c r="G32" s="25"/>
    </row>
    <row r="33" spans="1:7" x14ac:dyDescent="0.25">
      <c r="A33" s="22"/>
      <c r="B33" s="18"/>
      <c r="C33" s="18"/>
      <c r="D33" s="18" t="s">
        <v>49</v>
      </c>
      <c r="E33" s="18"/>
      <c r="F33" s="18"/>
      <c r="G33" s="25"/>
    </row>
    <row r="34" spans="1:7" x14ac:dyDescent="0.25">
      <c r="A34" s="22"/>
      <c r="B34" s="18"/>
      <c r="C34" s="18"/>
      <c r="D34" s="18" t="s">
        <v>50</v>
      </c>
      <c r="E34" s="18"/>
      <c r="F34" s="18"/>
      <c r="G34" s="25"/>
    </row>
    <row r="35" spans="1:7" x14ac:dyDescent="0.25">
      <c r="A35" s="22"/>
      <c r="B35" s="18"/>
      <c r="C35" s="18"/>
      <c r="D35" s="18" t="s">
        <v>51</v>
      </c>
      <c r="E35" s="18"/>
      <c r="F35" s="18"/>
      <c r="G35" s="25"/>
    </row>
    <row r="36" spans="1:7" x14ac:dyDescent="0.25">
      <c r="A36" s="22"/>
      <c r="B36" s="18"/>
      <c r="C36" s="18"/>
      <c r="D36" s="18" t="s">
        <v>52</v>
      </c>
      <c r="E36" s="18"/>
      <c r="F36" s="18"/>
      <c r="G36" s="25"/>
    </row>
    <row r="37" spans="1:7" x14ac:dyDescent="0.25">
      <c r="A37" s="22"/>
      <c r="B37" s="18"/>
      <c r="C37" s="18"/>
      <c r="D37" s="18" t="s">
        <v>53</v>
      </c>
      <c r="E37" s="18"/>
      <c r="F37" s="18"/>
      <c r="G37" s="25"/>
    </row>
    <row r="38" spans="1:7" x14ac:dyDescent="0.25">
      <c r="A38" s="22"/>
      <c r="B38" s="18"/>
      <c r="C38" s="18"/>
      <c r="D38" s="18" t="s">
        <v>54</v>
      </c>
      <c r="E38" s="18"/>
      <c r="F38" s="18"/>
      <c r="G38" s="25"/>
    </row>
    <row r="39" spans="1:7" x14ac:dyDescent="0.25">
      <c r="A39" s="22"/>
      <c r="B39" s="18"/>
      <c r="C39" s="18"/>
      <c r="D39" s="18" t="s">
        <v>55</v>
      </c>
      <c r="E39" s="18"/>
      <c r="F39" s="18"/>
      <c r="G39" s="25"/>
    </row>
    <row r="40" spans="1:7" x14ac:dyDescent="0.25">
      <c r="A40" s="22"/>
      <c r="B40" s="18"/>
      <c r="C40" s="18"/>
      <c r="D40" s="18" t="s">
        <v>56</v>
      </c>
      <c r="E40" s="18"/>
      <c r="F40" s="18"/>
      <c r="G40" s="25"/>
    </row>
    <row r="41" spans="1:7" x14ac:dyDescent="0.25">
      <c r="A41" s="22"/>
      <c r="B41" s="18"/>
      <c r="C41" s="18"/>
      <c r="D41" s="18" t="s">
        <v>18</v>
      </c>
      <c r="E41" s="18"/>
      <c r="F41" s="18"/>
      <c r="G41" s="25"/>
    </row>
    <row r="42" spans="1:7" x14ac:dyDescent="0.25">
      <c r="A42" s="22"/>
      <c r="B42" s="18"/>
      <c r="C42" s="18"/>
      <c r="D42" s="18" t="s">
        <v>57</v>
      </c>
      <c r="E42" s="18"/>
      <c r="F42" s="18"/>
      <c r="G42" s="25"/>
    </row>
    <row r="43" spans="1:7" x14ac:dyDescent="0.25">
      <c r="A43" s="22"/>
      <c r="B43" s="18"/>
      <c r="C43" s="18"/>
      <c r="D43" s="18" t="s">
        <v>58</v>
      </c>
      <c r="E43" s="18"/>
      <c r="F43" s="18"/>
      <c r="G43" s="25"/>
    </row>
    <row r="44" spans="1:7" x14ac:dyDescent="0.25">
      <c r="A44" s="22"/>
      <c r="B44" s="18"/>
      <c r="C44" s="18"/>
      <c r="D44" s="18" t="s">
        <v>59</v>
      </c>
      <c r="E44" s="18"/>
      <c r="F44" s="18"/>
      <c r="G44" s="25"/>
    </row>
    <row r="45" spans="1:7" x14ac:dyDescent="0.25">
      <c r="A45" s="22"/>
      <c r="B45" s="18"/>
      <c r="C45" s="18"/>
      <c r="D45" s="18" t="s">
        <v>60</v>
      </c>
      <c r="E45" s="18"/>
      <c r="F45" s="18"/>
      <c r="G45" s="25"/>
    </row>
    <row r="46" spans="1:7" x14ac:dyDescent="0.25">
      <c r="A46" s="22"/>
      <c r="B46" s="18"/>
      <c r="C46" s="18"/>
      <c r="D46" s="18" t="s">
        <v>61</v>
      </c>
      <c r="E46" s="18"/>
      <c r="F46" s="18"/>
      <c r="G46" s="25"/>
    </row>
    <row r="47" spans="1:7" x14ac:dyDescent="0.25">
      <c r="A47" s="22"/>
      <c r="B47" s="18"/>
      <c r="C47" s="18"/>
      <c r="D47" s="18" t="s">
        <v>62</v>
      </c>
      <c r="E47" s="18"/>
      <c r="F47" s="18"/>
      <c r="G47" s="25"/>
    </row>
    <row r="48" spans="1:7" x14ac:dyDescent="0.25">
      <c r="A48" s="22"/>
      <c r="B48" s="18"/>
      <c r="C48" s="18"/>
      <c r="D48" s="18" t="s">
        <v>63</v>
      </c>
      <c r="E48" s="18"/>
      <c r="F48" s="18"/>
      <c r="G48" s="25"/>
    </row>
    <row r="49" spans="1:7" x14ac:dyDescent="0.25">
      <c r="A49" s="22"/>
      <c r="B49" s="18"/>
      <c r="C49" s="18"/>
      <c r="D49" s="18" t="s">
        <v>64</v>
      </c>
      <c r="E49" s="18"/>
      <c r="F49" s="18"/>
      <c r="G49" s="25"/>
    </row>
    <row r="50" spans="1:7" x14ac:dyDescent="0.25">
      <c r="A50" s="22"/>
      <c r="B50" s="18"/>
      <c r="C50" s="18"/>
      <c r="D50" s="18" t="s">
        <v>65</v>
      </c>
      <c r="E50" s="18"/>
      <c r="F50" s="18"/>
      <c r="G50" s="25"/>
    </row>
    <row r="51" spans="1:7" x14ac:dyDescent="0.25">
      <c r="A51" s="22"/>
      <c r="B51" s="18"/>
      <c r="C51" s="18"/>
      <c r="D51" s="18" t="s">
        <v>66</v>
      </c>
      <c r="E51" s="18"/>
      <c r="F51" s="18"/>
      <c r="G51" s="25"/>
    </row>
    <row r="52" spans="1:7" x14ac:dyDescent="0.25">
      <c r="A52" s="22"/>
      <c r="B52" s="18"/>
      <c r="C52" s="18"/>
      <c r="D52" s="18" t="s">
        <v>67</v>
      </c>
      <c r="E52" s="18"/>
      <c r="F52" s="18"/>
      <c r="G52" s="25"/>
    </row>
    <row r="53" spans="1:7" x14ac:dyDescent="0.25">
      <c r="A53" s="22"/>
      <c r="B53" s="18"/>
      <c r="C53" s="18"/>
      <c r="D53" s="18" t="s">
        <v>68</v>
      </c>
      <c r="E53" s="18"/>
      <c r="F53" s="18"/>
      <c r="G53" s="25"/>
    </row>
    <row r="54" spans="1:7" x14ac:dyDescent="0.25">
      <c r="A54" s="22"/>
      <c r="B54" s="18"/>
      <c r="C54" s="18"/>
      <c r="D54" s="18" t="s">
        <v>69</v>
      </c>
      <c r="E54" s="18"/>
      <c r="F54" s="18"/>
      <c r="G54" s="25"/>
    </row>
    <row r="55" spans="1:7" x14ac:dyDescent="0.25">
      <c r="A55" s="22"/>
      <c r="B55" s="18"/>
      <c r="C55" s="18"/>
      <c r="D55" s="18" t="s">
        <v>70</v>
      </c>
      <c r="E55" s="18"/>
      <c r="F55" s="18"/>
      <c r="G55" s="25"/>
    </row>
    <row r="56" spans="1:7" x14ac:dyDescent="0.25">
      <c r="A56" s="22"/>
      <c r="B56" s="18"/>
      <c r="C56" s="18"/>
      <c r="D56" s="18" t="s">
        <v>71</v>
      </c>
      <c r="E56" s="18"/>
      <c r="F56" s="18"/>
      <c r="G56" s="25"/>
    </row>
    <row r="57" spans="1:7" x14ac:dyDescent="0.25">
      <c r="A57" s="22"/>
      <c r="B57" s="18"/>
      <c r="C57" s="18"/>
      <c r="D57" s="18" t="s">
        <v>72</v>
      </c>
      <c r="E57" s="18"/>
      <c r="F57" s="18"/>
      <c r="G57" s="25"/>
    </row>
    <row r="58" spans="1:7" x14ac:dyDescent="0.25">
      <c r="A58" s="22"/>
      <c r="B58" s="18"/>
      <c r="C58" s="18"/>
      <c r="D58" s="18" t="s">
        <v>73</v>
      </c>
      <c r="E58" s="18"/>
      <c r="F58" s="18"/>
      <c r="G58" s="25"/>
    </row>
    <row r="59" spans="1:7" x14ac:dyDescent="0.25">
      <c r="A59" s="22"/>
      <c r="B59" s="18"/>
      <c r="C59" s="18"/>
      <c r="D59" s="18" t="s">
        <v>74</v>
      </c>
      <c r="E59" s="18"/>
      <c r="F59" s="18"/>
      <c r="G59" s="25"/>
    </row>
    <row r="60" spans="1:7" x14ac:dyDescent="0.25">
      <c r="A60" s="22"/>
      <c r="B60" s="18"/>
      <c r="C60" s="18"/>
      <c r="D60" s="18" t="s">
        <v>75</v>
      </c>
      <c r="E60" s="18"/>
      <c r="F60" s="18"/>
      <c r="G60" s="25"/>
    </row>
    <row r="61" spans="1:7" x14ac:dyDescent="0.25">
      <c r="A61" s="22"/>
      <c r="B61" s="18"/>
      <c r="C61" s="18"/>
      <c r="D61" s="18" t="s">
        <v>76</v>
      </c>
      <c r="E61" s="18"/>
      <c r="F61" s="18"/>
      <c r="G61" s="25"/>
    </row>
    <row r="62" spans="1:7" x14ac:dyDescent="0.25">
      <c r="A62" s="22"/>
      <c r="B62" s="18"/>
      <c r="C62" s="18"/>
      <c r="D62" s="18" t="s">
        <v>77</v>
      </c>
      <c r="E62" s="18"/>
      <c r="F62" s="18"/>
      <c r="G62" s="25"/>
    </row>
    <row r="63" spans="1:7" x14ac:dyDescent="0.25">
      <c r="A63" s="22"/>
      <c r="B63" s="18"/>
      <c r="C63" s="18"/>
      <c r="D63" s="18" t="s">
        <v>78</v>
      </c>
      <c r="E63" s="18"/>
      <c r="F63" s="18"/>
      <c r="G63" s="25"/>
    </row>
    <row r="64" spans="1:7" x14ac:dyDescent="0.25">
      <c r="A64" s="22"/>
      <c r="B64" s="18"/>
      <c r="C64" s="18"/>
      <c r="D64" s="18" t="s">
        <v>79</v>
      </c>
      <c r="E64" s="18"/>
      <c r="F64" s="18"/>
      <c r="G64" s="25"/>
    </row>
    <row r="65" spans="1:7" x14ac:dyDescent="0.25">
      <c r="A65" s="22"/>
      <c r="B65" s="18"/>
      <c r="C65" s="18"/>
      <c r="D65" s="18" t="s">
        <v>80</v>
      </c>
      <c r="E65" s="18"/>
      <c r="F65" s="18"/>
      <c r="G65" s="25"/>
    </row>
    <row r="66" spans="1:7" x14ac:dyDescent="0.25">
      <c r="A66" s="22"/>
      <c r="B66" s="18"/>
      <c r="C66" s="18"/>
      <c r="D66" s="18" t="s">
        <v>81</v>
      </c>
      <c r="E66" s="18"/>
      <c r="F66" s="18"/>
      <c r="G66" s="25"/>
    </row>
    <row r="67" spans="1:7" x14ac:dyDescent="0.25">
      <c r="A67" s="22"/>
      <c r="B67" s="18"/>
      <c r="C67" s="18"/>
      <c r="D67" s="18" t="s">
        <v>82</v>
      </c>
      <c r="E67" s="18"/>
      <c r="F67" s="18"/>
      <c r="G67" s="25"/>
    </row>
    <row r="68" spans="1:7" x14ac:dyDescent="0.25">
      <c r="A68" s="22"/>
      <c r="B68" s="18"/>
      <c r="C68" s="18"/>
      <c r="D68" s="18" t="s">
        <v>83</v>
      </c>
      <c r="E68" s="18"/>
      <c r="F68" s="18"/>
      <c r="G68" s="25"/>
    </row>
    <row r="69" spans="1:7" x14ac:dyDescent="0.25">
      <c r="A69" s="22"/>
      <c r="B69" s="18"/>
      <c r="C69" s="18"/>
      <c r="D69" s="18" t="s">
        <v>84</v>
      </c>
      <c r="E69" s="18"/>
      <c r="F69" s="18"/>
      <c r="G69" s="25"/>
    </row>
    <row r="70" spans="1:7" x14ac:dyDescent="0.25">
      <c r="A70" s="22"/>
      <c r="B70" s="18"/>
      <c r="C70" s="18"/>
      <c r="D70" s="18" t="s">
        <v>85</v>
      </c>
      <c r="E70" s="18"/>
      <c r="F70" s="18"/>
      <c r="G70" s="25"/>
    </row>
    <row r="71" spans="1:7" x14ac:dyDescent="0.25">
      <c r="A71" s="22"/>
      <c r="B71" s="18"/>
      <c r="C71" s="18"/>
      <c r="D71" s="18" t="s">
        <v>86</v>
      </c>
      <c r="E71" s="18"/>
      <c r="F71" s="18"/>
      <c r="G71" s="25"/>
    </row>
    <row r="72" spans="1:7" x14ac:dyDescent="0.25">
      <c r="A72" s="22"/>
      <c r="B72" s="18"/>
      <c r="C72" s="18"/>
      <c r="D72" s="18" t="s">
        <v>87</v>
      </c>
      <c r="E72" s="18"/>
      <c r="F72" s="18"/>
      <c r="G72" s="25"/>
    </row>
    <row r="73" spans="1:7" x14ac:dyDescent="0.25">
      <c r="A73" s="22"/>
      <c r="B73" s="18"/>
      <c r="C73" s="18"/>
      <c r="D73" s="18" t="s">
        <v>88</v>
      </c>
      <c r="E73" s="18"/>
      <c r="F73" s="18"/>
      <c r="G73" s="25"/>
    </row>
    <row r="74" spans="1:7" x14ac:dyDescent="0.25">
      <c r="A74" s="22"/>
      <c r="B74" s="18"/>
      <c r="C74" s="18"/>
      <c r="D74" s="18" t="s">
        <v>89</v>
      </c>
      <c r="E74" s="18"/>
      <c r="F74" s="18"/>
      <c r="G74" s="25"/>
    </row>
    <row r="75" spans="1:7" x14ac:dyDescent="0.25">
      <c r="A75" s="22"/>
      <c r="B75" s="18"/>
      <c r="C75" s="18"/>
      <c r="D75" s="18" t="s">
        <v>90</v>
      </c>
      <c r="E75" s="18"/>
      <c r="F75" s="18"/>
      <c r="G75" s="25"/>
    </row>
    <row r="76" spans="1:7" x14ac:dyDescent="0.25">
      <c r="A76" s="22"/>
      <c r="B76" s="18"/>
      <c r="C76" s="18"/>
      <c r="D76" s="18" t="s">
        <v>91</v>
      </c>
      <c r="E76" s="18"/>
      <c r="F76" s="18"/>
      <c r="G76" s="25"/>
    </row>
    <row r="77" spans="1:7" x14ac:dyDescent="0.25">
      <c r="A77" s="22"/>
      <c r="B77" s="18"/>
      <c r="C77" s="18"/>
      <c r="D77" s="18" t="s">
        <v>92</v>
      </c>
      <c r="E77" s="18"/>
      <c r="F77" s="18"/>
      <c r="G77" s="25"/>
    </row>
    <row r="78" spans="1:7" x14ac:dyDescent="0.25">
      <c r="A78" s="22"/>
      <c r="B78" s="18"/>
      <c r="C78" s="18"/>
      <c r="D78" s="18" t="s">
        <v>93</v>
      </c>
      <c r="E78" s="18"/>
      <c r="F78" s="18"/>
      <c r="G78" s="25"/>
    </row>
    <row r="79" spans="1:7" x14ac:dyDescent="0.25">
      <c r="A79" s="22"/>
      <c r="B79" s="18"/>
      <c r="C79" s="18"/>
      <c r="D79" s="18" t="s">
        <v>94</v>
      </c>
      <c r="E79" s="18"/>
      <c r="F79" s="18"/>
      <c r="G79" s="25"/>
    </row>
    <row r="80" spans="1:7" x14ac:dyDescent="0.25">
      <c r="A80" s="22"/>
      <c r="B80" s="18"/>
      <c r="C80" s="18"/>
      <c r="D80" s="18" t="s">
        <v>95</v>
      </c>
      <c r="E80" s="18"/>
      <c r="F80" s="18"/>
      <c r="G80" s="25"/>
    </row>
    <row r="81" spans="1:7" x14ac:dyDescent="0.25">
      <c r="A81" s="22"/>
      <c r="B81" s="18"/>
      <c r="C81" s="18"/>
      <c r="D81" s="18" t="s">
        <v>96</v>
      </c>
      <c r="E81" s="18"/>
      <c r="F81" s="18"/>
      <c r="G81" s="25"/>
    </row>
    <row r="82" spans="1:7" x14ac:dyDescent="0.25">
      <c r="A82" s="22"/>
      <c r="B82" s="18"/>
      <c r="C82" s="18"/>
      <c r="D82" s="18" t="s">
        <v>97</v>
      </c>
      <c r="E82" s="18"/>
      <c r="F82" s="18"/>
      <c r="G82" s="25"/>
    </row>
    <row r="83" spans="1:7" x14ac:dyDescent="0.25">
      <c r="A83" s="22"/>
      <c r="B83" s="18"/>
      <c r="C83" s="18"/>
      <c r="D83" s="18" t="s">
        <v>98</v>
      </c>
      <c r="E83" s="18"/>
      <c r="F83" s="18"/>
      <c r="G83" s="25"/>
    </row>
    <row r="84" spans="1:7" x14ac:dyDescent="0.25">
      <c r="A84" s="22"/>
      <c r="B84" s="18"/>
      <c r="C84" s="18"/>
      <c r="D84" s="18" t="s">
        <v>99</v>
      </c>
      <c r="E84" s="18"/>
      <c r="F84" s="18"/>
      <c r="G84" s="25"/>
    </row>
    <row r="85" spans="1:7" x14ac:dyDescent="0.25">
      <c r="A85" s="22"/>
      <c r="B85" s="18"/>
      <c r="C85" s="18"/>
      <c r="D85" s="18" t="s">
        <v>100</v>
      </c>
      <c r="E85" s="18"/>
      <c r="F85" s="18"/>
      <c r="G85" s="25"/>
    </row>
    <row r="86" spans="1:7" x14ac:dyDescent="0.25">
      <c r="A86" s="22"/>
      <c r="B86" s="18"/>
      <c r="C86" s="18"/>
      <c r="D86" s="18" t="s">
        <v>101</v>
      </c>
      <c r="E86" s="18"/>
      <c r="F86" s="18"/>
      <c r="G86" s="25"/>
    </row>
    <row r="87" spans="1:7" x14ac:dyDescent="0.25">
      <c r="A87" s="22"/>
      <c r="B87" s="18"/>
      <c r="C87" s="18"/>
      <c r="D87" s="18" t="s">
        <v>102</v>
      </c>
      <c r="E87" s="18"/>
      <c r="F87" s="18"/>
      <c r="G87" s="25"/>
    </row>
    <row r="88" spans="1:7" x14ac:dyDescent="0.25">
      <c r="A88" s="22"/>
      <c r="B88" s="18"/>
      <c r="C88" s="18"/>
      <c r="D88" s="18" t="s">
        <v>103</v>
      </c>
      <c r="E88" s="18"/>
      <c r="F88" s="18"/>
      <c r="G88" s="25"/>
    </row>
    <row r="89" spans="1:7" x14ac:dyDescent="0.25">
      <c r="A89" s="22"/>
      <c r="B89" s="18"/>
      <c r="C89" s="18"/>
      <c r="D89" s="18" t="s">
        <v>104</v>
      </c>
      <c r="E89" s="18"/>
      <c r="F89" s="18"/>
      <c r="G89" s="25"/>
    </row>
    <row r="90" spans="1:7" x14ac:dyDescent="0.25">
      <c r="A90" s="22"/>
      <c r="B90" s="18"/>
      <c r="C90" s="18"/>
      <c r="D90" s="18" t="s">
        <v>105</v>
      </c>
      <c r="E90" s="18"/>
      <c r="F90" s="18"/>
      <c r="G90" s="25"/>
    </row>
    <row r="91" spans="1:7" x14ac:dyDescent="0.25">
      <c r="A91" s="22"/>
      <c r="B91" s="18"/>
      <c r="C91" s="18"/>
      <c r="D91" s="18" t="s">
        <v>106</v>
      </c>
      <c r="E91" s="18"/>
      <c r="F91" s="18"/>
      <c r="G91" s="25"/>
    </row>
    <row r="92" spans="1:7" x14ac:dyDescent="0.25">
      <c r="A92" s="22"/>
      <c r="B92" s="18"/>
      <c r="C92" s="18"/>
      <c r="D92" s="18" t="s">
        <v>107</v>
      </c>
      <c r="E92" s="18"/>
      <c r="F92" s="18"/>
      <c r="G92" s="25"/>
    </row>
    <row r="93" spans="1:7" x14ac:dyDescent="0.25">
      <c r="A93" s="22"/>
      <c r="B93" s="18"/>
      <c r="C93" s="18"/>
      <c r="D93" s="18" t="s">
        <v>108</v>
      </c>
      <c r="E93" s="18"/>
      <c r="F93" s="18"/>
      <c r="G93" s="25"/>
    </row>
    <row r="94" spans="1:7" x14ac:dyDescent="0.25">
      <c r="A94" s="22"/>
      <c r="B94" s="18"/>
      <c r="C94" s="18"/>
      <c r="D94" s="18" t="s">
        <v>109</v>
      </c>
      <c r="E94" s="18"/>
      <c r="F94" s="18"/>
      <c r="G94" s="25"/>
    </row>
    <row r="95" spans="1:7" x14ac:dyDescent="0.25">
      <c r="A95" s="22"/>
      <c r="B95" s="18"/>
      <c r="C95" s="18"/>
      <c r="D95" s="18" t="s">
        <v>110</v>
      </c>
      <c r="E95" s="18"/>
      <c r="F95" s="18"/>
      <c r="G95" s="25"/>
    </row>
    <row r="96" spans="1:7" x14ac:dyDescent="0.25">
      <c r="A96" s="22"/>
      <c r="B96" s="18"/>
      <c r="C96" s="18"/>
      <c r="D96" s="18" t="s">
        <v>111</v>
      </c>
      <c r="E96" s="18"/>
      <c r="F96" s="18"/>
      <c r="G96" s="25"/>
    </row>
    <row r="97" spans="1:7" x14ac:dyDescent="0.25">
      <c r="A97" s="22"/>
      <c r="B97" s="18"/>
      <c r="C97" s="18"/>
      <c r="D97" s="18" t="s">
        <v>112</v>
      </c>
      <c r="E97" s="18"/>
      <c r="F97" s="18"/>
      <c r="G97" s="25"/>
    </row>
    <row r="98" spans="1:7" x14ac:dyDescent="0.25">
      <c r="A98" s="22"/>
      <c r="B98" s="18"/>
      <c r="C98" s="18"/>
      <c r="D98" s="18" t="s">
        <v>113</v>
      </c>
      <c r="E98" s="18"/>
      <c r="F98" s="18"/>
      <c r="G98" s="25"/>
    </row>
    <row r="99" spans="1:7" x14ac:dyDescent="0.25">
      <c r="A99" s="22"/>
      <c r="B99" s="18"/>
      <c r="C99" s="18"/>
      <c r="D99" s="18" t="s">
        <v>114</v>
      </c>
      <c r="E99" s="18"/>
      <c r="F99" s="18"/>
      <c r="G99" s="25"/>
    </row>
    <row r="100" spans="1:7" x14ac:dyDescent="0.25">
      <c r="A100" s="22"/>
      <c r="B100" s="18"/>
      <c r="C100" s="18"/>
      <c r="D100" s="18" t="s">
        <v>115</v>
      </c>
      <c r="E100" s="18"/>
      <c r="F100" s="18"/>
      <c r="G100" s="25"/>
    </row>
    <row r="101" spans="1:7" x14ac:dyDescent="0.25">
      <c r="A101" s="22"/>
      <c r="B101" s="18"/>
      <c r="C101" s="18"/>
      <c r="D101" s="18" t="s">
        <v>116</v>
      </c>
      <c r="E101" s="18"/>
      <c r="F101" s="18"/>
      <c r="G101" s="25"/>
    </row>
    <row r="102" spans="1:7" x14ac:dyDescent="0.25">
      <c r="A102" s="22"/>
      <c r="B102" s="18"/>
      <c r="C102" s="18"/>
      <c r="D102" s="18" t="s">
        <v>117</v>
      </c>
      <c r="E102" s="18"/>
      <c r="F102" s="18"/>
      <c r="G102" s="25"/>
    </row>
    <row r="103" spans="1:7" x14ac:dyDescent="0.25">
      <c r="A103" s="22"/>
      <c r="B103" s="18"/>
      <c r="C103" s="18"/>
      <c r="D103" s="18" t="s">
        <v>118</v>
      </c>
      <c r="E103" s="18"/>
      <c r="F103" s="18"/>
      <c r="G103" s="25"/>
    </row>
    <row r="104" spans="1:7" x14ac:dyDescent="0.25">
      <c r="A104" s="22"/>
      <c r="B104" s="18"/>
      <c r="C104" s="18"/>
      <c r="D104" s="18" t="s">
        <v>119</v>
      </c>
      <c r="E104" s="18"/>
      <c r="F104" s="18"/>
      <c r="G104" s="25"/>
    </row>
    <row r="105" spans="1:7" x14ac:dyDescent="0.25">
      <c r="A105" s="22"/>
      <c r="B105" s="18"/>
      <c r="C105" s="18"/>
      <c r="D105" s="18" t="s">
        <v>120</v>
      </c>
      <c r="E105" s="18"/>
      <c r="F105" s="18"/>
      <c r="G105" s="25"/>
    </row>
    <row r="106" spans="1:7" ht="15.75" thickBot="1" x14ac:dyDescent="0.3">
      <c r="A106" s="23"/>
      <c r="B106" s="24"/>
      <c r="C106" s="24"/>
      <c r="D106" s="24" t="s">
        <v>121</v>
      </c>
      <c r="E106" s="24"/>
      <c r="F106" s="24"/>
      <c r="G106" s="26"/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workbookViewId="0">
      <selection activeCell="L8" sqref="L8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11.7109375" bestFit="1" customWidth="1"/>
    <col min="4" max="4" width="12.42578125" bestFit="1" customWidth="1"/>
    <col min="5" max="6" width="12" bestFit="1" customWidth="1"/>
    <col min="9" max="9" width="13.85546875" bestFit="1" customWidth="1"/>
    <col min="10" max="10" width="11.85546875" bestFit="1" customWidth="1"/>
    <col min="11" max="11" width="19.85546875" bestFit="1" customWidth="1"/>
    <col min="12" max="12" width="17" bestFit="1" customWidth="1"/>
    <col min="13" max="13" width="16.28515625" bestFit="1" customWidth="1"/>
    <col min="14" max="14" width="16.5703125" bestFit="1" customWidth="1"/>
  </cols>
  <sheetData>
    <row r="1" spans="1:14" ht="15.75" thickBot="1" x14ac:dyDescent="0.3">
      <c r="A1" s="67">
        <v>22</v>
      </c>
      <c r="B1" s="68"/>
      <c r="C1" s="68"/>
      <c r="D1" s="68"/>
      <c r="E1" s="68"/>
      <c r="F1" s="68"/>
      <c r="G1" s="69"/>
      <c r="L1" s="1"/>
    </row>
    <row r="2" spans="1:14" x14ac:dyDescent="0.25">
      <c r="A2" s="22" t="s">
        <v>0</v>
      </c>
      <c r="B2" s="1">
        <v>50.935134060000003</v>
      </c>
      <c r="C2">
        <v>-1.39440919</v>
      </c>
      <c r="D2" s="18" t="s">
        <v>5</v>
      </c>
      <c r="E2" s="6">
        <f>ACOS(COS(RADIANS(90-B2)) *COS(RADIANS(90-B3)) +SIN(RADIANS(90-B2)) *SIN(RADIANS(90-B3)) *COS(RADIANS(C2-C3))) *6371</f>
        <v>0</v>
      </c>
      <c r="F2" s="13">
        <f t="shared" ref="F2:F7" si="0">E2*1000</f>
        <v>0</v>
      </c>
      <c r="G2" s="25" t="str">
        <f>IF(F2&lt;10,"1","")</f>
        <v>1</v>
      </c>
      <c r="I2" s="60"/>
      <c r="L2" s="1"/>
    </row>
    <row r="3" spans="1:14" x14ac:dyDescent="0.25">
      <c r="A3" s="22" t="s">
        <v>1</v>
      </c>
      <c r="B3" s="1">
        <v>50.935134060000003</v>
      </c>
      <c r="C3">
        <v>-1.39440919</v>
      </c>
      <c r="D3" s="18" t="s">
        <v>6</v>
      </c>
      <c r="E3" s="7">
        <f>ACOS(COS(RADIANS(90-B2)) *COS(RADIANS(90-B4)) +SIN(RADIANS(90-B2)) *SIN(RADIANS(90-B4)) *COS(RADIANS(C2-C4))) *6371</f>
        <v>9.0562502282476309E-4</v>
      </c>
      <c r="F3" s="14">
        <f t="shared" si="0"/>
        <v>0.90562502282476309</v>
      </c>
      <c r="G3" s="25" t="str">
        <f>IF(F3&lt;10,"1","")</f>
        <v>1</v>
      </c>
      <c r="I3" s="60"/>
      <c r="L3" s="1"/>
    </row>
    <row r="4" spans="1:14" x14ac:dyDescent="0.25">
      <c r="A4" s="22" t="s">
        <v>2</v>
      </c>
      <c r="B4" s="1">
        <v>50.93514046</v>
      </c>
      <c r="C4">
        <v>-1.3944171700000001</v>
      </c>
      <c r="D4" s="18" t="s">
        <v>7</v>
      </c>
      <c r="E4" s="7">
        <f>ACOS(COS(RADIANS(90-B2)) *COS(RADIANS(90-B5)) +SIN(RADIANS(90-B2)) *SIN(RADIANS(90-B5)) *COS(RADIANS(C2-C5))) *6371</f>
        <v>1.4460113777643446E-3</v>
      </c>
      <c r="F4" s="14">
        <f t="shared" si="0"/>
        <v>1.4460113777643446</v>
      </c>
      <c r="G4" s="25" t="str">
        <f t="shared" ref="G4:G62" si="1">IF(F4&lt;10,"1","")</f>
        <v>1</v>
      </c>
      <c r="I4" s="60"/>
      <c r="L4" s="1"/>
    </row>
    <row r="5" spans="1:14" x14ac:dyDescent="0.25">
      <c r="A5" s="22" t="s">
        <v>3</v>
      </c>
      <c r="B5" s="1">
        <v>50.935144090000001</v>
      </c>
      <c r="C5">
        <v>-1.3944224000000001</v>
      </c>
      <c r="D5" s="18" t="s">
        <v>8</v>
      </c>
      <c r="E5" s="7">
        <f>ACOS(COS(RADIANS(90-B2)) *COS(RADIANS(90-B6)) +SIN(RADIANS(90-B2)) *SIN(RADIANS(90-B6)) *COS(RADIANS(C2-C6))) *6371</f>
        <v>6.7797363551647116E-4</v>
      </c>
      <c r="F5" s="14">
        <f t="shared" si="0"/>
        <v>0.67797363551647116</v>
      </c>
      <c r="G5" s="25" t="str">
        <f t="shared" si="1"/>
        <v>1</v>
      </c>
      <c r="I5" s="60"/>
      <c r="L5" s="1"/>
    </row>
    <row r="6" spans="1:14" x14ac:dyDescent="0.25">
      <c r="A6" s="22" t="s">
        <v>4</v>
      </c>
      <c r="B6" s="1">
        <v>50.935139999999997</v>
      </c>
      <c r="C6">
        <v>-1.3944114000000001</v>
      </c>
      <c r="D6" s="18" t="s">
        <v>10</v>
      </c>
      <c r="E6" s="7">
        <f>ACOS(COS(RADIANS(90-B2)) *COS(RADIANS(90-B7)) +SIN(RADIANS(90-B2)) *SIN(RADIANS(90-B7)) *COS(RADIANS(C2-C7))) *6371</f>
        <v>1.8844118594065762E-3</v>
      </c>
      <c r="F6" s="14">
        <f t="shared" si="0"/>
        <v>1.8844118594065762</v>
      </c>
      <c r="G6" s="25" t="str">
        <f t="shared" si="1"/>
        <v>1</v>
      </c>
      <c r="I6" s="60"/>
      <c r="L6" s="1"/>
    </row>
    <row r="7" spans="1:14" ht="15.75" thickBot="1" x14ac:dyDescent="0.3">
      <c r="A7" s="22" t="s">
        <v>19</v>
      </c>
      <c r="B7" s="1">
        <v>50.935150010000001</v>
      </c>
      <c r="C7">
        <v>-1.3944000000000001</v>
      </c>
      <c r="D7" s="18" t="s">
        <v>29</v>
      </c>
      <c r="E7" s="7">
        <f>ACOS(COS(RADIANS(90-B2)) *COS(RADIANS(90-B8)) +SIN(RADIANS(90-B2)) *SIN(RADIANS(90-B8)) *COS(RADIANS(C2-C8))) *6371</f>
        <v>3.0791836193411193E-3</v>
      </c>
      <c r="F7" s="14">
        <f t="shared" si="0"/>
        <v>3.0791836193411193</v>
      </c>
      <c r="G7" s="25" t="str">
        <f t="shared" si="1"/>
        <v>1</v>
      </c>
      <c r="L7" s="1"/>
    </row>
    <row r="8" spans="1:14" x14ac:dyDescent="0.25">
      <c r="A8" s="22" t="s">
        <v>20</v>
      </c>
      <c r="B8" s="1">
        <v>50.935144299999997</v>
      </c>
      <c r="C8">
        <v>-1.39445</v>
      </c>
      <c r="D8" s="18" t="s">
        <v>30</v>
      </c>
      <c r="E8" s="7"/>
      <c r="F8" s="14"/>
      <c r="G8" s="25"/>
      <c r="I8" s="42" t="s">
        <v>168</v>
      </c>
      <c r="J8" s="43" t="s">
        <v>169</v>
      </c>
      <c r="K8" s="44" t="s">
        <v>170</v>
      </c>
      <c r="L8" s="44" t="s">
        <v>191</v>
      </c>
      <c r="M8" s="44" t="s">
        <v>171</v>
      </c>
      <c r="N8" s="45" t="s">
        <v>172</v>
      </c>
    </row>
    <row r="9" spans="1:14" x14ac:dyDescent="0.25">
      <c r="A9" s="22" t="s">
        <v>21</v>
      </c>
      <c r="D9" s="18" t="s">
        <v>31</v>
      </c>
      <c r="E9" s="7"/>
      <c r="F9" s="14"/>
      <c r="G9" s="25"/>
      <c r="I9" s="53">
        <v>7</v>
      </c>
      <c r="J9" s="48">
        <v>7</v>
      </c>
      <c r="K9" s="48">
        <v>0</v>
      </c>
      <c r="L9" s="48">
        <v>0</v>
      </c>
      <c r="M9" s="48">
        <v>1</v>
      </c>
      <c r="N9" t="s">
        <v>127</v>
      </c>
    </row>
    <row r="10" spans="1:14" x14ac:dyDescent="0.25">
      <c r="A10" s="22" t="s">
        <v>22</v>
      </c>
      <c r="B10" s="20"/>
      <c r="C10" s="21"/>
      <c r="D10" s="18" t="s">
        <v>32</v>
      </c>
      <c r="E10" s="7"/>
      <c r="F10" s="14"/>
      <c r="G10" s="25"/>
      <c r="I10" s="37"/>
      <c r="J10" s="2"/>
      <c r="K10" s="48"/>
      <c r="L10" s="2"/>
      <c r="M10" s="2"/>
      <c r="N10" s="59"/>
    </row>
    <row r="11" spans="1:14" x14ac:dyDescent="0.25">
      <c r="A11" s="22" t="s">
        <v>23</v>
      </c>
      <c r="B11" s="20"/>
      <c r="C11" s="21"/>
      <c r="D11" s="18" t="s">
        <v>33</v>
      </c>
      <c r="E11" s="7"/>
      <c r="F11" s="14"/>
      <c r="G11" s="25"/>
      <c r="I11" s="37"/>
      <c r="J11" s="2"/>
      <c r="K11" s="48"/>
      <c r="L11" s="2"/>
      <c r="M11" s="2"/>
      <c r="N11" s="49"/>
    </row>
    <row r="12" spans="1:14" x14ac:dyDescent="0.25">
      <c r="A12" s="22" t="s">
        <v>24</v>
      </c>
      <c r="B12" s="20"/>
      <c r="C12" s="21"/>
      <c r="D12" s="18" t="s">
        <v>34</v>
      </c>
      <c r="E12" s="7"/>
      <c r="F12" s="14"/>
      <c r="G12" s="25"/>
      <c r="I12" s="37"/>
      <c r="J12" s="2"/>
      <c r="K12" s="48"/>
      <c r="L12" s="2"/>
      <c r="M12" s="2"/>
      <c r="N12" s="49"/>
    </row>
    <row r="13" spans="1:14" ht="15.75" thickBot="1" x14ac:dyDescent="0.3">
      <c r="A13" s="22" t="s">
        <v>25</v>
      </c>
      <c r="B13" s="20"/>
      <c r="C13" s="21"/>
      <c r="D13" s="18" t="s">
        <v>35</v>
      </c>
      <c r="E13" s="7"/>
      <c r="F13" s="14"/>
      <c r="G13" s="25"/>
      <c r="I13" s="50"/>
      <c r="J13" s="51"/>
      <c r="K13" s="36"/>
      <c r="L13" s="51"/>
      <c r="M13" s="51"/>
      <c r="N13" s="52"/>
    </row>
    <row r="14" spans="1:14" x14ac:dyDescent="0.25">
      <c r="A14" s="22" t="s">
        <v>26</v>
      </c>
      <c r="B14" s="20"/>
      <c r="C14" s="21"/>
      <c r="D14" s="18" t="s">
        <v>36</v>
      </c>
      <c r="E14" s="7"/>
      <c r="F14" s="14"/>
      <c r="G14" s="25"/>
    </row>
    <row r="15" spans="1:14" x14ac:dyDescent="0.25">
      <c r="A15" s="22" t="s">
        <v>27</v>
      </c>
      <c r="B15" s="20"/>
      <c r="C15" s="21"/>
      <c r="D15" s="18" t="s">
        <v>37</v>
      </c>
      <c r="E15" s="7"/>
      <c r="F15" s="14"/>
      <c r="G15" s="25"/>
    </row>
    <row r="16" spans="1:14" x14ac:dyDescent="0.25">
      <c r="A16" s="22" t="s">
        <v>28</v>
      </c>
      <c r="B16" s="20"/>
      <c r="C16" s="21"/>
      <c r="D16" s="18" t="s">
        <v>11</v>
      </c>
      <c r="E16" s="7">
        <f>ACOS(COS(RADIANS(90-B3)) *COS(RADIANS(90-B4)) +SIN(RADIANS(90-B3)) *SIN(RADIANS(90-B4)) *COS(RADIANS(C3-C4))) *6371</f>
        <v>9.0562502282476309E-4</v>
      </c>
      <c r="F16" s="14">
        <f t="shared" ref="F16:F20" si="2">E16*1000</f>
        <v>0.90562502282476309</v>
      </c>
      <c r="G16" s="25" t="str">
        <f t="shared" si="1"/>
        <v>1</v>
      </c>
    </row>
    <row r="17" spans="1:7" x14ac:dyDescent="0.25">
      <c r="A17" s="22"/>
      <c r="B17" s="20"/>
      <c r="C17" s="21"/>
      <c r="D17" s="18" t="s">
        <v>12</v>
      </c>
      <c r="E17" s="7">
        <f>ACOS(COS(RADIANS(90-B3)) *COS(RADIANS(90-B5)) +SIN(RADIANS(90-B3)) *SIN(RADIANS(90-B5)) *COS(RADIANS(C3-C5))) *6371</f>
        <v>1.4460113777643446E-3</v>
      </c>
      <c r="F17" s="14">
        <f t="shared" si="2"/>
        <v>1.4460113777643446</v>
      </c>
      <c r="G17" s="25" t="str">
        <f t="shared" si="1"/>
        <v>1</v>
      </c>
    </row>
    <row r="18" spans="1:7" x14ac:dyDescent="0.25">
      <c r="A18" s="22"/>
      <c r="B18" s="20"/>
      <c r="C18" s="21"/>
      <c r="D18" s="18" t="s">
        <v>13</v>
      </c>
      <c r="E18" s="7">
        <f>ACOS(COS(RADIANS(90-B3)) *COS(RADIANS(90-B6)) +SIN(RADIANS(90-B3)) *SIN(RADIANS(90-B6)) *COS(RADIANS(C3-C6))) *6371</f>
        <v>6.7797363551647116E-4</v>
      </c>
      <c r="F18" s="14">
        <f t="shared" si="2"/>
        <v>0.67797363551647116</v>
      </c>
      <c r="G18" s="25" t="str">
        <f t="shared" si="1"/>
        <v>1</v>
      </c>
    </row>
    <row r="19" spans="1:7" x14ac:dyDescent="0.25">
      <c r="A19" s="22"/>
      <c r="B19" s="20"/>
      <c r="C19" s="21"/>
      <c r="D19" s="18" t="s">
        <v>15</v>
      </c>
      <c r="E19" s="7">
        <f>ACOS(COS(RADIANS(90-B3)) *COS(RADIANS(90-B7)) +SIN(RADIANS(90-B3)) *SIN(RADIANS(90-B7)) *COS(RADIANS(C3-C7))) *6371</f>
        <v>1.8844118594065762E-3</v>
      </c>
      <c r="F19" s="14">
        <f t="shared" si="2"/>
        <v>1.8844118594065762</v>
      </c>
      <c r="G19" s="25" t="str">
        <f t="shared" si="1"/>
        <v>1</v>
      </c>
    </row>
    <row r="20" spans="1:7" x14ac:dyDescent="0.25">
      <c r="A20" s="22"/>
      <c r="B20" s="20"/>
      <c r="C20" s="21"/>
      <c r="D20" s="18" t="s">
        <v>38</v>
      </c>
      <c r="E20" s="7">
        <f>ACOS(COS(RADIANS(90-B3)) *COS(RADIANS(90-B8)) +SIN(RADIANS(90-B3)) *SIN(RADIANS(90-B8)) *COS(RADIANS(C3-C8))) *6371</f>
        <v>3.0791836193411193E-3</v>
      </c>
      <c r="F20" s="14">
        <f t="shared" si="2"/>
        <v>3.0791836193411193</v>
      </c>
      <c r="G20" s="25" t="str">
        <f t="shared" si="1"/>
        <v>1</v>
      </c>
    </row>
    <row r="21" spans="1:7" x14ac:dyDescent="0.25">
      <c r="A21" s="22"/>
      <c r="B21" s="20"/>
      <c r="C21" s="21"/>
      <c r="D21" s="18" t="s">
        <v>39</v>
      </c>
      <c r="E21" s="7"/>
      <c r="F21" s="14"/>
      <c r="G21" s="25"/>
    </row>
    <row r="22" spans="1:7" x14ac:dyDescent="0.25">
      <c r="A22" s="22"/>
      <c r="B22" s="20"/>
      <c r="C22" s="21"/>
      <c r="D22" s="18" t="s">
        <v>40</v>
      </c>
      <c r="E22" s="7"/>
      <c r="F22" s="14"/>
      <c r="G22" s="25"/>
    </row>
    <row r="23" spans="1:7" x14ac:dyDescent="0.25">
      <c r="A23" s="22"/>
      <c r="B23" s="20"/>
      <c r="C23" s="21"/>
      <c r="D23" s="18" t="s">
        <v>41</v>
      </c>
      <c r="E23" s="7"/>
      <c r="F23" s="14"/>
      <c r="G23" s="25"/>
    </row>
    <row r="24" spans="1:7" x14ac:dyDescent="0.25">
      <c r="A24" s="22"/>
      <c r="B24" s="20"/>
      <c r="C24" s="21"/>
      <c r="D24" s="18" t="s">
        <v>42</v>
      </c>
      <c r="E24" s="7"/>
      <c r="F24" s="14"/>
      <c r="G24" s="25"/>
    </row>
    <row r="25" spans="1:7" x14ac:dyDescent="0.25">
      <c r="A25" s="22"/>
      <c r="B25" s="20"/>
      <c r="C25" s="21"/>
      <c r="D25" s="18" t="s">
        <v>43</v>
      </c>
      <c r="E25" s="7"/>
      <c r="F25" s="14"/>
      <c r="G25" s="25"/>
    </row>
    <row r="26" spans="1:7" x14ac:dyDescent="0.25">
      <c r="A26" s="22"/>
      <c r="B26" s="20"/>
      <c r="C26" s="21"/>
      <c r="D26" s="18" t="s">
        <v>44</v>
      </c>
      <c r="E26" s="7"/>
      <c r="F26" s="14"/>
      <c r="G26" s="25"/>
    </row>
    <row r="27" spans="1:7" x14ac:dyDescent="0.25">
      <c r="A27" s="22"/>
      <c r="B27" s="20"/>
      <c r="C27" s="21"/>
      <c r="D27" s="18" t="s">
        <v>45</v>
      </c>
      <c r="E27" s="7"/>
      <c r="F27" s="14"/>
      <c r="G27" s="25"/>
    </row>
    <row r="28" spans="1:7" x14ac:dyDescent="0.25">
      <c r="A28" s="22"/>
      <c r="B28" s="20"/>
      <c r="C28" s="21"/>
      <c r="D28" s="18" t="s">
        <v>46</v>
      </c>
      <c r="E28" s="7"/>
      <c r="F28" s="14"/>
      <c r="G28" s="25"/>
    </row>
    <row r="29" spans="1:7" x14ac:dyDescent="0.25">
      <c r="A29" s="22"/>
      <c r="B29" s="18"/>
      <c r="C29" s="18"/>
      <c r="D29" s="18" t="s">
        <v>16</v>
      </c>
      <c r="E29" s="7">
        <f>ACOS(COS(RADIANS(90-B4)) *COS(RADIANS(90-B5)) +SIN(RADIANS(90-B4)) *SIN(RADIANS(90-B5)) *COS(RADIANS(C4-C5))) *6371</f>
        <v>5.5356315456989158E-4</v>
      </c>
      <c r="F29" s="14">
        <f t="shared" ref="F29:F32" si="3">E29*1000</f>
        <v>0.55356315456989158</v>
      </c>
      <c r="G29" s="25" t="str">
        <f t="shared" si="1"/>
        <v>1</v>
      </c>
    </row>
    <row r="30" spans="1:7" x14ac:dyDescent="0.25">
      <c r="A30" s="22"/>
      <c r="B30" s="18"/>
      <c r="C30" s="18"/>
      <c r="D30" s="18" t="s">
        <v>17</v>
      </c>
      <c r="E30" s="7">
        <f>ACOS(COS(RADIANS(90-B4)) *COS(RADIANS(90-B6)) +SIN(RADIANS(90-B4)) *SIN(RADIANS(90-B6)) *COS(RADIANS(C4-C6))) *6371</f>
        <v>4.1381336945445213E-4</v>
      </c>
      <c r="F30" s="14">
        <f t="shared" si="3"/>
        <v>0.41381336945445213</v>
      </c>
      <c r="G30" s="25" t="str">
        <f t="shared" si="1"/>
        <v>1</v>
      </c>
    </row>
    <row r="31" spans="1:7" x14ac:dyDescent="0.25">
      <c r="A31" s="22"/>
      <c r="B31" s="18"/>
      <c r="C31" s="18"/>
      <c r="D31" s="18" t="s">
        <v>47</v>
      </c>
      <c r="E31" s="7">
        <f>ACOS(COS(RADIANS(90-B4)) *COS(RADIANS(90-B7)) +SIN(RADIANS(90-B4)) *SIN(RADIANS(90-B7)) *COS(RADIANS(C4-C7))) *6371</f>
        <v>1.6055015685290108E-3</v>
      </c>
      <c r="F31" s="14">
        <f t="shared" si="3"/>
        <v>1.6055015685290108</v>
      </c>
      <c r="G31" s="25" t="str">
        <f t="shared" si="1"/>
        <v>1</v>
      </c>
    </row>
    <row r="32" spans="1:7" x14ac:dyDescent="0.25">
      <c r="A32" s="22"/>
      <c r="B32" s="18"/>
      <c r="C32" s="18"/>
      <c r="D32" s="18" t="s">
        <v>48</v>
      </c>
      <c r="E32" s="7">
        <f>ACOS(COS(RADIANS(90-B4)) *COS(RADIANS(90-B8)) +SIN(RADIANS(90-B4)) *SIN(RADIANS(90-B8)) *COS(RADIANS(C4-C8))) *6371</f>
        <v>2.340881920829041E-3</v>
      </c>
      <c r="F32" s="14">
        <f t="shared" si="3"/>
        <v>2.340881920829041</v>
      </c>
      <c r="G32" s="25" t="str">
        <f t="shared" si="1"/>
        <v>1</v>
      </c>
    </row>
    <row r="33" spans="1:7" x14ac:dyDescent="0.25">
      <c r="A33" s="22"/>
      <c r="B33" s="18"/>
      <c r="C33" s="18"/>
      <c r="D33" s="18" t="s">
        <v>49</v>
      </c>
      <c r="E33" s="7"/>
      <c r="F33" s="14"/>
      <c r="G33" s="25"/>
    </row>
    <row r="34" spans="1:7" x14ac:dyDescent="0.25">
      <c r="A34" s="22"/>
      <c r="B34" s="18"/>
      <c r="C34" s="18"/>
      <c r="D34" s="18" t="s">
        <v>50</v>
      </c>
      <c r="E34" s="7"/>
      <c r="F34" s="14"/>
      <c r="G34" s="25"/>
    </row>
    <row r="35" spans="1:7" x14ac:dyDescent="0.25">
      <c r="A35" s="22"/>
      <c r="B35" s="18"/>
      <c r="C35" s="18"/>
      <c r="D35" s="18" t="s">
        <v>51</v>
      </c>
      <c r="E35" s="7"/>
      <c r="F35" s="14"/>
      <c r="G35" s="25"/>
    </row>
    <row r="36" spans="1:7" x14ac:dyDescent="0.25">
      <c r="A36" s="22"/>
      <c r="B36" s="18"/>
      <c r="C36" s="18"/>
      <c r="D36" s="18" t="s">
        <v>52</v>
      </c>
      <c r="E36" s="7"/>
      <c r="F36" s="14"/>
      <c r="G36" s="25"/>
    </row>
    <row r="37" spans="1:7" x14ac:dyDescent="0.25">
      <c r="A37" s="22"/>
      <c r="B37" s="18"/>
      <c r="C37" s="18"/>
      <c r="D37" s="18" t="s">
        <v>53</v>
      </c>
      <c r="E37" s="7"/>
      <c r="F37" s="14"/>
      <c r="G37" s="25"/>
    </row>
    <row r="38" spans="1:7" x14ac:dyDescent="0.25">
      <c r="A38" s="22"/>
      <c r="B38" s="18"/>
      <c r="C38" s="18"/>
      <c r="D38" s="18" t="s">
        <v>54</v>
      </c>
      <c r="E38" s="7"/>
      <c r="F38" s="14"/>
      <c r="G38" s="25"/>
    </row>
    <row r="39" spans="1:7" x14ac:dyDescent="0.25">
      <c r="A39" s="22"/>
      <c r="B39" s="18"/>
      <c r="C39" s="18"/>
      <c r="D39" s="18" t="s">
        <v>55</v>
      </c>
      <c r="E39" s="7"/>
      <c r="F39" s="14"/>
      <c r="G39" s="25"/>
    </row>
    <row r="40" spans="1:7" x14ac:dyDescent="0.25">
      <c r="A40" s="22"/>
      <c r="B40" s="18"/>
      <c r="C40" s="18"/>
      <c r="D40" s="18" t="s">
        <v>56</v>
      </c>
      <c r="E40" s="7"/>
      <c r="F40" s="14"/>
      <c r="G40" s="25"/>
    </row>
    <row r="41" spans="1:7" x14ac:dyDescent="0.25">
      <c r="A41" s="22"/>
      <c r="B41" s="18"/>
      <c r="C41" s="18"/>
      <c r="D41" s="18" t="s">
        <v>18</v>
      </c>
      <c r="E41" s="7">
        <f>ACOS(COS(RADIANS(90-B5)) *COS(RADIANS(90-B6)) +SIN(RADIANS(90-B5)) *SIN(RADIANS(90-B6)) *COS(RADIANS(C5-C6))) *6371</f>
        <v>8.9561780868852026E-4</v>
      </c>
      <c r="F41" s="14">
        <f t="shared" ref="F41:F43" si="4">E41*1000</f>
        <v>0.89561780868852026</v>
      </c>
      <c r="G41" s="25" t="str">
        <f t="shared" si="1"/>
        <v>1</v>
      </c>
    </row>
    <row r="42" spans="1:7" x14ac:dyDescent="0.25">
      <c r="A42" s="22"/>
      <c r="B42" s="18"/>
      <c r="C42" s="18"/>
      <c r="D42" s="18" t="s">
        <v>57</v>
      </c>
      <c r="E42" s="7">
        <f>ACOS(COS(RADIANS(90-B5)) *COS(RADIANS(90-B7)) +SIN(RADIANS(90-B5)) *SIN(RADIANS(90-B7)) *COS(RADIANS(C5-C7))) *6371</f>
        <v>1.6982542371999365E-3</v>
      </c>
      <c r="F42" s="14">
        <f t="shared" si="4"/>
        <v>1.6982542371999365</v>
      </c>
      <c r="G42" s="25" t="str">
        <f t="shared" si="1"/>
        <v>1</v>
      </c>
    </row>
    <row r="43" spans="1:7" x14ac:dyDescent="0.25">
      <c r="A43" s="22"/>
      <c r="B43" s="18"/>
      <c r="C43" s="18"/>
      <c r="D43" s="18" t="s">
        <v>58</v>
      </c>
      <c r="E43" s="7">
        <f>ACOS(COS(RADIANS(90-B5)) *COS(RADIANS(90-B8)) +SIN(RADIANS(90-B5)) *SIN(RADIANS(90-B8)) *COS(RADIANS(C5-C8))) *6371</f>
        <v>1.9339790540999768E-3</v>
      </c>
      <c r="F43" s="14">
        <f t="shared" si="4"/>
        <v>1.9339790540999768</v>
      </c>
      <c r="G43" s="25" t="str">
        <f t="shared" si="1"/>
        <v>1</v>
      </c>
    </row>
    <row r="44" spans="1:7" x14ac:dyDescent="0.25">
      <c r="A44" s="22"/>
      <c r="B44" s="18"/>
      <c r="C44" s="18"/>
      <c r="D44" s="18" t="s">
        <v>59</v>
      </c>
      <c r="E44" s="7"/>
      <c r="F44" s="14"/>
      <c r="G44" s="25"/>
    </row>
    <row r="45" spans="1:7" x14ac:dyDescent="0.25">
      <c r="A45" s="22"/>
      <c r="B45" s="18"/>
      <c r="C45" s="18"/>
      <c r="D45" s="18" t="s">
        <v>60</v>
      </c>
      <c r="E45" s="7"/>
      <c r="F45" s="14"/>
      <c r="G45" s="25"/>
    </row>
    <row r="46" spans="1:7" x14ac:dyDescent="0.25">
      <c r="A46" s="22"/>
      <c r="B46" s="18"/>
      <c r="C46" s="18"/>
      <c r="D46" s="18" t="s">
        <v>61</v>
      </c>
      <c r="E46" s="7"/>
      <c r="F46" s="14"/>
      <c r="G46" s="25"/>
    </row>
    <row r="47" spans="1:7" x14ac:dyDescent="0.25">
      <c r="A47" s="22"/>
      <c r="B47" s="18"/>
      <c r="C47" s="18"/>
      <c r="D47" s="18" t="s">
        <v>62</v>
      </c>
      <c r="E47" s="7"/>
      <c r="F47" s="14"/>
      <c r="G47" s="25"/>
    </row>
    <row r="48" spans="1:7" x14ac:dyDescent="0.25">
      <c r="A48" s="22"/>
      <c r="B48" s="18"/>
      <c r="C48" s="18"/>
      <c r="D48" s="18" t="s">
        <v>63</v>
      </c>
      <c r="E48" s="7"/>
      <c r="F48" s="14"/>
      <c r="G48" s="25"/>
    </row>
    <row r="49" spans="1:7" x14ac:dyDescent="0.25">
      <c r="A49" s="22"/>
      <c r="B49" s="18"/>
      <c r="C49" s="18"/>
      <c r="D49" s="18" t="s">
        <v>64</v>
      </c>
      <c r="E49" s="7"/>
      <c r="F49" s="14"/>
      <c r="G49" s="25"/>
    </row>
    <row r="50" spans="1:7" x14ac:dyDescent="0.25">
      <c r="A50" s="22"/>
      <c r="B50" s="18"/>
      <c r="C50" s="18"/>
      <c r="D50" s="18" t="s">
        <v>65</v>
      </c>
      <c r="E50" s="7"/>
      <c r="F50" s="14"/>
      <c r="G50" s="25"/>
    </row>
    <row r="51" spans="1:7" x14ac:dyDescent="0.25">
      <c r="A51" s="22"/>
      <c r="B51" s="18"/>
      <c r="C51" s="18"/>
      <c r="D51" s="18" t="s">
        <v>66</v>
      </c>
      <c r="E51" s="7"/>
      <c r="F51" s="14"/>
      <c r="G51" s="25"/>
    </row>
    <row r="52" spans="1:7" x14ac:dyDescent="0.25">
      <c r="A52" s="22"/>
      <c r="B52" s="18"/>
      <c r="C52" s="18"/>
      <c r="D52" s="18" t="s">
        <v>67</v>
      </c>
      <c r="E52" s="7">
        <f>ACOS(COS(RADIANS(90-B6)) *COS(RADIANS(90-B7)) +SIN(RADIANS(90-B6)) *SIN(RADIANS(90-B7)) *COS(RADIANS(C6-C7))) *6371</f>
        <v>1.3691763375955901E-3</v>
      </c>
      <c r="F52" s="14">
        <f t="shared" ref="F52:F53" si="5">E52*1000</f>
        <v>1.3691763375955901</v>
      </c>
      <c r="G52" s="25" t="str">
        <f t="shared" si="1"/>
        <v>1</v>
      </c>
    </row>
    <row r="53" spans="1:7" x14ac:dyDescent="0.25">
      <c r="A53" s="22"/>
      <c r="B53" s="18"/>
      <c r="C53" s="18"/>
      <c r="D53" s="18" t="s">
        <v>68</v>
      </c>
      <c r="E53" s="7">
        <f>ACOS(COS(RADIANS(90-B6)) *COS(RADIANS(90-B8)) +SIN(RADIANS(90-B6)) *SIN(RADIANS(90-B8)) *COS(RADIANS(C6-C8))) *6371</f>
        <v>2.7465685752141589E-3</v>
      </c>
      <c r="F53" s="14">
        <f t="shared" si="5"/>
        <v>2.7465685752141589</v>
      </c>
      <c r="G53" s="25" t="str">
        <f t="shared" si="1"/>
        <v>1</v>
      </c>
    </row>
    <row r="54" spans="1:7" x14ac:dyDescent="0.25">
      <c r="A54" s="22"/>
      <c r="B54" s="18"/>
      <c r="C54" s="18"/>
      <c r="D54" s="18" t="s">
        <v>69</v>
      </c>
      <c r="E54" s="7"/>
      <c r="F54" s="14"/>
      <c r="G54" s="25"/>
    </row>
    <row r="55" spans="1:7" x14ac:dyDescent="0.25">
      <c r="A55" s="22"/>
      <c r="B55" s="18"/>
      <c r="C55" s="18"/>
      <c r="D55" s="18" t="s">
        <v>70</v>
      </c>
      <c r="E55" s="7"/>
      <c r="F55" s="14"/>
      <c r="G55" s="25"/>
    </row>
    <row r="56" spans="1:7" x14ac:dyDescent="0.25">
      <c r="A56" s="22"/>
      <c r="B56" s="18"/>
      <c r="C56" s="18"/>
      <c r="D56" s="18" t="s">
        <v>71</v>
      </c>
      <c r="E56" s="7"/>
      <c r="F56" s="14"/>
      <c r="G56" s="25"/>
    </row>
    <row r="57" spans="1:7" x14ac:dyDescent="0.25">
      <c r="A57" s="22"/>
      <c r="B57" s="18"/>
      <c r="C57" s="18"/>
      <c r="D57" s="18" t="s">
        <v>72</v>
      </c>
      <c r="E57" s="7"/>
      <c r="F57" s="14"/>
      <c r="G57" s="25"/>
    </row>
    <row r="58" spans="1:7" x14ac:dyDescent="0.25">
      <c r="A58" s="22"/>
      <c r="B58" s="18"/>
      <c r="C58" s="18"/>
      <c r="D58" s="18" t="s">
        <v>73</v>
      </c>
      <c r="E58" s="7"/>
      <c r="F58" s="14"/>
      <c r="G58" s="25"/>
    </row>
    <row r="59" spans="1:7" x14ac:dyDescent="0.25">
      <c r="A59" s="22"/>
      <c r="B59" s="18"/>
      <c r="C59" s="18"/>
      <c r="D59" s="18" t="s">
        <v>74</v>
      </c>
      <c r="E59" s="7"/>
      <c r="F59" s="14"/>
      <c r="G59" s="25"/>
    </row>
    <row r="60" spans="1:7" x14ac:dyDescent="0.25">
      <c r="A60" s="22"/>
      <c r="B60" s="18"/>
      <c r="C60" s="18"/>
      <c r="D60" s="18" t="s">
        <v>75</v>
      </c>
      <c r="E60" s="7"/>
      <c r="F60" s="14"/>
      <c r="G60" s="25"/>
    </row>
    <row r="61" spans="1:7" x14ac:dyDescent="0.25">
      <c r="A61" s="22"/>
      <c r="B61" s="18"/>
      <c r="C61" s="18"/>
      <c r="D61" s="18" t="s">
        <v>76</v>
      </c>
      <c r="E61" s="7"/>
      <c r="F61" s="14"/>
      <c r="G61" s="25"/>
    </row>
    <row r="62" spans="1:7" x14ac:dyDescent="0.25">
      <c r="A62" s="22"/>
      <c r="B62" s="18"/>
      <c r="C62" s="18"/>
      <c r="D62" s="18" t="s">
        <v>77</v>
      </c>
      <c r="E62" s="7">
        <f>ACOS(COS(RADIANS(90-B7)) *COS(RADIANS(90-B8)) +SIN(RADIANS(90-B7)) *SIN(RADIANS(90-B8)) *COS(RADIANS(C7-C8))) *6371</f>
        <v>3.5597572088872376E-3</v>
      </c>
      <c r="F62" s="14">
        <f>E62*1000</f>
        <v>3.5597572088872376</v>
      </c>
      <c r="G62" s="25" t="str">
        <f t="shared" si="1"/>
        <v>1</v>
      </c>
    </row>
    <row r="63" spans="1:7" x14ac:dyDescent="0.25">
      <c r="A63" s="22"/>
      <c r="B63" s="18"/>
      <c r="C63" s="18"/>
      <c r="D63" s="18" t="s">
        <v>78</v>
      </c>
      <c r="E63" s="7"/>
      <c r="F63" s="14"/>
      <c r="G63" s="25"/>
    </row>
    <row r="64" spans="1:7" x14ac:dyDescent="0.25">
      <c r="A64" s="22"/>
      <c r="B64" s="18"/>
      <c r="C64" s="18"/>
      <c r="D64" s="18" t="s">
        <v>79</v>
      </c>
      <c r="E64" s="7"/>
      <c r="F64" s="14"/>
      <c r="G64" s="25"/>
    </row>
    <row r="65" spans="1:7" x14ac:dyDescent="0.25">
      <c r="A65" s="22"/>
      <c r="B65" s="18"/>
      <c r="C65" s="18"/>
      <c r="D65" s="18" t="s">
        <v>80</v>
      </c>
      <c r="E65" s="7"/>
      <c r="F65" s="14"/>
      <c r="G65" s="25"/>
    </row>
    <row r="66" spans="1:7" x14ac:dyDescent="0.25">
      <c r="A66" s="22"/>
      <c r="B66" s="18"/>
      <c r="C66" s="18"/>
      <c r="D66" s="18" t="s">
        <v>81</v>
      </c>
      <c r="E66" s="7"/>
      <c r="F66" s="14"/>
      <c r="G66" s="25"/>
    </row>
    <row r="67" spans="1:7" x14ac:dyDescent="0.25">
      <c r="A67" s="22"/>
      <c r="B67" s="18"/>
      <c r="C67" s="18"/>
      <c r="D67" s="18" t="s">
        <v>82</v>
      </c>
      <c r="E67" s="7"/>
      <c r="F67" s="14"/>
      <c r="G67" s="25"/>
    </row>
    <row r="68" spans="1:7" x14ac:dyDescent="0.25">
      <c r="A68" s="22"/>
      <c r="B68" s="18"/>
      <c r="C68" s="18"/>
      <c r="D68" s="18" t="s">
        <v>83</v>
      </c>
      <c r="E68" s="7"/>
      <c r="F68" s="14"/>
      <c r="G68" s="25"/>
    </row>
    <row r="69" spans="1:7" x14ac:dyDescent="0.25">
      <c r="A69" s="22"/>
      <c r="B69" s="18"/>
      <c r="C69" s="18"/>
      <c r="D69" s="18" t="s">
        <v>84</v>
      </c>
      <c r="E69" s="7"/>
      <c r="F69" s="14"/>
      <c r="G69" s="25"/>
    </row>
    <row r="70" spans="1:7" x14ac:dyDescent="0.25">
      <c r="A70" s="22"/>
      <c r="B70" s="18"/>
      <c r="C70" s="18"/>
      <c r="D70" s="18" t="s">
        <v>85</v>
      </c>
      <c r="E70" s="7"/>
      <c r="F70" s="14"/>
      <c r="G70" s="25"/>
    </row>
    <row r="71" spans="1:7" x14ac:dyDescent="0.25">
      <c r="A71" s="22"/>
      <c r="B71" s="18"/>
      <c r="C71" s="18"/>
      <c r="D71" s="18" t="s">
        <v>86</v>
      </c>
      <c r="E71" s="7"/>
      <c r="F71" s="14"/>
      <c r="G71" s="25"/>
    </row>
    <row r="72" spans="1:7" x14ac:dyDescent="0.25">
      <c r="A72" s="22"/>
      <c r="B72" s="18"/>
      <c r="C72" s="18"/>
      <c r="D72" s="18" t="s">
        <v>87</v>
      </c>
      <c r="E72" s="7"/>
      <c r="F72" s="14"/>
      <c r="G72" s="25"/>
    </row>
    <row r="73" spans="1:7" x14ac:dyDescent="0.25">
      <c r="A73" s="22"/>
      <c r="B73" s="18"/>
      <c r="C73" s="18"/>
      <c r="D73" s="18" t="s">
        <v>88</v>
      </c>
      <c r="E73" s="7"/>
      <c r="F73" s="14"/>
      <c r="G73" s="25"/>
    </row>
    <row r="74" spans="1:7" x14ac:dyDescent="0.25">
      <c r="A74" s="22"/>
      <c r="B74" s="18"/>
      <c r="C74" s="18"/>
      <c r="D74" s="18" t="s">
        <v>89</v>
      </c>
      <c r="E74" s="7"/>
      <c r="F74" s="14"/>
      <c r="G74" s="25"/>
    </row>
    <row r="75" spans="1:7" x14ac:dyDescent="0.25">
      <c r="A75" s="22"/>
      <c r="B75" s="18"/>
      <c r="C75" s="18"/>
      <c r="D75" s="18" t="s">
        <v>90</v>
      </c>
      <c r="E75" s="7"/>
      <c r="F75" s="14"/>
      <c r="G75" s="25"/>
    </row>
    <row r="76" spans="1:7" x14ac:dyDescent="0.25">
      <c r="A76" s="22"/>
      <c r="B76" s="18"/>
      <c r="C76" s="18"/>
      <c r="D76" s="18" t="s">
        <v>91</v>
      </c>
      <c r="E76" s="7"/>
      <c r="F76" s="14"/>
      <c r="G76" s="25"/>
    </row>
    <row r="77" spans="1:7" x14ac:dyDescent="0.25">
      <c r="A77" s="22"/>
      <c r="B77" s="18"/>
      <c r="C77" s="18"/>
      <c r="D77" s="18" t="s">
        <v>92</v>
      </c>
      <c r="E77" s="7"/>
      <c r="F77" s="14"/>
      <c r="G77" s="25"/>
    </row>
    <row r="78" spans="1:7" x14ac:dyDescent="0.25">
      <c r="A78" s="22"/>
      <c r="B78" s="18"/>
      <c r="C78" s="18"/>
      <c r="D78" s="18" t="s">
        <v>93</v>
      </c>
      <c r="E78" s="7"/>
      <c r="F78" s="14"/>
      <c r="G78" s="25"/>
    </row>
    <row r="79" spans="1:7" x14ac:dyDescent="0.25">
      <c r="A79" s="22"/>
      <c r="B79" s="18"/>
      <c r="C79" s="18"/>
      <c r="D79" s="18" t="s">
        <v>94</v>
      </c>
      <c r="E79" s="7"/>
      <c r="F79" s="14"/>
      <c r="G79" s="25"/>
    </row>
    <row r="80" spans="1:7" x14ac:dyDescent="0.25">
      <c r="A80" s="22"/>
      <c r="B80" s="18"/>
      <c r="C80" s="18"/>
      <c r="D80" s="18" t="s">
        <v>95</v>
      </c>
      <c r="E80" s="7"/>
      <c r="F80" s="14"/>
      <c r="G80" s="25"/>
    </row>
    <row r="81" spans="1:7" x14ac:dyDescent="0.25">
      <c r="A81" s="22"/>
      <c r="B81" s="18"/>
      <c r="C81" s="18"/>
      <c r="D81" s="18" t="s">
        <v>96</v>
      </c>
      <c r="E81" s="7"/>
      <c r="F81" s="14"/>
      <c r="G81" s="25"/>
    </row>
    <row r="82" spans="1:7" x14ac:dyDescent="0.25">
      <c r="A82" s="22"/>
      <c r="B82" s="18"/>
      <c r="C82" s="18"/>
      <c r="D82" s="18" t="s">
        <v>97</v>
      </c>
      <c r="E82" s="7"/>
      <c r="F82" s="14"/>
      <c r="G82" s="25"/>
    </row>
    <row r="83" spans="1:7" x14ac:dyDescent="0.25">
      <c r="A83" s="22"/>
      <c r="B83" s="18"/>
      <c r="C83" s="18"/>
      <c r="D83" s="18" t="s">
        <v>98</v>
      </c>
      <c r="E83" s="7"/>
      <c r="F83" s="14"/>
      <c r="G83" s="25"/>
    </row>
    <row r="84" spans="1:7" x14ac:dyDescent="0.25">
      <c r="A84" s="22"/>
      <c r="B84" s="18"/>
      <c r="C84" s="18"/>
      <c r="D84" s="18" t="s">
        <v>99</v>
      </c>
      <c r="E84" s="7"/>
      <c r="F84" s="14"/>
      <c r="G84" s="25"/>
    </row>
    <row r="85" spans="1:7" x14ac:dyDescent="0.25">
      <c r="A85" s="22"/>
      <c r="B85" s="18"/>
      <c r="C85" s="18"/>
      <c r="D85" s="18" t="s">
        <v>100</v>
      </c>
      <c r="E85" s="7"/>
      <c r="F85" s="14"/>
      <c r="G85" s="25"/>
    </row>
    <row r="86" spans="1:7" x14ac:dyDescent="0.25">
      <c r="A86" s="22"/>
      <c r="B86" s="18"/>
      <c r="C86" s="18"/>
      <c r="D86" s="18" t="s">
        <v>101</v>
      </c>
      <c r="E86" s="7"/>
      <c r="F86" s="14"/>
      <c r="G86" s="25"/>
    </row>
    <row r="87" spans="1:7" x14ac:dyDescent="0.25">
      <c r="A87" s="22"/>
      <c r="B87" s="18"/>
      <c r="C87" s="18"/>
      <c r="D87" s="18" t="s">
        <v>102</v>
      </c>
      <c r="E87" s="7"/>
      <c r="F87" s="14"/>
      <c r="G87" s="25"/>
    </row>
    <row r="88" spans="1:7" x14ac:dyDescent="0.25">
      <c r="A88" s="22"/>
      <c r="B88" s="18"/>
      <c r="C88" s="18"/>
      <c r="D88" s="18" t="s">
        <v>103</v>
      </c>
      <c r="E88" s="7"/>
      <c r="F88" s="14"/>
      <c r="G88" s="25"/>
    </row>
    <row r="89" spans="1:7" x14ac:dyDescent="0.25">
      <c r="A89" s="22"/>
      <c r="B89" s="18"/>
      <c r="C89" s="18"/>
      <c r="D89" s="18" t="s">
        <v>104</v>
      </c>
      <c r="E89" s="7"/>
      <c r="F89" s="14"/>
      <c r="G89" s="25"/>
    </row>
    <row r="90" spans="1:7" x14ac:dyDescent="0.25">
      <c r="A90" s="22"/>
      <c r="B90" s="18"/>
      <c r="C90" s="18"/>
      <c r="D90" s="18" t="s">
        <v>105</v>
      </c>
      <c r="E90" s="7"/>
      <c r="F90" s="14"/>
      <c r="G90" s="25"/>
    </row>
    <row r="91" spans="1:7" x14ac:dyDescent="0.25">
      <c r="A91" s="22"/>
      <c r="B91" s="18"/>
      <c r="C91" s="18"/>
      <c r="D91" s="18" t="s">
        <v>106</v>
      </c>
      <c r="E91" s="7"/>
      <c r="F91" s="14"/>
      <c r="G91" s="25"/>
    </row>
    <row r="92" spans="1:7" x14ac:dyDescent="0.25">
      <c r="A92" s="22"/>
      <c r="B92" s="18"/>
      <c r="C92" s="18"/>
      <c r="D92" s="18" t="s">
        <v>107</v>
      </c>
      <c r="E92" s="7"/>
      <c r="F92" s="14"/>
      <c r="G92" s="25"/>
    </row>
    <row r="93" spans="1:7" x14ac:dyDescent="0.25">
      <c r="A93" s="22"/>
      <c r="B93" s="18"/>
      <c r="C93" s="18"/>
      <c r="D93" s="18" t="s">
        <v>108</v>
      </c>
      <c r="E93" s="7"/>
      <c r="F93" s="14"/>
      <c r="G93" s="25"/>
    </row>
    <row r="94" spans="1:7" x14ac:dyDescent="0.25">
      <c r="A94" s="22"/>
      <c r="B94" s="18"/>
      <c r="C94" s="18"/>
      <c r="D94" s="18" t="s">
        <v>109</v>
      </c>
      <c r="E94" s="7"/>
      <c r="F94" s="14"/>
      <c r="G94" s="25"/>
    </row>
    <row r="95" spans="1:7" x14ac:dyDescent="0.25">
      <c r="A95" s="22"/>
      <c r="B95" s="18"/>
      <c r="C95" s="18"/>
      <c r="D95" s="18" t="s">
        <v>110</v>
      </c>
      <c r="E95" s="7"/>
      <c r="F95" s="14"/>
      <c r="G95" s="25"/>
    </row>
    <row r="96" spans="1:7" x14ac:dyDescent="0.25">
      <c r="A96" s="22"/>
      <c r="B96" s="18"/>
      <c r="C96" s="18"/>
      <c r="D96" s="18" t="s">
        <v>111</v>
      </c>
      <c r="E96" s="7"/>
      <c r="F96" s="14"/>
      <c r="G96" s="25"/>
    </row>
    <row r="97" spans="1:7" x14ac:dyDescent="0.25">
      <c r="A97" s="22"/>
      <c r="B97" s="18"/>
      <c r="C97" s="18"/>
      <c r="D97" s="18" t="s">
        <v>112</v>
      </c>
      <c r="E97" s="7"/>
      <c r="F97" s="14"/>
      <c r="G97" s="25"/>
    </row>
    <row r="98" spans="1:7" x14ac:dyDescent="0.25">
      <c r="A98" s="22"/>
      <c r="B98" s="18"/>
      <c r="C98" s="18"/>
      <c r="D98" s="18" t="s">
        <v>113</v>
      </c>
      <c r="E98" s="7"/>
      <c r="F98" s="14"/>
      <c r="G98" s="25"/>
    </row>
    <row r="99" spans="1:7" x14ac:dyDescent="0.25">
      <c r="A99" s="22"/>
      <c r="B99" s="18"/>
      <c r="C99" s="18"/>
      <c r="D99" s="18" t="s">
        <v>114</v>
      </c>
      <c r="E99" s="7"/>
      <c r="F99" s="14"/>
      <c r="G99" s="25"/>
    </row>
    <row r="100" spans="1:7" x14ac:dyDescent="0.25">
      <c r="A100" s="22"/>
      <c r="B100" s="18"/>
      <c r="C100" s="18"/>
      <c r="D100" s="18" t="s">
        <v>115</v>
      </c>
      <c r="E100" s="7"/>
      <c r="F100" s="14"/>
      <c r="G100" s="25"/>
    </row>
    <row r="101" spans="1:7" x14ac:dyDescent="0.25">
      <c r="A101" s="22"/>
      <c r="B101" s="18"/>
      <c r="C101" s="18"/>
      <c r="D101" s="18" t="s">
        <v>116</v>
      </c>
      <c r="E101" s="7"/>
      <c r="F101" s="14"/>
      <c r="G101" s="25"/>
    </row>
    <row r="102" spans="1:7" x14ac:dyDescent="0.25">
      <c r="A102" s="22"/>
      <c r="B102" s="18"/>
      <c r="C102" s="18"/>
      <c r="D102" s="18" t="s">
        <v>117</v>
      </c>
      <c r="E102" s="7"/>
      <c r="F102" s="14"/>
      <c r="G102" s="25"/>
    </row>
    <row r="103" spans="1:7" x14ac:dyDescent="0.25">
      <c r="A103" s="22"/>
      <c r="B103" s="18"/>
      <c r="C103" s="18"/>
      <c r="D103" s="18" t="s">
        <v>118</v>
      </c>
      <c r="E103" s="7"/>
      <c r="F103" s="14"/>
      <c r="G103" s="25"/>
    </row>
    <row r="104" spans="1:7" x14ac:dyDescent="0.25">
      <c r="A104" s="22"/>
      <c r="B104" s="18"/>
      <c r="C104" s="18"/>
      <c r="D104" s="18" t="s">
        <v>119</v>
      </c>
      <c r="E104" s="7"/>
      <c r="F104" s="14"/>
      <c r="G104" s="25"/>
    </row>
    <row r="105" spans="1:7" x14ac:dyDescent="0.25">
      <c r="A105" s="22"/>
      <c r="B105" s="18"/>
      <c r="C105" s="18"/>
      <c r="D105" s="18" t="s">
        <v>120</v>
      </c>
      <c r="E105" s="7"/>
      <c r="F105" s="14"/>
      <c r="G105" s="25"/>
    </row>
    <row r="106" spans="1:7" ht="15.75" thickBot="1" x14ac:dyDescent="0.3">
      <c r="A106" s="23"/>
      <c r="B106" s="24"/>
      <c r="C106" s="24"/>
      <c r="D106" s="24" t="s">
        <v>121</v>
      </c>
      <c r="E106" s="10"/>
      <c r="F106" s="15"/>
      <c r="G106" s="25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2A</vt:lpstr>
      <vt:lpstr>4</vt:lpstr>
      <vt:lpstr>5</vt:lpstr>
      <vt:lpstr>32</vt:lpstr>
      <vt:lpstr>7</vt:lpstr>
      <vt:lpstr>13</vt:lpstr>
      <vt:lpstr>19</vt:lpstr>
      <vt:lpstr>21</vt:lpstr>
      <vt:lpstr>22</vt:lpstr>
      <vt:lpstr>38</vt:lpstr>
      <vt:lpstr>40</vt:lpstr>
      <vt:lpstr>42</vt:lpstr>
      <vt:lpstr>57</vt:lpstr>
      <vt:lpstr>67</vt:lpstr>
      <vt:lpstr>85</vt:lpstr>
      <vt:lpstr>36</vt:lpstr>
      <vt:lpstr>53</vt:lpstr>
      <vt:lpstr>2</vt:lpstr>
      <vt:lpstr>56</vt:lpstr>
      <vt:lpstr>54</vt:lpstr>
      <vt:lpstr>58</vt:lpstr>
      <vt:lpstr>59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eirini</dc:creator>
  <cp:lastModifiedBy>eirini</cp:lastModifiedBy>
  <dcterms:created xsi:type="dcterms:W3CDTF">2013-07-16T19:17:55Z</dcterms:created>
  <dcterms:modified xsi:type="dcterms:W3CDTF">2013-08-11T13:45:40Z</dcterms:modified>
</cp:coreProperties>
</file>