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37"/>
  </bookViews>
  <sheets>
    <sheet name="SIGMeshB91m1M" sheetId="15" r:id="rId1"/>
    <sheet name="tl321xRAM_map" sheetId="16" r:id="rId2"/>
  </sheets>
  <calcPr calcId="144525"/>
</workbook>
</file>

<file path=xl/sharedStrings.xml><?xml version="1.0" encoding="utf-8"?>
<sst xmlns="http://schemas.openxmlformats.org/spreadsheetml/2006/main" count="84" uniqueCount="68">
  <si>
    <t>SIG Mesh B91m 1M flash map</t>
  </si>
  <si>
    <t>Sig Mesh Parameters 1(B91_mesh)</t>
  </si>
  <si>
    <t>Sig Mesh Parameters 2(B91_mesh)</t>
  </si>
  <si>
    <t>Addr</t>
  </si>
  <si>
    <t>content</t>
  </si>
  <si>
    <t>size(K)</t>
  </si>
  <si>
    <t>Comments</t>
  </si>
  <si>
    <t>flash
default protect area</t>
  </si>
  <si>
    <t>00000</t>
  </si>
  <si>
    <t>Firmware A (Pingpong OTA)</t>
  </si>
  <si>
    <t>FLASH_ADR_MESH_KEY</t>
  </si>
  <si>
    <t>E0000</t>
  </si>
  <si>
    <t>FLASH_ADR_MD_TIME_SCHEDULE</t>
  </si>
  <si>
    <t>…</t>
  </si>
  <si>
    <t>FLASH_ADR_MD_CFG_S</t>
  </si>
  <si>
    <t>FLASH_ADR_MD_SCENE</t>
  </si>
  <si>
    <t>Sig Mesh Parameters 1</t>
  </si>
  <si>
    <t>refer to table on the right for details
parameters not frequently write</t>
  </si>
  <si>
    <t>FLASH_ADR_MD_HEALTH</t>
  </si>
  <si>
    <t>FLASH_ADR_PROVISION_CFG_S</t>
  </si>
  <si>
    <t>Firmware B (Pingpong OTA)</t>
  </si>
  <si>
    <t>FLASH_ADR_MD_G_ONOFF_LEVEL</t>
  </si>
  <si>
    <t>FLASH_ADR_MD_VD_LIGHT</t>
  </si>
  <si>
    <t>FLASH_ADR_MD_LIGHT_CTL</t>
  </si>
  <si>
    <t>FLASH_ADR_FRIEND_SHIP</t>
  </si>
  <si>
    <t>Sig Mesh Parameters 2</t>
  </si>
  <si>
    <t>refer to table on the right for details</t>
  </si>
  <si>
    <t>FLASH_ADR_MD_LIGHT_LC</t>
  </si>
  <si>
    <t>FLASH_ADR_VC_NODE_INFO</t>
  </si>
  <si>
    <t xml:space="preserve">User Parameters </t>
  </si>
  <si>
    <t>For User define</t>
  </si>
  <si>
    <t>FLASH_ADR_MD_LIGHTNESS</t>
  </si>
  <si>
    <t>FLASH_ADR_MD_DF_SBR</t>
  </si>
  <si>
    <t>FLASH_ADR_MD_SENSOR</t>
  </si>
  <si>
    <t>FLASH_ADR_MISC</t>
  </si>
  <si>
    <t>Hardware Secure BootDecriptor(16K)</t>
  </si>
  <si>
    <t>FLASH_ADR_MD_LIGHT_HSL</t>
  </si>
  <si>
    <t>FLASH_ADR_RESET_CNT</t>
  </si>
  <si>
    <t>reserved for telink</t>
  </si>
  <si>
    <t>FLASH_ADR_MD_G_POWER_ONOFF</t>
  </si>
  <si>
    <t>FLASH_ADR_SW_LEVEL</t>
  </si>
  <si>
    <t>FLASH_ADR_MD_MISC_PAR</t>
  </si>
  <si>
    <t>FLASH_ADR_MD_PROPERTY</t>
  </si>
  <si>
    <t>FLASH_ADR_MESH_TYPE_FLAG</t>
  </si>
  <si>
    <t>for sdk type</t>
  </si>
  <si>
    <t>FLASH_ADR_MD_MESH_OTA</t>
  </si>
  <si>
    <t>RESERVED FOR FUTURE</t>
  </si>
  <si>
    <t>Frequency Offset (0xfe000)
FLASH_ADR_STATIC_OOB(0xfe800)</t>
  </si>
  <si>
    <t>static OOB is optional</t>
  </si>
  <si>
    <t>FLASH_ADR_FIXED_FWD_TBL</t>
  </si>
  <si>
    <t>FLASH_ADR_NON_FIXED_FWD_TBL</t>
  </si>
  <si>
    <t>Mac (0xff000-0xff005)</t>
  </si>
  <si>
    <t>tl321x RAM map</t>
  </si>
  <si>
    <t>0x680000</t>
  </si>
  <si>
    <t>retention_reset</t>
  </si>
  <si>
    <t>data</t>
  </si>
  <si>
    <t>bss</t>
  </si>
  <si>
    <t>ram_code</t>
  </si>
  <si>
    <t>iram_noinit_data</t>
  </si>
  <si>
    <t>iram_bss</t>
  </si>
  <si>
    <t>no_ret_data</t>
  </si>
  <si>
    <t>0x00080000</t>
  </si>
  <si>
    <t>no_ret_bss</t>
  </si>
  <si>
    <t>rf_certification_cfg</t>
  </si>
  <si>
    <t>dlm_data</t>
  </si>
  <si>
    <t>dlm_bss</t>
  </si>
  <si>
    <t>_STACK_TOP</t>
  </si>
  <si>
    <t>0x0088000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</si>
</sst>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Courier New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22" fillId="27" borderId="1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/>
  </cellStyleXfs>
  <cellXfs count="7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0" fillId="7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5" fillId="0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74" zoomScaleNormal="74" workbookViewId="0">
      <selection activeCell="H37" sqref="H37"/>
    </sheetView>
  </sheetViews>
  <sheetFormatPr defaultColWidth="9" defaultRowHeight="15"/>
  <cols>
    <col min="1" max="1" width="9" customWidth="1"/>
    <col min="2" max="2" width="9.25" style="11" customWidth="1"/>
    <col min="3" max="3" width="30.6333333333333" customWidth="1"/>
    <col min="4" max="4" width="9.75" customWidth="1"/>
    <col min="5" max="5" width="32.425" customWidth="1"/>
    <col min="6" max="6" width="5.63333333333333" customWidth="1"/>
    <col min="7" max="7" width="5" customWidth="1"/>
    <col min="8" max="8" width="9.88333333333333" style="11" customWidth="1"/>
    <col min="9" max="9" width="35.1333333333333" customWidth="1"/>
    <col min="10" max="10" width="10.3833333333333" customWidth="1"/>
    <col min="12" max="12" width="9.11666666666667" customWidth="1"/>
    <col min="13" max="13" width="31.1333333333333" customWidth="1"/>
  </cols>
  <sheetData>
    <row r="1" ht="39" customHeight="1" spans="2:14">
      <c r="B1" s="11" t="s">
        <v>0</v>
      </c>
      <c r="C1" s="11"/>
      <c r="D1" s="11"/>
      <c r="E1" s="11"/>
      <c r="H1" s="11" t="s">
        <v>1</v>
      </c>
      <c r="I1" s="11"/>
      <c r="J1" s="11"/>
      <c r="L1" s="11" t="s">
        <v>2</v>
      </c>
      <c r="M1" s="11"/>
      <c r="N1" s="11"/>
    </row>
    <row r="2" ht="23.25" customHeight="1" spans="1:14">
      <c r="A2" s="5"/>
      <c r="B2" s="12" t="s">
        <v>3</v>
      </c>
      <c r="C2" s="12" t="s">
        <v>4</v>
      </c>
      <c r="D2" s="12" t="s">
        <v>5</v>
      </c>
      <c r="E2" s="13" t="s">
        <v>6</v>
      </c>
      <c r="H2" s="12" t="s">
        <v>3</v>
      </c>
      <c r="I2" s="12" t="s">
        <v>4</v>
      </c>
      <c r="J2" s="12" t="s">
        <v>5</v>
      </c>
      <c r="L2" s="12" t="s">
        <v>3</v>
      </c>
      <c r="M2" s="12" t="s">
        <v>4</v>
      </c>
      <c r="N2" s="12" t="s">
        <v>5</v>
      </c>
    </row>
    <row r="3" ht="15.75" spans="1:14">
      <c r="A3" s="14" t="s">
        <v>7</v>
      </c>
      <c r="B3" s="79" t="s">
        <v>8</v>
      </c>
      <c r="C3" s="16" t="s">
        <v>9</v>
      </c>
      <c r="D3" s="17">
        <v>384</v>
      </c>
      <c r="E3" s="18"/>
      <c r="H3" s="15">
        <v>60000</v>
      </c>
      <c r="I3" s="44" t="s">
        <v>10</v>
      </c>
      <c r="J3" s="45">
        <v>4</v>
      </c>
      <c r="L3" s="15" t="s">
        <v>11</v>
      </c>
      <c r="M3" s="46" t="s">
        <v>12</v>
      </c>
      <c r="N3" s="45">
        <v>4</v>
      </c>
    </row>
    <row r="4" ht="15.75" spans="1:14">
      <c r="A4" s="19"/>
      <c r="B4" s="20" t="s">
        <v>13</v>
      </c>
      <c r="C4" s="16"/>
      <c r="D4" s="17"/>
      <c r="E4" s="14"/>
      <c r="H4" s="21" t="str">
        <f t="shared" ref="H4:H8" si="0">DEC2HEX(HEX2DEC(H3)+J3*1024-1)</f>
        <v>60FFF</v>
      </c>
      <c r="I4" s="47"/>
      <c r="J4" s="48"/>
      <c r="L4" s="21" t="str">
        <f t="shared" ref="L4:L8" si="1">DEC2HEX(HEX2DEC(L3)+N3*1024-1)</f>
        <v>E0FFF</v>
      </c>
      <c r="M4" s="49"/>
      <c r="N4" s="48"/>
    </row>
    <row r="5" ht="15.75" spans="1:14">
      <c r="A5" s="19"/>
      <c r="B5" s="21" t="str">
        <f>DEC2HEX(HEX2DEC(B3)+D3*1024-1)</f>
        <v>5FFFF</v>
      </c>
      <c r="C5" s="16"/>
      <c r="D5" s="17"/>
      <c r="E5" s="14"/>
      <c r="H5" s="15" t="str">
        <f t="shared" ref="H5:H9" si="2">DEC2HEX(HEX2DEC(H4)+1)</f>
        <v>61000</v>
      </c>
      <c r="I5" s="50" t="s">
        <v>14</v>
      </c>
      <c r="J5" s="45">
        <v>4</v>
      </c>
      <c r="L5" s="15" t="str">
        <f t="shared" ref="L5:L9" si="3">DEC2HEX(HEX2DEC(L4)+1)</f>
        <v>E1000</v>
      </c>
      <c r="M5" s="51" t="s">
        <v>15</v>
      </c>
      <c r="N5" s="45">
        <v>4</v>
      </c>
    </row>
    <row r="6" ht="15.75" spans="1:14">
      <c r="A6" s="19"/>
      <c r="B6" s="15" t="str">
        <f>DEC2HEX(HEX2DEC(B5)+1)</f>
        <v>60000</v>
      </c>
      <c r="C6" s="22" t="s">
        <v>16</v>
      </c>
      <c r="D6" s="23">
        <v>128</v>
      </c>
      <c r="E6" s="24" t="s">
        <v>17</v>
      </c>
      <c r="H6" s="21" t="str">
        <f t="shared" si="0"/>
        <v>61FFF</v>
      </c>
      <c r="I6" s="52"/>
      <c r="J6" s="48"/>
      <c r="L6" s="21" t="str">
        <f t="shared" si="1"/>
        <v>E1FFF</v>
      </c>
      <c r="M6" s="53"/>
      <c r="N6" s="48"/>
    </row>
    <row r="7" ht="15.75" spans="1:14">
      <c r="A7" s="19"/>
      <c r="B7" s="20" t="s">
        <v>13</v>
      </c>
      <c r="C7" s="25"/>
      <c r="D7" s="26"/>
      <c r="E7" s="27"/>
      <c r="H7" s="15" t="str">
        <f t="shared" si="2"/>
        <v>62000</v>
      </c>
      <c r="I7" s="54" t="s">
        <v>18</v>
      </c>
      <c r="J7" s="45">
        <v>4</v>
      </c>
      <c r="L7" s="15" t="str">
        <f t="shared" si="3"/>
        <v>E2000</v>
      </c>
      <c r="M7" s="55" t="s">
        <v>19</v>
      </c>
      <c r="N7" s="45">
        <v>4</v>
      </c>
    </row>
    <row r="8" ht="15.75" spans="1:14">
      <c r="A8" s="19"/>
      <c r="B8" s="21" t="str">
        <f>DEC2HEX(HEX2DEC(B6)+D6*1024-1)</f>
        <v>7FFFF</v>
      </c>
      <c r="C8" s="28"/>
      <c r="D8" s="29"/>
      <c r="E8" s="30"/>
      <c r="H8" s="21" t="str">
        <f t="shared" si="0"/>
        <v>62FFF</v>
      </c>
      <c r="I8" s="56"/>
      <c r="J8" s="48"/>
      <c r="L8" s="21" t="str">
        <f t="shared" si="1"/>
        <v>E2FFF</v>
      </c>
      <c r="M8" s="57"/>
      <c r="N8" s="48"/>
    </row>
    <row r="9" ht="15.75" spans="1:14">
      <c r="A9" s="19"/>
      <c r="B9" s="15" t="str">
        <f>DEC2HEX(HEX2DEC(B8)+1)</f>
        <v>80000</v>
      </c>
      <c r="C9" s="16" t="s">
        <v>20</v>
      </c>
      <c r="D9" s="17">
        <v>384</v>
      </c>
      <c r="E9" s="31"/>
      <c r="H9" s="15" t="str">
        <f t="shared" si="2"/>
        <v>63000</v>
      </c>
      <c r="I9" s="58" t="s">
        <v>21</v>
      </c>
      <c r="J9" s="45">
        <v>4</v>
      </c>
      <c r="L9" s="15" t="str">
        <f t="shared" si="3"/>
        <v>E3000</v>
      </c>
      <c r="M9" s="59" t="s">
        <v>22</v>
      </c>
      <c r="N9" s="45">
        <v>4</v>
      </c>
    </row>
    <row r="10" ht="15.75" spans="1:14">
      <c r="A10" s="19"/>
      <c r="B10" s="20" t="s">
        <v>13</v>
      </c>
      <c r="C10" s="16"/>
      <c r="D10" s="17"/>
      <c r="E10" s="27"/>
      <c r="H10" s="21" t="str">
        <f t="shared" ref="H10:H14" si="4">DEC2HEX(HEX2DEC(H9)+J9*1024-1)</f>
        <v>63FFF</v>
      </c>
      <c r="I10" s="60"/>
      <c r="J10" s="48"/>
      <c r="L10" s="21" t="str">
        <f t="shared" ref="L10:L14" si="5">DEC2HEX(HEX2DEC(L9)+N9*1024-1)</f>
        <v>E3FFF</v>
      </c>
      <c r="M10" s="61"/>
      <c r="N10" s="48"/>
    </row>
    <row r="11" ht="15.75" spans="1:14">
      <c r="A11" s="19"/>
      <c r="B11" s="21" t="str">
        <f>DEC2HEX(HEX2DEC(B9)+D9*1024-1)</f>
        <v>DFFFF</v>
      </c>
      <c r="C11" s="16"/>
      <c r="D11" s="17"/>
      <c r="E11" s="30"/>
      <c r="H11" s="15" t="str">
        <f t="shared" ref="H11:H15" si="6">DEC2HEX(HEX2DEC(H10)+1)</f>
        <v>64000</v>
      </c>
      <c r="I11" s="62" t="s">
        <v>23</v>
      </c>
      <c r="J11" s="45">
        <v>4</v>
      </c>
      <c r="L11" s="15" t="str">
        <f t="shared" ref="L11:L15" si="7">DEC2HEX(HEX2DEC(L10)+1)</f>
        <v>E4000</v>
      </c>
      <c r="M11" s="59" t="s">
        <v>24</v>
      </c>
      <c r="N11" s="45">
        <v>4</v>
      </c>
    </row>
    <row r="12" ht="15.75" spans="1:14">
      <c r="A12" s="3"/>
      <c r="B12" s="32" t="str">
        <f>DEC2HEX(HEX2DEC(B11)+1)</f>
        <v>E0000</v>
      </c>
      <c r="C12" s="22" t="s">
        <v>25</v>
      </c>
      <c r="D12" s="23">
        <v>64</v>
      </c>
      <c r="E12" s="24" t="s">
        <v>26</v>
      </c>
      <c r="H12" s="21" t="str">
        <f t="shared" si="4"/>
        <v>64FFF</v>
      </c>
      <c r="I12" s="63"/>
      <c r="J12" s="48"/>
      <c r="L12" s="21" t="str">
        <f t="shared" si="5"/>
        <v>E4FFF</v>
      </c>
      <c r="M12" s="61"/>
      <c r="N12" s="48"/>
    </row>
    <row r="13" ht="15.75" spans="1:14">
      <c r="A13" s="3"/>
      <c r="B13" s="33" t="s">
        <v>13</v>
      </c>
      <c r="C13" s="25"/>
      <c r="D13" s="26"/>
      <c r="E13" s="27"/>
      <c r="H13" s="15" t="str">
        <f t="shared" si="6"/>
        <v>65000</v>
      </c>
      <c r="I13" s="64" t="s">
        <v>27</v>
      </c>
      <c r="J13" s="45">
        <v>4</v>
      </c>
      <c r="L13" s="15" t="str">
        <f t="shared" si="7"/>
        <v>E5000</v>
      </c>
      <c r="M13" s="65" t="s">
        <v>28</v>
      </c>
      <c r="N13" s="45">
        <v>4</v>
      </c>
    </row>
    <row r="14" ht="15.75" spans="1:14">
      <c r="A14" s="3"/>
      <c r="B14" s="34" t="str">
        <f>DEC2HEX(HEX2DEC(B12)+D12*1024-1)</f>
        <v>EFFFF</v>
      </c>
      <c r="C14" s="28"/>
      <c r="D14" s="29"/>
      <c r="E14" s="30"/>
      <c r="H14" s="21" t="str">
        <f t="shared" si="4"/>
        <v>65FFF</v>
      </c>
      <c r="I14" s="66"/>
      <c r="J14" s="48"/>
      <c r="L14" s="21" t="str">
        <f t="shared" si="5"/>
        <v>E5FFF</v>
      </c>
      <c r="M14" s="67"/>
      <c r="N14" s="48"/>
    </row>
    <row r="15" ht="15.75" customHeight="1" spans="1:14">
      <c r="A15" s="3"/>
      <c r="B15" s="32" t="str">
        <f>DEC2HEX(HEX2DEC(B14)+1)</f>
        <v>F0000</v>
      </c>
      <c r="C15" s="22" t="s">
        <v>29</v>
      </c>
      <c r="D15" s="23">
        <v>32</v>
      </c>
      <c r="E15" s="24" t="s">
        <v>30</v>
      </c>
      <c r="H15" s="15" t="str">
        <f t="shared" si="6"/>
        <v>66000</v>
      </c>
      <c r="I15" s="55" t="s">
        <v>31</v>
      </c>
      <c r="J15" s="45">
        <v>4</v>
      </c>
      <c r="L15" s="15" t="str">
        <f t="shared" si="7"/>
        <v>E6000</v>
      </c>
      <c r="M15" s="68" t="s">
        <v>32</v>
      </c>
      <c r="N15" s="45">
        <v>4</v>
      </c>
    </row>
    <row r="16" ht="15.75" spans="1:14">
      <c r="A16" s="3"/>
      <c r="B16" s="33" t="s">
        <v>13</v>
      </c>
      <c r="C16" s="25"/>
      <c r="D16" s="26"/>
      <c r="E16" s="27"/>
      <c r="H16" s="21" t="str">
        <f t="shared" ref="H16:H20" si="8">DEC2HEX(HEX2DEC(H15)+J15*1024-1)</f>
        <v>66FFF</v>
      </c>
      <c r="I16" s="57"/>
      <c r="J16" s="48"/>
      <c r="L16" s="21" t="str">
        <f t="shared" ref="L16:L20" si="9">DEC2HEX(HEX2DEC(L15)+N15*1024-1)</f>
        <v>E6FFF</v>
      </c>
      <c r="M16" s="69"/>
      <c r="N16" s="48"/>
    </row>
    <row r="17" ht="15.75" spans="1:14">
      <c r="A17" s="3"/>
      <c r="B17" s="34" t="str">
        <f>DEC2HEX(HEX2DEC(B15)+D15*1024-1)</f>
        <v>F7FFF</v>
      </c>
      <c r="C17" s="28"/>
      <c r="D17" s="29"/>
      <c r="E17" s="30"/>
      <c r="H17" s="15" t="str">
        <f t="shared" ref="H17:H21" si="10">DEC2HEX(HEX2DEC(H16)+1)</f>
        <v>67000</v>
      </c>
      <c r="I17" s="70" t="s">
        <v>33</v>
      </c>
      <c r="J17" s="45">
        <v>4</v>
      </c>
      <c r="L17" s="15" t="str">
        <f t="shared" ref="L17:L21" si="11">DEC2HEX(HEX2DEC(L16)+1)</f>
        <v>E7000</v>
      </c>
      <c r="M17" s="71" t="s">
        <v>34</v>
      </c>
      <c r="N17" s="45">
        <v>4</v>
      </c>
    </row>
    <row r="18" ht="15.75" spans="1:14">
      <c r="A18" s="3"/>
      <c r="B18" s="32" t="str">
        <f>DEC2HEX(HEX2DEC(B17)+1)</f>
        <v>F8000</v>
      </c>
      <c r="C18" s="35" t="s">
        <v>35</v>
      </c>
      <c r="D18" s="23">
        <v>16</v>
      </c>
      <c r="E18" s="31"/>
      <c r="H18" s="21" t="str">
        <f t="shared" si="8"/>
        <v>67FFF</v>
      </c>
      <c r="I18" s="72"/>
      <c r="J18" s="48"/>
      <c r="L18" s="21" t="str">
        <f t="shared" si="9"/>
        <v>E7FFF</v>
      </c>
      <c r="M18" s="28"/>
      <c r="N18" s="48"/>
    </row>
    <row r="19" ht="15.75" spans="1:14">
      <c r="A19" s="3"/>
      <c r="B19" s="33" t="s">
        <v>13</v>
      </c>
      <c r="C19" s="36"/>
      <c r="D19" s="26"/>
      <c r="E19" s="27"/>
      <c r="H19" s="15" t="str">
        <f t="shared" si="10"/>
        <v>68000</v>
      </c>
      <c r="I19" s="73" t="s">
        <v>36</v>
      </c>
      <c r="J19" s="45">
        <v>4</v>
      </c>
      <c r="L19" s="15" t="str">
        <f t="shared" si="11"/>
        <v>E8000</v>
      </c>
      <c r="M19" s="55" t="s">
        <v>37</v>
      </c>
      <c r="N19" s="45">
        <v>4</v>
      </c>
    </row>
    <row r="20" ht="15.75" spans="1:14">
      <c r="A20" s="3"/>
      <c r="B20" s="34" t="str">
        <f>DEC2HEX(HEX2DEC(B18)+D18*1024-1)</f>
        <v>FBFFF</v>
      </c>
      <c r="C20" s="37"/>
      <c r="D20" s="29"/>
      <c r="E20" s="30"/>
      <c r="H20" s="21" t="str">
        <f t="shared" si="8"/>
        <v>68FFF</v>
      </c>
      <c r="I20" s="74"/>
      <c r="J20" s="48"/>
      <c r="L20" s="21" t="str">
        <f t="shared" si="9"/>
        <v>E8FFF</v>
      </c>
      <c r="M20" s="57"/>
      <c r="N20" s="48"/>
    </row>
    <row r="21" ht="15.75" spans="1:14">
      <c r="A21" s="3"/>
      <c r="B21" s="32" t="str">
        <f>DEC2HEX(HEX2DEC(B20)+1)</f>
        <v>FC000</v>
      </c>
      <c r="C21" s="38" t="s">
        <v>38</v>
      </c>
      <c r="D21" s="23">
        <v>4</v>
      </c>
      <c r="E21" s="31"/>
      <c r="H21" s="15" t="str">
        <f t="shared" si="10"/>
        <v>69000</v>
      </c>
      <c r="I21" s="75" t="s">
        <v>39</v>
      </c>
      <c r="J21" s="45">
        <v>4</v>
      </c>
      <c r="L21" s="15" t="str">
        <f t="shared" si="11"/>
        <v>E9000</v>
      </c>
      <c r="M21" s="71" t="s">
        <v>40</v>
      </c>
      <c r="N21" s="45">
        <v>4</v>
      </c>
    </row>
    <row r="22" ht="15.75" spans="1:14">
      <c r="A22" s="3"/>
      <c r="B22" s="33" t="s">
        <v>13</v>
      </c>
      <c r="C22" s="39"/>
      <c r="D22" s="26"/>
      <c r="E22" s="27"/>
      <c r="H22" s="21" t="str">
        <f t="shared" ref="H22:H26" si="12">DEC2HEX(HEX2DEC(H21)+J21*1024-1)</f>
        <v>69FFF</v>
      </c>
      <c r="I22" s="76"/>
      <c r="J22" s="48"/>
      <c r="L22" s="21" t="str">
        <f t="shared" ref="L22:L26" si="13">DEC2HEX(HEX2DEC(L21)+N21*1024-1)</f>
        <v>E9FFF</v>
      </c>
      <c r="M22" s="28" t="s">
        <v>41</v>
      </c>
      <c r="N22" s="48"/>
    </row>
    <row r="23" ht="15.75" spans="1:14">
      <c r="A23" s="3"/>
      <c r="B23" s="34" t="str">
        <f>DEC2HEX(HEX2DEC(B21)+D21*1024-1)</f>
        <v>FCFFF</v>
      </c>
      <c r="C23" s="40"/>
      <c r="D23" s="29"/>
      <c r="E23" s="30"/>
      <c r="H23" s="15" t="str">
        <f>DEC2HEX(HEX2DEC(H22)+1)</f>
        <v>6A000</v>
      </c>
      <c r="I23" s="75" t="s">
        <v>42</v>
      </c>
      <c r="J23" s="45">
        <v>4</v>
      </c>
      <c r="L23" s="15" t="str">
        <f t="shared" ref="L23:L27" si="14">DEC2HEX(HEX2DEC(L22)+1)</f>
        <v>EA000</v>
      </c>
      <c r="M23" s="55" t="s">
        <v>28</v>
      </c>
      <c r="N23" s="45">
        <v>8</v>
      </c>
    </row>
    <row r="24" ht="15.75" spans="1:14">
      <c r="A24" s="3"/>
      <c r="B24" s="32" t="str">
        <f>DEC2HEX(HEX2DEC(B23)+1)</f>
        <v>FD000</v>
      </c>
      <c r="C24" s="38" t="s">
        <v>43</v>
      </c>
      <c r="D24" s="23">
        <v>4</v>
      </c>
      <c r="E24" s="31" t="s">
        <v>44</v>
      </c>
      <c r="H24" s="21" t="str">
        <f t="shared" si="12"/>
        <v>6AFFF</v>
      </c>
      <c r="I24" s="76"/>
      <c r="J24" s="48"/>
      <c r="L24" s="21" t="str">
        <f t="shared" si="13"/>
        <v>EBFFF</v>
      </c>
      <c r="M24" s="57"/>
      <c r="N24" s="48"/>
    </row>
    <row r="25" ht="15.75" spans="1:14">
      <c r="A25" s="3"/>
      <c r="B25" s="33" t="s">
        <v>13</v>
      </c>
      <c r="C25" s="39"/>
      <c r="D25" s="26"/>
      <c r="E25" s="27"/>
      <c r="H25" s="15" t="str">
        <f>DEC2HEX(HEX2DEC(H24)+1)</f>
        <v>6B000</v>
      </c>
      <c r="I25" s="77" t="s">
        <v>45</v>
      </c>
      <c r="J25" s="45">
        <v>4</v>
      </c>
      <c r="L25" s="15" t="str">
        <f t="shared" si="14"/>
        <v>EC000</v>
      </c>
      <c r="M25" s="55" t="s">
        <v>46</v>
      </c>
      <c r="N25" s="45">
        <v>4</v>
      </c>
    </row>
    <row r="26" ht="15.75" spans="1:14">
      <c r="A26" s="3"/>
      <c r="B26" s="34" t="str">
        <f>DEC2HEX(HEX2DEC(B24)+D24*1024-1)</f>
        <v>FDFFF</v>
      </c>
      <c r="C26" s="40"/>
      <c r="D26" s="29"/>
      <c r="E26" s="30"/>
      <c r="H26" s="21" t="str">
        <f t="shared" si="12"/>
        <v>6BFFF</v>
      </c>
      <c r="I26" s="78"/>
      <c r="J26" s="48"/>
      <c r="L26" s="21" t="str">
        <f t="shared" si="13"/>
        <v>ECFFF</v>
      </c>
      <c r="M26" s="57"/>
      <c r="N26" s="48"/>
    </row>
    <row r="27" ht="15.75" customHeight="1" spans="1:14">
      <c r="A27" s="3"/>
      <c r="B27" s="32" t="str">
        <f>DEC2HEX(HEX2DEC(B26)+1)</f>
        <v>FE000</v>
      </c>
      <c r="C27" s="38" t="s">
        <v>47</v>
      </c>
      <c r="D27" s="23">
        <v>4</v>
      </c>
      <c r="E27" s="31" t="s">
        <v>48</v>
      </c>
      <c r="H27"/>
      <c r="L27" s="15" t="str">
        <f t="shared" si="14"/>
        <v>ED000</v>
      </c>
      <c r="M27" s="55" t="s">
        <v>49</v>
      </c>
      <c r="N27" s="45">
        <v>4</v>
      </c>
    </row>
    <row r="28" ht="15.75" spans="1:14">
      <c r="A28" s="3"/>
      <c r="B28" s="33" t="s">
        <v>13</v>
      </c>
      <c r="C28" s="39"/>
      <c r="D28" s="26"/>
      <c r="E28" s="27"/>
      <c r="H28"/>
      <c r="L28" s="21" t="str">
        <f>DEC2HEX(HEX2DEC(L27)+N27*1024-1)</f>
        <v>EDFFF</v>
      </c>
      <c r="M28" s="57"/>
      <c r="N28" s="48"/>
    </row>
    <row r="29" ht="15.75" spans="1:14">
      <c r="A29" s="3"/>
      <c r="B29" s="34" t="str">
        <f>DEC2HEX(HEX2DEC(B27)+D27*1024-1)</f>
        <v>FEFFF</v>
      </c>
      <c r="C29" s="40"/>
      <c r="D29" s="29"/>
      <c r="E29" s="30"/>
      <c r="H29"/>
      <c r="L29" s="15" t="str">
        <f>DEC2HEX(HEX2DEC(L28)+1)</f>
        <v>EE000</v>
      </c>
      <c r="M29" s="55" t="s">
        <v>50</v>
      </c>
      <c r="N29" s="45">
        <v>4</v>
      </c>
    </row>
    <row r="30" ht="14.25" customHeight="1" spans="1:14">
      <c r="A30" s="3"/>
      <c r="B30" s="32" t="str">
        <f>DEC2HEX(HEX2DEC(B29)+1)</f>
        <v>FF000</v>
      </c>
      <c r="C30" s="41" t="s">
        <v>51</v>
      </c>
      <c r="D30" s="23">
        <v>4</v>
      </c>
      <c r="E30" s="31"/>
      <c r="H30"/>
      <c r="L30" s="21" t="str">
        <f>DEC2HEX(HEX2DEC(L29)+N29*1024-1)</f>
        <v>EEFFF</v>
      </c>
      <c r="M30" s="57"/>
      <c r="N30" s="48"/>
    </row>
    <row r="31" ht="14.25" customHeight="1" spans="1:8">
      <c r="A31" s="3"/>
      <c r="B31" s="33" t="s">
        <v>13</v>
      </c>
      <c r="C31" s="39"/>
      <c r="D31" s="26"/>
      <c r="E31" s="27"/>
      <c r="H31"/>
    </row>
    <row r="32" ht="14.25" customHeight="1" spans="1:8">
      <c r="A32" s="3"/>
      <c r="B32" s="34" t="str">
        <f>DEC2HEX(HEX2DEC(B30)+D30*1024-1)</f>
        <v>FFFFF</v>
      </c>
      <c r="C32" s="40"/>
      <c r="D32" s="29"/>
      <c r="E32" s="30"/>
      <c r="H32"/>
    </row>
    <row r="33" spans="5:8">
      <c r="E33" s="42"/>
      <c r="H33"/>
    </row>
    <row r="34" spans="2:8">
      <c r="B34" s="43"/>
      <c r="E34" s="42"/>
      <c r="H34"/>
    </row>
    <row r="35" ht="15.75" customHeight="1" spans="5:8">
      <c r="E35" s="42"/>
      <c r="H35"/>
    </row>
    <row r="36" spans="5:5">
      <c r="E36" s="42"/>
    </row>
    <row r="37" spans="5:5">
      <c r="E37" s="42"/>
    </row>
    <row r="38" spans="5:5">
      <c r="E38" s="42"/>
    </row>
  </sheetData>
  <mergeCells count="87">
    <mergeCell ref="B1:E1"/>
    <mergeCell ref="H1:J1"/>
    <mergeCell ref="L1:N1"/>
    <mergeCell ref="A3:A11"/>
    <mergeCell ref="A12:A32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showGridLines="0" workbookViewId="0">
      <selection activeCell="G14" sqref="G14"/>
    </sheetView>
  </sheetViews>
  <sheetFormatPr defaultColWidth="9" defaultRowHeight="14.25" outlineLevelCol="6"/>
  <cols>
    <col min="1" max="1" width="17.5" customWidth="1"/>
    <col min="2" max="2" width="19.1333333333333" customWidth="1"/>
  </cols>
  <sheetData>
    <row r="1" spans="1:7">
      <c r="A1" s="1"/>
      <c r="B1" s="1" t="s">
        <v>52</v>
      </c>
      <c r="C1" s="1"/>
      <c r="D1" s="1"/>
      <c r="E1" s="1"/>
      <c r="F1" s="1"/>
      <c r="G1" s="1"/>
    </row>
    <row r="2" spans="1:7">
      <c r="A2" s="2" t="s">
        <v>53</v>
      </c>
      <c r="B2" s="1"/>
      <c r="C2" s="1"/>
      <c r="D2" s="1"/>
      <c r="E2" s="1"/>
      <c r="F2" s="1"/>
      <c r="G2" s="1"/>
    </row>
    <row r="3" spans="1:7">
      <c r="A3" s="2"/>
      <c r="B3" s="3" t="s">
        <v>54</v>
      </c>
      <c r="C3" s="1"/>
      <c r="D3" s="1"/>
      <c r="E3" s="1"/>
      <c r="F3" s="1"/>
      <c r="G3" s="1"/>
    </row>
    <row r="4" spans="1:7">
      <c r="A4" s="2"/>
      <c r="B4" s="3"/>
      <c r="C4" s="1"/>
      <c r="D4" s="1"/>
      <c r="E4" s="1"/>
      <c r="F4" s="1"/>
      <c r="G4" s="1"/>
    </row>
    <row r="5" spans="1:7">
      <c r="A5" s="1"/>
      <c r="B5" s="3" t="s">
        <v>55</v>
      </c>
      <c r="C5" s="1"/>
      <c r="D5" s="1"/>
      <c r="E5" s="1"/>
      <c r="F5" s="1"/>
      <c r="G5" s="1"/>
    </row>
    <row r="6" spans="1:7">
      <c r="A6" s="1"/>
      <c r="B6" s="3"/>
      <c r="C6" s="1"/>
      <c r="D6" s="1"/>
      <c r="E6" s="1"/>
      <c r="F6" s="1"/>
      <c r="G6" s="1"/>
    </row>
    <row r="7" spans="1:7">
      <c r="A7" s="1"/>
      <c r="B7" s="3" t="s">
        <v>56</v>
      </c>
      <c r="C7" s="1"/>
      <c r="D7" s="1"/>
      <c r="E7" s="1"/>
      <c r="F7" s="1"/>
      <c r="G7" s="1"/>
    </row>
    <row r="8" spans="1:7">
      <c r="A8" s="1"/>
      <c r="B8" s="3"/>
      <c r="C8" s="1"/>
      <c r="D8" s="1"/>
      <c r="E8" s="1"/>
      <c r="F8" s="1"/>
      <c r="G8" s="1"/>
    </row>
    <row r="9" spans="1:7">
      <c r="A9" s="1"/>
      <c r="B9" s="3"/>
      <c r="C9" s="1"/>
      <c r="D9" s="1"/>
      <c r="E9" s="1"/>
      <c r="F9" s="1"/>
      <c r="G9" s="1"/>
    </row>
    <row r="10" spans="1:7">
      <c r="A10" s="1"/>
      <c r="B10" s="3" t="s">
        <v>57</v>
      </c>
      <c r="C10" s="1"/>
      <c r="D10" s="1"/>
      <c r="E10" s="1"/>
      <c r="F10" s="1"/>
      <c r="G10" s="1"/>
    </row>
    <row r="11" spans="1:7">
      <c r="A11" s="2"/>
      <c r="B11" s="3"/>
      <c r="C11" s="1"/>
      <c r="D11" s="1"/>
      <c r="E11" s="1"/>
      <c r="F11" s="1"/>
      <c r="G11" s="1"/>
    </row>
    <row r="12" spans="1:7">
      <c r="A12" s="2"/>
      <c r="B12" s="3"/>
      <c r="C12" s="1"/>
      <c r="D12" s="1"/>
      <c r="E12" s="1"/>
      <c r="F12" s="1"/>
      <c r="G12" s="1"/>
    </row>
    <row r="13" spans="1:7">
      <c r="A13" s="2"/>
      <c r="B13" s="3" t="s">
        <v>58</v>
      </c>
      <c r="C13" s="1"/>
      <c r="D13" s="1"/>
      <c r="E13" s="1"/>
      <c r="F13" s="1"/>
      <c r="G13" s="1"/>
    </row>
    <row r="14" spans="1:7">
      <c r="A14" s="2"/>
      <c r="B14" s="3"/>
      <c r="C14" s="1"/>
      <c r="D14" s="1"/>
      <c r="E14" s="1"/>
      <c r="F14" s="1"/>
      <c r="G14" s="1"/>
    </row>
    <row r="15" spans="1:7">
      <c r="A15" s="4"/>
      <c r="B15" s="5"/>
      <c r="C15" s="1"/>
      <c r="D15" s="1"/>
      <c r="E15" s="1"/>
      <c r="F15" s="1"/>
      <c r="G15" s="1"/>
    </row>
    <row r="16" spans="1:7">
      <c r="A16" s="4"/>
      <c r="B16" s="6" t="s">
        <v>59</v>
      </c>
      <c r="C16" s="1"/>
      <c r="D16" s="1"/>
      <c r="E16" s="1"/>
      <c r="F16" s="1"/>
      <c r="G16" s="1"/>
    </row>
    <row r="17" spans="1:7">
      <c r="A17" s="1"/>
      <c r="B17" s="6"/>
      <c r="C17" s="1"/>
      <c r="D17" s="1"/>
      <c r="E17" s="1"/>
      <c r="F17" s="1"/>
      <c r="G17" s="1"/>
    </row>
    <row r="18" spans="1:7">
      <c r="A18" s="1"/>
      <c r="B18" s="7"/>
      <c r="C18" s="1"/>
      <c r="D18" s="1"/>
      <c r="E18" s="1"/>
      <c r="F18" s="1"/>
      <c r="G18" s="1"/>
    </row>
    <row r="19" spans="1:7">
      <c r="A19" s="1"/>
      <c r="B19" s="7" t="s">
        <v>60</v>
      </c>
      <c r="C19" s="1"/>
      <c r="D19" s="1"/>
      <c r="E19" s="1"/>
      <c r="F19" s="1"/>
      <c r="G19" s="1"/>
    </row>
    <row r="20" spans="1:7">
      <c r="A20" s="4" t="s">
        <v>61</v>
      </c>
      <c r="B20" s="7" t="s">
        <v>62</v>
      </c>
      <c r="C20" s="1"/>
      <c r="D20" s="1"/>
      <c r="E20" s="1"/>
      <c r="F20" s="1"/>
      <c r="G20" s="1"/>
    </row>
    <row r="21" spans="1:7">
      <c r="A21" s="4"/>
      <c r="B21" s="8" t="s">
        <v>63</v>
      </c>
      <c r="C21" s="1"/>
      <c r="D21" s="1"/>
      <c r="E21" s="1"/>
      <c r="F21" s="1"/>
      <c r="G21" s="1"/>
    </row>
    <row r="22" spans="1:7">
      <c r="A22" s="1"/>
      <c r="B22" s="9"/>
      <c r="C22" s="1"/>
      <c r="D22" s="1"/>
      <c r="E22" s="1"/>
      <c r="F22" s="1"/>
      <c r="G22" s="1"/>
    </row>
    <row r="23" spans="1:7">
      <c r="A23" s="1"/>
      <c r="B23" s="10"/>
      <c r="C23" s="1"/>
      <c r="D23" s="1"/>
      <c r="E23" s="1"/>
      <c r="F23" s="1"/>
      <c r="G23" s="1"/>
    </row>
    <row r="24" spans="1:7">
      <c r="A24" s="1"/>
      <c r="B24" s="7" t="s">
        <v>64</v>
      </c>
      <c r="C24" s="1"/>
      <c r="D24" s="1"/>
      <c r="E24" s="1"/>
      <c r="F24" s="1"/>
      <c r="G24" s="1"/>
    </row>
    <row r="25" spans="1:7">
      <c r="A25" s="1"/>
      <c r="B25" s="7" t="s">
        <v>65</v>
      </c>
      <c r="C25" s="1"/>
      <c r="D25" s="1"/>
      <c r="E25" s="1"/>
      <c r="F25" s="1"/>
      <c r="G25" s="1"/>
    </row>
    <row r="26" spans="1:7">
      <c r="A26" s="1"/>
      <c r="B26" s="3" t="s">
        <v>66</v>
      </c>
      <c r="C26" s="1"/>
      <c r="D26" s="1"/>
      <c r="E26" s="1"/>
      <c r="F26" s="1"/>
      <c r="G26" s="1"/>
    </row>
    <row r="27" spans="1:7">
      <c r="A27" s="2" t="s">
        <v>67</v>
      </c>
      <c r="B27" s="5"/>
      <c r="C27" s="1"/>
      <c r="D27" s="1"/>
      <c r="E27" s="1"/>
      <c r="F27" s="1"/>
      <c r="G27" s="1"/>
    </row>
    <row r="28" spans="1:7">
      <c r="A28" s="2"/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1">
      <c r="A31" s="1"/>
    </row>
  </sheetData>
  <mergeCells count="13">
    <mergeCell ref="A2:A3"/>
    <mergeCell ref="A12:A13"/>
    <mergeCell ref="A15:A16"/>
    <mergeCell ref="A20:A21"/>
    <mergeCell ref="A27:A28"/>
    <mergeCell ref="B3:B4"/>
    <mergeCell ref="B5:B6"/>
    <mergeCell ref="B7:B9"/>
    <mergeCell ref="B10:B12"/>
    <mergeCell ref="B13:B15"/>
    <mergeCell ref="B16:B18"/>
    <mergeCell ref="B21:B23"/>
    <mergeCell ref="B26:B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SIGMeshB91m1M</vt:lpstr>
      <vt:lpstr>tl321xRAM_map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Qifa Shang</cp:lastModifiedBy>
  <dcterms:created xsi:type="dcterms:W3CDTF">2020-01-19T07:28:00Z</dcterms:created>
  <dcterms:modified xsi:type="dcterms:W3CDTF">2025-10-26T18:38:25Z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2052-11.1.0.14309</vt:lpwstr>
  </property>
</Properties>
</file>