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envirostarincorp.sharepoint.com/sites/EVI-ERPProject/Shared Documents/07-SAC/Mapping Files/Old to New/"/>
    </mc:Choice>
  </mc:AlternateContent>
  <xr:revisionPtr revIDLastSave="110" documentId="11_7939C7962F1049B58448F26A5E815A5CDA109C1D" xr6:coauthVersionLast="47" xr6:coauthVersionMax="47" xr10:uidLastSave="{70B83B7A-0863-4D4B-8903-40242C6789AF}"/>
  <bookViews>
    <workbookView xWindow="-28920" yWindow="-120" windowWidth="29040" windowHeight="15840" xr2:uid="{00000000-000D-0000-FFFF-FFFF00000000}"/>
  </bookViews>
  <sheets>
    <sheet name="SouthWare" sheetId="1" r:id="rId1"/>
    <sheet name="BC" sheetId="2" r:id="rId2"/>
    <sheet name="Mapp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2" i="3"/>
</calcChain>
</file>

<file path=xl/sharedStrings.xml><?xml version="1.0" encoding="utf-8"?>
<sst xmlns="http://schemas.openxmlformats.org/spreadsheetml/2006/main" count="550" uniqueCount="153">
  <si>
    <t>Code Type</t>
  </si>
  <si>
    <t>Code Number</t>
  </si>
  <si>
    <t>Terms Code Desc</t>
  </si>
  <si>
    <t>T</t>
  </si>
  <si>
    <t>0</t>
  </si>
  <si>
    <t>NET ON RECEIPT</t>
  </si>
  <si>
    <t>1</t>
  </si>
  <si>
    <t>1% 10 NET 11</t>
  </si>
  <si>
    <t>12</t>
  </si>
  <si>
    <t>FAST PAY</t>
  </si>
  <si>
    <t>2</t>
  </si>
  <si>
    <t>2% 10  NET 11</t>
  </si>
  <si>
    <t>3</t>
  </si>
  <si>
    <t>3% 10  NET 11</t>
  </si>
  <si>
    <t>4</t>
  </si>
  <si>
    <t>1.5% 10  NET 11</t>
  </si>
  <si>
    <t>6</t>
  </si>
  <si>
    <t>NET 10 EOM</t>
  </si>
  <si>
    <t>7</t>
  </si>
  <si>
    <t>NET 45 DAYS</t>
  </si>
  <si>
    <t>8</t>
  </si>
  <si>
    <t>NET 60 DAYS</t>
  </si>
  <si>
    <t>9</t>
  </si>
  <si>
    <t>NO CHARGE SALE</t>
  </si>
  <si>
    <t>A</t>
  </si>
  <si>
    <t>PMT IN ADVANCE</t>
  </si>
  <si>
    <t>B</t>
  </si>
  <si>
    <t>LETTR OF CREDIT</t>
  </si>
  <si>
    <t>C</t>
  </si>
  <si>
    <t>PMT ON DELIVERY</t>
  </si>
  <si>
    <t>COD</t>
  </si>
  <si>
    <t>COD TERMS</t>
  </si>
  <si>
    <t>CRC</t>
  </si>
  <si>
    <t>CREDIT CARD POS</t>
  </si>
  <si>
    <t>D</t>
  </si>
  <si>
    <t>SIGHT DRAFT</t>
  </si>
  <si>
    <t>DB</t>
  </si>
  <si>
    <t>CASH ONLY COD</t>
  </si>
  <si>
    <t>F</t>
  </si>
  <si>
    <t>NET 15 DAYS</t>
  </si>
  <si>
    <t>H</t>
  </si>
  <si>
    <t>CASH SALE</t>
  </si>
  <si>
    <t>L</t>
  </si>
  <si>
    <t>LEASE ACCOUNTS</t>
  </si>
  <si>
    <t>M</t>
  </si>
  <si>
    <t>MORTGAGE EQUIP.</t>
  </si>
  <si>
    <t>N</t>
  </si>
  <si>
    <t>NET 10 DAYS</t>
  </si>
  <si>
    <t>OOB</t>
  </si>
  <si>
    <t>OUT OF BUSINESS (COIN LIST)</t>
  </si>
  <si>
    <t>P</t>
  </si>
  <si>
    <t>PAID IN FULL</t>
  </si>
  <si>
    <t>S</t>
  </si>
  <si>
    <t>SPECIAL TERMS</t>
  </si>
  <si>
    <t>SP</t>
  </si>
  <si>
    <t>SEE AR SUPERVISOR</t>
  </si>
  <si>
    <t>NET 30 DAYS</t>
  </si>
  <si>
    <t>U</t>
  </si>
  <si>
    <t>BAL ON START-UP</t>
  </si>
  <si>
    <t>V</t>
  </si>
  <si>
    <t>COD + BALANCE</t>
  </si>
  <si>
    <t>X</t>
  </si>
  <si>
    <t>SPECIAL N10</t>
  </si>
  <si>
    <t>Y</t>
  </si>
  <si>
    <t>UCC FINANCING</t>
  </si>
  <si>
    <t>YR</t>
  </si>
  <si>
    <t>NET 365 DAYS (CONSIGNMENT)</t>
  </si>
  <si>
    <t>Z</t>
  </si>
  <si>
    <t>PREVIOUSLY INV</t>
  </si>
  <si>
    <t>Code</t>
  </si>
  <si>
    <t>Due Date Calculation</t>
  </si>
  <si>
    <t>Discount Date Calculation</t>
  </si>
  <si>
    <t>Discount %</t>
  </si>
  <si>
    <t>Calc. Pmt. Disc. on Cr. Memos</t>
  </si>
  <si>
    <t>Description</t>
  </si>
  <si>
    <t>1PT10NET30</t>
  </si>
  <si>
    <t>30D</t>
  </si>
  <si>
    <t>10D</t>
  </si>
  <si>
    <t>1 % 10 NET 30</t>
  </si>
  <si>
    <t>1PT30NET60</t>
  </si>
  <si>
    <t>60D</t>
  </si>
  <si>
    <t>1 % 30 NET 60</t>
  </si>
  <si>
    <t>2PT0NET45</t>
  </si>
  <si>
    <t>45D</t>
  </si>
  <si>
    <t>0D</t>
  </si>
  <si>
    <t>2 % 10 NET 45</t>
  </si>
  <si>
    <t>2PT10NET30</t>
  </si>
  <si>
    <t>2 % 10 NET 30</t>
  </si>
  <si>
    <t>2PT15NET30</t>
  </si>
  <si>
    <t>15D</t>
  </si>
  <si>
    <t>2 % 15 NET 30</t>
  </si>
  <si>
    <t>2PT15NET60</t>
  </si>
  <si>
    <t>2 % 15 NET 60</t>
  </si>
  <si>
    <t>5PT10NET30</t>
  </si>
  <si>
    <t>5 % 10 NET 30</t>
  </si>
  <si>
    <t>CBS</t>
  </si>
  <si>
    <t>Cash before Shipment</t>
  </si>
  <si>
    <t>CCARD</t>
  </si>
  <si>
    <t>Credit Card</t>
  </si>
  <si>
    <t>Cash on Delivery</t>
  </si>
  <si>
    <t>CWO</t>
  </si>
  <si>
    <t>Cash with Order</t>
  </si>
  <si>
    <t>EOM</t>
  </si>
  <si>
    <t>CM</t>
  </si>
  <si>
    <t>End of Month</t>
  </si>
  <si>
    <t>FIN-DEX</t>
  </si>
  <si>
    <t>Finance- Dexter Financial</t>
  </si>
  <si>
    <t>FIN-EAS</t>
  </si>
  <si>
    <t>Finance- Eastern Funding</t>
  </si>
  <si>
    <t>FIN-OTHER</t>
  </si>
  <si>
    <t>Finance- Other</t>
  </si>
  <si>
    <t>FOM</t>
  </si>
  <si>
    <t>CM+1D</t>
  </si>
  <si>
    <t/>
  </si>
  <si>
    <t>First of Month</t>
  </si>
  <si>
    <t>FOM+10</t>
  </si>
  <si>
    <t>CM+10D</t>
  </si>
  <si>
    <t>First of Month + 10 Days</t>
  </si>
  <si>
    <t>FOM+15</t>
  </si>
  <si>
    <t>CM+15D</t>
  </si>
  <si>
    <t>First of Month + 15 Days</t>
  </si>
  <si>
    <t>NET0</t>
  </si>
  <si>
    <t>Payment 0 days after invoice date</t>
  </si>
  <si>
    <t>NET10</t>
  </si>
  <si>
    <t>Payment 10 days after invoice date</t>
  </si>
  <si>
    <t>NET15</t>
  </si>
  <si>
    <t>Payment 15 days after invoice date</t>
  </si>
  <si>
    <t>NET20</t>
  </si>
  <si>
    <t>20D</t>
  </si>
  <si>
    <t>Payment 20 days after invoice date</t>
  </si>
  <si>
    <t>NET25</t>
  </si>
  <si>
    <t>25D</t>
  </si>
  <si>
    <t>Payment 25 days after invoice date</t>
  </si>
  <si>
    <t>NET30</t>
  </si>
  <si>
    <t>Payment 30 days after invoice date</t>
  </si>
  <si>
    <t>NET40</t>
  </si>
  <si>
    <t>40D</t>
  </si>
  <si>
    <t>Payment 40 days after invoice date</t>
  </si>
  <si>
    <t>NET45</t>
  </si>
  <si>
    <t>Payment 45 days after invoice date</t>
  </si>
  <si>
    <t>NET55</t>
  </si>
  <si>
    <t>55D</t>
  </si>
  <si>
    <t>Payment 55 days after invoice date</t>
  </si>
  <si>
    <t>NET60</t>
  </si>
  <si>
    <t>Payment 60 days after invoice date</t>
  </si>
  <si>
    <t>NET7</t>
  </si>
  <si>
    <t>7D</t>
  </si>
  <si>
    <t>Payment 7 days after invoice date</t>
  </si>
  <si>
    <t>NET90</t>
  </si>
  <si>
    <t>90D</t>
  </si>
  <si>
    <t>Payment 90 days after invoice date</t>
  </si>
  <si>
    <t>ZZ-REVIEW</t>
  </si>
  <si>
    <t>ZZ-Review Payment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</si>
</sst>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49" fontId="0" fillId="2" borderId="1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2" fillId="3" borderId="0" xfId="1" applyNumberFormat="1" applyFont="1" applyFill="1"/>
    <xf numFmtId="49" fontId="1" fillId="0" borderId="0" xfId="1" applyNumberFormat="1"/>
    <xf numFmtId="164" fontId="1" fillId="0" borderId="0" xfId="1" applyNumberFormat="1"/>
    <xf numFmtId="1" fontId="1" fillId="0" borderId="0" xfId="1" applyNumberFormat="1"/>
    <xf numFmtId="49" fontId="2" fillId="3" borderId="2" xfId="1" applyNumberFormat="1" applyFont="1" applyFill="1" applyBorder="1" applyAlignment="1"/>
    <xf numFmtId="49" fontId="0" fillId="2" borderId="3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</cellXfs>
  <cellStyles count="2">
    <cellStyle name="Normal" xfId="0" builtinId="0"/>
    <cellStyle name="Normal 2" xfId="1" xr:uid="{3579D3BC-278E-49F2-B5CD-1CE2B701D5CD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numFmt numFmtId="30" formatCode="@"/>
    </dxf>
    <dxf>
      <numFmt numFmtId="1" formatCode="0"/>
    </dxf>
    <dxf>
      <numFmt numFmtId="164" formatCode="#,##0.#####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26060B-F57E-4729-9D48-4101C01BEC40}" name="Table1" displayName="Table1" ref="A1:F32" totalsRowShown="0" headerRowDxfId="16" headerRowCellStyle="Normal 2" dataCellStyle="Normal 2">
  <autoFilter ref="A1:F32" xr:uid="{4E26060B-F57E-4729-9D48-4101C01BEC40}"/>
  <tableColumns count="6">
    <tableColumn id="1" xr3:uid="{265D1678-AAD6-4C0A-858C-57EA3D73BBC9}" name="Code" dataDxfId="15" dataCellStyle="Normal 2"/>
    <tableColumn id="2" xr3:uid="{7A7A1A2E-7FBE-44A7-84CC-50A0958F6BEB}" name="Due Date Calculation" dataDxfId="14" dataCellStyle="Normal 2"/>
    <tableColumn id="3" xr3:uid="{503FB152-47DA-4C82-BB4B-739A0593FF50}" name="Discount Date Calculation" dataDxfId="13" dataCellStyle="Normal 2"/>
    <tableColumn id="4" xr3:uid="{3DDBC73F-DC48-403A-B04C-096BE6BFA5FB}" name="Discount %" dataDxfId="12" dataCellStyle="Normal 2"/>
    <tableColumn id="5" xr3:uid="{F78C0978-BBCE-4CB4-ABC8-402BFFF2B505}" name="Calc. Pmt. Disc. on Cr. Memos" dataDxfId="11" dataCellStyle="Normal 2"/>
    <tableColumn id="6" xr3:uid="{61122D5C-8B57-47C8-B848-7AC038E60BB2}" name="Description" dataDxfId="10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5591B6-64C2-456D-BF9A-B5D53455B6D8}" name="Table13" displayName="Table13" ref="H1:I31" totalsRowShown="0" headerRowDxfId="9" headerRowCellStyle="Normal 2" dataCellStyle="Normal 2">
  <autoFilter ref="H1:I31" xr:uid="{1E5591B6-64C2-456D-BF9A-B5D53455B6D8}"/>
  <tableColumns count="2">
    <tableColumn id="1" xr3:uid="{29A8C3B2-E335-4253-946F-3CA51C41FC68}" name="Code" dataDxfId="8" dataCellStyle="Normal 2"/>
    <tableColumn id="6" xr3:uid="{8F2DE1B7-7FB5-43C3-AC9E-37EBEDAF5AC1}" name="Description" dataDxfId="7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08A3C4-105A-4B49-BAB3-C06D716901C5}" name="Table3" displayName="Table3" ref="A1:D34" totalsRowShown="0" headerRowDxfId="6" headerRowBorderDxfId="5" tableBorderDxfId="4" headerRowCellStyle="Normal 2">
  <autoFilter ref="A1:D34" xr:uid="{0208A3C4-105A-4B49-BAB3-C06D716901C5}"/>
  <tableColumns count="4">
    <tableColumn id="1" xr3:uid="{050186B1-A2BD-48B8-A838-29F594CDF788}" name="Code Number" dataDxfId="3"/>
    <tableColumn id="2" xr3:uid="{70D2D308-32B6-4B82-B624-97DC55851F6D}" name="Terms Code Desc" dataDxfId="2"/>
    <tableColumn id="3" xr3:uid="{AC589B90-6215-4D65-907B-E56B30E81861}" name="Code" dataDxfId="1" dataCellStyle="Normal 2"/>
    <tableColumn id="4" xr3:uid="{A29E337C-761B-4799-9D1D-96805CA3976E}" name="Description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workbookViewId="0">
      <selection activeCell="B1" sqref="B1:C34"/>
    </sheetView>
  </sheetViews>
  <sheetFormatPr defaultRowHeight="14.5" x14ac:dyDescent="0.35"/>
  <cols>
    <col min="1" max="1" width="9.54296875" bestFit="1" customWidth="1"/>
    <col min="2" max="2" width="8.81640625" customWidth="1"/>
    <col min="3" max="3" width="27.1796875" bestFit="1" customWidth="1"/>
  </cols>
  <sheetData>
    <row r="1" spans="1:3" x14ac:dyDescent="0.35">
      <c r="A1" s="8" t="s">
        <v>0</v>
      </c>
      <c r="B1" s="1" t="s">
        <v>1</v>
      </c>
      <c r="C1" s="1" t="s">
        <v>2</v>
      </c>
    </row>
    <row r="2" spans="1:3" x14ac:dyDescent="0.35">
      <c r="A2" s="2" t="s">
        <v>3</v>
      </c>
      <c r="B2" s="9" t="s">
        <v>4</v>
      </c>
      <c r="C2" s="9" t="s">
        <v>5</v>
      </c>
    </row>
    <row r="3" spans="1:3" x14ac:dyDescent="0.35">
      <c r="A3" s="2" t="s">
        <v>3</v>
      </c>
      <c r="B3" s="9" t="s">
        <v>6</v>
      </c>
      <c r="C3" s="9" t="s">
        <v>7</v>
      </c>
    </row>
    <row r="4" spans="1:3" x14ac:dyDescent="0.35">
      <c r="A4" s="2" t="s">
        <v>3</v>
      </c>
      <c r="B4" s="9" t="s">
        <v>8</v>
      </c>
      <c r="C4" s="9" t="s">
        <v>9</v>
      </c>
    </row>
    <row r="5" spans="1:3" x14ac:dyDescent="0.35">
      <c r="A5" s="2" t="s">
        <v>3</v>
      </c>
      <c r="B5" s="9" t="s">
        <v>10</v>
      </c>
      <c r="C5" s="9" t="s">
        <v>11</v>
      </c>
    </row>
    <row r="6" spans="1:3" x14ac:dyDescent="0.35">
      <c r="A6" s="2" t="s">
        <v>3</v>
      </c>
      <c r="B6" s="9" t="s">
        <v>12</v>
      </c>
      <c r="C6" s="9" t="s">
        <v>13</v>
      </c>
    </row>
    <row r="7" spans="1:3" x14ac:dyDescent="0.35">
      <c r="A7" s="2" t="s">
        <v>3</v>
      </c>
      <c r="B7" s="9" t="s">
        <v>14</v>
      </c>
      <c r="C7" s="9" t="s">
        <v>15</v>
      </c>
    </row>
    <row r="8" spans="1:3" x14ac:dyDescent="0.35">
      <c r="A8" s="2" t="s">
        <v>3</v>
      </c>
      <c r="B8" s="9" t="s">
        <v>16</v>
      </c>
      <c r="C8" s="9" t="s">
        <v>17</v>
      </c>
    </row>
    <row r="9" spans="1:3" x14ac:dyDescent="0.35">
      <c r="A9" s="2" t="s">
        <v>3</v>
      </c>
      <c r="B9" s="9" t="s">
        <v>18</v>
      </c>
      <c r="C9" s="9" t="s">
        <v>19</v>
      </c>
    </row>
    <row r="10" spans="1:3" x14ac:dyDescent="0.35">
      <c r="A10" s="2" t="s">
        <v>3</v>
      </c>
      <c r="B10" s="9" t="s">
        <v>20</v>
      </c>
      <c r="C10" s="9" t="s">
        <v>21</v>
      </c>
    </row>
    <row r="11" spans="1:3" x14ac:dyDescent="0.35">
      <c r="A11" s="2" t="s">
        <v>3</v>
      </c>
      <c r="B11" s="9" t="s">
        <v>22</v>
      </c>
      <c r="C11" s="9" t="s">
        <v>23</v>
      </c>
    </row>
    <row r="12" spans="1:3" x14ac:dyDescent="0.35">
      <c r="A12" s="2" t="s">
        <v>3</v>
      </c>
      <c r="B12" s="9" t="s">
        <v>24</v>
      </c>
      <c r="C12" s="9" t="s">
        <v>25</v>
      </c>
    </row>
    <row r="13" spans="1:3" x14ac:dyDescent="0.35">
      <c r="A13" s="2" t="s">
        <v>3</v>
      </c>
      <c r="B13" s="9" t="s">
        <v>26</v>
      </c>
      <c r="C13" s="9" t="s">
        <v>27</v>
      </c>
    </row>
    <row r="14" spans="1:3" x14ac:dyDescent="0.35">
      <c r="A14" s="2" t="s">
        <v>3</v>
      </c>
      <c r="B14" s="9" t="s">
        <v>28</v>
      </c>
      <c r="C14" s="9" t="s">
        <v>29</v>
      </c>
    </row>
    <row r="15" spans="1:3" x14ac:dyDescent="0.35">
      <c r="A15" s="2" t="s">
        <v>3</v>
      </c>
      <c r="B15" s="9" t="s">
        <v>30</v>
      </c>
      <c r="C15" s="9" t="s">
        <v>31</v>
      </c>
    </row>
    <row r="16" spans="1:3" x14ac:dyDescent="0.35">
      <c r="A16" s="2" t="s">
        <v>3</v>
      </c>
      <c r="B16" s="9" t="s">
        <v>32</v>
      </c>
      <c r="C16" s="9" t="s">
        <v>33</v>
      </c>
    </row>
    <row r="17" spans="1:3" x14ac:dyDescent="0.35">
      <c r="A17" s="2" t="s">
        <v>3</v>
      </c>
      <c r="B17" s="9" t="s">
        <v>34</v>
      </c>
      <c r="C17" s="9" t="s">
        <v>35</v>
      </c>
    </row>
    <row r="18" spans="1:3" x14ac:dyDescent="0.35">
      <c r="A18" s="2" t="s">
        <v>3</v>
      </c>
      <c r="B18" s="9" t="s">
        <v>36</v>
      </c>
      <c r="C18" s="9" t="s">
        <v>37</v>
      </c>
    </row>
    <row r="19" spans="1:3" x14ac:dyDescent="0.35">
      <c r="A19" s="2" t="s">
        <v>3</v>
      </c>
      <c r="B19" s="9" t="s">
        <v>38</v>
      </c>
      <c r="C19" s="9" t="s">
        <v>39</v>
      </c>
    </row>
    <row r="20" spans="1:3" x14ac:dyDescent="0.35">
      <c r="A20" s="2" t="s">
        <v>3</v>
      </c>
      <c r="B20" s="9" t="s">
        <v>40</v>
      </c>
      <c r="C20" s="9" t="s">
        <v>41</v>
      </c>
    </row>
    <row r="21" spans="1:3" x14ac:dyDescent="0.35">
      <c r="A21" s="2" t="s">
        <v>3</v>
      </c>
      <c r="B21" s="9" t="s">
        <v>42</v>
      </c>
      <c r="C21" s="9" t="s">
        <v>43</v>
      </c>
    </row>
    <row r="22" spans="1:3" x14ac:dyDescent="0.35">
      <c r="A22" s="2" t="s">
        <v>3</v>
      </c>
      <c r="B22" s="9" t="s">
        <v>44</v>
      </c>
      <c r="C22" s="9" t="s">
        <v>45</v>
      </c>
    </row>
    <row r="23" spans="1:3" x14ac:dyDescent="0.35">
      <c r="A23" s="2" t="s">
        <v>3</v>
      </c>
      <c r="B23" s="9" t="s">
        <v>46</v>
      </c>
      <c r="C23" s="9" t="s">
        <v>47</v>
      </c>
    </row>
    <row r="24" spans="1:3" x14ac:dyDescent="0.35">
      <c r="A24" s="2" t="s">
        <v>3</v>
      </c>
      <c r="B24" s="9" t="s">
        <v>48</v>
      </c>
      <c r="C24" s="9" t="s">
        <v>49</v>
      </c>
    </row>
    <row r="25" spans="1:3" x14ac:dyDescent="0.35">
      <c r="A25" s="2" t="s">
        <v>3</v>
      </c>
      <c r="B25" s="9" t="s">
        <v>50</v>
      </c>
      <c r="C25" s="9" t="s">
        <v>51</v>
      </c>
    </row>
    <row r="26" spans="1:3" x14ac:dyDescent="0.35">
      <c r="A26" s="2" t="s">
        <v>3</v>
      </c>
      <c r="B26" s="9" t="s">
        <v>52</v>
      </c>
      <c r="C26" s="9" t="s">
        <v>53</v>
      </c>
    </row>
    <row r="27" spans="1:3" x14ac:dyDescent="0.35">
      <c r="A27" s="2" t="s">
        <v>3</v>
      </c>
      <c r="B27" s="9" t="s">
        <v>54</v>
      </c>
      <c r="C27" s="9" t="s">
        <v>55</v>
      </c>
    </row>
    <row r="28" spans="1:3" x14ac:dyDescent="0.35">
      <c r="A28" s="2" t="s">
        <v>3</v>
      </c>
      <c r="B28" s="9" t="s">
        <v>3</v>
      </c>
      <c r="C28" s="9" t="s">
        <v>56</v>
      </c>
    </row>
    <row r="29" spans="1:3" x14ac:dyDescent="0.35">
      <c r="A29" s="2" t="s">
        <v>3</v>
      </c>
      <c r="B29" s="9" t="s">
        <v>57</v>
      </c>
      <c r="C29" s="9" t="s">
        <v>58</v>
      </c>
    </row>
    <row r="30" spans="1:3" x14ac:dyDescent="0.35">
      <c r="A30" s="2" t="s">
        <v>3</v>
      </c>
      <c r="B30" s="9" t="s">
        <v>59</v>
      </c>
      <c r="C30" s="9" t="s">
        <v>60</v>
      </c>
    </row>
    <row r="31" spans="1:3" x14ac:dyDescent="0.35">
      <c r="A31" s="2" t="s">
        <v>3</v>
      </c>
      <c r="B31" s="9" t="s">
        <v>61</v>
      </c>
      <c r="C31" s="9" t="s">
        <v>62</v>
      </c>
    </row>
    <row r="32" spans="1:3" x14ac:dyDescent="0.35">
      <c r="A32" s="2" t="s">
        <v>3</v>
      </c>
      <c r="B32" s="9" t="s">
        <v>63</v>
      </c>
      <c r="C32" s="9" t="s">
        <v>64</v>
      </c>
    </row>
    <row r="33" spans="1:3" x14ac:dyDescent="0.35">
      <c r="A33" s="2" t="s">
        <v>3</v>
      </c>
      <c r="B33" s="9" t="s">
        <v>65</v>
      </c>
      <c r="C33" s="9" t="s">
        <v>66</v>
      </c>
    </row>
    <row r="34" spans="1:3" x14ac:dyDescent="0.35">
      <c r="A34" s="2" t="s">
        <v>3</v>
      </c>
      <c r="B34" s="9" t="s">
        <v>67</v>
      </c>
      <c r="C34" s="9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4E18A-52C1-456E-A76F-FC8F72AB411B}">
  <dimension ref="A1:F32"/>
  <sheetViews>
    <sheetView workbookViewId="0">
      <selection sqref="A1:F32"/>
    </sheetView>
  </sheetViews>
  <sheetFormatPr defaultRowHeight="14.5" x14ac:dyDescent="0.35"/>
  <cols>
    <col min="2" max="2" width="20.36328125" hidden="1" customWidth="1"/>
    <col min="3" max="3" width="24.36328125" hidden="1" customWidth="1"/>
    <col min="4" max="4" width="12.08984375" hidden="1" customWidth="1"/>
    <col min="5" max="5" width="27.7265625" hidden="1" customWidth="1"/>
    <col min="6" max="6" width="12.36328125" customWidth="1"/>
  </cols>
  <sheetData>
    <row r="1" spans="1:6" x14ac:dyDescent="0.35">
      <c r="A1" s="3" t="s">
        <v>69</v>
      </c>
      <c r="B1" s="3" t="s">
        <v>70</v>
      </c>
      <c r="C1" s="3" t="s">
        <v>71</v>
      </c>
      <c r="D1" s="3" t="s">
        <v>72</v>
      </c>
      <c r="E1" s="3" t="s">
        <v>73</v>
      </c>
      <c r="F1" s="3" t="s">
        <v>74</v>
      </c>
    </row>
    <row r="2" spans="1:6" x14ac:dyDescent="0.35">
      <c r="A2" s="4" t="s">
        <v>75</v>
      </c>
      <c r="B2" s="4" t="s">
        <v>76</v>
      </c>
      <c r="C2" s="4" t="s">
        <v>77</v>
      </c>
      <c r="D2" s="5">
        <v>1</v>
      </c>
      <c r="E2" s="6">
        <v>0</v>
      </c>
      <c r="F2" s="4" t="s">
        <v>78</v>
      </c>
    </row>
    <row r="3" spans="1:6" x14ac:dyDescent="0.35">
      <c r="A3" s="4" t="s">
        <v>79</v>
      </c>
      <c r="B3" s="4" t="s">
        <v>80</v>
      </c>
      <c r="C3" s="4" t="s">
        <v>76</v>
      </c>
      <c r="D3" s="5">
        <v>1</v>
      </c>
      <c r="E3" s="6">
        <v>0</v>
      </c>
      <c r="F3" s="4" t="s">
        <v>81</v>
      </c>
    </row>
    <row r="4" spans="1:6" x14ac:dyDescent="0.35">
      <c r="A4" s="4" t="s">
        <v>82</v>
      </c>
      <c r="B4" s="4" t="s">
        <v>83</v>
      </c>
      <c r="C4" s="4" t="s">
        <v>84</v>
      </c>
      <c r="D4" s="5">
        <v>2</v>
      </c>
      <c r="E4" s="6">
        <v>0</v>
      </c>
      <c r="F4" s="4" t="s">
        <v>85</v>
      </c>
    </row>
    <row r="5" spans="1:6" x14ac:dyDescent="0.35">
      <c r="A5" s="4" t="s">
        <v>86</v>
      </c>
      <c r="B5" s="4" t="s">
        <v>76</v>
      </c>
      <c r="C5" s="4" t="s">
        <v>77</v>
      </c>
      <c r="D5" s="5">
        <v>2</v>
      </c>
      <c r="E5" s="6">
        <v>0</v>
      </c>
      <c r="F5" s="4" t="s">
        <v>87</v>
      </c>
    </row>
    <row r="6" spans="1:6" x14ac:dyDescent="0.35">
      <c r="A6" s="4" t="s">
        <v>88</v>
      </c>
      <c r="B6" s="4" t="s">
        <v>76</v>
      </c>
      <c r="C6" s="4" t="s">
        <v>89</v>
      </c>
      <c r="D6" s="5">
        <v>2</v>
      </c>
      <c r="E6" s="6">
        <v>0</v>
      </c>
      <c r="F6" s="4" t="s">
        <v>90</v>
      </c>
    </row>
    <row r="7" spans="1:6" x14ac:dyDescent="0.35">
      <c r="A7" s="4" t="s">
        <v>91</v>
      </c>
      <c r="B7" s="4" t="s">
        <v>80</v>
      </c>
      <c r="C7" s="4" t="s">
        <v>89</v>
      </c>
      <c r="D7" s="5">
        <v>2</v>
      </c>
      <c r="E7" s="6">
        <v>0</v>
      </c>
      <c r="F7" s="4" t="s">
        <v>92</v>
      </c>
    </row>
    <row r="8" spans="1:6" x14ac:dyDescent="0.35">
      <c r="A8" s="4" t="s">
        <v>93</v>
      </c>
      <c r="B8" s="4" t="s">
        <v>76</v>
      </c>
      <c r="C8" s="4" t="s">
        <v>77</v>
      </c>
      <c r="D8" s="5">
        <v>5</v>
      </c>
      <c r="E8" s="6">
        <v>0</v>
      </c>
      <c r="F8" s="4" t="s">
        <v>94</v>
      </c>
    </row>
    <row r="9" spans="1:6" x14ac:dyDescent="0.35">
      <c r="A9" s="4" t="s">
        <v>95</v>
      </c>
      <c r="B9" s="4" t="s">
        <v>84</v>
      </c>
      <c r="C9" s="4" t="s">
        <v>84</v>
      </c>
      <c r="D9" s="5">
        <v>0</v>
      </c>
      <c r="E9" s="6">
        <v>0</v>
      </c>
      <c r="F9" s="4" t="s">
        <v>96</v>
      </c>
    </row>
    <row r="10" spans="1:6" x14ac:dyDescent="0.35">
      <c r="A10" s="4" t="s">
        <v>97</v>
      </c>
      <c r="B10" s="4" t="s">
        <v>84</v>
      </c>
      <c r="C10" s="4" t="s">
        <v>84</v>
      </c>
      <c r="D10" s="5">
        <v>0</v>
      </c>
      <c r="E10" s="6">
        <v>0</v>
      </c>
      <c r="F10" s="4" t="s">
        <v>98</v>
      </c>
    </row>
    <row r="11" spans="1:6" x14ac:dyDescent="0.35">
      <c r="A11" s="4" t="s">
        <v>30</v>
      </c>
      <c r="B11" s="4" t="s">
        <v>84</v>
      </c>
      <c r="C11" s="4" t="s">
        <v>84</v>
      </c>
      <c r="D11" s="5">
        <v>0</v>
      </c>
      <c r="E11" s="6">
        <v>0</v>
      </c>
      <c r="F11" s="4" t="s">
        <v>99</v>
      </c>
    </row>
    <row r="12" spans="1:6" x14ac:dyDescent="0.35">
      <c r="A12" s="4" t="s">
        <v>100</v>
      </c>
      <c r="B12" s="4" t="s">
        <v>84</v>
      </c>
      <c r="C12" s="4" t="s">
        <v>84</v>
      </c>
      <c r="D12" s="5">
        <v>0</v>
      </c>
      <c r="E12" s="6">
        <v>0</v>
      </c>
      <c r="F12" s="4" t="s">
        <v>101</v>
      </c>
    </row>
    <row r="13" spans="1:6" x14ac:dyDescent="0.35">
      <c r="A13" s="4" t="s">
        <v>102</v>
      </c>
      <c r="B13" s="4" t="s">
        <v>103</v>
      </c>
      <c r="C13" s="4" t="s">
        <v>84</v>
      </c>
      <c r="D13" s="5">
        <v>0</v>
      </c>
      <c r="E13" s="6">
        <v>0</v>
      </c>
      <c r="F13" s="4" t="s">
        <v>104</v>
      </c>
    </row>
    <row r="14" spans="1:6" x14ac:dyDescent="0.35">
      <c r="A14" s="4" t="s">
        <v>105</v>
      </c>
      <c r="B14" s="4" t="s">
        <v>84</v>
      </c>
      <c r="C14" s="4" t="s">
        <v>84</v>
      </c>
      <c r="D14" s="5">
        <v>0</v>
      </c>
      <c r="E14" s="6">
        <v>0</v>
      </c>
      <c r="F14" s="4" t="s">
        <v>106</v>
      </c>
    </row>
    <row r="15" spans="1:6" x14ac:dyDescent="0.35">
      <c r="A15" s="4" t="s">
        <v>107</v>
      </c>
      <c r="B15" s="4" t="s">
        <v>84</v>
      </c>
      <c r="C15" s="4" t="s">
        <v>84</v>
      </c>
      <c r="D15" s="5">
        <v>0</v>
      </c>
      <c r="E15" s="6">
        <v>0</v>
      </c>
      <c r="F15" s="4" t="s">
        <v>108</v>
      </c>
    </row>
    <row r="16" spans="1:6" x14ac:dyDescent="0.35">
      <c r="A16" s="4" t="s">
        <v>109</v>
      </c>
      <c r="B16" s="4" t="s">
        <v>84</v>
      </c>
      <c r="C16" s="4" t="s">
        <v>84</v>
      </c>
      <c r="D16" s="5">
        <v>0</v>
      </c>
      <c r="E16" s="6">
        <v>0</v>
      </c>
      <c r="F16" s="4" t="s">
        <v>110</v>
      </c>
    </row>
    <row r="17" spans="1:6" x14ac:dyDescent="0.35">
      <c r="A17" s="4" t="s">
        <v>111</v>
      </c>
      <c r="B17" s="4" t="s">
        <v>112</v>
      </c>
      <c r="C17" s="4" t="s">
        <v>113</v>
      </c>
      <c r="D17" s="5">
        <v>0</v>
      </c>
      <c r="E17" s="6">
        <v>0</v>
      </c>
      <c r="F17" s="4" t="s">
        <v>114</v>
      </c>
    </row>
    <row r="18" spans="1:6" x14ac:dyDescent="0.35">
      <c r="A18" s="4" t="s">
        <v>115</v>
      </c>
      <c r="B18" s="4" t="s">
        <v>116</v>
      </c>
      <c r="C18" s="4" t="s">
        <v>113</v>
      </c>
      <c r="D18" s="5">
        <v>0</v>
      </c>
      <c r="E18" s="6">
        <v>0</v>
      </c>
      <c r="F18" s="4" t="s">
        <v>117</v>
      </c>
    </row>
    <row r="19" spans="1:6" x14ac:dyDescent="0.35">
      <c r="A19" s="4" t="s">
        <v>118</v>
      </c>
      <c r="B19" s="4" t="s">
        <v>119</v>
      </c>
      <c r="C19" s="4" t="s">
        <v>113</v>
      </c>
      <c r="D19" s="5">
        <v>0</v>
      </c>
      <c r="E19" s="6">
        <v>0</v>
      </c>
      <c r="F19" s="4" t="s">
        <v>120</v>
      </c>
    </row>
    <row r="20" spans="1:6" x14ac:dyDescent="0.35">
      <c r="A20" s="4" t="s">
        <v>121</v>
      </c>
      <c r="B20" s="4" t="s">
        <v>84</v>
      </c>
      <c r="C20" s="4" t="s">
        <v>84</v>
      </c>
      <c r="D20" s="5">
        <v>0</v>
      </c>
      <c r="E20" s="6">
        <v>0</v>
      </c>
      <c r="F20" s="4" t="s">
        <v>122</v>
      </c>
    </row>
    <row r="21" spans="1:6" x14ac:dyDescent="0.35">
      <c r="A21" s="4" t="s">
        <v>123</v>
      </c>
      <c r="B21" s="4" t="s">
        <v>77</v>
      </c>
      <c r="C21" s="4" t="s">
        <v>84</v>
      </c>
      <c r="D21" s="5">
        <v>0</v>
      </c>
      <c r="E21" s="6">
        <v>0</v>
      </c>
      <c r="F21" s="4" t="s">
        <v>124</v>
      </c>
    </row>
    <row r="22" spans="1:6" x14ac:dyDescent="0.35">
      <c r="A22" s="4" t="s">
        <v>125</v>
      </c>
      <c r="B22" s="4" t="s">
        <v>89</v>
      </c>
      <c r="C22" s="4" t="s">
        <v>84</v>
      </c>
      <c r="D22" s="5">
        <v>0</v>
      </c>
      <c r="E22" s="6">
        <v>0</v>
      </c>
      <c r="F22" s="4" t="s">
        <v>126</v>
      </c>
    </row>
    <row r="23" spans="1:6" x14ac:dyDescent="0.35">
      <c r="A23" s="4" t="s">
        <v>127</v>
      </c>
      <c r="B23" s="4" t="s">
        <v>128</v>
      </c>
      <c r="C23" s="4" t="s">
        <v>84</v>
      </c>
      <c r="D23" s="5">
        <v>0</v>
      </c>
      <c r="E23" s="6">
        <v>0</v>
      </c>
      <c r="F23" s="4" t="s">
        <v>129</v>
      </c>
    </row>
    <row r="24" spans="1:6" x14ac:dyDescent="0.35">
      <c r="A24" s="4" t="s">
        <v>130</v>
      </c>
      <c r="B24" s="4" t="s">
        <v>131</v>
      </c>
      <c r="C24" s="4" t="s">
        <v>84</v>
      </c>
      <c r="D24" s="5">
        <v>0</v>
      </c>
      <c r="E24" s="6">
        <v>0</v>
      </c>
      <c r="F24" s="4" t="s">
        <v>132</v>
      </c>
    </row>
    <row r="25" spans="1:6" x14ac:dyDescent="0.35">
      <c r="A25" s="4" t="s">
        <v>133</v>
      </c>
      <c r="B25" s="4" t="s">
        <v>76</v>
      </c>
      <c r="C25" s="4" t="s">
        <v>84</v>
      </c>
      <c r="D25" s="5">
        <v>0</v>
      </c>
      <c r="E25" s="6">
        <v>0</v>
      </c>
      <c r="F25" s="4" t="s">
        <v>134</v>
      </c>
    </row>
    <row r="26" spans="1:6" x14ac:dyDescent="0.35">
      <c r="A26" s="4" t="s">
        <v>135</v>
      </c>
      <c r="B26" s="4" t="s">
        <v>136</v>
      </c>
      <c r="C26" s="4" t="s">
        <v>84</v>
      </c>
      <c r="D26" s="5">
        <v>0</v>
      </c>
      <c r="E26" s="6">
        <v>0</v>
      </c>
      <c r="F26" s="4" t="s">
        <v>137</v>
      </c>
    </row>
    <row r="27" spans="1:6" x14ac:dyDescent="0.35">
      <c r="A27" s="4" t="s">
        <v>138</v>
      </c>
      <c r="B27" s="4" t="s">
        <v>83</v>
      </c>
      <c r="C27" s="4" t="s">
        <v>84</v>
      </c>
      <c r="D27" s="5">
        <v>0</v>
      </c>
      <c r="E27" s="6">
        <v>0</v>
      </c>
      <c r="F27" s="4" t="s">
        <v>139</v>
      </c>
    </row>
    <row r="28" spans="1:6" x14ac:dyDescent="0.35">
      <c r="A28" s="4" t="s">
        <v>140</v>
      </c>
      <c r="B28" s="4" t="s">
        <v>141</v>
      </c>
      <c r="C28" s="4" t="s">
        <v>84</v>
      </c>
      <c r="D28" s="5">
        <v>0</v>
      </c>
      <c r="E28" s="6">
        <v>0</v>
      </c>
      <c r="F28" s="4" t="s">
        <v>142</v>
      </c>
    </row>
    <row r="29" spans="1:6" x14ac:dyDescent="0.35">
      <c r="A29" s="4" t="s">
        <v>143</v>
      </c>
      <c r="B29" s="4" t="s">
        <v>80</v>
      </c>
      <c r="C29" s="4" t="s">
        <v>84</v>
      </c>
      <c r="D29" s="5">
        <v>0</v>
      </c>
      <c r="E29" s="6">
        <v>0</v>
      </c>
      <c r="F29" s="4" t="s">
        <v>144</v>
      </c>
    </row>
    <row r="30" spans="1:6" x14ac:dyDescent="0.35">
      <c r="A30" s="4" t="s">
        <v>145</v>
      </c>
      <c r="B30" s="4" t="s">
        <v>146</v>
      </c>
      <c r="C30" s="4" t="s">
        <v>84</v>
      </c>
      <c r="D30" s="5">
        <v>0</v>
      </c>
      <c r="E30" s="6">
        <v>0</v>
      </c>
      <c r="F30" s="4" t="s">
        <v>147</v>
      </c>
    </row>
    <row r="31" spans="1:6" x14ac:dyDescent="0.35">
      <c r="A31" s="4" t="s">
        <v>148</v>
      </c>
      <c r="B31" s="4" t="s">
        <v>149</v>
      </c>
      <c r="C31" s="4" t="s">
        <v>84</v>
      </c>
      <c r="D31" s="5">
        <v>0</v>
      </c>
      <c r="E31" s="6">
        <v>0</v>
      </c>
      <c r="F31" s="4" t="s">
        <v>150</v>
      </c>
    </row>
    <row r="32" spans="1:6" x14ac:dyDescent="0.35">
      <c r="A32" s="4" t="s">
        <v>151</v>
      </c>
      <c r="B32" s="4" t="s">
        <v>84</v>
      </c>
      <c r="C32" s="4" t="s">
        <v>84</v>
      </c>
      <c r="D32" s="5">
        <v>0</v>
      </c>
      <c r="E32" s="6">
        <v>0</v>
      </c>
      <c r="F32" s="4" t="s">
        <v>152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1FC2-8892-4492-BE54-B68CD4BC4DBA}">
  <dimension ref="A1:M121"/>
  <sheetViews>
    <sheetView topLeftCell="C41" workbookViewId="0">
      <selection activeCell="M2" sqref="M2:M121"/>
    </sheetView>
  </sheetViews>
  <sheetFormatPr defaultRowHeight="14.5" x14ac:dyDescent="0.35"/>
  <cols>
    <col min="1" max="1" width="14.36328125" customWidth="1"/>
    <col min="2" max="2" width="27.1796875" bestFit="1" customWidth="1"/>
    <col min="3" max="3" width="9.90625" bestFit="1" customWidth="1"/>
    <col min="4" max="4" width="30.1796875" bestFit="1" customWidth="1"/>
    <col min="8" max="8" width="11.08984375" bestFit="1" customWidth="1"/>
    <col min="9" max="9" width="30.1796875" bestFit="1" customWidth="1"/>
  </cols>
  <sheetData>
    <row r="1" spans="1:13" x14ac:dyDescent="0.35">
      <c r="A1" s="7" t="s">
        <v>1</v>
      </c>
      <c r="B1" s="7" t="s">
        <v>2</v>
      </c>
      <c r="C1" s="7" t="s">
        <v>69</v>
      </c>
      <c r="D1" s="7" t="s">
        <v>74</v>
      </c>
      <c r="H1" s="3" t="s">
        <v>69</v>
      </c>
      <c r="I1" s="3" t="s">
        <v>74</v>
      </c>
    </row>
    <row r="2" spans="1:13" x14ac:dyDescent="0.35">
      <c r="A2" s="2" t="s">
        <v>4</v>
      </c>
      <c r="B2" s="2" t="s">
        <v>5</v>
      </c>
      <c r="C2" s="2" t="s">
        <v>121</v>
      </c>
      <c r="D2" s="2" t="s">
        <v>122</v>
      </c>
      <c r="H2" s="4" t="s">
        <v>75</v>
      </c>
      <c r="I2" s="4" t="s">
        <v>78</v>
      </c>
      <c r="L2" t="s">
        <v>30</v>
      </c>
      <c r="M2" t="str">
        <f>+VLOOKUP(L2,Table3[[Code Number]:[Code]],3,0)</f>
        <v>COD</v>
      </c>
    </row>
    <row r="3" spans="1:13" x14ac:dyDescent="0.35">
      <c r="A3" s="2" t="s">
        <v>6</v>
      </c>
      <c r="B3" s="2" t="s">
        <v>7</v>
      </c>
      <c r="C3" s="2" t="s">
        <v>151</v>
      </c>
      <c r="D3" s="2" t="s">
        <v>152</v>
      </c>
      <c r="H3" s="4" t="s">
        <v>79</v>
      </c>
      <c r="I3" s="4" t="s">
        <v>81</v>
      </c>
      <c r="L3" t="s">
        <v>30</v>
      </c>
      <c r="M3" t="str">
        <f>+VLOOKUP(L3,Table3[[Code Number]:[Code]],3,0)</f>
        <v>COD</v>
      </c>
    </row>
    <row r="4" spans="1:13" x14ac:dyDescent="0.35">
      <c r="A4" s="2" t="s">
        <v>8</v>
      </c>
      <c r="B4" s="2" t="s">
        <v>9</v>
      </c>
      <c r="C4" s="2" t="s">
        <v>151</v>
      </c>
      <c r="D4" s="2" t="s">
        <v>152</v>
      </c>
      <c r="H4" s="4" t="s">
        <v>82</v>
      </c>
      <c r="I4" s="4" t="s">
        <v>85</v>
      </c>
      <c r="L4" t="s">
        <v>4</v>
      </c>
      <c r="M4" t="str">
        <f>+VLOOKUP(L4,Table3[[Code Number]:[Code]],3,0)</f>
        <v>NET0</v>
      </c>
    </row>
    <row r="5" spans="1:13" x14ac:dyDescent="0.35">
      <c r="A5" s="2" t="s">
        <v>10</v>
      </c>
      <c r="B5" s="2" t="s">
        <v>11</v>
      </c>
      <c r="C5" s="2" t="s">
        <v>151</v>
      </c>
      <c r="D5" s="2" t="s">
        <v>152</v>
      </c>
      <c r="H5" s="4" t="s">
        <v>86</v>
      </c>
      <c r="I5" s="4" t="s">
        <v>87</v>
      </c>
      <c r="L5" t="s">
        <v>52</v>
      </c>
      <c r="M5" t="str">
        <f>+VLOOKUP(L5,Table3[[Code Number]:[Code]],3,0)</f>
        <v>ZZ-REVIEW</v>
      </c>
    </row>
    <row r="6" spans="1:13" x14ac:dyDescent="0.35">
      <c r="A6" s="2" t="s">
        <v>12</v>
      </c>
      <c r="B6" s="2" t="s">
        <v>13</v>
      </c>
      <c r="C6" s="2" t="s">
        <v>151</v>
      </c>
      <c r="D6" s="2" t="s">
        <v>152</v>
      </c>
      <c r="H6" s="4" t="s">
        <v>88</v>
      </c>
      <c r="I6" s="4" t="s">
        <v>90</v>
      </c>
      <c r="L6" t="s">
        <v>3</v>
      </c>
      <c r="M6" t="str">
        <f>+VLOOKUP(L6,Table3[[Code Number]:[Code]],3,0)</f>
        <v>NET30</v>
      </c>
    </row>
    <row r="7" spans="1:13" x14ac:dyDescent="0.35">
      <c r="A7" s="2" t="s">
        <v>14</v>
      </c>
      <c r="B7" s="2" t="s">
        <v>15</v>
      </c>
      <c r="C7" s="2" t="s">
        <v>151</v>
      </c>
      <c r="D7" s="2" t="s">
        <v>152</v>
      </c>
      <c r="H7" s="4" t="s">
        <v>91</v>
      </c>
      <c r="I7" s="4" t="s">
        <v>92</v>
      </c>
      <c r="L7" t="s">
        <v>3</v>
      </c>
      <c r="M7" t="str">
        <f>+VLOOKUP(L7,Table3[[Code Number]:[Code]],3,0)</f>
        <v>NET30</v>
      </c>
    </row>
    <row r="8" spans="1:13" x14ac:dyDescent="0.35">
      <c r="A8" s="2" t="s">
        <v>16</v>
      </c>
      <c r="B8" s="2" t="s">
        <v>17</v>
      </c>
      <c r="C8" s="2" t="s">
        <v>121</v>
      </c>
      <c r="D8" s="2" t="s">
        <v>122</v>
      </c>
      <c r="H8" s="4" t="s">
        <v>93</v>
      </c>
      <c r="I8" s="4" t="s">
        <v>94</v>
      </c>
      <c r="L8" t="s">
        <v>3</v>
      </c>
      <c r="M8" t="str">
        <f>+VLOOKUP(L8,Table3[[Code Number]:[Code]],3,0)</f>
        <v>NET30</v>
      </c>
    </row>
    <row r="9" spans="1:13" x14ac:dyDescent="0.35">
      <c r="A9" s="2" t="s">
        <v>18</v>
      </c>
      <c r="B9" s="2" t="s">
        <v>19</v>
      </c>
      <c r="C9" s="2" t="s">
        <v>138</v>
      </c>
      <c r="D9" s="2" t="s">
        <v>139</v>
      </c>
      <c r="H9" s="4" t="s">
        <v>95</v>
      </c>
      <c r="I9" s="4" t="s">
        <v>96</v>
      </c>
      <c r="L9" t="s">
        <v>3</v>
      </c>
      <c r="M9" t="str">
        <f>+VLOOKUP(L9,Table3[[Code Number]:[Code]],3,0)</f>
        <v>NET30</v>
      </c>
    </row>
    <row r="10" spans="1:13" x14ac:dyDescent="0.35">
      <c r="A10" s="2" t="s">
        <v>20</v>
      </c>
      <c r="B10" s="2" t="s">
        <v>21</v>
      </c>
      <c r="C10" s="2" t="s">
        <v>143</v>
      </c>
      <c r="D10" s="2" t="s">
        <v>144</v>
      </c>
      <c r="H10" s="4" t="s">
        <v>30</v>
      </c>
      <c r="I10" s="4" t="s">
        <v>99</v>
      </c>
      <c r="L10" t="s">
        <v>3</v>
      </c>
      <c r="M10" t="str">
        <f>+VLOOKUP(L10,Table3[[Code Number]:[Code]],3,0)</f>
        <v>NET30</v>
      </c>
    </row>
    <row r="11" spans="1:13" x14ac:dyDescent="0.35">
      <c r="A11" s="2" t="s">
        <v>22</v>
      </c>
      <c r="B11" s="2" t="s">
        <v>23</v>
      </c>
      <c r="C11" s="2" t="s">
        <v>151</v>
      </c>
      <c r="D11" s="2" t="s">
        <v>152</v>
      </c>
      <c r="H11" s="4" t="s">
        <v>100</v>
      </c>
      <c r="I11" s="4" t="s">
        <v>101</v>
      </c>
      <c r="L11" t="s">
        <v>30</v>
      </c>
      <c r="M11" t="str">
        <f>+VLOOKUP(L11,Table3[[Code Number]:[Code]],3,0)</f>
        <v>COD</v>
      </c>
    </row>
    <row r="12" spans="1:13" x14ac:dyDescent="0.35">
      <c r="A12" s="2" t="s">
        <v>24</v>
      </c>
      <c r="B12" s="2" t="s">
        <v>25</v>
      </c>
      <c r="C12" s="2" t="s">
        <v>100</v>
      </c>
      <c r="D12" s="2" t="s">
        <v>101</v>
      </c>
      <c r="H12" s="4" t="s">
        <v>102</v>
      </c>
      <c r="I12" s="4" t="s">
        <v>104</v>
      </c>
      <c r="L12" t="s">
        <v>30</v>
      </c>
      <c r="M12" t="str">
        <f>+VLOOKUP(L12,Table3[[Code Number]:[Code]],3,0)</f>
        <v>COD</v>
      </c>
    </row>
    <row r="13" spans="1:13" x14ac:dyDescent="0.35">
      <c r="A13" s="2" t="s">
        <v>26</v>
      </c>
      <c r="B13" s="2" t="s">
        <v>27</v>
      </c>
      <c r="C13" s="2" t="s">
        <v>109</v>
      </c>
      <c r="D13" s="2" t="s">
        <v>110</v>
      </c>
      <c r="H13" s="4" t="s">
        <v>105</v>
      </c>
      <c r="I13" s="4" t="s">
        <v>106</v>
      </c>
      <c r="L13" t="s">
        <v>30</v>
      </c>
      <c r="M13" t="str">
        <f>+VLOOKUP(L13,Table3[[Code Number]:[Code]],3,0)</f>
        <v>COD</v>
      </c>
    </row>
    <row r="14" spans="1:13" x14ac:dyDescent="0.35">
      <c r="A14" s="2" t="s">
        <v>28</v>
      </c>
      <c r="B14" s="2" t="s">
        <v>29</v>
      </c>
      <c r="C14" s="2" t="s">
        <v>30</v>
      </c>
      <c r="D14" s="2" t="s">
        <v>99</v>
      </c>
      <c r="H14" s="4" t="s">
        <v>107</v>
      </c>
      <c r="I14" s="4" t="s">
        <v>108</v>
      </c>
      <c r="L14" t="s">
        <v>30</v>
      </c>
      <c r="M14" t="str">
        <f>+VLOOKUP(L14,Table3[[Code Number]:[Code]],3,0)</f>
        <v>COD</v>
      </c>
    </row>
    <row r="15" spans="1:13" x14ac:dyDescent="0.35">
      <c r="A15" s="2" t="s">
        <v>30</v>
      </c>
      <c r="B15" s="2" t="s">
        <v>31</v>
      </c>
      <c r="C15" s="2" t="s">
        <v>30</v>
      </c>
      <c r="D15" s="2" t="s">
        <v>99</v>
      </c>
      <c r="H15" s="4" t="s">
        <v>109</v>
      </c>
      <c r="I15" s="4" t="s">
        <v>110</v>
      </c>
      <c r="L15" t="s">
        <v>3</v>
      </c>
      <c r="M15" t="str">
        <f>+VLOOKUP(L15,Table3[[Code Number]:[Code]],3,0)</f>
        <v>NET30</v>
      </c>
    </row>
    <row r="16" spans="1:13" x14ac:dyDescent="0.35">
      <c r="A16" s="2" t="s">
        <v>32</v>
      </c>
      <c r="B16" s="2" t="s">
        <v>33</v>
      </c>
      <c r="C16" s="2" t="s">
        <v>121</v>
      </c>
      <c r="D16" s="2" t="s">
        <v>122</v>
      </c>
      <c r="H16" s="4" t="s">
        <v>111</v>
      </c>
      <c r="I16" s="4" t="s">
        <v>114</v>
      </c>
      <c r="L16" t="s">
        <v>3</v>
      </c>
      <c r="M16" t="str">
        <f>+VLOOKUP(L16,Table3[[Code Number]:[Code]],3,0)</f>
        <v>NET30</v>
      </c>
    </row>
    <row r="17" spans="1:13" x14ac:dyDescent="0.35">
      <c r="A17" s="2" t="s">
        <v>34</v>
      </c>
      <c r="B17" s="2" t="s">
        <v>35</v>
      </c>
      <c r="C17" s="2" t="s">
        <v>151</v>
      </c>
      <c r="D17" s="2" t="s">
        <v>152</v>
      </c>
      <c r="H17" s="4" t="s">
        <v>115</v>
      </c>
      <c r="I17" s="4" t="s">
        <v>117</v>
      </c>
      <c r="L17" t="s">
        <v>38</v>
      </c>
      <c r="M17" t="str">
        <f>+VLOOKUP(L17,Table3[[Code Number]:[Code]],3,0)</f>
        <v>NET15</v>
      </c>
    </row>
    <row r="18" spans="1:13" x14ac:dyDescent="0.35">
      <c r="A18" s="2" t="s">
        <v>36</v>
      </c>
      <c r="B18" s="2" t="s">
        <v>37</v>
      </c>
      <c r="C18" s="2" t="s">
        <v>30</v>
      </c>
      <c r="D18" s="2" t="s">
        <v>99</v>
      </c>
      <c r="H18" s="4" t="s">
        <v>118</v>
      </c>
      <c r="I18" s="4" t="s">
        <v>120</v>
      </c>
      <c r="L18" t="s">
        <v>38</v>
      </c>
      <c r="M18" t="str">
        <f>+VLOOKUP(L18,Table3[[Code Number]:[Code]],3,0)</f>
        <v>NET15</v>
      </c>
    </row>
    <row r="19" spans="1:13" x14ac:dyDescent="0.35">
      <c r="A19" s="2" t="s">
        <v>38</v>
      </c>
      <c r="B19" s="2" t="s">
        <v>39</v>
      </c>
      <c r="C19" s="2" t="s">
        <v>125</v>
      </c>
      <c r="D19" s="2" t="s">
        <v>126</v>
      </c>
      <c r="H19" s="4" t="s">
        <v>121</v>
      </c>
      <c r="I19" s="4" t="s">
        <v>122</v>
      </c>
      <c r="L19" t="s">
        <v>30</v>
      </c>
      <c r="M19" t="str">
        <f>+VLOOKUP(L19,Table3[[Code Number]:[Code]],3,0)</f>
        <v>COD</v>
      </c>
    </row>
    <row r="20" spans="1:13" x14ac:dyDescent="0.35">
      <c r="A20" s="2" t="s">
        <v>40</v>
      </c>
      <c r="B20" s="2" t="s">
        <v>41</v>
      </c>
      <c r="C20" s="2" t="s">
        <v>100</v>
      </c>
      <c r="D20" s="2" t="s">
        <v>101</v>
      </c>
      <c r="H20" s="4" t="s">
        <v>123</v>
      </c>
      <c r="I20" s="4" t="s">
        <v>124</v>
      </c>
      <c r="L20" t="s">
        <v>3</v>
      </c>
      <c r="M20" t="str">
        <f>+VLOOKUP(L20,Table3[[Code Number]:[Code]],3,0)</f>
        <v>NET30</v>
      </c>
    </row>
    <row r="21" spans="1:13" x14ac:dyDescent="0.35">
      <c r="A21" s="2" t="s">
        <v>42</v>
      </c>
      <c r="B21" s="2" t="s">
        <v>43</v>
      </c>
      <c r="C21" s="2" t="s">
        <v>151</v>
      </c>
      <c r="D21" s="2" t="s">
        <v>152</v>
      </c>
      <c r="H21" s="4" t="s">
        <v>125</v>
      </c>
      <c r="I21" s="4" t="s">
        <v>126</v>
      </c>
      <c r="L21" t="s">
        <v>30</v>
      </c>
      <c r="M21" t="str">
        <f>+VLOOKUP(L21,Table3[[Code Number]:[Code]],3,0)</f>
        <v>COD</v>
      </c>
    </row>
    <row r="22" spans="1:13" x14ac:dyDescent="0.35">
      <c r="A22" s="2" t="s">
        <v>44</v>
      </c>
      <c r="B22" s="2" t="s">
        <v>45</v>
      </c>
      <c r="C22" s="2" t="s">
        <v>151</v>
      </c>
      <c r="D22" s="2" t="s">
        <v>152</v>
      </c>
      <c r="H22" s="4" t="s">
        <v>127</v>
      </c>
      <c r="I22" s="4" t="s">
        <v>129</v>
      </c>
      <c r="L22" t="s">
        <v>3</v>
      </c>
      <c r="M22" t="str">
        <f>+VLOOKUP(L22,Table3[[Code Number]:[Code]],3,0)</f>
        <v>NET30</v>
      </c>
    </row>
    <row r="23" spans="1:13" x14ac:dyDescent="0.35">
      <c r="A23" s="2" t="s">
        <v>46</v>
      </c>
      <c r="B23" s="2" t="s">
        <v>47</v>
      </c>
      <c r="C23" s="2" t="s">
        <v>123</v>
      </c>
      <c r="D23" s="2" t="s">
        <v>124</v>
      </c>
      <c r="H23" s="4" t="s">
        <v>130</v>
      </c>
      <c r="I23" s="4" t="s">
        <v>132</v>
      </c>
      <c r="L23" t="s">
        <v>3</v>
      </c>
      <c r="M23" t="str">
        <f>+VLOOKUP(L23,Table3[[Code Number]:[Code]],3,0)</f>
        <v>NET30</v>
      </c>
    </row>
    <row r="24" spans="1:13" x14ac:dyDescent="0.35">
      <c r="A24" s="2" t="s">
        <v>48</v>
      </c>
      <c r="B24" s="2" t="s">
        <v>49</v>
      </c>
      <c r="C24" s="2" t="s">
        <v>151</v>
      </c>
      <c r="D24" s="2" t="s">
        <v>152</v>
      </c>
      <c r="H24" s="4" t="s">
        <v>133</v>
      </c>
      <c r="I24" s="4" t="s">
        <v>134</v>
      </c>
      <c r="L24" t="s">
        <v>32</v>
      </c>
      <c r="M24" t="str">
        <f>+VLOOKUP(L24,Table3[[Code Number]:[Code]],3,0)</f>
        <v>NET0</v>
      </c>
    </row>
    <row r="25" spans="1:13" x14ac:dyDescent="0.35">
      <c r="A25" s="2" t="s">
        <v>50</v>
      </c>
      <c r="B25" s="2" t="s">
        <v>51</v>
      </c>
      <c r="C25" s="2" t="s">
        <v>151</v>
      </c>
      <c r="D25" s="2" t="s">
        <v>152</v>
      </c>
      <c r="H25" s="4" t="s">
        <v>135</v>
      </c>
      <c r="I25" s="4" t="s">
        <v>137</v>
      </c>
      <c r="L25" t="s">
        <v>30</v>
      </c>
      <c r="M25" t="str">
        <f>+VLOOKUP(L25,Table3[[Code Number]:[Code]],3,0)</f>
        <v>COD</v>
      </c>
    </row>
    <row r="26" spans="1:13" x14ac:dyDescent="0.35">
      <c r="A26" s="2" t="s">
        <v>52</v>
      </c>
      <c r="B26" s="2" t="s">
        <v>53</v>
      </c>
      <c r="C26" s="2" t="s">
        <v>151</v>
      </c>
      <c r="D26" s="2" t="s">
        <v>152</v>
      </c>
      <c r="H26" s="4" t="s">
        <v>138</v>
      </c>
      <c r="I26" s="4" t="s">
        <v>139</v>
      </c>
      <c r="L26" t="s">
        <v>3</v>
      </c>
      <c r="M26" t="str">
        <f>+VLOOKUP(L26,Table3[[Code Number]:[Code]],3,0)</f>
        <v>NET30</v>
      </c>
    </row>
    <row r="27" spans="1:13" x14ac:dyDescent="0.35">
      <c r="A27" s="2" t="s">
        <v>54</v>
      </c>
      <c r="B27" s="2" t="s">
        <v>55</v>
      </c>
      <c r="C27" s="2" t="s">
        <v>151</v>
      </c>
      <c r="D27" s="2" t="s">
        <v>152</v>
      </c>
      <c r="H27" s="4" t="s">
        <v>140</v>
      </c>
      <c r="I27" s="4" t="s">
        <v>142</v>
      </c>
      <c r="L27" t="s">
        <v>24</v>
      </c>
      <c r="M27" t="str">
        <f>+VLOOKUP(L27,Table3[[Code Number]:[Code]],3,0)</f>
        <v>CWO</v>
      </c>
    </row>
    <row r="28" spans="1:13" x14ac:dyDescent="0.35">
      <c r="A28" s="2" t="s">
        <v>3</v>
      </c>
      <c r="B28" s="2" t="s">
        <v>56</v>
      </c>
      <c r="C28" s="2" t="s">
        <v>133</v>
      </c>
      <c r="D28" s="2" t="s">
        <v>134</v>
      </c>
      <c r="H28" s="4" t="s">
        <v>143</v>
      </c>
      <c r="I28" s="4" t="s">
        <v>144</v>
      </c>
      <c r="L28" t="s">
        <v>30</v>
      </c>
      <c r="M28" t="str">
        <f>+VLOOKUP(L28,Table3[[Code Number]:[Code]],3,0)</f>
        <v>COD</v>
      </c>
    </row>
    <row r="29" spans="1:13" x14ac:dyDescent="0.35">
      <c r="A29" s="2" t="s">
        <v>57</v>
      </c>
      <c r="B29" s="2" t="s">
        <v>58</v>
      </c>
      <c r="C29" s="2" t="s">
        <v>30</v>
      </c>
      <c r="D29" s="2" t="s">
        <v>99</v>
      </c>
      <c r="H29" s="4" t="s">
        <v>145</v>
      </c>
      <c r="I29" s="4" t="s">
        <v>147</v>
      </c>
      <c r="L29" t="s">
        <v>30</v>
      </c>
      <c r="M29" t="str">
        <f>+VLOOKUP(L29,Table3[[Code Number]:[Code]],3,0)</f>
        <v>COD</v>
      </c>
    </row>
    <row r="30" spans="1:13" x14ac:dyDescent="0.35">
      <c r="A30" s="2" t="s">
        <v>59</v>
      </c>
      <c r="B30" s="2" t="s">
        <v>60</v>
      </c>
      <c r="C30" s="2" t="s">
        <v>30</v>
      </c>
      <c r="D30" s="2" t="s">
        <v>99</v>
      </c>
      <c r="H30" s="4" t="s">
        <v>148</v>
      </c>
      <c r="I30" s="4" t="s">
        <v>150</v>
      </c>
      <c r="L30" t="s">
        <v>3</v>
      </c>
      <c r="M30" t="str">
        <f>+VLOOKUP(L30,Table3[[Code Number]:[Code]],3,0)</f>
        <v>NET30</v>
      </c>
    </row>
    <row r="31" spans="1:13" x14ac:dyDescent="0.35">
      <c r="A31" s="2" t="s">
        <v>61</v>
      </c>
      <c r="B31" s="2" t="s">
        <v>62</v>
      </c>
      <c r="C31" s="2" t="s">
        <v>123</v>
      </c>
      <c r="D31" s="2" t="s">
        <v>124</v>
      </c>
      <c r="H31" s="4" t="s">
        <v>151</v>
      </c>
      <c r="I31" s="4" t="s">
        <v>152</v>
      </c>
      <c r="L31" t="s">
        <v>3</v>
      </c>
      <c r="M31" t="str">
        <f>+VLOOKUP(L31,Table3[[Code Number]:[Code]],3,0)</f>
        <v>NET30</v>
      </c>
    </row>
    <row r="32" spans="1:13" x14ac:dyDescent="0.35">
      <c r="A32" s="2" t="s">
        <v>63</v>
      </c>
      <c r="B32" s="2" t="s">
        <v>64</v>
      </c>
      <c r="C32" s="2" t="s">
        <v>109</v>
      </c>
      <c r="D32" s="2" t="s">
        <v>110</v>
      </c>
      <c r="L32" t="s">
        <v>30</v>
      </c>
      <c r="M32" t="str">
        <f>+VLOOKUP(L32,Table3[[Code Number]:[Code]],3,0)</f>
        <v>COD</v>
      </c>
    </row>
    <row r="33" spans="1:13" x14ac:dyDescent="0.35">
      <c r="A33" s="2" t="s">
        <v>65</v>
      </c>
      <c r="B33" s="2" t="s">
        <v>66</v>
      </c>
      <c r="C33" s="2" t="s">
        <v>151</v>
      </c>
      <c r="D33" s="2" t="s">
        <v>152</v>
      </c>
      <c r="L33" t="s">
        <v>38</v>
      </c>
      <c r="M33" t="str">
        <f>+VLOOKUP(L33,Table3[[Code Number]:[Code]],3,0)</f>
        <v>NET15</v>
      </c>
    </row>
    <row r="34" spans="1:13" x14ac:dyDescent="0.35">
      <c r="A34" s="2" t="s">
        <v>67</v>
      </c>
      <c r="B34" s="2" t="s">
        <v>68</v>
      </c>
      <c r="C34" s="2" t="s">
        <v>151</v>
      </c>
      <c r="D34" s="2" t="s">
        <v>152</v>
      </c>
      <c r="L34" t="s">
        <v>3</v>
      </c>
      <c r="M34" t="str">
        <f>+VLOOKUP(L34,Table3[[Code Number]:[Code]],3,0)</f>
        <v>NET30</v>
      </c>
    </row>
    <row r="35" spans="1:13" x14ac:dyDescent="0.35">
      <c r="L35" t="s">
        <v>3</v>
      </c>
      <c r="M35" t="str">
        <f>+VLOOKUP(L35,Table3[[Code Number]:[Code]],3,0)</f>
        <v>NET30</v>
      </c>
    </row>
    <row r="36" spans="1:13" x14ac:dyDescent="0.35">
      <c r="L36" t="s">
        <v>3</v>
      </c>
      <c r="M36" t="str">
        <f>+VLOOKUP(L36,Table3[[Code Number]:[Code]],3,0)</f>
        <v>NET30</v>
      </c>
    </row>
    <row r="37" spans="1:13" x14ac:dyDescent="0.35">
      <c r="L37" t="s">
        <v>30</v>
      </c>
      <c r="M37" t="str">
        <f>+VLOOKUP(L37,Table3[[Code Number]:[Code]],3,0)</f>
        <v>COD</v>
      </c>
    </row>
    <row r="38" spans="1:13" x14ac:dyDescent="0.35">
      <c r="L38" t="s">
        <v>30</v>
      </c>
      <c r="M38" t="str">
        <f>+VLOOKUP(L38,Table3[[Code Number]:[Code]],3,0)</f>
        <v>COD</v>
      </c>
    </row>
    <row r="39" spans="1:13" x14ac:dyDescent="0.35">
      <c r="L39" t="s">
        <v>30</v>
      </c>
      <c r="M39" t="str">
        <f>+VLOOKUP(L39,Table3[[Code Number]:[Code]],3,0)</f>
        <v>COD</v>
      </c>
    </row>
    <row r="40" spans="1:13" x14ac:dyDescent="0.35">
      <c r="L40" t="s">
        <v>30</v>
      </c>
      <c r="M40" t="str">
        <f>+VLOOKUP(L40,Table3[[Code Number]:[Code]],3,0)</f>
        <v>COD</v>
      </c>
    </row>
    <row r="41" spans="1:13" x14ac:dyDescent="0.35">
      <c r="L41" t="s">
        <v>28</v>
      </c>
      <c r="M41" t="str">
        <f>+VLOOKUP(L41,Table3[[Code Number]:[Code]],3,0)</f>
        <v>COD</v>
      </c>
    </row>
    <row r="42" spans="1:13" x14ac:dyDescent="0.35">
      <c r="L42" t="s">
        <v>3</v>
      </c>
      <c r="M42" t="str">
        <f>+VLOOKUP(L42,Table3[[Code Number]:[Code]],3,0)</f>
        <v>NET30</v>
      </c>
    </row>
    <row r="43" spans="1:13" x14ac:dyDescent="0.35">
      <c r="L43" t="s">
        <v>4</v>
      </c>
      <c r="M43" t="str">
        <f>+VLOOKUP(L43,Table3[[Code Number]:[Code]],3,0)</f>
        <v>NET0</v>
      </c>
    </row>
    <row r="44" spans="1:13" x14ac:dyDescent="0.35">
      <c r="L44" t="s">
        <v>30</v>
      </c>
      <c r="M44" t="str">
        <f>+VLOOKUP(L44,Table3[[Code Number]:[Code]],3,0)</f>
        <v>COD</v>
      </c>
    </row>
    <row r="45" spans="1:13" x14ac:dyDescent="0.35">
      <c r="L45" t="s">
        <v>32</v>
      </c>
      <c r="M45" t="str">
        <f>+VLOOKUP(L45,Table3[[Code Number]:[Code]],3,0)</f>
        <v>NET0</v>
      </c>
    </row>
    <row r="46" spans="1:13" x14ac:dyDescent="0.35">
      <c r="L46" t="s">
        <v>30</v>
      </c>
      <c r="M46" t="str">
        <f>+VLOOKUP(L46,Table3[[Code Number]:[Code]],3,0)</f>
        <v>COD</v>
      </c>
    </row>
    <row r="47" spans="1:13" x14ac:dyDescent="0.35">
      <c r="L47" t="s">
        <v>30</v>
      </c>
      <c r="M47" t="str">
        <f>+VLOOKUP(L47,Table3[[Code Number]:[Code]],3,0)</f>
        <v>COD</v>
      </c>
    </row>
    <row r="48" spans="1:13" x14ac:dyDescent="0.35">
      <c r="L48" t="s">
        <v>3</v>
      </c>
      <c r="M48" t="str">
        <f>+VLOOKUP(L48,Table3[[Code Number]:[Code]],3,0)</f>
        <v>NET30</v>
      </c>
    </row>
    <row r="49" spans="12:13" x14ac:dyDescent="0.35">
      <c r="L49" t="s">
        <v>3</v>
      </c>
      <c r="M49" t="str">
        <f>+VLOOKUP(L49,Table3[[Code Number]:[Code]],3,0)</f>
        <v>NET30</v>
      </c>
    </row>
    <row r="50" spans="12:13" x14ac:dyDescent="0.35">
      <c r="L50" t="s">
        <v>3</v>
      </c>
      <c r="M50" t="str">
        <f>+VLOOKUP(L50,Table3[[Code Number]:[Code]],3,0)</f>
        <v>NET30</v>
      </c>
    </row>
    <row r="51" spans="12:13" x14ac:dyDescent="0.35">
      <c r="L51" t="s">
        <v>3</v>
      </c>
      <c r="M51" t="str">
        <f>+VLOOKUP(L51,Table3[[Code Number]:[Code]],3,0)</f>
        <v>NET30</v>
      </c>
    </row>
    <row r="52" spans="12:13" x14ac:dyDescent="0.35">
      <c r="L52" t="s">
        <v>30</v>
      </c>
      <c r="M52" t="str">
        <f>+VLOOKUP(L52,Table3[[Code Number]:[Code]],3,0)</f>
        <v>COD</v>
      </c>
    </row>
    <row r="53" spans="12:13" x14ac:dyDescent="0.35">
      <c r="L53" t="s">
        <v>3</v>
      </c>
      <c r="M53" t="str">
        <f>+VLOOKUP(L53,Table3[[Code Number]:[Code]],3,0)</f>
        <v>NET30</v>
      </c>
    </row>
    <row r="54" spans="12:13" x14ac:dyDescent="0.35">
      <c r="L54" t="s">
        <v>52</v>
      </c>
      <c r="M54" t="str">
        <f>+VLOOKUP(L54,Table3[[Code Number]:[Code]],3,0)</f>
        <v>ZZ-REVIEW</v>
      </c>
    </row>
    <row r="55" spans="12:13" x14ac:dyDescent="0.35">
      <c r="L55" t="s">
        <v>46</v>
      </c>
      <c r="M55" t="str">
        <f>+VLOOKUP(L55,Table3[[Code Number]:[Code]],3,0)</f>
        <v>NET10</v>
      </c>
    </row>
    <row r="56" spans="12:13" x14ac:dyDescent="0.35">
      <c r="L56" t="s">
        <v>3</v>
      </c>
      <c r="M56" t="str">
        <f>+VLOOKUP(L56,Table3[[Code Number]:[Code]],3,0)</f>
        <v>NET30</v>
      </c>
    </row>
    <row r="57" spans="12:13" x14ac:dyDescent="0.35">
      <c r="L57" t="s">
        <v>30</v>
      </c>
      <c r="M57" t="str">
        <f>+VLOOKUP(L57,Table3[[Code Number]:[Code]],3,0)</f>
        <v>COD</v>
      </c>
    </row>
    <row r="58" spans="12:13" x14ac:dyDescent="0.35">
      <c r="L58" t="s">
        <v>30</v>
      </c>
      <c r="M58" t="str">
        <f>+VLOOKUP(L58,Table3[[Code Number]:[Code]],3,0)</f>
        <v>COD</v>
      </c>
    </row>
    <row r="59" spans="12:13" x14ac:dyDescent="0.35">
      <c r="L59" t="s">
        <v>30</v>
      </c>
      <c r="M59" t="str">
        <f>+VLOOKUP(L59,Table3[[Code Number]:[Code]],3,0)</f>
        <v>COD</v>
      </c>
    </row>
    <row r="60" spans="12:13" x14ac:dyDescent="0.35">
      <c r="L60" t="s">
        <v>3</v>
      </c>
      <c r="M60" t="str">
        <f>+VLOOKUP(L60,Table3[[Code Number]:[Code]],3,0)</f>
        <v>NET30</v>
      </c>
    </row>
    <row r="61" spans="12:13" x14ac:dyDescent="0.35">
      <c r="L61" t="s">
        <v>30</v>
      </c>
      <c r="M61" t="str">
        <f>+VLOOKUP(L61,Table3[[Code Number]:[Code]],3,0)</f>
        <v>COD</v>
      </c>
    </row>
    <row r="62" spans="12:13" x14ac:dyDescent="0.35">
      <c r="L62" t="s">
        <v>30</v>
      </c>
      <c r="M62" t="str">
        <f>+VLOOKUP(L62,Table3[[Code Number]:[Code]],3,0)</f>
        <v>COD</v>
      </c>
    </row>
    <row r="63" spans="12:13" x14ac:dyDescent="0.35">
      <c r="L63" t="s">
        <v>3</v>
      </c>
      <c r="M63" t="str">
        <f>+VLOOKUP(L63,Table3[[Code Number]:[Code]],3,0)</f>
        <v>NET30</v>
      </c>
    </row>
    <row r="64" spans="12:13" x14ac:dyDescent="0.35">
      <c r="L64" t="s">
        <v>30</v>
      </c>
      <c r="M64" t="str">
        <f>+VLOOKUP(L64,Table3[[Code Number]:[Code]],3,0)</f>
        <v>COD</v>
      </c>
    </row>
    <row r="65" spans="12:13" x14ac:dyDescent="0.35">
      <c r="L65" t="s">
        <v>30</v>
      </c>
      <c r="M65" t="str">
        <f>+VLOOKUP(L65,Table3[[Code Number]:[Code]],3,0)</f>
        <v>COD</v>
      </c>
    </row>
    <row r="66" spans="12:13" x14ac:dyDescent="0.35">
      <c r="L66" t="s">
        <v>3</v>
      </c>
      <c r="M66" t="str">
        <f>+VLOOKUP(L66,Table3[[Code Number]:[Code]],3,0)</f>
        <v>NET30</v>
      </c>
    </row>
    <row r="67" spans="12:13" x14ac:dyDescent="0.35">
      <c r="L67" t="s">
        <v>3</v>
      </c>
      <c r="M67" t="str">
        <f>+VLOOKUP(L67,Table3[[Code Number]:[Code]],3,0)</f>
        <v>NET30</v>
      </c>
    </row>
    <row r="68" spans="12:13" x14ac:dyDescent="0.35">
      <c r="L68" t="s">
        <v>30</v>
      </c>
      <c r="M68" t="str">
        <f>+VLOOKUP(L68,Table3[[Code Number]:[Code]],3,0)</f>
        <v>COD</v>
      </c>
    </row>
    <row r="69" spans="12:13" x14ac:dyDescent="0.35">
      <c r="L69" t="s">
        <v>30</v>
      </c>
      <c r="M69" t="str">
        <f>+VLOOKUP(L69,Table3[[Code Number]:[Code]],3,0)</f>
        <v>COD</v>
      </c>
    </row>
    <row r="70" spans="12:13" x14ac:dyDescent="0.35">
      <c r="L70" t="s">
        <v>3</v>
      </c>
      <c r="M70" t="str">
        <f>+VLOOKUP(L70,Table3[[Code Number]:[Code]],3,0)</f>
        <v>NET30</v>
      </c>
    </row>
    <row r="71" spans="12:13" x14ac:dyDescent="0.35">
      <c r="L71" t="s">
        <v>3</v>
      </c>
      <c r="M71" t="str">
        <f>+VLOOKUP(L71,Table3[[Code Number]:[Code]],3,0)</f>
        <v>NET30</v>
      </c>
    </row>
    <row r="72" spans="12:13" x14ac:dyDescent="0.35">
      <c r="L72" t="s">
        <v>3</v>
      </c>
      <c r="M72" t="str">
        <f>+VLOOKUP(L72,Table3[[Code Number]:[Code]],3,0)</f>
        <v>NET30</v>
      </c>
    </row>
    <row r="73" spans="12:13" x14ac:dyDescent="0.35">
      <c r="L73" t="s">
        <v>3</v>
      </c>
      <c r="M73" t="str">
        <f>+VLOOKUP(L73,Table3[[Code Number]:[Code]],3,0)</f>
        <v>NET30</v>
      </c>
    </row>
    <row r="74" spans="12:13" x14ac:dyDescent="0.35">
      <c r="L74" t="s">
        <v>3</v>
      </c>
      <c r="M74" t="str">
        <f>+VLOOKUP(L74,Table3[[Code Number]:[Code]],3,0)</f>
        <v>NET30</v>
      </c>
    </row>
    <row r="75" spans="12:13" x14ac:dyDescent="0.35">
      <c r="L75" t="s">
        <v>3</v>
      </c>
      <c r="M75" t="str">
        <f>+VLOOKUP(L75,Table3[[Code Number]:[Code]],3,0)</f>
        <v>NET30</v>
      </c>
    </row>
    <row r="76" spans="12:13" x14ac:dyDescent="0.35">
      <c r="L76" t="s">
        <v>3</v>
      </c>
      <c r="M76" t="str">
        <f>+VLOOKUP(L76,Table3[[Code Number]:[Code]],3,0)</f>
        <v>NET30</v>
      </c>
    </row>
    <row r="77" spans="12:13" x14ac:dyDescent="0.35">
      <c r="L77" t="s">
        <v>3</v>
      </c>
      <c r="M77" t="str">
        <f>+VLOOKUP(L77,Table3[[Code Number]:[Code]],3,0)</f>
        <v>NET30</v>
      </c>
    </row>
    <row r="78" spans="12:13" x14ac:dyDescent="0.35">
      <c r="L78" t="s">
        <v>3</v>
      </c>
      <c r="M78" t="str">
        <f>+VLOOKUP(L78,Table3[[Code Number]:[Code]],3,0)</f>
        <v>NET30</v>
      </c>
    </row>
    <row r="79" spans="12:13" x14ac:dyDescent="0.35">
      <c r="L79" t="s">
        <v>30</v>
      </c>
      <c r="M79" t="str">
        <f>+VLOOKUP(L79,Table3[[Code Number]:[Code]],3,0)</f>
        <v>COD</v>
      </c>
    </row>
    <row r="80" spans="12:13" x14ac:dyDescent="0.35">
      <c r="L80" t="s">
        <v>30</v>
      </c>
      <c r="M80" t="str">
        <f>+VLOOKUP(L80,Table3[[Code Number]:[Code]],3,0)</f>
        <v>COD</v>
      </c>
    </row>
    <row r="81" spans="12:13" x14ac:dyDescent="0.35">
      <c r="L81" t="s">
        <v>3</v>
      </c>
      <c r="M81" t="str">
        <f>+VLOOKUP(L81,Table3[[Code Number]:[Code]],3,0)</f>
        <v>NET30</v>
      </c>
    </row>
    <row r="82" spans="12:13" x14ac:dyDescent="0.35">
      <c r="L82" t="s">
        <v>3</v>
      </c>
      <c r="M82" t="str">
        <f>+VLOOKUP(L82,Table3[[Code Number]:[Code]],3,0)</f>
        <v>NET30</v>
      </c>
    </row>
    <row r="83" spans="12:13" x14ac:dyDescent="0.35">
      <c r="L83" t="s">
        <v>3</v>
      </c>
      <c r="M83" t="str">
        <f>+VLOOKUP(L83,Table3[[Code Number]:[Code]],3,0)</f>
        <v>NET30</v>
      </c>
    </row>
    <row r="84" spans="12:13" x14ac:dyDescent="0.35">
      <c r="L84" t="s">
        <v>38</v>
      </c>
      <c r="M84" t="str">
        <f>+VLOOKUP(L84,Table3[[Code Number]:[Code]],3,0)</f>
        <v>NET15</v>
      </c>
    </row>
    <row r="85" spans="12:13" x14ac:dyDescent="0.35">
      <c r="L85" t="s">
        <v>30</v>
      </c>
      <c r="M85" t="str">
        <f>+VLOOKUP(L85,Table3[[Code Number]:[Code]],3,0)</f>
        <v>COD</v>
      </c>
    </row>
    <row r="86" spans="12:13" x14ac:dyDescent="0.35">
      <c r="L86" t="s">
        <v>30</v>
      </c>
      <c r="M86" t="str">
        <f>+VLOOKUP(L86,Table3[[Code Number]:[Code]],3,0)</f>
        <v>COD</v>
      </c>
    </row>
    <row r="87" spans="12:13" x14ac:dyDescent="0.35">
      <c r="L87" t="s">
        <v>3</v>
      </c>
      <c r="M87" t="str">
        <f>+VLOOKUP(L87,Table3[[Code Number]:[Code]],3,0)</f>
        <v>NET30</v>
      </c>
    </row>
    <row r="88" spans="12:13" x14ac:dyDescent="0.35">
      <c r="L88" t="s">
        <v>3</v>
      </c>
      <c r="M88" t="str">
        <f>+VLOOKUP(L88,Table3[[Code Number]:[Code]],3,0)</f>
        <v>NET30</v>
      </c>
    </row>
    <row r="89" spans="12:13" x14ac:dyDescent="0.35">
      <c r="L89" t="s">
        <v>3</v>
      </c>
      <c r="M89" t="str">
        <f>+VLOOKUP(L89,Table3[[Code Number]:[Code]],3,0)</f>
        <v>NET30</v>
      </c>
    </row>
    <row r="90" spans="12:13" x14ac:dyDescent="0.35">
      <c r="L90" t="s">
        <v>32</v>
      </c>
      <c r="M90" t="str">
        <f>+VLOOKUP(L90,Table3[[Code Number]:[Code]],3,0)</f>
        <v>NET0</v>
      </c>
    </row>
    <row r="91" spans="12:13" x14ac:dyDescent="0.35">
      <c r="L91" t="s">
        <v>3</v>
      </c>
      <c r="M91" t="str">
        <f>+VLOOKUP(L91,Table3[[Code Number]:[Code]],3,0)</f>
        <v>NET30</v>
      </c>
    </row>
    <row r="92" spans="12:13" x14ac:dyDescent="0.35">
      <c r="L92" t="s">
        <v>3</v>
      </c>
      <c r="M92" t="str">
        <f>+VLOOKUP(L92,Table3[[Code Number]:[Code]],3,0)</f>
        <v>NET30</v>
      </c>
    </row>
    <row r="93" spans="12:13" x14ac:dyDescent="0.35">
      <c r="L93" t="s">
        <v>3</v>
      </c>
      <c r="M93" t="str">
        <f>+VLOOKUP(L93,Table3[[Code Number]:[Code]],3,0)</f>
        <v>NET30</v>
      </c>
    </row>
    <row r="94" spans="12:13" x14ac:dyDescent="0.35">
      <c r="L94" t="s">
        <v>3</v>
      </c>
      <c r="M94" t="str">
        <f>+VLOOKUP(L94,Table3[[Code Number]:[Code]],3,0)</f>
        <v>NET30</v>
      </c>
    </row>
    <row r="95" spans="12:13" x14ac:dyDescent="0.35">
      <c r="L95" t="s">
        <v>3</v>
      </c>
      <c r="M95" t="str">
        <f>+VLOOKUP(L95,Table3[[Code Number]:[Code]],3,0)</f>
        <v>NET30</v>
      </c>
    </row>
    <row r="96" spans="12:13" x14ac:dyDescent="0.35">
      <c r="L96" t="s">
        <v>30</v>
      </c>
      <c r="M96" t="str">
        <f>+VLOOKUP(L96,Table3[[Code Number]:[Code]],3,0)</f>
        <v>COD</v>
      </c>
    </row>
    <row r="97" spans="12:13" x14ac:dyDescent="0.35">
      <c r="L97" t="s">
        <v>3</v>
      </c>
      <c r="M97" t="str">
        <f>+VLOOKUP(L97,Table3[[Code Number]:[Code]],3,0)</f>
        <v>NET30</v>
      </c>
    </row>
    <row r="98" spans="12:13" x14ac:dyDescent="0.35">
      <c r="L98" t="s">
        <v>3</v>
      </c>
      <c r="M98" t="str">
        <f>+VLOOKUP(L98,Table3[[Code Number]:[Code]],3,0)</f>
        <v>NET30</v>
      </c>
    </row>
    <row r="99" spans="12:13" x14ac:dyDescent="0.35">
      <c r="L99" t="s">
        <v>3</v>
      </c>
      <c r="M99" t="str">
        <f>+VLOOKUP(L99,Table3[[Code Number]:[Code]],3,0)</f>
        <v>NET30</v>
      </c>
    </row>
    <row r="100" spans="12:13" x14ac:dyDescent="0.35">
      <c r="L100" t="s">
        <v>3</v>
      </c>
      <c r="M100" t="str">
        <f>+VLOOKUP(L100,Table3[[Code Number]:[Code]],3,0)</f>
        <v>NET30</v>
      </c>
    </row>
    <row r="101" spans="12:13" x14ac:dyDescent="0.35">
      <c r="L101" t="s">
        <v>3</v>
      </c>
      <c r="M101" t="str">
        <f>+VLOOKUP(L101,Table3[[Code Number]:[Code]],3,0)</f>
        <v>NET30</v>
      </c>
    </row>
    <row r="102" spans="12:13" x14ac:dyDescent="0.35">
      <c r="L102" t="s">
        <v>3</v>
      </c>
      <c r="M102" t="str">
        <f>+VLOOKUP(L102,Table3[[Code Number]:[Code]],3,0)</f>
        <v>NET30</v>
      </c>
    </row>
    <row r="103" spans="12:13" x14ac:dyDescent="0.35">
      <c r="L103" t="s">
        <v>52</v>
      </c>
      <c r="M103" t="str">
        <f>+VLOOKUP(L103,Table3[[Code Number]:[Code]],3,0)</f>
        <v>ZZ-REVIEW</v>
      </c>
    </row>
    <row r="104" spans="12:13" x14ac:dyDescent="0.35">
      <c r="L104" t="s">
        <v>28</v>
      </c>
      <c r="M104" t="str">
        <f>+VLOOKUP(L104,Table3[[Code Number]:[Code]],3,0)</f>
        <v>COD</v>
      </c>
    </row>
    <row r="105" spans="12:13" x14ac:dyDescent="0.35">
      <c r="L105" t="s">
        <v>24</v>
      </c>
      <c r="M105" t="str">
        <f>+VLOOKUP(L105,Table3[[Code Number]:[Code]],3,0)</f>
        <v>CWO</v>
      </c>
    </row>
    <row r="106" spans="12:13" x14ac:dyDescent="0.35">
      <c r="L106" t="s">
        <v>28</v>
      </c>
      <c r="M106" t="str">
        <f>+VLOOKUP(L106,Table3[[Code Number]:[Code]],3,0)</f>
        <v>COD</v>
      </c>
    </row>
    <row r="107" spans="12:13" x14ac:dyDescent="0.35">
      <c r="L107" t="s">
        <v>46</v>
      </c>
      <c r="M107" t="str">
        <f>+VLOOKUP(L107,Table3[[Code Number]:[Code]],3,0)</f>
        <v>NET10</v>
      </c>
    </row>
    <row r="108" spans="12:13" x14ac:dyDescent="0.35">
      <c r="L108" t="s">
        <v>42</v>
      </c>
      <c r="M108" t="str">
        <f>+VLOOKUP(L108,Table3[[Code Number]:[Code]],3,0)</f>
        <v>ZZ-REVIEW</v>
      </c>
    </row>
    <row r="109" spans="12:13" x14ac:dyDescent="0.35">
      <c r="L109" t="s">
        <v>3</v>
      </c>
      <c r="M109" t="str">
        <f>+VLOOKUP(L109,Table3[[Code Number]:[Code]],3,0)</f>
        <v>NET30</v>
      </c>
    </row>
    <row r="110" spans="12:13" x14ac:dyDescent="0.35">
      <c r="L110" t="s">
        <v>3</v>
      </c>
      <c r="M110" t="str">
        <f>+VLOOKUP(L110,Table3[[Code Number]:[Code]],3,0)</f>
        <v>NET30</v>
      </c>
    </row>
    <row r="111" spans="12:13" x14ac:dyDescent="0.35">
      <c r="L111" t="s">
        <v>3</v>
      </c>
      <c r="M111" t="str">
        <f>+VLOOKUP(L111,Table3[[Code Number]:[Code]],3,0)</f>
        <v>NET30</v>
      </c>
    </row>
    <row r="112" spans="12:13" x14ac:dyDescent="0.35">
      <c r="L112" t="s">
        <v>52</v>
      </c>
      <c r="M112" t="str">
        <f>+VLOOKUP(L112,Table3[[Code Number]:[Code]],3,0)</f>
        <v>ZZ-REVIEW</v>
      </c>
    </row>
    <row r="113" spans="12:13" x14ac:dyDescent="0.35">
      <c r="L113" t="s">
        <v>24</v>
      </c>
      <c r="M113" t="str">
        <f>+VLOOKUP(L113,Table3[[Code Number]:[Code]],3,0)</f>
        <v>CWO</v>
      </c>
    </row>
    <row r="114" spans="12:13" x14ac:dyDescent="0.35">
      <c r="L114" t="s">
        <v>24</v>
      </c>
      <c r="M114" t="str">
        <f>+VLOOKUP(L114,Table3[[Code Number]:[Code]],3,0)</f>
        <v>CWO</v>
      </c>
    </row>
    <row r="115" spans="12:13" x14ac:dyDescent="0.35">
      <c r="L115" t="s">
        <v>28</v>
      </c>
      <c r="M115" t="str">
        <f>+VLOOKUP(L115,Table3[[Code Number]:[Code]],3,0)</f>
        <v>COD</v>
      </c>
    </row>
    <row r="116" spans="12:13" x14ac:dyDescent="0.35">
      <c r="L116" t="s">
        <v>24</v>
      </c>
      <c r="M116" t="str">
        <f>+VLOOKUP(L116,Table3[[Code Number]:[Code]],3,0)</f>
        <v>CWO</v>
      </c>
    </row>
    <row r="117" spans="12:13" x14ac:dyDescent="0.35">
      <c r="L117" t="s">
        <v>28</v>
      </c>
      <c r="M117" t="str">
        <f>+VLOOKUP(L117,Table3[[Code Number]:[Code]],3,0)</f>
        <v>COD</v>
      </c>
    </row>
    <row r="118" spans="12:13" x14ac:dyDescent="0.35">
      <c r="L118" t="s">
        <v>24</v>
      </c>
      <c r="M118" t="str">
        <f>+VLOOKUP(L118,Table3[[Code Number]:[Code]],3,0)</f>
        <v>CWO</v>
      </c>
    </row>
    <row r="119" spans="12:13" x14ac:dyDescent="0.35">
      <c r="L119" t="s">
        <v>24</v>
      </c>
      <c r="M119" t="str">
        <f>+VLOOKUP(L119,Table3[[Code Number]:[Code]],3,0)</f>
        <v>CWO</v>
      </c>
    </row>
    <row r="120" spans="12:13" x14ac:dyDescent="0.35">
      <c r="L120" t="s">
        <v>40</v>
      </c>
      <c r="M120" t="str">
        <f>+VLOOKUP(L120,Table3[[Code Number]:[Code]],3,0)</f>
        <v>CWO</v>
      </c>
    </row>
    <row r="121" spans="12:13" x14ac:dyDescent="0.35">
      <c r="L121" t="s">
        <v>40</v>
      </c>
      <c r="M121" t="str">
        <f>+VLOOKUP(L121,Table3[[Code Number]:[Code]],3,0)</f>
        <v>CWO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C2808EA362FB43B236A7C1503802C9" ma:contentTypeVersion="15" ma:contentTypeDescription="Create a new document." ma:contentTypeScope="" ma:versionID="85fc66194fa7221c17a5152de27620c8">
  <xsd:schema xmlns:xsd="http://www.w3.org/2001/XMLSchema" xmlns:xs="http://www.w3.org/2001/XMLSchema" xmlns:p="http://schemas.microsoft.com/office/2006/metadata/properties" xmlns:ns2="c6aa4f60-9503-4259-b672-e7c633f7b4bd" xmlns:ns3="680dd6c9-f83f-4633-8f3c-7a0ef23372c9" targetNamespace="http://schemas.microsoft.com/office/2006/metadata/properties" ma:root="true" ma:fieldsID="592693e8d0149310add8d1b6bb790bd6" ns2:_="" ns3:_="">
    <xsd:import namespace="c6aa4f60-9503-4259-b672-e7c633f7b4bd"/>
    <xsd:import namespace="680dd6c9-f83f-4633-8f3c-7a0ef23372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aa4f60-9503-4259-b672-e7c633f7b4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8475e92-fa5b-4af3-bbad-44bfd24a8c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dd6c9-f83f-4633-8f3c-7a0ef23372c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445ef4-45a0-4718-8a61-c74cd4e621cf}" ma:internalName="TaxCatchAll" ma:showField="CatchAllData" ma:web="680dd6c9-f83f-4633-8f3c-7a0ef23372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aa4f60-9503-4259-b672-e7c633f7b4bd">
      <Terms xmlns="http://schemas.microsoft.com/office/infopath/2007/PartnerControls"/>
    </lcf76f155ced4ddcb4097134ff3c332f>
    <TaxCatchAll xmlns="680dd6c9-f83f-4633-8f3c-7a0ef23372c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F08920-68EE-4D0F-8E4C-1ADC0F39C3BE}"/>
</file>

<file path=customXml/itemProps2.xml><?xml version="1.0" encoding="utf-8"?>
<ds:datastoreItem xmlns:ds="http://schemas.openxmlformats.org/officeDocument/2006/customXml" ds:itemID="{453B0BF7-E996-4EF9-A5CF-F3AC61D9833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829CBBE-280D-4FA2-9E4D-3CAE06F2DA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SouthWare</vt:lpstr>
      <vt:lpstr>BC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Lopez</dc:creator>
  <cp:lastModifiedBy>Sebastian Lopez</cp:lastModifiedBy>
  <dcterms:created xsi:type="dcterms:W3CDTF">2015-06-05T18:17:20Z</dcterms:created>
  <dcterms:modified xsi:type="dcterms:W3CDTF">2022-05-11T15:37:36Z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0x01010088C2808EA362FB43B236A7C1503802C9</vt:lpwstr>
  </property>
</Properties>
</file>