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13_ncr:1_{9389F1E2-646F-4F93-8C0A-96FA50AEAFB4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9" i="1" l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128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129" i="1"/>
  <c r="E130" i="1"/>
  <c r="E131" i="1"/>
  <c r="E132" i="1"/>
  <c r="E133" i="1"/>
  <c r="E134" i="1"/>
  <c r="E135" i="1"/>
  <c r="E136" i="1"/>
  <c r="E137" i="1"/>
  <c r="E128" i="1"/>
  <c r="J115" i="1" l="1" a="1"/>
  <c r="H110" i="1" a="1"/>
  <c r="G114" i="1" a="1"/>
  <c r="F108" i="1" a="1"/>
  <c r="H107" i="1" a="1"/>
  <c r="H111" i="1" a="1"/>
  <c r="I114" i="1" a="1"/>
  <c r="G109" i="1" a="1"/>
  <c r="F100" i="1" a="1"/>
  <c r="I94" i="1" a="1"/>
  <c r="I102" i="1" a="1"/>
  <c r="I96" i="1" a="1"/>
  <c r="G94" i="1" a="1"/>
  <c r="H100" i="1" a="1"/>
  <c r="F95" i="1" a="1"/>
  <c r="F89" i="1" a="1"/>
  <c r="J88" i="1" a="1"/>
  <c r="J87" i="1" a="1"/>
  <c r="H80" i="1" a="1"/>
  <c r="E80" i="1" a="1"/>
  <c r="H87" i="1" a="1"/>
  <c r="F82" i="1" a="1"/>
  <c r="I84" i="1" a="1"/>
  <c r="J70" i="1" a="1"/>
  <c r="F72" i="1" a="1"/>
  <c r="E76" i="1" a="1"/>
  <c r="I67" i="1" a="1"/>
  <c r="F69" i="1" a="1"/>
  <c r="H72" i="1" a="1"/>
  <c r="I73" i="1" a="1"/>
  <c r="J63" i="1" a="1"/>
  <c r="H58" i="1" a="1"/>
  <c r="I60" i="1" a="1"/>
  <c r="E61" i="1" a="1"/>
  <c r="I55" i="1" a="1"/>
  <c r="H63" i="1" a="1"/>
  <c r="F58" i="1" a="1"/>
  <c r="G61" i="1" a="1"/>
  <c r="I50" i="1" a="1"/>
  <c r="J48" i="1" a="1"/>
  <c r="H43" i="1" a="1"/>
  <c r="J43" i="1" a="1"/>
  <c r="G43" i="1" a="1"/>
  <c r="G48" i="1" a="1"/>
  <c r="E43" i="1" a="1"/>
  <c r="J37" i="1" a="1"/>
  <c r="H32" i="1" a="1"/>
  <c r="E35" i="1" a="1"/>
  <c r="H29" i="1" a="1"/>
  <c r="J30" i="1" a="1"/>
  <c r="F34" i="1" a="1"/>
  <c r="G37" i="1" a="1"/>
  <c r="E32" i="1" a="1"/>
  <c r="E22" i="1" a="1"/>
  <c r="I16" i="1" a="1"/>
  <c r="F16" i="1" a="1"/>
  <c r="J19" i="1" a="1"/>
  <c r="H21" i="1" a="1"/>
  <c r="I21" i="1" a="1"/>
  <c r="G16" i="1" a="1"/>
  <c r="J11" i="1" a="1"/>
  <c r="F11" i="1" a="1"/>
  <c r="F5" i="1" a="1"/>
  <c r="H4" i="1" a="1"/>
  <c r="E3" i="1" a="1"/>
  <c r="E9" i="1" a="1"/>
  <c r="F4" i="1" a="1"/>
  <c r="R112" i="1" a="1"/>
  <c r="S98" i="1" a="1"/>
  <c r="S72" i="1" a="1"/>
  <c r="S45" i="1" a="1"/>
  <c r="S19" i="1" a="1"/>
  <c r="E2" i="1" a="1"/>
  <c r="S94" i="1" a="1"/>
  <c r="S67" i="1" a="1"/>
  <c r="R45" i="1" a="1"/>
  <c r="P16" i="1" a="1"/>
  <c r="P6" i="1" a="1"/>
  <c r="R86" i="1" a="1"/>
  <c r="P64" i="1" a="1"/>
  <c r="S38" i="1" a="1"/>
  <c r="S113" i="1" a="1"/>
  <c r="S80" i="1" a="1"/>
  <c r="S59" i="1" a="1"/>
  <c r="P21" i="1" a="1"/>
  <c r="P112" i="1" a="1"/>
  <c r="R70" i="1" a="1"/>
  <c r="S33" i="1" a="1"/>
  <c r="P106" i="1" a="1"/>
  <c r="P67" i="1" a="1"/>
  <c r="P25" i="1" a="1"/>
  <c r="S96" i="1" a="1"/>
  <c r="S56" i="1" a="1"/>
  <c r="R17" i="1" a="1"/>
  <c r="P100" i="1" a="1"/>
  <c r="R111" i="1" a="1"/>
  <c r="P77" i="1" a="1"/>
  <c r="R37" i="1" a="1"/>
  <c r="P70" i="1" a="1"/>
  <c r="R91" i="1" a="1"/>
  <c r="R96" i="1" a="1"/>
  <c r="P117" i="1" a="1"/>
  <c r="R3" i="1" a="1"/>
  <c r="P43" i="1" a="1"/>
  <c r="S26" i="1" a="1"/>
  <c r="P50" i="1" a="1"/>
  <c r="S70" i="1" a="1"/>
  <c r="S68" i="1" a="1"/>
  <c r="P109" i="1" a="1"/>
  <c r="R99" i="1" a="1"/>
  <c r="P18" i="1" a="1"/>
  <c r="R98" i="1" a="1"/>
  <c r="P24" i="1" a="1"/>
  <c r="S83" i="1" a="1"/>
  <c r="R71" i="1" a="1"/>
  <c r="R18" i="1" a="1"/>
  <c r="R61" i="1" a="1"/>
  <c r="P86" i="1" a="1"/>
  <c r="P93" i="1" a="1"/>
  <c r="R116" i="1" a="1"/>
  <c r="R5" i="1" a="1"/>
  <c r="S31" i="1" a="1"/>
  <c r="R52" i="1" a="1"/>
  <c r="S54" i="1" a="1"/>
  <c r="P85" i="1" a="1"/>
  <c r="P9" i="1" a="1"/>
  <c r="P20" i="1" a="1"/>
  <c r="F115" i="1" a="1"/>
  <c r="J109" i="1" a="1"/>
  <c r="E113" i="1" a="1"/>
  <c r="F106" i="1" a="1"/>
  <c r="G107" i="1" a="1"/>
  <c r="J110" i="1" a="1"/>
  <c r="E114" i="1" a="1"/>
  <c r="I108" i="1" a="1"/>
  <c r="H99" i="1" a="1"/>
  <c r="J93" i="1" a="1"/>
  <c r="E102" i="1" a="1"/>
  <c r="G95" i="1" a="1"/>
  <c r="E93" i="1" a="1"/>
  <c r="J99" i="1" a="1"/>
  <c r="H94" i="1" a="1"/>
  <c r="H88" i="1" a="1"/>
  <c r="F88" i="1" a="1"/>
  <c r="F87" i="1" a="1"/>
  <c r="I82" i="1" a="1"/>
  <c r="I87" i="1" a="1"/>
  <c r="J86" i="1" a="1"/>
  <c r="H81" i="1" a="1"/>
  <c r="E84" i="1" a="1"/>
  <c r="J68" i="1" a="1"/>
  <c r="H71" i="1" a="1"/>
  <c r="G75" i="1" a="1"/>
  <c r="I76" i="1" a="1"/>
  <c r="E67" i="1" a="1"/>
  <c r="J71" i="1" a="1"/>
  <c r="E73" i="1" a="1"/>
  <c r="F63" i="1" a="1"/>
  <c r="J57" i="1" a="1"/>
  <c r="E58" i="1" a="1"/>
  <c r="G60" i="1" a="1"/>
  <c r="E55" i="1" a="1"/>
  <c r="J62" i="1" a="1"/>
  <c r="H57" i="1" a="1"/>
  <c r="G59" i="1" a="1"/>
  <c r="G49" i="1" a="1"/>
  <c r="F48" i="1" a="1"/>
  <c r="J42" i="1" a="1"/>
  <c r="I48" i="1" a="1"/>
  <c r="I42" i="1" a="1"/>
  <c r="I47" i="1" a="1"/>
  <c r="G42" i="1" a="1"/>
  <c r="F37" i="1" a="1"/>
  <c r="J31" i="1" a="1"/>
  <c r="G34" i="1" a="1"/>
  <c r="J28" i="1" a="1"/>
  <c r="F28" i="1" a="1"/>
  <c r="H33" i="1" a="1"/>
  <c r="I36" i="1" a="1"/>
  <c r="G31" i="1" a="1"/>
  <c r="G21" i="1" a="1"/>
  <c r="E16" i="1" a="1"/>
  <c r="H24" i="1" a="1"/>
  <c r="F19" i="1" a="1"/>
  <c r="H19" i="1" a="1"/>
  <c r="E21" i="1" a="1"/>
  <c r="I15" i="1" a="1"/>
  <c r="J10" i="1" a="1"/>
  <c r="F10" i="1" a="1"/>
  <c r="E6" i="1" a="1"/>
  <c r="G4" i="1" a="1"/>
  <c r="J9" i="1" a="1"/>
  <c r="H9" i="1" a="1"/>
  <c r="E8" i="1" a="1"/>
  <c r="R113" i="1" a="1"/>
  <c r="P81" i="1" a="1"/>
  <c r="R72" i="1" a="1"/>
  <c r="R43" i="1" a="1"/>
  <c r="R26" i="1" a="1"/>
  <c r="P107" i="1" a="1"/>
  <c r="S103" i="1" a="1"/>
  <c r="R67" i="1" a="1"/>
  <c r="P44" i="1" a="1"/>
  <c r="R23" i="1" a="1"/>
  <c r="R2" i="1" a="1"/>
  <c r="S88" i="1" a="1"/>
  <c r="P65" i="1" a="1"/>
  <c r="R25" i="1" a="1"/>
  <c r="S110" i="1" a="1"/>
  <c r="R89" i="1" a="1"/>
  <c r="P51" i="1" a="1"/>
  <c r="P17" i="1" a="1"/>
  <c r="P71" i="1" a="1"/>
  <c r="R21" i="1" a="1"/>
  <c r="P62" i="1" a="1"/>
  <c r="P61" i="1" a="1"/>
  <c r="R97" i="1" a="1"/>
  <c r="P73" i="1" a="1"/>
  <c r="S8" i="1" a="1"/>
  <c r="R60" i="1" a="1"/>
  <c r="S77" i="1" a="1"/>
  <c r="S111" i="1" a="1"/>
  <c r="P46" i="1" a="1"/>
  <c r="H114" i="1" a="1"/>
  <c r="F109" i="1" a="1"/>
  <c r="I111" i="1" a="1"/>
  <c r="I115" i="1" a="1"/>
  <c r="H115" i="1" a="1"/>
  <c r="F110" i="1" a="1"/>
  <c r="G113" i="1" a="1"/>
  <c r="E108" i="1" a="1"/>
  <c r="J98" i="1" a="1"/>
  <c r="I101" i="1" a="1"/>
  <c r="G101" i="1" a="1"/>
  <c r="E94" i="1" a="1"/>
  <c r="J94" i="1" a="1"/>
  <c r="F99" i="1" a="1"/>
  <c r="E101" i="1" a="1"/>
  <c r="J89" i="1" a="1"/>
  <c r="H89" i="1" a="1"/>
  <c r="H86" i="1" a="1"/>
  <c r="G86" i="1" a="1"/>
  <c r="E87" i="1" a="1"/>
  <c r="F86" i="1" a="1"/>
  <c r="J80" i="1" a="1"/>
  <c r="G83" i="1" a="1"/>
  <c r="H67" i="1" a="1"/>
  <c r="F70" i="1" a="1"/>
  <c r="E74" i="1" a="1"/>
  <c r="I74" i="1" a="1"/>
  <c r="H76" i="1" a="1"/>
  <c r="F71" i="1" a="1"/>
  <c r="G72" i="1" a="1"/>
  <c r="H62" i="1" a="1"/>
  <c r="F57" i="1" a="1"/>
  <c r="E56" i="1" a="1"/>
  <c r="I59" i="1" a="1"/>
  <c r="G54" i="1" a="1"/>
  <c r="F62" i="1" a="1"/>
  <c r="J56" i="1" a="1"/>
  <c r="G57" i="1" a="1"/>
  <c r="E49" i="1" a="1"/>
  <c r="H47" i="1" a="1"/>
  <c r="F42" i="1" a="1"/>
  <c r="E48" i="1" a="1"/>
  <c r="E42" i="1" a="1"/>
  <c r="E47" i="1" a="1"/>
  <c r="I41" i="1" a="1"/>
  <c r="H36" i="1" a="1"/>
  <c r="F31" i="1" a="1"/>
  <c r="E33" i="1" a="1"/>
  <c r="I37" i="1" a="1"/>
  <c r="I28" i="1" a="1"/>
  <c r="J32" i="1" a="1"/>
  <c r="E36" i="1" a="1"/>
  <c r="I30" i="1" a="1"/>
  <c r="I20" i="1" a="1"/>
  <c r="G15" i="1" a="1"/>
  <c r="J23" i="1" a="1"/>
  <c r="H18" i="1" a="1"/>
  <c r="H17" i="1" a="1"/>
  <c r="G20" i="1" a="1"/>
  <c r="E15" i="1" a="1"/>
  <c r="I11" i="1" a="1"/>
  <c r="E10" i="1" a="1"/>
  <c r="I5" i="1" a="1"/>
  <c r="F6" i="1" a="1"/>
  <c r="I3" i="1" a="1"/>
  <c r="F9" i="1" a="1"/>
  <c r="J6" i="1" a="1"/>
  <c r="R114" i="1" a="1"/>
  <c r="P90" i="1" a="1"/>
  <c r="S65" i="1" a="1"/>
  <c r="S43" i="1" a="1"/>
  <c r="S24" i="1" a="1"/>
  <c r="R109" i="1" a="1"/>
  <c r="P89" i="1" a="1"/>
  <c r="R68" i="1" a="1"/>
  <c r="R50" i="1" a="1"/>
  <c r="P22" i="1" a="1"/>
  <c r="R117" i="1" a="1"/>
  <c r="S86" i="1" a="1"/>
  <c r="S52" i="1" a="1"/>
  <c r="S16" i="1" a="1"/>
  <c r="P113" i="1" a="1"/>
  <c r="P76" i="1" a="1"/>
  <c r="R48" i="1" a="1"/>
  <c r="R20" i="1" a="1"/>
  <c r="P102" i="1" a="1"/>
  <c r="P55" i="1" a="1"/>
  <c r="R22" i="1" a="1"/>
  <c r="S101" i="1" a="1"/>
  <c r="S63" i="1" a="1"/>
  <c r="P15" i="1" a="1"/>
  <c r="R90" i="1" a="1"/>
  <c r="P47" i="1" a="1"/>
  <c r="R12" i="1" a="1"/>
  <c r="R80" i="1" a="1"/>
  <c r="S90" i="1" a="1"/>
  <c r="S60" i="1" a="1"/>
  <c r="S4" i="1" a="1"/>
  <c r="S55" i="1" a="1"/>
  <c r="P80" i="1" a="1"/>
  <c r="S20" i="1" a="1"/>
  <c r="J113" i="1" a="1"/>
  <c r="H108" i="1" a="1"/>
  <c r="E111" i="1" a="1"/>
  <c r="I113" i="1" a="1"/>
  <c r="J114" i="1" a="1"/>
  <c r="H109" i="1" a="1"/>
  <c r="I112" i="1" a="1"/>
  <c r="E106" i="1" a="1"/>
  <c r="F98" i="1" a="1"/>
  <c r="E99" i="1" a="1"/>
  <c r="I100" i="1" a="1"/>
  <c r="G93" i="1" a="1"/>
  <c r="G100" i="1" a="1"/>
  <c r="H98" i="1" a="1"/>
  <c r="G98" i="1" a="1"/>
  <c r="I88" i="1" a="1"/>
  <c r="G89" i="1" a="1"/>
  <c r="J85" i="1" a="1"/>
  <c r="E85" i="1" a="1"/>
  <c r="I85" i="1" a="1"/>
  <c r="H85" i="1" a="1"/>
  <c r="I80" i="1" a="1"/>
  <c r="G81" i="1" a="1"/>
  <c r="H68" i="1" a="1"/>
  <c r="H69" i="1" a="1"/>
  <c r="I72" i="1" a="1"/>
  <c r="G73" i="1" a="1"/>
  <c r="J75" i="1" a="1"/>
  <c r="J67" i="1" a="1"/>
  <c r="I71" i="1" a="1"/>
  <c r="J61" i="1" a="1"/>
  <c r="H56" i="1" a="1"/>
  <c r="E54" i="1" a="1"/>
  <c r="E59" i="1" a="1"/>
  <c r="I62" i="1" a="1"/>
  <c r="H61" i="1" a="1"/>
  <c r="F56" i="1" a="1"/>
  <c r="I54" i="1" a="1"/>
  <c r="E50" i="1" a="1"/>
  <c r="J46" i="1" a="1"/>
  <c r="H41" i="1" a="1"/>
  <c r="G47" i="1" a="1"/>
  <c r="G41" i="1" a="1"/>
  <c r="G46" i="1" a="1"/>
  <c r="E41" i="1" a="1"/>
  <c r="J35" i="1" a="1"/>
  <c r="H30" i="1" a="1"/>
  <c r="G32" i="1" a="1"/>
  <c r="I35" i="1" a="1"/>
  <c r="H37" i="1" a="1"/>
  <c r="F32" i="1" a="1"/>
  <c r="G35" i="1" a="1"/>
  <c r="E30" i="1" a="1"/>
  <c r="E20" i="1" a="1"/>
  <c r="F15" i="1" a="1"/>
  <c r="F23" i="1" a="1"/>
  <c r="J17" i="1" a="1"/>
  <c r="H15" i="1" a="1"/>
  <c r="I19" i="1" a="1"/>
  <c r="F24" i="1" a="1"/>
  <c r="I10" i="1" a="1"/>
  <c r="E11" i="1" a="1"/>
  <c r="G5" i="1" a="1"/>
  <c r="E5" i="1" a="1"/>
  <c r="H8" i="1" a="1"/>
  <c r="E4" i="1" a="1"/>
  <c r="F8" i="1" a="1"/>
  <c r="R106" i="1" a="1"/>
  <c r="S82" i="1" a="1"/>
  <c r="P60" i="1" a="1"/>
  <c r="S35" i="1" a="1"/>
  <c r="R16" i="1" a="1"/>
  <c r="S108" i="1" a="1"/>
  <c r="S84" i="1" a="1"/>
  <c r="S61" i="1" a="1"/>
  <c r="S48" i="1" a="1"/>
  <c r="P23" i="1" a="1"/>
  <c r="R110" i="1" a="1"/>
  <c r="S81" i="1" a="1"/>
  <c r="S42" i="1" a="1"/>
  <c r="S25" i="1" a="1"/>
  <c r="P110" i="1" a="1"/>
  <c r="P69" i="1" a="1"/>
  <c r="S51" i="1" a="1"/>
  <c r="S12" i="1" a="1"/>
  <c r="P101" i="1" a="1"/>
  <c r="P54" i="1" a="1"/>
  <c r="S17" i="1" a="1"/>
  <c r="S99" i="1" a="1"/>
  <c r="S49" i="1" a="1"/>
  <c r="S7" i="1" a="1"/>
  <c r="R83" i="1" a="1"/>
  <c r="P42" i="1" a="1"/>
  <c r="P13" i="1" a="1"/>
  <c r="R84" i="1" a="1"/>
  <c r="S71" i="1" a="1"/>
  <c r="S62" i="1" a="1"/>
  <c r="R13" i="1" a="1"/>
  <c r="S50" i="1" a="1"/>
  <c r="P49" i="1" a="1"/>
  <c r="R59" i="1" a="1"/>
  <c r="R76" i="1" a="1"/>
  <c r="R56" i="1" a="1"/>
  <c r="S102" i="1" a="1"/>
  <c r="J2" i="1" a="1"/>
  <c r="S13" i="1" a="1"/>
  <c r="P33" i="1" a="1"/>
  <c r="R108" i="1" a="1"/>
  <c r="R87" i="1" a="1"/>
  <c r="R88" i="1" a="1"/>
  <c r="P111" i="1" a="1"/>
  <c r="R38" i="1" a="1"/>
  <c r="P57" i="1" a="1"/>
  <c r="R39" i="1" a="1"/>
  <c r="P35" i="1" a="1"/>
  <c r="R54" i="1" a="1"/>
  <c r="R31" i="1" a="1"/>
  <c r="P94" i="1" a="1"/>
  <c r="R19" i="1" a="1"/>
  <c r="R78" i="1" a="1"/>
  <c r="F107" i="1" a="1"/>
  <c r="H113" i="1" a="1"/>
  <c r="F102" i="1" a="1"/>
  <c r="G102" i="1" a="1"/>
  <c r="I95" i="1" a="1"/>
  <c r="J83" i="1" a="1"/>
  <c r="F113" i="1" a="1"/>
  <c r="J107" i="1" a="1"/>
  <c r="I109" i="1" a="1"/>
  <c r="G112" i="1" a="1"/>
  <c r="F114" i="1" a="1"/>
  <c r="J108" i="1" a="1"/>
  <c r="E112" i="1" a="1"/>
  <c r="J102" i="1" a="1"/>
  <c r="H97" i="1" a="1"/>
  <c r="E97" i="1" a="1"/>
  <c r="E100" i="1" a="1"/>
  <c r="F93" i="1" a="1"/>
  <c r="J96" i="1" a="1"/>
  <c r="J97" i="1" a="1"/>
  <c r="G96" i="1" a="1"/>
  <c r="E89" i="1" a="1"/>
  <c r="F85" i="1" a="1"/>
  <c r="H84" i="1" a="1"/>
  <c r="I83" i="1" a="1"/>
  <c r="G84" i="1" a="1"/>
  <c r="J84" i="1" a="1"/>
  <c r="G87" i="1" a="1"/>
  <c r="F76" i="1" a="1"/>
  <c r="G68" i="1" a="1"/>
  <c r="F68" i="1" a="1"/>
  <c r="I70" i="1" a="1"/>
  <c r="E72" i="1" a="1"/>
  <c r="F75" i="1" a="1"/>
  <c r="G76" i="1" a="1"/>
  <c r="E71" i="1" a="1"/>
  <c r="F61" i="1" a="1"/>
  <c r="J55" i="1" a="1"/>
  <c r="I63" i="1" a="1"/>
  <c r="G58" i="1" a="1"/>
  <c r="E60" i="1" a="1"/>
  <c r="J60" i="1" a="1"/>
  <c r="H55" i="1" a="1"/>
  <c r="F50" i="1" a="1"/>
  <c r="H50" i="1" a="1"/>
  <c r="F46" i="1" a="1"/>
  <c r="F47" i="1" a="1"/>
  <c r="I46" i="1" a="1"/>
  <c r="H48" i="1" a="1"/>
  <c r="I45" i="1" a="1"/>
  <c r="J47" i="1" a="1"/>
  <c r="F35" i="1" a="1"/>
  <c r="J29" i="1" a="1"/>
  <c r="E31" i="1" a="1"/>
  <c r="I33" i="1" a="1"/>
  <c r="J36" i="1" a="1"/>
  <c r="F30" i="1" a="1"/>
  <c r="I34" i="1" a="1"/>
  <c r="I24" i="1" a="1"/>
  <c r="G19" i="1" a="1"/>
  <c r="J24" i="1" a="1"/>
  <c r="H22" i="1" a="1"/>
  <c r="F17" i="1" a="1"/>
  <c r="G24" i="1" a="1"/>
  <c r="E19" i="1" a="1"/>
  <c r="J22" i="1" a="1"/>
  <c r="H11" i="1" a="1"/>
  <c r="J3" i="1" a="1"/>
  <c r="I2" i="1" a="1"/>
  <c r="J4" i="1" a="1"/>
  <c r="F3" i="1" a="1"/>
  <c r="I6" i="1" a="1"/>
  <c r="I7" i="1" a="1"/>
  <c r="R107" i="1" a="1"/>
  <c r="P91" i="1" a="1"/>
  <c r="R57" i="1" a="1"/>
  <c r="P34" i="1" a="1"/>
  <c r="S9" i="1" a="1"/>
  <c r="R115" i="1" a="1"/>
  <c r="P82" i="1" a="1"/>
  <c r="R65" i="1" a="1"/>
  <c r="R30" i="1" a="1"/>
  <c r="S22" i="1" a="1"/>
  <c r="P114" i="1" a="1"/>
  <c r="R69" i="1" a="1"/>
  <c r="P52" i="1" a="1"/>
  <c r="S18" i="1" a="1"/>
  <c r="R95" i="1" a="1"/>
  <c r="P74" i="1" a="1"/>
  <c r="S39" i="1" a="1"/>
  <c r="R7" i="1" a="1"/>
  <c r="R93" i="1" a="1"/>
  <c r="R51" i="1" a="1"/>
  <c r="S11" i="1" a="1"/>
  <c r="R41" i="1" a="1"/>
  <c r="P12" i="1" a="1"/>
  <c r="S44" i="1" a="1"/>
  <c r="P58" i="1" a="1"/>
  <c r="S115" i="1" a="1"/>
  <c r="S47" i="1" a="1"/>
  <c r="P88" i="1" a="1"/>
  <c r="P3" i="1" a="1"/>
  <c r="H112" i="1" a="1"/>
  <c r="E95" i="1" a="1"/>
  <c r="F97" i="1" a="1"/>
  <c r="G88" i="1" a="1"/>
  <c r="G82" i="1" a="1"/>
  <c r="G108" i="1" a="1"/>
  <c r="G110" i="1" a="1"/>
  <c r="J106" i="1" a="1"/>
  <c r="H102" i="1" a="1"/>
  <c r="F83" i="1" a="1"/>
  <c r="J111" i="1" a="1"/>
  <c r="J112" i="1" a="1"/>
  <c r="J100" i="1" a="1"/>
  <c r="G97" i="1" a="1"/>
  <c r="H93" i="1" a="1"/>
  <c r="F80" i="1" a="1"/>
  <c r="E86" i="1" a="1"/>
  <c r="G67" i="1" a="1"/>
  <c r="I68" i="1" a="1"/>
  <c r="I69" i="1" a="1"/>
  <c r="E63" i="1" a="1"/>
  <c r="I56" i="1" a="1"/>
  <c r="J49" i="1" a="1"/>
  <c r="F45" i="1" a="1"/>
  <c r="J41" i="1" a="1"/>
  <c r="J33" i="1" a="1"/>
  <c r="I31" i="1" a="1"/>
  <c r="H28" i="1" a="1"/>
  <c r="E18" i="1" a="1"/>
  <c r="H16" i="1" a="1"/>
  <c r="E17" i="1" a="1"/>
  <c r="H3" i="1" a="1"/>
  <c r="E7" i="1" a="1"/>
  <c r="G2" i="1" a="1"/>
  <c r="R55" i="1" a="1"/>
  <c r="S104" i="1" a="1"/>
  <c r="R47" i="1" a="1"/>
  <c r="S97" i="1" a="1"/>
  <c r="S3" i="1" a="1"/>
  <c r="S58" i="1" a="1"/>
  <c r="S85" i="1" a="1"/>
  <c r="S89" i="1" a="1"/>
  <c r="S116" i="1" a="1"/>
  <c r="S112" i="1" a="1"/>
  <c r="S41" i="1" a="1"/>
  <c r="R100" i="1" a="1"/>
  <c r="S30" i="1" a="1"/>
  <c r="P96" i="1" a="1"/>
  <c r="R103" i="1" a="1"/>
  <c r="J74" i="1" a="1"/>
  <c r="G11" i="1" a="1"/>
  <c r="S69" i="1" a="1"/>
  <c r="R11" i="1" a="1"/>
  <c r="I86" i="1" a="1"/>
  <c r="H31" i="1" a="1"/>
  <c r="R62" i="1" a="1"/>
  <c r="R85" i="1" a="1"/>
  <c r="R34" i="1" a="1"/>
  <c r="F111" i="1" a="1"/>
  <c r="F112" i="1" a="1"/>
  <c r="F94" i="1" a="1"/>
  <c r="I99" i="1" a="1"/>
  <c r="I89" i="1" a="1"/>
  <c r="E83" i="1" a="1"/>
  <c r="G85" i="1" a="1"/>
  <c r="J69" i="1" a="1"/>
  <c r="H74" i="1" a="1"/>
  <c r="E69" i="1" a="1"/>
  <c r="G62" i="1" a="1"/>
  <c r="F60" i="1" a="1"/>
  <c r="J50" i="1" a="1"/>
  <c r="H42" i="1" a="1"/>
  <c r="E45" i="1" a="1"/>
  <c r="F33" i="1" a="1"/>
  <c r="I29" i="1" a="1"/>
  <c r="E34" i="1" a="1"/>
  <c r="G17" i="1" a="1"/>
  <c r="J15" i="1" a="1"/>
  <c r="F20" i="1" a="1"/>
  <c r="G6" i="1" a="1"/>
  <c r="H5" i="1" a="1"/>
  <c r="P98" i="1" a="1"/>
  <c r="R44" i="1" a="1"/>
  <c r="S93" i="1" a="1"/>
  <c r="S29" i="1" a="1"/>
  <c r="R102" i="1" a="1"/>
  <c r="R6" i="1" a="1"/>
  <c r="S36" i="1" a="1"/>
  <c r="P68" i="1" a="1"/>
  <c r="S78" i="1" a="1"/>
  <c r="S74" i="1" a="1"/>
  <c r="R94" i="1" a="1"/>
  <c r="S46" i="1" a="1"/>
  <c r="R24" i="1" a="1"/>
  <c r="P19" i="1" a="1"/>
  <c r="R77" i="1" a="1"/>
  <c r="P56" i="1" a="1"/>
  <c r="S37" i="1" a="1"/>
  <c r="S76" i="1" a="1"/>
  <c r="P26" i="1" a="1"/>
  <c r="R29" i="1" a="1"/>
  <c r="S6" i="1" a="1"/>
  <c r="P63" i="1" a="1"/>
  <c r="G71" i="1" a="1"/>
  <c r="J44" i="1" a="1"/>
  <c r="G29" i="1" a="1"/>
  <c r="F7" i="1" a="1"/>
  <c r="S2" i="1" a="1"/>
  <c r="S23" i="1" a="1"/>
  <c r="I107" i="1" a="1"/>
  <c r="H73" i="1" a="1"/>
  <c r="G55" i="1" a="1"/>
  <c r="E28" i="1" a="1"/>
  <c r="G9" i="1" a="1"/>
  <c r="S100" i="1" a="1"/>
  <c r="S34" i="1" a="1"/>
  <c r="H106" i="1" a="1"/>
  <c r="I106" i="1" a="1"/>
  <c r="I98" i="1" a="1"/>
  <c r="I97" i="1" a="1"/>
  <c r="E88" i="1" a="1"/>
  <c r="I81" i="1" a="1"/>
  <c r="H75" i="1" a="1"/>
  <c r="F67" i="1" a="1"/>
  <c r="J73" i="1" a="1"/>
  <c r="H60" i="1" a="1"/>
  <c r="I61" i="1" a="1"/>
  <c r="H59" i="1" a="1"/>
  <c r="F49" i="1" a="1"/>
  <c r="E44" i="1" a="1"/>
  <c r="G44" i="1" a="1"/>
  <c r="F29" i="1" a="1"/>
  <c r="G28" i="1" a="1"/>
  <c r="G33" i="1" a="1"/>
  <c r="F22" i="1" a="1"/>
  <c r="H23" i="1" a="1"/>
  <c r="F18" i="1" a="1"/>
  <c r="H7" i="1" a="1"/>
  <c r="G7" i="1" a="1"/>
  <c r="P99" i="1" a="1"/>
  <c r="S28" i="1" a="1"/>
  <c r="P95" i="1" a="1"/>
  <c r="R36" i="1" a="1"/>
  <c r="P78" i="1" a="1"/>
  <c r="P10" i="1" a="1"/>
  <c r="P48" i="1" a="1"/>
  <c r="R75" i="1" a="1"/>
  <c r="R9" i="1" a="1"/>
  <c r="P39" i="1" a="1"/>
  <c r="H54" i="1" a="1"/>
  <c r="G8" i="1" a="1"/>
  <c r="S117" i="1" a="1"/>
  <c r="H101" i="1" a="1"/>
  <c r="F44" i="1" a="1"/>
  <c r="I9" i="1" a="1"/>
  <c r="S57" i="1" a="1"/>
  <c r="R46" i="1" a="1"/>
  <c r="E115" i="1" a="1"/>
  <c r="G115" i="1" a="1"/>
  <c r="E96" i="1" a="1"/>
  <c r="J101" i="1" a="1"/>
  <c r="J81" i="1" a="1"/>
  <c r="G80" i="1" a="1"/>
  <c r="F74" i="1" a="1"/>
  <c r="G69" i="1" a="1"/>
  <c r="F73" i="1" a="1"/>
  <c r="J59" i="1" a="1"/>
  <c r="I57" i="1" a="1"/>
  <c r="J58" i="1" a="1"/>
  <c r="G50" i="1" a="1"/>
  <c r="E46" i="1" a="1"/>
  <c r="I43" i="1" a="1"/>
  <c r="E37" i="1" a="1"/>
  <c r="F36" i="1" a="1"/>
  <c r="I32" i="1" a="1"/>
  <c r="J20" i="1" a="1"/>
  <c r="I23" i="1" a="1"/>
  <c r="J16" i="1" a="1"/>
  <c r="J7" i="1" a="1"/>
  <c r="J5" i="1" a="1"/>
  <c r="P104" i="1" a="1"/>
  <c r="R32" i="1" a="1"/>
  <c r="P87" i="1" a="1"/>
  <c r="P36" i="1" a="1"/>
  <c r="P75" i="1" a="1"/>
  <c r="S95" i="1" a="1"/>
  <c r="R33" i="1" a="1"/>
  <c r="P45" i="1" a="1"/>
  <c r="P41" i="1" a="1"/>
  <c r="P59" i="1" a="1"/>
  <c r="P5" i="1" a="1"/>
  <c r="R104" i="1" a="1"/>
  <c r="S107" i="1" a="1"/>
  <c r="P103" i="1" a="1"/>
  <c r="H2" i="1" a="1"/>
  <c r="R15" i="1" a="1"/>
  <c r="I58" i="1" a="1"/>
  <c r="F41" i="1" a="1"/>
  <c r="G18" i="1" a="1"/>
  <c r="S64" i="1" a="1"/>
  <c r="P115" i="1" a="1"/>
  <c r="R63" i="1" a="1"/>
  <c r="E98" i="1" a="1"/>
  <c r="G63" i="1" a="1"/>
  <c r="H34" i="1" a="1"/>
  <c r="H20" i="1" a="1"/>
  <c r="P11" i="1" a="1"/>
  <c r="P116" i="1" a="1"/>
  <c r="P7" i="1" a="1"/>
  <c r="E107" i="1" a="1"/>
  <c r="G111" i="1" a="1"/>
  <c r="I93" i="1" a="1"/>
  <c r="F101" i="1" a="1"/>
  <c r="E82" i="1" a="1"/>
  <c r="F84" i="1" a="1"/>
  <c r="J72" i="1" a="1"/>
  <c r="E68" i="1" a="1"/>
  <c r="I75" i="1" a="1"/>
  <c r="F59" i="1" a="1"/>
  <c r="E57" i="1" a="1"/>
  <c r="J54" i="1" a="1"/>
  <c r="I49" i="1" a="1"/>
  <c r="G45" i="1" a="1"/>
  <c r="J45" i="1" a="1"/>
  <c r="G36" i="1" a="1"/>
  <c r="H35" i="1" a="1"/>
  <c r="E24" i="1" a="1"/>
  <c r="J18" i="1" a="1"/>
  <c r="E23" i="1" a="1"/>
  <c r="H10" i="1" a="1"/>
  <c r="I8" i="1" a="1"/>
  <c r="I4" i="1" a="1"/>
  <c r="R81" i="1" a="1"/>
  <c r="P28" i="1" a="1"/>
  <c r="R73" i="1" a="1"/>
  <c r="S10" i="1" a="1"/>
  <c r="R64" i="1" a="1"/>
  <c r="R101" i="1" a="1"/>
  <c r="P8" i="1" a="1"/>
  <c r="P38" i="1" a="1"/>
  <c r="S32" i="1" a="1"/>
  <c r="P30" i="1" a="1"/>
  <c r="S109" i="1" a="1"/>
  <c r="P84" i="1" a="1"/>
  <c r="P32" i="1" a="1"/>
  <c r="R82" i="1" a="1"/>
  <c r="P97" i="1" a="1"/>
  <c r="F81" i="1" a="1"/>
  <c r="E29" i="1" a="1"/>
  <c r="F21" i="1" a="1"/>
  <c r="R10" i="1" a="1"/>
  <c r="F2" i="1" a="1"/>
  <c r="S15" i="1" a="1"/>
  <c r="F96" i="1" a="1"/>
  <c r="G70" i="1" a="1"/>
  <c r="H44" i="1" a="1"/>
  <c r="I17" i="1" a="1"/>
  <c r="R58" i="1" a="1"/>
  <c r="P108" i="1" a="1"/>
  <c r="S114" i="1" a="1"/>
  <c r="G106" i="1" a="1"/>
  <c r="I110" i="1" a="1"/>
  <c r="H95" i="1" a="1"/>
  <c r="H96" i="1" a="1"/>
  <c r="H82" i="1" a="1"/>
  <c r="H83" i="1" a="1"/>
  <c r="J76" i="1" a="1"/>
  <c r="H70" i="1" a="1"/>
  <c r="E75" i="1" a="1"/>
  <c r="F55" i="1" a="1"/>
  <c r="G56" i="1" a="1"/>
  <c r="F54" i="1" a="1"/>
  <c r="H45" i="1" a="1"/>
  <c r="I44" i="1" a="1"/>
  <c r="F43" i="1" a="1"/>
  <c r="G30" i="1" a="1"/>
  <c r="J34" i="1" a="1"/>
  <c r="G23" i="1" a="1"/>
  <c r="J21" i="1" a="1"/>
  <c r="G22" i="1" a="1"/>
  <c r="G10" i="1" a="1"/>
  <c r="H6" i="1" a="1"/>
  <c r="G3" i="1" a="1"/>
  <c r="P72" i="1" a="1"/>
  <c r="R4" i="1" a="1"/>
  <c r="S75" i="1" a="1"/>
  <c r="R8" i="1" a="1"/>
  <c r="R42" i="1" a="1"/>
  <c r="S91" i="1" a="1"/>
  <c r="P2" i="1" a="1"/>
  <c r="P4" i="1" a="1"/>
  <c r="P31" i="1" a="1"/>
  <c r="R28" i="1" a="1"/>
  <c r="R49" i="1" a="1"/>
  <c r="P83" i="1" a="1"/>
  <c r="S21" i="1" a="1"/>
  <c r="S73" i="1" a="1"/>
  <c r="S87" i="1" a="1"/>
  <c r="E109" i="1" a="1"/>
  <c r="E110" i="1" a="1"/>
  <c r="G99" i="1" a="1"/>
  <c r="J95" i="1" a="1"/>
  <c r="J82" i="1" a="1"/>
  <c r="G74" i="1" a="1"/>
  <c r="E62" i="1" a="1"/>
  <c r="H46" i="1" a="1"/>
  <c r="I22" i="1" a="1"/>
  <c r="R74" i="1" a="1"/>
  <c r="P29" i="1" a="1"/>
  <c r="P37" i="1" a="1"/>
  <c r="S5" i="1" a="1"/>
  <c r="E81" i="1" a="1"/>
  <c r="E70" i="1" a="1"/>
  <c r="H49" i="1" a="1"/>
  <c r="I18" i="1" a="1"/>
  <c r="J8" i="1" a="1"/>
  <c r="R35" i="1" a="1"/>
  <c r="S106" i="1" a="1"/>
  <c r="S106" i="1" l="1"/>
  <c r="R35" i="1"/>
  <c r="J8" i="1"/>
  <c r="I18" i="1"/>
  <c r="H49" i="1"/>
  <c r="E70" i="1"/>
  <c r="E81" i="1"/>
  <c r="S5" i="1"/>
  <c r="P37" i="1"/>
  <c r="P29" i="1"/>
  <c r="R74" i="1"/>
  <c r="I22" i="1"/>
  <c r="H46" i="1"/>
  <c r="E62" i="1"/>
  <c r="G74" i="1"/>
  <c r="J82" i="1"/>
  <c r="J95" i="1"/>
  <c r="G99" i="1"/>
  <c r="E110" i="1"/>
  <c r="E109" i="1"/>
  <c r="S87" i="1"/>
  <c r="S73" i="1"/>
  <c r="S21" i="1"/>
  <c r="P83" i="1"/>
  <c r="R49" i="1"/>
  <c r="R28" i="1"/>
  <c r="P31" i="1"/>
  <c r="P4" i="1"/>
  <c r="P2" i="1"/>
  <c r="S91" i="1"/>
  <c r="R42" i="1"/>
  <c r="R8" i="1"/>
  <c r="S75" i="1"/>
  <c r="R4" i="1"/>
  <c r="P72" i="1"/>
  <c r="G3" i="1"/>
  <c r="H6" i="1"/>
  <c r="G10" i="1"/>
  <c r="G22" i="1"/>
  <c r="J21" i="1"/>
  <c r="G23" i="1"/>
  <c r="J34" i="1"/>
  <c r="G30" i="1"/>
  <c r="F43" i="1"/>
  <c r="I44" i="1"/>
  <c r="H45" i="1"/>
  <c r="F54" i="1"/>
  <c r="G56" i="1"/>
  <c r="F55" i="1"/>
  <c r="E75" i="1"/>
  <c r="H70" i="1"/>
  <c r="J76" i="1"/>
  <c r="H83" i="1"/>
  <c r="H82" i="1"/>
  <c r="H96" i="1"/>
  <c r="H95" i="1"/>
  <c r="I110" i="1"/>
  <c r="G106" i="1"/>
  <c r="S114" i="1"/>
  <c r="P108" i="1"/>
  <c r="R58" i="1"/>
  <c r="I17" i="1"/>
  <c r="H44" i="1"/>
  <c r="G70" i="1"/>
  <c r="F96" i="1"/>
  <c r="S15" i="1"/>
  <c r="F2" i="1"/>
  <c r="R10" i="1"/>
  <c r="F21" i="1"/>
  <c r="E29" i="1"/>
  <c r="F81" i="1"/>
  <c r="P97" i="1"/>
  <c r="R82" i="1"/>
  <c r="P32" i="1"/>
  <c r="P84" i="1"/>
  <c r="S109" i="1"/>
  <c r="P30" i="1"/>
  <c r="S32" i="1"/>
  <c r="P38" i="1"/>
  <c r="P8" i="1"/>
  <c r="R101" i="1"/>
  <c r="R64" i="1"/>
  <c r="S10" i="1"/>
  <c r="R73" i="1"/>
  <c r="P28" i="1"/>
  <c r="R81" i="1"/>
  <c r="I4" i="1"/>
  <c r="I8" i="1"/>
  <c r="H10" i="1"/>
  <c r="E23" i="1"/>
  <c r="J18" i="1"/>
  <c r="E24" i="1"/>
  <c r="H35" i="1"/>
  <c r="G36" i="1"/>
  <c r="J45" i="1"/>
  <c r="G45" i="1"/>
  <c r="I49" i="1"/>
  <c r="J54" i="1"/>
  <c r="E57" i="1"/>
  <c r="F59" i="1"/>
  <c r="I75" i="1"/>
  <c r="E68" i="1"/>
  <c r="J72" i="1"/>
  <c r="F84" i="1"/>
  <c r="E82" i="1"/>
  <c r="F101" i="1"/>
  <c r="I93" i="1"/>
  <c r="G111" i="1"/>
  <c r="E107" i="1"/>
  <c r="P7" i="1"/>
  <c r="P116" i="1"/>
  <c r="P11" i="1"/>
  <c r="H20" i="1"/>
  <c r="H34" i="1"/>
  <c r="G63" i="1"/>
  <c r="E98" i="1"/>
  <c r="R63" i="1"/>
  <c r="P115" i="1"/>
  <c r="S64" i="1"/>
  <c r="G18" i="1"/>
  <c r="F41" i="1"/>
  <c r="I58" i="1"/>
  <c r="R15" i="1"/>
  <c r="H2" i="1"/>
  <c r="P103" i="1"/>
  <c r="S107" i="1"/>
  <c r="R104" i="1"/>
  <c r="P5" i="1"/>
  <c r="P59" i="1"/>
  <c r="P41" i="1"/>
  <c r="P45" i="1"/>
  <c r="R33" i="1"/>
  <c r="S95" i="1"/>
  <c r="P75" i="1"/>
  <c r="P36" i="1"/>
  <c r="P87" i="1"/>
  <c r="R32" i="1"/>
  <c r="P104" i="1"/>
  <c r="J5" i="1"/>
  <c r="J7" i="1"/>
  <c r="J16" i="1"/>
  <c r="I23" i="1"/>
  <c r="J20" i="1"/>
  <c r="I32" i="1"/>
  <c r="F36" i="1"/>
  <c r="E37" i="1"/>
  <c r="I43" i="1"/>
  <c r="E46" i="1"/>
  <c r="G50" i="1"/>
  <c r="J58" i="1"/>
  <c r="I57" i="1"/>
  <c r="J59" i="1"/>
  <c r="F73" i="1"/>
  <c r="G69" i="1"/>
  <c r="F74" i="1"/>
  <c r="G80" i="1"/>
  <c r="J81" i="1"/>
  <c r="J101" i="1"/>
  <c r="E96" i="1"/>
  <c r="G115" i="1"/>
  <c r="E115" i="1"/>
  <c r="R46" i="1"/>
  <c r="S57" i="1"/>
  <c r="I9" i="1"/>
  <c r="F44" i="1"/>
  <c r="H101" i="1"/>
  <c r="S117" i="1"/>
  <c r="G8" i="1"/>
  <c r="H54" i="1"/>
  <c r="P39" i="1"/>
  <c r="R9" i="1"/>
  <c r="R75" i="1"/>
  <c r="P48" i="1"/>
  <c r="P10" i="1"/>
  <c r="P78" i="1"/>
  <c r="R36" i="1"/>
  <c r="P95" i="1"/>
  <c r="S28" i="1"/>
  <c r="P99" i="1"/>
  <c r="G7" i="1"/>
  <c r="H7" i="1"/>
  <c r="F18" i="1"/>
  <c r="H23" i="1"/>
  <c r="F22" i="1"/>
  <c r="G33" i="1"/>
  <c r="G28" i="1"/>
  <c r="F29" i="1"/>
  <c r="G44" i="1"/>
  <c r="E44" i="1"/>
  <c r="F49" i="1"/>
  <c r="H59" i="1"/>
  <c r="I61" i="1"/>
  <c r="H60" i="1"/>
  <c r="J73" i="1"/>
  <c r="F67" i="1"/>
  <c r="H75" i="1"/>
  <c r="I81" i="1"/>
  <c r="E88" i="1"/>
  <c r="I97" i="1"/>
  <c r="I98" i="1"/>
  <c r="I106" i="1"/>
  <c r="H106" i="1"/>
  <c r="S34" i="1"/>
  <c r="S100" i="1"/>
  <c r="G9" i="1"/>
  <c r="E28" i="1"/>
  <c r="G55" i="1"/>
  <c r="H73" i="1"/>
  <c r="I107" i="1"/>
  <c r="S23" i="1"/>
  <c r="S2" i="1"/>
  <c r="F7" i="1"/>
  <c r="G29" i="1"/>
  <c r="J44" i="1"/>
  <c r="G71" i="1"/>
  <c r="P63" i="1"/>
  <c r="S6" i="1"/>
  <c r="R29" i="1"/>
  <c r="P26" i="1"/>
  <c r="S76" i="1"/>
  <c r="S37" i="1"/>
  <c r="P56" i="1"/>
  <c r="R77" i="1"/>
  <c r="P19" i="1"/>
  <c r="R24" i="1"/>
  <c r="S46" i="1"/>
  <c r="R94" i="1"/>
  <c r="S74" i="1"/>
  <c r="S78" i="1"/>
  <c r="P68" i="1"/>
  <c r="S36" i="1"/>
  <c r="R6" i="1"/>
  <c r="R102" i="1"/>
  <c r="S29" i="1"/>
  <c r="S93" i="1"/>
  <c r="R44" i="1"/>
  <c r="P98" i="1"/>
  <c r="H5" i="1"/>
  <c r="G6" i="1"/>
  <c r="F20" i="1"/>
  <c r="J15" i="1"/>
  <c r="G17" i="1"/>
  <c r="E34" i="1"/>
  <c r="I29" i="1"/>
  <c r="F33" i="1"/>
  <c r="E45" i="1"/>
  <c r="H42" i="1"/>
  <c r="J50" i="1"/>
  <c r="F60" i="1"/>
  <c r="G62" i="1"/>
  <c r="E69" i="1"/>
  <c r="H74" i="1"/>
  <c r="J69" i="1"/>
  <c r="G85" i="1"/>
  <c r="E83" i="1"/>
  <c r="I89" i="1"/>
  <c r="I99" i="1"/>
  <c r="F94" i="1"/>
  <c r="F112" i="1"/>
  <c r="F111" i="1"/>
  <c r="R34" i="1"/>
  <c r="R85" i="1"/>
  <c r="R62" i="1"/>
  <c r="H31" i="1"/>
  <c r="I86" i="1"/>
  <c r="R11" i="1"/>
  <c r="S69" i="1"/>
  <c r="G11" i="1"/>
  <c r="J74" i="1"/>
  <c r="R103" i="1"/>
  <c r="P96" i="1"/>
  <c r="S30" i="1"/>
  <c r="R100" i="1"/>
  <c r="S41" i="1"/>
  <c r="S112" i="1"/>
  <c r="S116" i="1"/>
  <c r="S89" i="1"/>
  <c r="S85" i="1"/>
  <c r="S58" i="1"/>
  <c r="S3" i="1"/>
  <c r="S97" i="1"/>
  <c r="R47" i="1"/>
  <c r="S104" i="1"/>
  <c r="R55" i="1"/>
  <c r="G2" i="1"/>
  <c r="E7" i="1"/>
  <c r="H3" i="1"/>
  <c r="E17" i="1"/>
  <c r="H16" i="1"/>
  <c r="E18" i="1"/>
  <c r="H28" i="1"/>
  <c r="I31" i="1"/>
  <c r="J33" i="1"/>
  <c r="J41" i="1"/>
  <c r="F45" i="1"/>
  <c r="J49" i="1"/>
  <c r="I56" i="1"/>
  <c r="E63" i="1"/>
  <c r="I69" i="1"/>
  <c r="I68" i="1"/>
  <c r="G67" i="1"/>
  <c r="E86" i="1"/>
  <c r="F80" i="1"/>
  <c r="H93" i="1"/>
  <c r="G97" i="1"/>
  <c r="J100" i="1"/>
  <c r="J112" i="1"/>
  <c r="J111" i="1"/>
  <c r="F83" i="1"/>
  <c r="H102" i="1"/>
  <c r="J106" i="1"/>
  <c r="G110" i="1"/>
  <c r="G108" i="1"/>
  <c r="G82" i="1"/>
  <c r="G88" i="1"/>
  <c r="F97" i="1"/>
  <c r="E95" i="1"/>
  <c r="H112" i="1"/>
  <c r="P3" i="1"/>
  <c r="P88" i="1"/>
  <c r="S47" i="1"/>
  <c r="S115" i="1"/>
  <c r="P58" i="1"/>
  <c r="S44" i="1"/>
  <c r="P12" i="1"/>
  <c r="R41" i="1"/>
  <c r="S11" i="1"/>
  <c r="R51" i="1"/>
  <c r="R93" i="1"/>
  <c r="R7" i="1"/>
  <c r="S39" i="1"/>
  <c r="P74" i="1"/>
  <c r="R95" i="1"/>
  <c r="S18" i="1"/>
  <c r="P52" i="1"/>
  <c r="R69" i="1"/>
  <c r="P114" i="1"/>
  <c r="S22" i="1"/>
  <c r="R30" i="1"/>
  <c r="R65" i="1"/>
  <c r="P82" i="1"/>
  <c r="R115" i="1"/>
  <c r="S9" i="1"/>
  <c r="P34" i="1"/>
  <c r="R57" i="1"/>
  <c r="P91" i="1"/>
  <c r="R107" i="1"/>
  <c r="I7" i="1"/>
  <c r="I6" i="1"/>
  <c r="F3" i="1"/>
  <c r="J4" i="1"/>
  <c r="I2" i="1"/>
  <c r="J3" i="1"/>
  <c r="H11" i="1"/>
  <c r="J22" i="1"/>
  <c r="E19" i="1"/>
  <c r="G24" i="1"/>
  <c r="F17" i="1"/>
  <c r="H22" i="1"/>
  <c r="J24" i="1"/>
  <c r="G19" i="1"/>
  <c r="I24" i="1"/>
  <c r="I34" i="1"/>
  <c r="F30" i="1"/>
  <c r="J36" i="1"/>
  <c r="I33" i="1"/>
  <c r="E31" i="1"/>
  <c r="J29" i="1"/>
  <c r="F35" i="1"/>
  <c r="J47" i="1"/>
  <c r="I45" i="1"/>
  <c r="H48" i="1"/>
  <c r="I46" i="1"/>
  <c r="F47" i="1"/>
  <c r="F46" i="1"/>
  <c r="H50" i="1"/>
  <c r="F50" i="1"/>
  <c r="H55" i="1"/>
  <c r="J60" i="1"/>
  <c r="E60" i="1"/>
  <c r="G58" i="1"/>
  <c r="I63" i="1"/>
  <c r="J55" i="1"/>
  <c r="F61" i="1"/>
  <c r="E71" i="1"/>
  <c r="G76" i="1"/>
  <c r="F75" i="1"/>
  <c r="E72" i="1"/>
  <c r="I70" i="1"/>
  <c r="F68" i="1"/>
  <c r="G68" i="1"/>
  <c r="F76" i="1"/>
  <c r="G87" i="1"/>
  <c r="J84" i="1"/>
  <c r="G84" i="1"/>
  <c r="I83" i="1"/>
  <c r="H84" i="1"/>
  <c r="F85" i="1"/>
  <c r="E89" i="1"/>
  <c r="G96" i="1"/>
  <c r="J97" i="1"/>
  <c r="J96" i="1"/>
  <c r="F93" i="1"/>
  <c r="E100" i="1"/>
  <c r="E97" i="1"/>
  <c r="H97" i="1"/>
  <c r="J102" i="1"/>
  <c r="E112" i="1"/>
  <c r="J108" i="1"/>
  <c r="F114" i="1"/>
  <c r="G112" i="1"/>
  <c r="I109" i="1"/>
  <c r="J107" i="1"/>
  <c r="F113" i="1"/>
  <c r="J83" i="1"/>
  <c r="I95" i="1"/>
  <c r="G102" i="1"/>
  <c r="F102" i="1"/>
  <c r="H113" i="1"/>
  <c r="F107" i="1"/>
  <c r="R78" i="1"/>
  <c r="R19" i="1"/>
  <c r="P94" i="1"/>
  <c r="R31" i="1"/>
  <c r="R54" i="1"/>
  <c r="P35" i="1"/>
  <c r="R39" i="1"/>
  <c r="P57" i="1"/>
  <c r="R38" i="1"/>
  <c r="P111" i="1"/>
  <c r="R88" i="1"/>
  <c r="R87" i="1"/>
  <c r="R108" i="1"/>
  <c r="P33" i="1"/>
  <c r="S13" i="1"/>
  <c r="J2" i="1"/>
  <c r="S102" i="1"/>
  <c r="R56" i="1"/>
  <c r="R76" i="1"/>
  <c r="R59" i="1"/>
  <c r="P49" i="1"/>
  <c r="S50" i="1"/>
  <c r="R13" i="1"/>
  <c r="S62" i="1"/>
  <c r="S71" i="1"/>
  <c r="R84" i="1"/>
  <c r="P13" i="1"/>
  <c r="P42" i="1"/>
  <c r="R83" i="1"/>
  <c r="S7" i="1"/>
  <c r="S49" i="1"/>
  <c r="S99" i="1"/>
  <c r="S17" i="1"/>
  <c r="P54" i="1"/>
  <c r="P101" i="1"/>
  <c r="S12" i="1"/>
  <c r="S51" i="1"/>
  <c r="P69" i="1"/>
  <c r="P110" i="1"/>
  <c r="S25" i="1"/>
  <c r="S42" i="1"/>
  <c r="S81" i="1"/>
  <c r="R110" i="1"/>
  <c r="P23" i="1"/>
  <c r="S48" i="1"/>
  <c r="S61" i="1"/>
  <c r="S84" i="1"/>
  <c r="S108" i="1"/>
  <c r="R16" i="1"/>
  <c r="S35" i="1"/>
  <c r="P60" i="1"/>
  <c r="S82" i="1"/>
  <c r="R106" i="1"/>
  <c r="F8" i="1"/>
  <c r="E4" i="1"/>
  <c r="H8" i="1"/>
  <c r="E5" i="1"/>
  <c r="G5" i="1"/>
  <c r="E11" i="1"/>
  <c r="I10" i="1"/>
  <c r="F24" i="1"/>
  <c r="I19" i="1"/>
  <c r="H15" i="1"/>
  <c r="J17" i="1"/>
  <c r="F23" i="1"/>
  <c r="F15" i="1"/>
  <c r="E20" i="1"/>
  <c r="E30" i="1"/>
  <c r="G35" i="1"/>
  <c r="F32" i="1"/>
  <c r="H37" i="1"/>
  <c r="I35" i="1"/>
  <c r="G32" i="1"/>
  <c r="H30" i="1"/>
  <c r="J35" i="1"/>
  <c r="E41" i="1"/>
  <c r="G46" i="1"/>
  <c r="G41" i="1"/>
  <c r="G47" i="1"/>
  <c r="H41" i="1"/>
  <c r="J46" i="1"/>
  <c r="E50" i="1"/>
  <c r="I54" i="1"/>
  <c r="F56" i="1"/>
  <c r="H61" i="1"/>
  <c r="I62" i="1"/>
  <c r="E59" i="1"/>
  <c r="E54" i="1"/>
  <c r="H56" i="1"/>
  <c r="J61" i="1"/>
  <c r="I71" i="1"/>
  <c r="J67" i="1"/>
  <c r="J75" i="1"/>
  <c r="G73" i="1"/>
  <c r="I72" i="1"/>
  <c r="H69" i="1"/>
  <c r="H68" i="1"/>
  <c r="G81" i="1"/>
  <c r="I80" i="1"/>
  <c r="H85" i="1"/>
  <c r="I85" i="1"/>
  <c r="E85" i="1"/>
  <c r="J85" i="1"/>
  <c r="G89" i="1"/>
  <c r="I88" i="1"/>
  <c r="G98" i="1"/>
  <c r="H98" i="1"/>
  <c r="G100" i="1"/>
  <c r="G93" i="1"/>
  <c r="I100" i="1"/>
  <c r="E99" i="1"/>
  <c r="F98" i="1"/>
  <c r="E106" i="1"/>
  <c r="I112" i="1"/>
  <c r="H109" i="1"/>
  <c r="J114" i="1"/>
  <c r="I113" i="1"/>
  <c r="E111" i="1"/>
  <c r="H108" i="1"/>
  <c r="J113" i="1"/>
  <c r="S20" i="1"/>
  <c r="P80" i="1"/>
  <c r="S55" i="1"/>
  <c r="S4" i="1"/>
  <c r="S60" i="1"/>
  <c r="S90" i="1"/>
  <c r="R80" i="1"/>
  <c r="R12" i="1"/>
  <c r="P47" i="1"/>
  <c r="R90" i="1"/>
  <c r="P15" i="1"/>
  <c r="S63" i="1"/>
  <c r="S101" i="1"/>
  <c r="R22" i="1"/>
  <c r="P55" i="1"/>
  <c r="P102" i="1"/>
  <c r="R20" i="1"/>
  <c r="R48" i="1"/>
  <c r="P76" i="1"/>
  <c r="P113" i="1"/>
  <c r="S16" i="1"/>
  <c r="S52" i="1"/>
  <c r="S86" i="1"/>
  <c r="R117" i="1"/>
  <c r="P22" i="1"/>
  <c r="R50" i="1"/>
  <c r="R68" i="1"/>
  <c r="P89" i="1"/>
  <c r="R109" i="1"/>
  <c r="S24" i="1"/>
  <c r="S43" i="1"/>
  <c r="S65" i="1"/>
  <c r="P90" i="1"/>
  <c r="R114" i="1"/>
  <c r="J6" i="1"/>
  <c r="F9" i="1"/>
  <c r="I3" i="1"/>
  <c r="F6" i="1"/>
  <c r="I5" i="1"/>
  <c r="E10" i="1"/>
  <c r="I11" i="1"/>
  <c r="E15" i="1"/>
  <c r="G20" i="1"/>
  <c r="H17" i="1"/>
  <c r="H18" i="1"/>
  <c r="J23" i="1"/>
  <c r="G15" i="1"/>
  <c r="I20" i="1"/>
  <c r="I30" i="1"/>
  <c r="E36" i="1"/>
  <c r="J32" i="1"/>
  <c r="I28" i="1"/>
  <c r="I37" i="1"/>
  <c r="E33" i="1"/>
  <c r="F31" i="1"/>
  <c r="H36" i="1"/>
  <c r="I41" i="1"/>
  <c r="E47" i="1"/>
  <c r="E42" i="1"/>
  <c r="E48" i="1"/>
  <c r="F42" i="1"/>
  <c r="H47" i="1"/>
  <c r="E49" i="1"/>
  <c r="G57" i="1"/>
  <c r="J56" i="1"/>
  <c r="F62" i="1"/>
  <c r="G54" i="1"/>
  <c r="I59" i="1"/>
  <c r="E56" i="1"/>
  <c r="F57" i="1"/>
  <c r="H62" i="1"/>
  <c r="G72" i="1"/>
  <c r="F71" i="1"/>
  <c r="H76" i="1"/>
  <c r="I74" i="1"/>
  <c r="E74" i="1"/>
  <c r="F70" i="1"/>
  <c r="H67" i="1"/>
  <c r="G83" i="1"/>
  <c r="J80" i="1"/>
  <c r="F86" i="1"/>
  <c r="E87" i="1"/>
  <c r="G86" i="1"/>
  <c r="H86" i="1"/>
  <c r="H89" i="1"/>
  <c r="J89" i="1"/>
  <c r="E101" i="1"/>
  <c r="F99" i="1"/>
  <c r="J94" i="1"/>
  <c r="E94" i="1"/>
  <c r="G101" i="1"/>
  <c r="I101" i="1"/>
  <c r="J98" i="1"/>
  <c r="E108" i="1"/>
  <c r="G113" i="1"/>
  <c r="F110" i="1"/>
  <c r="H115" i="1"/>
  <c r="I115" i="1"/>
  <c r="I111" i="1"/>
  <c r="F109" i="1"/>
  <c r="H114" i="1"/>
  <c r="P46" i="1"/>
  <c r="S111" i="1"/>
  <c r="S77" i="1"/>
  <c r="R60" i="1"/>
  <c r="S8" i="1"/>
  <c r="P73" i="1"/>
  <c r="R97" i="1"/>
  <c r="P61" i="1"/>
  <c r="P62" i="1"/>
  <c r="R21" i="1"/>
  <c r="P71" i="1"/>
  <c r="P17" i="1"/>
  <c r="P51" i="1"/>
  <c r="R89" i="1"/>
  <c r="S110" i="1"/>
  <c r="R25" i="1"/>
  <c r="P65" i="1"/>
  <c r="S88" i="1"/>
  <c r="R2" i="1"/>
  <c r="R23" i="1"/>
  <c r="P44" i="1"/>
  <c r="R67" i="1"/>
  <c r="S103" i="1"/>
  <c r="P107" i="1"/>
  <c r="R26" i="1"/>
  <c r="R43" i="1"/>
  <c r="R72" i="1"/>
  <c r="P81" i="1"/>
  <c r="R113" i="1"/>
  <c r="E8" i="1"/>
  <c r="H9" i="1"/>
  <c r="J9" i="1"/>
  <c r="G4" i="1"/>
  <c r="E6" i="1"/>
  <c r="F10" i="1"/>
  <c r="J10" i="1"/>
  <c r="I15" i="1"/>
  <c r="E21" i="1"/>
  <c r="H19" i="1"/>
  <c r="F19" i="1"/>
  <c r="H24" i="1"/>
  <c r="E16" i="1"/>
  <c r="G21" i="1"/>
  <c r="G31" i="1"/>
  <c r="I36" i="1"/>
  <c r="H33" i="1"/>
  <c r="F28" i="1"/>
  <c r="J28" i="1"/>
  <c r="G34" i="1"/>
  <c r="J31" i="1"/>
  <c r="F37" i="1"/>
  <c r="G42" i="1"/>
  <c r="I47" i="1"/>
  <c r="I42" i="1"/>
  <c r="I48" i="1"/>
  <c r="J42" i="1"/>
  <c r="F48" i="1"/>
  <c r="G49" i="1"/>
  <c r="G59" i="1"/>
  <c r="H57" i="1"/>
  <c r="J62" i="1"/>
  <c r="E55" i="1"/>
  <c r="G60" i="1"/>
  <c r="E58" i="1"/>
  <c r="J57" i="1"/>
  <c r="F63" i="1"/>
  <c r="E73" i="1"/>
  <c r="J71" i="1"/>
  <c r="E67" i="1"/>
  <c r="I76" i="1"/>
  <c r="G75" i="1"/>
  <c r="H71" i="1"/>
  <c r="J68" i="1"/>
  <c r="E84" i="1"/>
  <c r="H81" i="1"/>
  <c r="J86" i="1"/>
  <c r="I87" i="1"/>
  <c r="I82" i="1"/>
  <c r="F87" i="1"/>
  <c r="F88" i="1"/>
  <c r="H88" i="1"/>
  <c r="H94" i="1"/>
  <c r="J99" i="1"/>
  <c r="E93" i="1"/>
  <c r="G95" i="1"/>
  <c r="E102" i="1"/>
  <c r="J93" i="1"/>
  <c r="H99" i="1"/>
  <c r="I108" i="1"/>
  <c r="E114" i="1"/>
  <c r="J110" i="1"/>
  <c r="G107" i="1"/>
  <c r="F106" i="1"/>
  <c r="E113" i="1"/>
  <c r="J109" i="1"/>
  <c r="F115" i="1"/>
  <c r="P20" i="1"/>
  <c r="P9" i="1"/>
  <c r="P85" i="1"/>
  <c r="S54" i="1"/>
  <c r="R52" i="1"/>
  <c r="S31" i="1"/>
  <c r="R5" i="1"/>
  <c r="R116" i="1"/>
  <c r="P93" i="1"/>
  <c r="P86" i="1"/>
  <c r="R61" i="1"/>
  <c r="R18" i="1"/>
  <c r="R71" i="1"/>
  <c r="S83" i="1"/>
  <c r="P24" i="1"/>
  <c r="R98" i="1"/>
  <c r="P18" i="1"/>
  <c r="R99" i="1"/>
  <c r="P109" i="1"/>
  <c r="S68" i="1"/>
  <c r="S70" i="1"/>
  <c r="P50" i="1"/>
  <c r="S26" i="1"/>
  <c r="P43" i="1"/>
  <c r="R3" i="1"/>
  <c r="P117" i="1"/>
  <c r="R96" i="1"/>
  <c r="R91" i="1"/>
  <c r="P70" i="1"/>
  <c r="R37" i="1"/>
  <c r="P77" i="1"/>
  <c r="R111" i="1"/>
  <c r="P100" i="1"/>
  <c r="R17" i="1"/>
  <c r="S56" i="1"/>
  <c r="S96" i="1"/>
  <c r="P25" i="1"/>
  <c r="P67" i="1"/>
  <c r="P106" i="1"/>
  <c r="S33" i="1"/>
  <c r="R70" i="1"/>
  <c r="P112" i="1"/>
  <c r="P21" i="1"/>
  <c r="S59" i="1"/>
  <c r="S80" i="1"/>
  <c r="S113" i="1"/>
  <c r="S38" i="1"/>
  <c r="P64" i="1"/>
  <c r="R86" i="1"/>
  <c r="P6" i="1"/>
  <c r="P16" i="1"/>
  <c r="R45" i="1"/>
  <c r="S67" i="1"/>
  <c r="S94" i="1"/>
  <c r="E2" i="1"/>
  <c r="S19" i="1"/>
  <c r="S45" i="1"/>
  <c r="S72" i="1"/>
  <c r="S98" i="1"/>
  <c r="R112" i="1"/>
  <c r="F4" i="1"/>
  <c r="E9" i="1"/>
  <c r="E3" i="1"/>
  <c r="H4" i="1"/>
  <c r="F5" i="1"/>
  <c r="F11" i="1"/>
  <c r="J11" i="1"/>
  <c r="G16" i="1"/>
  <c r="I21" i="1"/>
  <c r="H21" i="1"/>
  <c r="J19" i="1"/>
  <c r="F16" i="1"/>
  <c r="I16" i="1"/>
  <c r="E22" i="1"/>
  <c r="E32" i="1"/>
  <c r="G37" i="1"/>
  <c r="F34" i="1"/>
  <c r="J30" i="1"/>
  <c r="H29" i="1"/>
  <c r="E35" i="1"/>
  <c r="H32" i="1"/>
  <c r="J37" i="1"/>
  <c r="E43" i="1"/>
  <c r="G48" i="1"/>
  <c r="G43" i="1"/>
  <c r="J43" i="1"/>
  <c r="H43" i="1"/>
  <c r="J48" i="1"/>
  <c r="I50" i="1"/>
  <c r="G61" i="1"/>
  <c r="F58" i="1"/>
  <c r="H63" i="1"/>
  <c r="I55" i="1"/>
  <c r="E61" i="1"/>
  <c r="I60" i="1"/>
  <c r="H58" i="1"/>
  <c r="J63" i="1"/>
  <c r="I73" i="1"/>
  <c r="H72" i="1"/>
  <c r="F69" i="1"/>
  <c r="I67" i="1"/>
  <c r="E76" i="1"/>
  <c r="F72" i="1"/>
  <c r="J70" i="1"/>
  <c r="I84" i="1"/>
  <c r="F82" i="1"/>
  <c r="H87" i="1"/>
  <c r="E80" i="1"/>
  <c r="H80" i="1"/>
  <c r="J87" i="1"/>
  <c r="J88" i="1"/>
  <c r="F89" i="1"/>
  <c r="F95" i="1"/>
  <c r="H100" i="1"/>
  <c r="G94" i="1"/>
  <c r="I96" i="1"/>
  <c r="I102" i="1"/>
  <c r="I94" i="1"/>
  <c r="F100" i="1"/>
  <c r="G109" i="1"/>
  <c r="I114" i="1"/>
  <c r="H111" i="1"/>
  <c r="H107" i="1"/>
  <c r="F108" i="1"/>
  <c r="G114" i="1"/>
  <c r="H110" i="1"/>
  <c r="J1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<sst xmlns="http://schemas.openxmlformats.org/spreadsheetml/2006/main" count="368" uniqueCount="57">
  <si>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</si>
  <si>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</si>
  <si>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</si>
  <si>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</si>
  <si>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</si>
  <si>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</si>
  <si>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</si>
  <si>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</si>
  <si>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</si>
  <si>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</si>
  <si>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</si>
  <si>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</si>
  <si>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</si>
  <si>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</si>
  <si>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</si>
  <si>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</si>
  <si>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</si>
  <si>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</si>
  <si>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</si>
  <si>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</si>
  <si>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</si>
  <si>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</si>
  <si>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</si>
  <si>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</si>
  <si>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</si>
  <si>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</si>
  <si>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</si>
  <si>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</si>
  <si>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</si>
  <si>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</si>
  <si>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</si>
  <si>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</si>
  <si>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</si>
  <si>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</si>
  <si>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</si>
  <si>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</si>
  <si>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</si>
  <si>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</si>
  <si>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</si>
  <si>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</si>
  <si>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</si>
  <si>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</si>
  <si>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</si>
  <si>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</si>
  <si>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</si>
  <si>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</si>
  <si>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</si>
  <si>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</si>
  <si>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</si>
  <si>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</si>
  <si>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</si>
  <si>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</si>
  <si>
    <t>Fx</t>
  </si>
  <si>
    <t>Fy</t>
  </si>
  <si>
    <t>Fz</t>
  </si>
  <si>
    <t>FQ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</si>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</sst>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1" fontId="1" fillId="5" borderId="1" xfId="0" applyNumberFormat="1" applyFont="1" applyFill="1" applyBorder="1"/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11" fontId="1" fillId="8" borderId="1" xfId="0" applyNumberFormat="1" applyFont="1" applyFill="1" applyBorder="1"/>
    <xf numFmtId="11" fontId="1" fillId="6" borderId="1" xfId="0" applyNumberFormat="1" applyFont="1" applyFill="1" applyBorder="1"/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5"/>
  <sheetViews>
    <sheetView tabSelected="1" topLeftCell="A28" workbookViewId="0">
      <selection activeCell="E135" sqref="E135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10" bestFit="1" customWidth="1"/>
    <col min="4" max="4" width="8.88671875" style="10"/>
    <col min="5" max="5" width="10.21875" style="27" customWidth="1"/>
    <col min="6" max="7" width="8.88671875" style="27"/>
    <col min="8" max="8" width="10.6640625" style="27" customWidth="1"/>
    <col min="9" max="9" width="11" style="27" customWidth="1"/>
    <col min="10" max="10" width="12.109375" style="27" customWidth="1"/>
    <col min="11" max="11" width="5.44140625" customWidth="1"/>
    <col min="12" max="12" width="15" style="10" customWidth="1"/>
    <col min="13" max="13" width="12.109375" style="10" customWidth="1"/>
    <col min="14" max="14" width="10.77734375" style="10" customWidth="1"/>
    <col min="15" max="15" width="10" style="10" customWidth="1"/>
    <col min="16" max="16" width="11.44140625" style="11" customWidth="1"/>
    <col min="17" max="17" width="8.88671875" style="10"/>
    <col min="18" max="19" width="8.88671875" style="11"/>
    <col min="22" max="22" width="14.109375" customWidth="1"/>
    <col min="23" max="23" width="11.88671875" customWidth="1"/>
    <col min="24" max="24" width="12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12" t="s">
        <v>49</v>
      </c>
      <c r="D1" s="12" t="s">
        <v>50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L1" s="12" t="s">
        <v>38</v>
      </c>
      <c r="M1" s="12" t="s">
        <v>41</v>
      </c>
      <c r="N1" s="46" t="s">
        <v>42</v>
      </c>
      <c r="O1" s="47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3">
      <c r="A2" s="40" t="s">
        <v>27</v>
      </c>
      <c r="B2" s="8">
        <v>40230</v>
      </c>
      <c r="C2" s="35"/>
      <c r="D2" s="35"/>
      <c r="E2" s="25" cm="1">
        <f t="array" aca="1" ref="E2" ca="1">INDIRECT(ADDRESS(5,32))*INDIRECT(ADDRESS(5,23))/(INDIRECT(ADDRESS(5,34))+INDIRECT(ADDRESS(5,33))*C2*INDIRECT(ADDRESS(5,36)))-1</f>
        <v>0.58289376072382715</v>
      </c>
      <c r="F2" s="25" cm="1">
        <f t="array" aca="1" ref="F2" ca="1">INDIRECT(ADDRESS(5,32))*INDIRECT(ADDRESS(5,24))/(INDIRECT(ADDRESS(5,34))+INDIRECT(ADDRESS(5,33))*C2*INDIRECT(ADDRESS(5,37)))-1</f>
        <v>0.83282435452232617</v>
      </c>
      <c r="G2" s="25" t="e" cm="1">
        <f t="array" aca="1" ref="G2" ca="1">INDIRECT(ADDRESS(5,35))/((1-INDIRECT(ADDRESS(5,33)))*C2*INDIRECT(ADDRESS(5,37)))-1</f>
        <v>#DIV/0!</v>
      </c>
      <c r="H2" s="25" t="e" cm="1">
        <f t="array" aca="1" ref="H2" ca="1">(INDIRECT(ADDRESS(5,35))-(1-INDIRECT(ADDRESS(5,33)))*C2)*INDIRECT(ADDRESS(5,38))/(D2*INDIRECT(ADDRESS(5,37)))-1</f>
        <v>#DIV/0!</v>
      </c>
      <c r="I2" s="25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0.58289376072382715</v>
      </c>
      <c r="J2" s="25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0.83282435452232617</v>
      </c>
      <c r="L2" s="40" t="s">
        <v>36</v>
      </c>
      <c r="M2" s="40" t="s">
        <v>39</v>
      </c>
      <c r="N2" s="13" t="s">
        <v>22</v>
      </c>
      <c r="O2" s="13"/>
      <c r="P2" s="14" t="str" cm="1">
        <f t="array" aca="1" ref="P2" ca="1">INDIRECT(ADDRESS(Q2+2,22))</f>
        <v>Material</v>
      </c>
      <c r="Q2" s="13"/>
      <c r="R2" s="14" t="e" cm="1">
        <f t="array" aca="1" ref="R2" ca="1">INDIRECT(ADDRESS(Q2+2,23))/(O2*INDIRECT(ADDRESS(Q2+2,27))*INDIRECT(ADDRESS(Q2+2,28))*INDIRECT(ADDRESS(Q2+2,29))*INDIRECT(ADDRESS(Q2+2,30))) -1</f>
        <v>#VALUE!</v>
      </c>
      <c r="S2" s="14" t="e" cm="1">
        <f t="array" aca="1" ref="S2" ca="1">INDIRECT(ADDRESS(Q2+2,24))/(O2*INDIRECT(ADDRESS(Q2+2,27))*INDIRECT(ADDRESS(Q2+2,28))*INDIRECT(ADDRESS(Q2+2,29))*INDIRECT(ADDRESS(Q2+2,31))) -1</f>
        <v>#VALUE!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40"/>
      <c r="B3" s="8">
        <v>40240</v>
      </c>
      <c r="C3" s="13"/>
      <c r="D3" s="13"/>
      <c r="E3" s="25" cm="1">
        <f t="array" aca="1" ref="E3" ca="1">INDIRECT(ADDRESS(5,32))*INDIRECT(ADDRESS(5,23))/(INDIRECT(ADDRESS(5,34))+INDIRECT(ADDRESS(5,33))*C3*INDIRECT(ADDRESS(5,36)))-1</f>
        <v>0.58289376072382715</v>
      </c>
      <c r="F3" s="25" cm="1">
        <f t="array" aca="1" ref="F3" ca="1">INDIRECT(ADDRESS(5,32))*INDIRECT(ADDRESS(5,24))/(INDIRECT(ADDRESS(5,34))+INDIRECT(ADDRESS(5,33))*C3*INDIRECT(ADDRESS(5,37)))-1</f>
        <v>0.83282435452232617</v>
      </c>
      <c r="G3" s="25" t="e" cm="1">
        <f t="array" aca="1" ref="G3" ca="1">INDIRECT(ADDRESS(5,35))/((1-INDIRECT(ADDRESS(5,33)))*C3*INDIRECT(ADDRESS(5,37)))-1</f>
        <v>#DIV/0!</v>
      </c>
      <c r="H3" s="25" t="e" cm="1">
        <f t="array" aca="1" ref="H3" ca="1">(INDIRECT(ADDRESS(5,35))-(1-INDIRECT(ADDRESS(5,33)))*C3)*INDIRECT(ADDRESS(5,38))/(D3*INDIRECT(ADDRESS(5,37)))-1</f>
        <v>#DIV/0!</v>
      </c>
      <c r="I3" s="25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0.58289376072382715</v>
      </c>
      <c r="J3" s="25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0.83282435452232617</v>
      </c>
      <c r="L3" s="40"/>
      <c r="M3" s="40"/>
      <c r="N3" s="13" t="s">
        <v>23</v>
      </c>
      <c r="O3" s="13"/>
      <c r="P3" s="14" t="str" cm="1">
        <f t="array" aca="1" ref="P3" ca="1">INDIRECT(ADDRESS(Q3+2,22))</f>
        <v>Material</v>
      </c>
      <c r="Q3" s="13"/>
      <c r="R3" s="14" t="e" cm="1">
        <f t="array" aca="1" ref="R3" ca="1">INDIRECT(ADDRESS(Q3+2,23))/(O3*INDIRECT(ADDRESS(Q3+2,27))*INDIRECT(ADDRESS(Q3+2,28))*INDIRECT(ADDRESS(Q3+2,29))*INDIRECT(ADDRESS(Q3+2,30))) -1</f>
        <v>#VALUE!</v>
      </c>
      <c r="S3" s="14" t="e" cm="1">
        <f t="array" aca="1" ref="S3" ca="1">INDIRECT(ADDRESS(Q3+2,24))/(O3*INDIRECT(ADDRESS(Q3+2,27))*INDIRECT(ADDRESS(Q3+2,28))*INDIRECT(ADDRESS(Q3+2,29))*INDIRECT(ADDRESS(Q3+2,31))) -1</f>
        <v>#VALUE!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40"/>
      <c r="B4" s="8">
        <v>40250</v>
      </c>
      <c r="C4" s="13"/>
      <c r="D4" s="13"/>
      <c r="E4" s="25" cm="1">
        <f t="array" aca="1" ref="E4" ca="1">INDIRECT(ADDRESS(5,32))*INDIRECT(ADDRESS(5,23))/(INDIRECT(ADDRESS(5,34))+INDIRECT(ADDRESS(5,33))*C4*INDIRECT(ADDRESS(5,36)))-1</f>
        <v>0.58289376072382715</v>
      </c>
      <c r="F4" s="25" cm="1">
        <f t="array" aca="1" ref="F4" ca="1">INDIRECT(ADDRESS(5,32))*INDIRECT(ADDRESS(5,24))/(INDIRECT(ADDRESS(5,34))+INDIRECT(ADDRESS(5,33))*C4*INDIRECT(ADDRESS(5,37)))-1</f>
        <v>0.83282435452232617</v>
      </c>
      <c r="G4" s="25" t="e" cm="1">
        <f t="array" aca="1" ref="G4" ca="1">INDIRECT(ADDRESS(5,35))/((1-INDIRECT(ADDRESS(5,33)))*C4*INDIRECT(ADDRESS(5,37)))-1</f>
        <v>#DIV/0!</v>
      </c>
      <c r="H4" s="25" t="e" cm="1">
        <f t="array" aca="1" ref="H4" ca="1">(INDIRECT(ADDRESS(5,35))-(1-INDIRECT(ADDRESS(5,33)))*C4)*INDIRECT(ADDRESS(5,38))/(D4*INDIRECT(ADDRESS(5,37)))-1</f>
        <v>#DIV/0!</v>
      </c>
      <c r="I4" s="25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0.58289376072382715</v>
      </c>
      <c r="J4" s="25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0.83282435452232617</v>
      </c>
      <c r="L4" s="40"/>
      <c r="M4" s="40"/>
      <c r="N4" s="13" t="s">
        <v>24</v>
      </c>
      <c r="O4" s="13"/>
      <c r="P4" s="14" t="str" cm="1">
        <f t="array" aca="1" ref="P4" ca="1">INDIRECT(ADDRESS(Q4+2,22))</f>
        <v>Material</v>
      </c>
      <c r="Q4" s="13"/>
      <c r="R4" s="14" t="e" cm="1">
        <f t="array" aca="1" ref="R4" ca="1">INDIRECT(ADDRESS(Q4+2,23))/(O4*INDIRECT(ADDRESS(Q4+2,27))*INDIRECT(ADDRESS(Q4+2,28))*INDIRECT(ADDRESS(Q4+2,29))*INDIRECT(ADDRESS(Q4+2,30))) -1</f>
        <v>#VALUE!</v>
      </c>
      <c r="S4" s="14" t="e" cm="1">
        <f t="array" aca="1" ref="S4" ca="1">INDIRECT(ADDRESS(Q4+2,24))/(O4*INDIRECT(ADDRESS(Q4+2,27))*INDIRECT(ADDRESS(Q4+2,28))*INDIRECT(ADDRESS(Q4+2,29))*INDIRECT(ADDRESS(Q4+2,31))) -1</f>
        <v>#VALUE!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40"/>
      <c r="B5" s="8">
        <v>40360</v>
      </c>
      <c r="C5" s="13"/>
      <c r="D5" s="13"/>
      <c r="E5" s="25" cm="1">
        <f t="array" aca="1" ref="E5" ca="1">INDIRECT(ADDRESS(5,32))*INDIRECT(ADDRESS(5,23))/(INDIRECT(ADDRESS(5,34))+INDIRECT(ADDRESS(5,33))*C5*INDIRECT(ADDRESS(5,36)))-1</f>
        <v>0.58289376072382715</v>
      </c>
      <c r="F5" s="25" cm="1">
        <f t="array" aca="1" ref="F5" ca="1">INDIRECT(ADDRESS(5,32))*INDIRECT(ADDRESS(5,24))/(INDIRECT(ADDRESS(5,34))+INDIRECT(ADDRESS(5,33))*C5*INDIRECT(ADDRESS(5,37)))-1</f>
        <v>0.83282435452232617</v>
      </c>
      <c r="G5" s="25" t="e" cm="1">
        <f t="array" aca="1" ref="G5" ca="1">INDIRECT(ADDRESS(5,35))/((1-INDIRECT(ADDRESS(5,33)))*C5*INDIRECT(ADDRESS(5,37)))-1</f>
        <v>#DIV/0!</v>
      </c>
      <c r="H5" s="25" t="e" cm="1">
        <f t="array" aca="1" ref="H5" ca="1">(INDIRECT(ADDRESS(5,35))-(1-INDIRECT(ADDRESS(5,33)))*C5)*INDIRECT(ADDRESS(5,38))/(D5*INDIRECT(ADDRESS(5,37)))-1</f>
        <v>#DIV/0!</v>
      </c>
      <c r="I5" s="25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0.58289376072382715</v>
      </c>
      <c r="J5" s="25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0.83282435452232617</v>
      </c>
      <c r="L5" s="40"/>
      <c r="M5" s="40" t="s">
        <v>40</v>
      </c>
      <c r="N5" s="13" t="s">
        <v>22</v>
      </c>
      <c r="O5" s="13"/>
      <c r="P5" s="14" t="str" cm="1">
        <f t="array" aca="1" ref="P5" ca="1">INDIRECT(ADDRESS(Q5+2,22))</f>
        <v>Material</v>
      </c>
      <c r="Q5" s="13"/>
      <c r="R5" s="14" t="e" cm="1">
        <f t="array" aca="1" ref="R5" ca="1">INDIRECT(ADDRESS(Q5+2,23))/(O5*INDIRECT(ADDRESS(Q5+2,27))*INDIRECT(ADDRESS(Q5+2,28))*INDIRECT(ADDRESS(Q5+2,29))*INDIRECT(ADDRESS(Q5+2,30))) -1</f>
        <v>#VALUE!</v>
      </c>
      <c r="S5" s="14" t="e" cm="1">
        <f t="array" aca="1" ref="S5" ca="1">INDIRECT(ADDRESS(Q5+2,24))/(O5*INDIRECT(ADDRESS(Q5+2,27))*INDIRECT(ADDRESS(Q5+2,28))*INDIRECT(ADDRESS(Q5+2,29))*INDIRECT(ADDRESS(Q5+2,31))) -1</f>
        <v>#VALUE!</v>
      </c>
      <c r="U5" s="4">
        <v>3</v>
      </c>
      <c r="V5" s="4" t="s">
        <v>14</v>
      </c>
      <c r="W5" s="5">
        <v>950000000</v>
      </c>
      <c r="X5" s="5">
        <v>1100000000</v>
      </c>
      <c r="Y5" s="4">
        <v>548</v>
      </c>
      <c r="Z5" s="4">
        <v>655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2">
        <v>3.6609999999999997E-5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40"/>
      <c r="B6" s="8">
        <v>40390</v>
      </c>
      <c r="C6" s="13"/>
      <c r="D6" s="13"/>
      <c r="E6" s="25" cm="1">
        <f t="array" aca="1" ref="E6" ca="1">INDIRECT(ADDRESS(5,32))*INDIRECT(ADDRESS(5,23))/(INDIRECT(ADDRESS(5,34))+INDIRECT(ADDRESS(5,33))*C6*INDIRECT(ADDRESS(5,36)))-1</f>
        <v>0.58289376072382715</v>
      </c>
      <c r="F6" s="25" cm="1">
        <f t="array" aca="1" ref="F6" ca="1">INDIRECT(ADDRESS(5,32))*INDIRECT(ADDRESS(5,24))/(INDIRECT(ADDRESS(5,34))+INDIRECT(ADDRESS(5,33))*C6*INDIRECT(ADDRESS(5,37)))-1</f>
        <v>0.83282435452232617</v>
      </c>
      <c r="G6" s="25" t="e" cm="1">
        <f t="array" aca="1" ref="G6" ca="1">INDIRECT(ADDRESS(5,35))/((1-INDIRECT(ADDRESS(5,33)))*C6*INDIRECT(ADDRESS(5,37)))-1</f>
        <v>#DIV/0!</v>
      </c>
      <c r="H6" s="25" t="e" cm="1">
        <f t="array" aca="1" ref="H6" ca="1">(INDIRECT(ADDRESS(5,35))-(1-INDIRECT(ADDRESS(5,33)))*C6)*INDIRECT(ADDRESS(5,38))/(D6*INDIRECT(ADDRESS(5,37)))-1</f>
        <v>#DIV/0!</v>
      </c>
      <c r="I6" s="25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0.58289376072382715</v>
      </c>
      <c r="J6" s="25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0.83282435452232617</v>
      </c>
      <c r="L6" s="40"/>
      <c r="M6" s="40"/>
      <c r="N6" s="13" t="s">
        <v>23</v>
      </c>
      <c r="O6" s="13"/>
      <c r="P6" s="14" t="str" cm="1">
        <f t="array" aca="1" ref="P6" ca="1">INDIRECT(ADDRESS(Q6+2,22))</f>
        <v>Material</v>
      </c>
      <c r="Q6" s="13"/>
      <c r="R6" s="14" t="e" cm="1">
        <f t="array" aca="1" ref="R6" ca="1">INDIRECT(ADDRESS(Q6+2,23))/(O6*INDIRECT(ADDRESS(Q6+2,27))*INDIRECT(ADDRESS(Q6+2,28))*INDIRECT(ADDRESS(Q6+2,29))*INDIRECT(ADDRESS(Q6+2,30))) -1</f>
        <v>#VALUE!</v>
      </c>
      <c r="S6" s="14" t="e" cm="1">
        <f t="array" aca="1" ref="S6" ca="1">INDIRECT(ADDRESS(Q6+2,24))/(O6*INDIRECT(ADDRESS(Q6+2,27))*INDIRECT(ADDRESS(Q6+2,28))*INDIRECT(ADDRESS(Q6+2,29))*INDIRECT(ADDRESS(Q6+2,31))) -1</f>
        <v>#VALUE!</v>
      </c>
    </row>
    <row r="7" spans="1:38" x14ac:dyDescent="0.3">
      <c r="A7" s="40"/>
      <c r="B7" s="8">
        <v>40710</v>
      </c>
      <c r="C7" s="13"/>
      <c r="D7" s="13"/>
      <c r="E7" s="25" cm="1">
        <f t="array" aca="1" ref="E7" ca="1">INDIRECT(ADDRESS(5,32))*INDIRECT(ADDRESS(5,23))/(INDIRECT(ADDRESS(5,34))+INDIRECT(ADDRESS(5,33))*C7*INDIRECT(ADDRESS(5,36)))-1</f>
        <v>0.58289376072382715</v>
      </c>
      <c r="F7" s="25" cm="1">
        <f t="array" aca="1" ref="F7" ca="1">INDIRECT(ADDRESS(5,32))*INDIRECT(ADDRESS(5,24))/(INDIRECT(ADDRESS(5,34))+INDIRECT(ADDRESS(5,33))*C7*INDIRECT(ADDRESS(5,37)))-1</f>
        <v>0.83282435452232617</v>
      </c>
      <c r="G7" s="25" t="e" cm="1">
        <f t="array" aca="1" ref="G7" ca="1">INDIRECT(ADDRESS(5,35))/((1-INDIRECT(ADDRESS(5,33)))*C7*INDIRECT(ADDRESS(5,37)))-1</f>
        <v>#DIV/0!</v>
      </c>
      <c r="H7" s="25" t="e" cm="1">
        <f t="array" aca="1" ref="H7" ca="1">(INDIRECT(ADDRESS(5,35))-(1-INDIRECT(ADDRESS(5,33)))*C7)*INDIRECT(ADDRESS(5,38))/(D7*INDIRECT(ADDRESS(5,37)))-1</f>
        <v>#DIV/0!</v>
      </c>
      <c r="I7" s="25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0.58289376072382715</v>
      </c>
      <c r="J7" s="25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0.83282435452232617</v>
      </c>
      <c r="L7" s="40"/>
      <c r="M7" s="40"/>
      <c r="N7" s="13" t="s">
        <v>24</v>
      </c>
      <c r="O7" s="13"/>
      <c r="P7" s="14" t="str" cm="1">
        <f t="array" aca="1" ref="P7" ca="1">INDIRECT(ADDRESS(Q7+2,22))</f>
        <v>Material</v>
      </c>
      <c r="Q7" s="13"/>
      <c r="R7" s="14" t="e" cm="1">
        <f t="array" aca="1" ref="R7" ca="1">INDIRECT(ADDRESS(Q7+2,23))/(O7*INDIRECT(ADDRESS(Q7+2,27))*INDIRECT(ADDRESS(Q7+2,28))*INDIRECT(ADDRESS(Q7+2,29))*INDIRECT(ADDRESS(Q7+2,30))) -1</f>
        <v>#VALUE!</v>
      </c>
      <c r="S7" s="14" t="e" cm="1">
        <f t="array" aca="1" ref="S7" ca="1">INDIRECT(ADDRESS(Q7+2,24))/(O7*INDIRECT(ADDRESS(Q7+2,27))*INDIRECT(ADDRESS(Q7+2,28))*INDIRECT(ADDRESS(Q7+2,29))*INDIRECT(ADDRESS(Q7+2,31))) -1</f>
        <v>#VALUE!</v>
      </c>
    </row>
    <row r="8" spans="1:38" x14ac:dyDescent="0.3">
      <c r="A8" s="40"/>
      <c r="B8" s="8">
        <v>40740</v>
      </c>
      <c r="C8" s="13"/>
      <c r="D8" s="13"/>
      <c r="E8" s="25" cm="1">
        <f t="array" aca="1" ref="E8" ca="1">INDIRECT(ADDRESS(5,32))*INDIRECT(ADDRESS(5,23))/(INDIRECT(ADDRESS(5,34))+INDIRECT(ADDRESS(5,33))*C8*INDIRECT(ADDRESS(5,36)))-1</f>
        <v>0.58289376072382715</v>
      </c>
      <c r="F8" s="25" cm="1">
        <f t="array" aca="1" ref="F8" ca="1">INDIRECT(ADDRESS(5,32))*INDIRECT(ADDRESS(5,24))/(INDIRECT(ADDRESS(5,34))+INDIRECT(ADDRESS(5,33))*C8*INDIRECT(ADDRESS(5,37)))-1</f>
        <v>0.83282435452232617</v>
      </c>
      <c r="G8" s="25" t="e" cm="1">
        <f t="array" aca="1" ref="G8" ca="1">INDIRECT(ADDRESS(5,35))/((1-INDIRECT(ADDRESS(5,33)))*C8*INDIRECT(ADDRESS(5,37)))-1</f>
        <v>#DIV/0!</v>
      </c>
      <c r="H8" s="25" t="e" cm="1">
        <f t="array" aca="1" ref="H8" ca="1">(INDIRECT(ADDRESS(5,35))-(1-INDIRECT(ADDRESS(5,33)))*C8)*INDIRECT(ADDRESS(5,38))/(D8*INDIRECT(ADDRESS(5,37)))-1</f>
        <v>#DIV/0!</v>
      </c>
      <c r="I8" s="25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0.58289376072382715</v>
      </c>
      <c r="J8" s="25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0.83282435452232617</v>
      </c>
      <c r="L8" s="40" t="s">
        <v>37</v>
      </c>
      <c r="M8" s="40" t="s">
        <v>39</v>
      </c>
      <c r="N8" s="13" t="s">
        <v>22</v>
      </c>
      <c r="O8" s="13"/>
      <c r="P8" s="14" t="str" cm="1">
        <f t="array" aca="1" ref="P8" ca="1">INDIRECT(ADDRESS(Q8+2,22))</f>
        <v>Material</v>
      </c>
      <c r="Q8" s="13"/>
      <c r="R8" s="14" t="e" cm="1">
        <f t="array" aca="1" ref="R8" ca="1">INDIRECT(ADDRESS(Q8+2,23))/(O8*INDIRECT(ADDRESS(Q8+2,27))*INDIRECT(ADDRESS(Q8+2,28))*INDIRECT(ADDRESS(Q8+2,29))*INDIRECT(ADDRESS(Q8+2,30))) -1</f>
        <v>#VALUE!</v>
      </c>
      <c r="S8" s="14" t="e" cm="1">
        <f t="array" aca="1" ref="S8" ca="1">INDIRECT(ADDRESS(Q8+2,24))/(O8*INDIRECT(ADDRESS(Q8+2,27))*INDIRECT(ADDRESS(Q8+2,28))*INDIRECT(ADDRESS(Q8+2,29))*INDIRECT(ADDRESS(Q8+2,31))) -1</f>
        <v>#VALUE!</v>
      </c>
    </row>
    <row r="9" spans="1:38" x14ac:dyDescent="0.3">
      <c r="A9" s="40"/>
      <c r="B9" s="8">
        <v>40750</v>
      </c>
      <c r="C9" s="13"/>
      <c r="D9" s="13"/>
      <c r="E9" s="25" cm="1">
        <f t="array" aca="1" ref="E9" ca="1">INDIRECT(ADDRESS(5,32))*INDIRECT(ADDRESS(5,23))/(INDIRECT(ADDRESS(5,34))+INDIRECT(ADDRESS(5,33))*C9*INDIRECT(ADDRESS(5,36)))-1</f>
        <v>0.58289376072382715</v>
      </c>
      <c r="F9" s="25" cm="1">
        <f t="array" aca="1" ref="F9" ca="1">INDIRECT(ADDRESS(5,32))*INDIRECT(ADDRESS(5,24))/(INDIRECT(ADDRESS(5,34))+INDIRECT(ADDRESS(5,33))*C9*INDIRECT(ADDRESS(5,37)))-1</f>
        <v>0.83282435452232617</v>
      </c>
      <c r="G9" s="25" t="e" cm="1">
        <f t="array" aca="1" ref="G9" ca="1">INDIRECT(ADDRESS(5,35))/((1-INDIRECT(ADDRESS(5,33)))*C9*INDIRECT(ADDRESS(5,37)))-1</f>
        <v>#DIV/0!</v>
      </c>
      <c r="H9" s="25" t="e" cm="1">
        <f t="array" aca="1" ref="H9" ca="1">(INDIRECT(ADDRESS(5,35))-(1-INDIRECT(ADDRESS(5,33)))*C9)*INDIRECT(ADDRESS(5,38))/(D9*INDIRECT(ADDRESS(5,37)))-1</f>
        <v>#DIV/0!</v>
      </c>
      <c r="I9" s="25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0.58289376072382715</v>
      </c>
      <c r="J9" s="25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0.83282435452232617</v>
      </c>
      <c r="L9" s="40"/>
      <c r="M9" s="40"/>
      <c r="N9" s="13" t="s">
        <v>23</v>
      </c>
      <c r="O9" s="13"/>
      <c r="P9" s="14" t="str" cm="1">
        <f t="array" aca="1" ref="P9" ca="1">INDIRECT(ADDRESS(Q9+2,22))</f>
        <v>Material</v>
      </c>
      <c r="Q9" s="13"/>
      <c r="R9" s="14" t="e" cm="1">
        <f t="array" aca="1" ref="R9" ca="1">INDIRECT(ADDRESS(Q9+2,23))/(O9*INDIRECT(ADDRESS(Q9+2,27))*INDIRECT(ADDRESS(Q9+2,28))*INDIRECT(ADDRESS(Q9+2,29))*INDIRECT(ADDRESS(Q9+2,30))) -1</f>
        <v>#VALUE!</v>
      </c>
      <c r="S9" s="14" t="e" cm="1">
        <f t="array" aca="1" ref="S9" ca="1">INDIRECT(ADDRESS(Q9+2,24))/(O9*INDIRECT(ADDRESS(Q9+2,27))*INDIRECT(ADDRESS(Q9+2,28))*INDIRECT(ADDRESS(Q9+2,29))*INDIRECT(ADDRESS(Q9+2,31))) -1</f>
        <v>#VALUE!</v>
      </c>
    </row>
    <row r="10" spans="1:38" x14ac:dyDescent="0.3">
      <c r="A10" s="40"/>
      <c r="B10" s="8">
        <v>40760</v>
      </c>
      <c r="C10" s="13"/>
      <c r="D10" s="13"/>
      <c r="E10" s="25" cm="1">
        <f t="array" aca="1" ref="E10" ca="1">INDIRECT(ADDRESS(5,32))*INDIRECT(ADDRESS(5,23))/(INDIRECT(ADDRESS(5,34))+INDIRECT(ADDRESS(5,33))*C10*INDIRECT(ADDRESS(5,36)))-1</f>
        <v>0.58289376072382715</v>
      </c>
      <c r="F10" s="25" cm="1">
        <f t="array" aca="1" ref="F10" ca="1">INDIRECT(ADDRESS(5,32))*INDIRECT(ADDRESS(5,24))/(INDIRECT(ADDRESS(5,34))+INDIRECT(ADDRESS(5,33))*C10*INDIRECT(ADDRESS(5,37)))-1</f>
        <v>0.83282435452232617</v>
      </c>
      <c r="G10" s="25" t="e" cm="1">
        <f t="array" aca="1" ref="G10" ca="1">INDIRECT(ADDRESS(5,35))/((1-INDIRECT(ADDRESS(5,33)))*C10*INDIRECT(ADDRESS(5,37)))-1</f>
        <v>#DIV/0!</v>
      </c>
      <c r="H10" s="25" t="e" cm="1">
        <f t="array" aca="1" ref="H10" ca="1">(INDIRECT(ADDRESS(5,35))-(1-INDIRECT(ADDRESS(5,33)))*C10)*INDIRECT(ADDRESS(5,38))/(D10*INDIRECT(ADDRESS(5,37)))-1</f>
        <v>#DIV/0!</v>
      </c>
      <c r="I10" s="25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0.58289376072382715</v>
      </c>
      <c r="J10" s="25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0.83282435452232617</v>
      </c>
      <c r="L10" s="40"/>
      <c r="M10" s="40"/>
      <c r="N10" s="13" t="s">
        <v>24</v>
      </c>
      <c r="O10" s="13"/>
      <c r="P10" s="14" t="str" cm="1">
        <f t="array" aca="1" ref="P10" ca="1">INDIRECT(ADDRESS(Q10+2,22))</f>
        <v>Material</v>
      </c>
      <c r="Q10" s="13"/>
      <c r="R10" s="14" t="e" cm="1">
        <f t="array" aca="1" ref="R10" ca="1">INDIRECT(ADDRESS(Q10+2,23))/(O10*INDIRECT(ADDRESS(Q10+2,27))*INDIRECT(ADDRESS(Q10+2,28))*INDIRECT(ADDRESS(Q10+2,29))*INDIRECT(ADDRESS(Q10+2,30))) -1</f>
        <v>#VALUE!</v>
      </c>
      <c r="S10" s="14" t="e" cm="1">
        <f t="array" aca="1" ref="S10" ca="1">INDIRECT(ADDRESS(Q10+2,24))/(O10*INDIRECT(ADDRESS(Q10+2,27))*INDIRECT(ADDRESS(Q10+2,28))*INDIRECT(ADDRESS(Q10+2,29))*INDIRECT(ADDRESS(Q10+2,31))) -1</f>
        <v>#VALUE!</v>
      </c>
    </row>
    <row r="11" spans="1:38" x14ac:dyDescent="0.3">
      <c r="A11" s="40"/>
      <c r="B11" s="8">
        <v>40770</v>
      </c>
      <c r="C11" s="13"/>
      <c r="D11" s="13"/>
      <c r="E11" s="25" cm="1">
        <f t="array" aca="1" ref="E11" ca="1">INDIRECT(ADDRESS(5,32))*INDIRECT(ADDRESS(5,23))/(INDIRECT(ADDRESS(5,34))+INDIRECT(ADDRESS(5,33))*C11*INDIRECT(ADDRESS(5,36)))-1</f>
        <v>0.58289376072382715</v>
      </c>
      <c r="F11" s="25" cm="1">
        <f t="array" aca="1" ref="F11" ca="1">INDIRECT(ADDRESS(5,32))*INDIRECT(ADDRESS(5,24))/(INDIRECT(ADDRESS(5,34))+INDIRECT(ADDRESS(5,33))*C11*INDIRECT(ADDRESS(5,37)))-1</f>
        <v>0.83282435452232617</v>
      </c>
      <c r="G11" s="25" t="e" cm="1">
        <f t="array" aca="1" ref="G11" ca="1">INDIRECT(ADDRESS(5,35))/((1-INDIRECT(ADDRESS(5,33)))*C11*INDIRECT(ADDRESS(5,37)))-1</f>
        <v>#DIV/0!</v>
      </c>
      <c r="H11" s="25" t="e" cm="1">
        <f t="array" aca="1" ref="H11" ca="1">(INDIRECT(ADDRESS(5,35))-(1-INDIRECT(ADDRESS(5,33)))*C11)*INDIRECT(ADDRESS(5,38))/(D11*INDIRECT(ADDRESS(5,37)))-1</f>
        <v>#DIV/0!</v>
      </c>
      <c r="I11" s="25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0.58289376072382715</v>
      </c>
      <c r="J11" s="25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0.83282435452232617</v>
      </c>
      <c r="L11" s="40"/>
      <c r="M11" s="40" t="s">
        <v>40</v>
      </c>
      <c r="N11" s="13" t="s">
        <v>22</v>
      </c>
      <c r="O11" s="13"/>
      <c r="P11" s="14" t="str" cm="1">
        <f t="array" aca="1" ref="P11" ca="1">INDIRECT(ADDRESS(Q11+2,22))</f>
        <v>Material</v>
      </c>
      <c r="Q11" s="13"/>
      <c r="R11" s="14" t="e" cm="1">
        <f t="array" aca="1" ref="R11" ca="1">INDIRECT(ADDRESS(Q11+2,23))/(O11*INDIRECT(ADDRESS(Q11+2,27))*INDIRECT(ADDRESS(Q11+2,28))*INDIRECT(ADDRESS(Q11+2,29))*INDIRECT(ADDRESS(Q11+2,30))) -1</f>
        <v>#VALUE!</v>
      </c>
      <c r="S11" s="14" t="e" cm="1">
        <f t="array" aca="1" ref="S11" ca="1">INDIRECT(ADDRESS(Q11+2,24))/(O11*INDIRECT(ADDRESS(Q11+2,27))*INDIRECT(ADDRESS(Q11+2,28))*INDIRECT(ADDRESS(Q11+2,29))*INDIRECT(ADDRESS(Q11+2,31))) -1</f>
        <v>#VALUE!</v>
      </c>
    </row>
    <row r="12" spans="1:38" x14ac:dyDescent="0.3">
      <c r="L12" s="40"/>
      <c r="M12" s="40"/>
      <c r="N12" s="13" t="s">
        <v>23</v>
      </c>
      <c r="O12" s="13"/>
      <c r="P12" s="14" t="str" cm="1">
        <f t="array" aca="1" ref="P12" ca="1">INDIRECT(ADDRESS(Q12+2,22))</f>
        <v>Material</v>
      </c>
      <c r="Q12" s="13"/>
      <c r="R12" s="14" t="e" cm="1">
        <f t="array" aca="1" ref="R12" ca="1">INDIRECT(ADDRESS(Q12+2,23))/(O12*INDIRECT(ADDRESS(Q12+2,27))*INDIRECT(ADDRESS(Q12+2,28))*INDIRECT(ADDRESS(Q12+2,29))*INDIRECT(ADDRESS(Q12+2,30))) -1</f>
        <v>#VALUE!</v>
      </c>
      <c r="S12" s="14" t="e" cm="1">
        <f t="array" aca="1" ref="S12" ca="1">INDIRECT(ADDRESS(Q12+2,24))/(O12*INDIRECT(ADDRESS(Q12+2,27))*INDIRECT(ADDRESS(Q12+2,28))*INDIRECT(ADDRESS(Q12+2,29))*INDIRECT(ADDRESS(Q12+2,31))) -1</f>
        <v>#VALUE!</v>
      </c>
    </row>
    <row r="13" spans="1:38" x14ac:dyDescent="0.3">
      <c r="L13" s="40"/>
      <c r="M13" s="40"/>
      <c r="N13" s="13" t="s">
        <v>24</v>
      </c>
      <c r="O13" s="13"/>
      <c r="P13" s="14" t="str" cm="1">
        <f t="array" aca="1" ref="P13" ca="1">INDIRECT(ADDRESS(Q13+2,22))</f>
        <v>Material</v>
      </c>
      <c r="Q13" s="13"/>
      <c r="R13" s="14" t="e" cm="1">
        <f t="array" aca="1" ref="R13" ca="1">INDIRECT(ADDRESS(Q13+2,23))/(O13*INDIRECT(ADDRESS(Q13+2,27))*INDIRECT(ADDRESS(Q13+2,28))*INDIRECT(ADDRESS(Q13+2,29))*INDIRECT(ADDRESS(Q13+2,30))) -1</f>
        <v>#VALUE!</v>
      </c>
      <c r="S13" s="14" t="e" cm="1">
        <f t="array" aca="1" ref="S13" ca="1">INDIRECT(ADDRESS(Q13+2,24))/(O13*INDIRECT(ADDRESS(Q13+2,27))*INDIRECT(ADDRESS(Q13+2,28))*INDIRECT(ADDRESS(Q13+2,29))*INDIRECT(ADDRESS(Q13+2,31))) -1</f>
        <v>#VALUE!</v>
      </c>
    </row>
    <row r="14" spans="1:38" x14ac:dyDescent="0.3">
      <c r="A14" s="7" t="s">
        <v>1</v>
      </c>
      <c r="B14" s="7" t="s">
        <v>0</v>
      </c>
      <c r="C14" s="12" t="s">
        <v>49</v>
      </c>
      <c r="D14" s="12" t="s">
        <v>50</v>
      </c>
      <c r="E14" s="26" t="s">
        <v>2</v>
      </c>
      <c r="F14" s="26" t="s">
        <v>3</v>
      </c>
      <c r="G14" s="26" t="s">
        <v>4</v>
      </c>
      <c r="H14" s="26" t="s">
        <v>5</v>
      </c>
      <c r="I14" s="26" t="s">
        <v>6</v>
      </c>
      <c r="J14" s="26" t="s">
        <v>7</v>
      </c>
      <c r="L14" s="12" t="s">
        <v>38</v>
      </c>
      <c r="M14" s="12" t="s">
        <v>41</v>
      </c>
      <c r="N14" s="46" t="s">
        <v>42</v>
      </c>
      <c r="O14" s="47"/>
      <c r="P14" s="15" t="s">
        <v>9</v>
      </c>
      <c r="Q14" s="15" t="s">
        <v>8</v>
      </c>
      <c r="R14" s="15" t="s">
        <v>25</v>
      </c>
      <c r="S14" s="15" t="s">
        <v>26</v>
      </c>
    </row>
    <row r="15" spans="1:38" x14ac:dyDescent="0.3">
      <c r="A15" s="41" t="s">
        <v>28</v>
      </c>
      <c r="B15" s="8">
        <v>40230</v>
      </c>
      <c r="C15" s="35"/>
      <c r="D15" s="35"/>
      <c r="E15" s="25" cm="1">
        <f t="array" aca="1" ref="E15" ca="1">INDIRECT(ADDRESS(5,32))*INDIRECT(ADDRESS(5,23))/(INDIRECT(ADDRESS(5,34))+INDIRECT(ADDRESS(5,33))*C15*INDIRECT(ADDRESS(5,36)))-1</f>
        <v>0.58289376072382715</v>
      </c>
      <c r="F15" s="25" cm="1">
        <f t="array" aca="1" ref="F15" ca="1">INDIRECT(ADDRESS(5,32))*INDIRECT(ADDRESS(5,24))/(INDIRECT(ADDRESS(5,34))+INDIRECT(ADDRESS(5,33))*C15*INDIRECT(ADDRESS(5,37)))-1</f>
        <v>0.83282435452232617</v>
      </c>
      <c r="G15" s="25" t="e" cm="1">
        <f t="array" aca="1" ref="G15" ca="1">INDIRECT(ADDRESS(5,35))/((1-INDIRECT(ADDRESS(5,33)))*C15*INDIRECT(ADDRESS(5,37)))-1</f>
        <v>#DIV/0!</v>
      </c>
      <c r="H15" s="25" t="e" cm="1">
        <f t="array" aca="1" ref="H15" ca="1">(INDIRECT(ADDRESS(5,35))-(1-INDIRECT(ADDRESS(5,33)))*C15)*INDIRECT(ADDRESS(5,38))/(D15*INDIRECT(ADDRESS(5,37)))-1</f>
        <v>#DIV/0!</v>
      </c>
      <c r="I15" s="25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0.58289376072382715</v>
      </c>
      <c r="J15" s="25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0.83282435452232617</v>
      </c>
      <c r="L15" s="40" t="s">
        <v>36</v>
      </c>
      <c r="M15" s="40" t="s">
        <v>39</v>
      </c>
      <c r="N15" s="13" t="s">
        <v>22</v>
      </c>
      <c r="O15" s="13"/>
      <c r="P15" s="14" t="str" cm="1">
        <f t="array" aca="1" ref="P15" ca="1">INDIRECT(ADDRESS(Q15+2,22))</f>
        <v>Material</v>
      </c>
      <c r="Q15" s="13"/>
      <c r="R15" s="14" t="e" cm="1">
        <f t="array" aca="1" ref="R15" ca="1">INDIRECT(ADDRESS(Q15+2,23))/(O15*INDIRECT(ADDRESS(Q15+2,27))*INDIRECT(ADDRESS(Q15+2,28))*INDIRECT(ADDRESS(Q15+2,29))*INDIRECT(ADDRESS(Q15+2,30))) -1</f>
        <v>#VALUE!</v>
      </c>
      <c r="S15" s="14" t="e" cm="1">
        <f t="array" aca="1" ref="S15" ca="1">INDIRECT(ADDRESS(Q15+2,24))/(O15*INDIRECT(ADDRESS(Q15+2,27))*INDIRECT(ADDRESS(Q15+2,28))*INDIRECT(ADDRESS(Q15+2,29))*INDIRECT(ADDRESS(Q15+2,31))) -1</f>
        <v>#VALUE!</v>
      </c>
    </row>
    <row r="16" spans="1:38" x14ac:dyDescent="0.3">
      <c r="A16" s="42"/>
      <c r="B16" s="8">
        <v>40240</v>
      </c>
      <c r="C16" s="13"/>
      <c r="D16" s="13"/>
      <c r="E16" s="25" cm="1">
        <f t="array" aca="1" ref="E16" ca="1">INDIRECT(ADDRESS(5,32))*INDIRECT(ADDRESS(5,23))/(INDIRECT(ADDRESS(5,34))+INDIRECT(ADDRESS(5,33))*C16*INDIRECT(ADDRESS(5,36)))-1</f>
        <v>0.58289376072382715</v>
      </c>
      <c r="F16" s="25" cm="1">
        <f t="array" aca="1" ref="F16" ca="1">INDIRECT(ADDRESS(5,32))*INDIRECT(ADDRESS(5,24))/(INDIRECT(ADDRESS(5,34))+INDIRECT(ADDRESS(5,33))*C16*INDIRECT(ADDRESS(5,37)))-1</f>
        <v>0.83282435452232617</v>
      </c>
      <c r="G16" s="25" t="e" cm="1">
        <f t="array" aca="1" ref="G16" ca="1">INDIRECT(ADDRESS(5,35))/((1-INDIRECT(ADDRESS(5,33)))*C16*INDIRECT(ADDRESS(5,37)))-1</f>
        <v>#DIV/0!</v>
      </c>
      <c r="H16" s="25" t="e" cm="1">
        <f t="array" aca="1" ref="H16" ca="1">(INDIRECT(ADDRESS(5,35))-(1-INDIRECT(ADDRESS(5,33)))*C16)*INDIRECT(ADDRESS(5,38))/(D16*INDIRECT(ADDRESS(5,37)))-1</f>
        <v>#DIV/0!</v>
      </c>
      <c r="I16" s="25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0.58289376072382715</v>
      </c>
      <c r="J16" s="25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0.83282435452232617</v>
      </c>
      <c r="L16" s="40"/>
      <c r="M16" s="40"/>
      <c r="N16" s="13" t="s">
        <v>23</v>
      </c>
      <c r="O16" s="13"/>
      <c r="P16" s="14" t="str" cm="1">
        <f t="array" aca="1" ref="P16" ca="1">INDIRECT(ADDRESS(Q16+2,22))</f>
        <v>Material</v>
      </c>
      <c r="Q16" s="13"/>
      <c r="R16" s="14" t="e" cm="1">
        <f t="array" aca="1" ref="R16" ca="1">INDIRECT(ADDRESS(Q16+2,23))/(O16*INDIRECT(ADDRESS(Q16+2,27))*INDIRECT(ADDRESS(Q16+2,28))*INDIRECT(ADDRESS(Q16+2,29))*INDIRECT(ADDRESS(Q16+2,30))) -1</f>
        <v>#VALUE!</v>
      </c>
      <c r="S16" s="14" t="e" cm="1">
        <f t="array" aca="1" ref="S16" ca="1">INDIRECT(ADDRESS(Q16+2,24))/(O16*INDIRECT(ADDRESS(Q16+2,27))*INDIRECT(ADDRESS(Q16+2,28))*INDIRECT(ADDRESS(Q16+2,29))*INDIRECT(ADDRESS(Q16+2,31))) -1</f>
        <v>#VALUE!</v>
      </c>
    </row>
    <row r="17" spans="1:19" x14ac:dyDescent="0.3">
      <c r="A17" s="42"/>
      <c r="B17" s="8">
        <v>40250</v>
      </c>
      <c r="C17" s="13"/>
      <c r="D17" s="13"/>
      <c r="E17" s="25" cm="1">
        <f t="array" aca="1" ref="E17" ca="1">INDIRECT(ADDRESS(5,32))*INDIRECT(ADDRESS(5,23))/(INDIRECT(ADDRESS(5,34))+INDIRECT(ADDRESS(5,33))*C17*INDIRECT(ADDRESS(5,36)))-1</f>
        <v>0.58289376072382715</v>
      </c>
      <c r="F17" s="25" cm="1">
        <f t="array" aca="1" ref="F17" ca="1">INDIRECT(ADDRESS(5,32))*INDIRECT(ADDRESS(5,24))/(INDIRECT(ADDRESS(5,34))+INDIRECT(ADDRESS(5,33))*C17*INDIRECT(ADDRESS(5,37)))-1</f>
        <v>0.83282435452232617</v>
      </c>
      <c r="G17" s="25" t="e" cm="1">
        <f t="array" aca="1" ref="G17" ca="1">INDIRECT(ADDRESS(5,35))/((1-INDIRECT(ADDRESS(5,33)))*C17*INDIRECT(ADDRESS(5,37)))-1</f>
        <v>#DIV/0!</v>
      </c>
      <c r="H17" s="25" t="e" cm="1">
        <f t="array" aca="1" ref="H17" ca="1">(INDIRECT(ADDRESS(5,35))-(1-INDIRECT(ADDRESS(5,33)))*C17)*INDIRECT(ADDRESS(5,38))/(D17*INDIRECT(ADDRESS(5,37)))-1</f>
        <v>#DIV/0!</v>
      </c>
      <c r="I17" s="25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0.58289376072382715</v>
      </c>
      <c r="J17" s="25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0.83282435452232617</v>
      </c>
      <c r="L17" s="40"/>
      <c r="M17" s="40"/>
      <c r="N17" s="13" t="s">
        <v>24</v>
      </c>
      <c r="O17" s="13"/>
      <c r="P17" s="14" t="str" cm="1">
        <f t="array" aca="1" ref="P17" ca="1">INDIRECT(ADDRESS(Q17+2,22))</f>
        <v>Material</v>
      </c>
      <c r="Q17" s="13"/>
      <c r="R17" s="14" t="e" cm="1">
        <f t="array" aca="1" ref="R17" ca="1">INDIRECT(ADDRESS(Q17+2,23))/(O17*INDIRECT(ADDRESS(Q17+2,27))*INDIRECT(ADDRESS(Q17+2,28))*INDIRECT(ADDRESS(Q17+2,29))*INDIRECT(ADDRESS(Q17+2,30))) -1</f>
        <v>#VALUE!</v>
      </c>
      <c r="S17" s="14" t="e" cm="1">
        <f t="array" aca="1" ref="S17" ca="1">INDIRECT(ADDRESS(Q17+2,24))/(O17*INDIRECT(ADDRESS(Q17+2,27))*INDIRECT(ADDRESS(Q17+2,28))*INDIRECT(ADDRESS(Q17+2,29))*INDIRECT(ADDRESS(Q17+2,31))) -1</f>
        <v>#VALUE!</v>
      </c>
    </row>
    <row r="18" spans="1:19" x14ac:dyDescent="0.3">
      <c r="A18" s="42"/>
      <c r="B18" s="8">
        <v>40360</v>
      </c>
      <c r="C18" s="13"/>
      <c r="D18" s="13"/>
      <c r="E18" s="25" cm="1">
        <f t="array" aca="1" ref="E18" ca="1">INDIRECT(ADDRESS(5,32))*INDIRECT(ADDRESS(5,23))/(INDIRECT(ADDRESS(5,34))+INDIRECT(ADDRESS(5,33))*C18*INDIRECT(ADDRESS(5,36)))-1</f>
        <v>0.58289376072382715</v>
      </c>
      <c r="F18" s="25" cm="1">
        <f t="array" aca="1" ref="F18" ca="1">INDIRECT(ADDRESS(5,32))*INDIRECT(ADDRESS(5,24))/(INDIRECT(ADDRESS(5,34))+INDIRECT(ADDRESS(5,33))*C18*INDIRECT(ADDRESS(5,37)))-1</f>
        <v>0.83282435452232617</v>
      </c>
      <c r="G18" s="25" t="e" cm="1">
        <f t="array" aca="1" ref="G18" ca="1">INDIRECT(ADDRESS(5,35))/((1-INDIRECT(ADDRESS(5,33)))*C18*INDIRECT(ADDRESS(5,37)))-1</f>
        <v>#DIV/0!</v>
      </c>
      <c r="H18" s="25" t="e" cm="1">
        <f t="array" aca="1" ref="H18" ca="1">(INDIRECT(ADDRESS(5,35))-(1-INDIRECT(ADDRESS(5,33)))*C18)*INDIRECT(ADDRESS(5,38))/(D18*INDIRECT(ADDRESS(5,37)))-1</f>
        <v>#DIV/0!</v>
      </c>
      <c r="I18" s="25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0.58289376072382715</v>
      </c>
      <c r="J18" s="25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0.83282435452232617</v>
      </c>
      <c r="L18" s="40"/>
      <c r="M18" s="40" t="s">
        <v>40</v>
      </c>
      <c r="N18" s="13" t="s">
        <v>22</v>
      </c>
      <c r="O18" s="13"/>
      <c r="P18" s="14" t="str" cm="1">
        <f t="array" aca="1" ref="P18" ca="1">INDIRECT(ADDRESS(Q18+2,22))</f>
        <v>Material</v>
      </c>
      <c r="Q18" s="13"/>
      <c r="R18" s="14" t="e" cm="1">
        <f t="array" aca="1" ref="R18" ca="1">INDIRECT(ADDRESS(Q18+2,23))/(O18*INDIRECT(ADDRESS(Q18+2,27))*INDIRECT(ADDRESS(Q18+2,28))*INDIRECT(ADDRESS(Q18+2,29))*INDIRECT(ADDRESS(Q18+2,30))) -1</f>
        <v>#VALUE!</v>
      </c>
      <c r="S18" s="14" t="e" cm="1">
        <f t="array" aca="1" ref="S18" ca="1">INDIRECT(ADDRESS(Q18+2,24))/(O18*INDIRECT(ADDRESS(Q18+2,27))*INDIRECT(ADDRESS(Q18+2,28))*INDIRECT(ADDRESS(Q18+2,29))*INDIRECT(ADDRESS(Q18+2,31))) -1</f>
        <v>#VALUE!</v>
      </c>
    </row>
    <row r="19" spans="1:19" x14ac:dyDescent="0.3">
      <c r="A19" s="42"/>
      <c r="B19" s="8">
        <v>40390</v>
      </c>
      <c r="C19" s="13"/>
      <c r="D19" s="13"/>
      <c r="E19" s="25" cm="1">
        <f t="array" aca="1" ref="E19" ca="1">INDIRECT(ADDRESS(5,32))*INDIRECT(ADDRESS(5,23))/(INDIRECT(ADDRESS(5,34))+INDIRECT(ADDRESS(5,33))*C19*INDIRECT(ADDRESS(5,36)))-1</f>
        <v>0.58289376072382715</v>
      </c>
      <c r="F19" s="25" cm="1">
        <f t="array" aca="1" ref="F19" ca="1">INDIRECT(ADDRESS(5,32))*INDIRECT(ADDRESS(5,24))/(INDIRECT(ADDRESS(5,34))+INDIRECT(ADDRESS(5,33))*C19*INDIRECT(ADDRESS(5,37)))-1</f>
        <v>0.83282435452232617</v>
      </c>
      <c r="G19" s="25" t="e" cm="1">
        <f t="array" aca="1" ref="G19" ca="1">INDIRECT(ADDRESS(5,35))/((1-INDIRECT(ADDRESS(5,33)))*C19*INDIRECT(ADDRESS(5,37)))-1</f>
        <v>#DIV/0!</v>
      </c>
      <c r="H19" s="25" t="e" cm="1">
        <f t="array" aca="1" ref="H19" ca="1">(INDIRECT(ADDRESS(5,35))-(1-INDIRECT(ADDRESS(5,33)))*C19)*INDIRECT(ADDRESS(5,38))/(D19*INDIRECT(ADDRESS(5,37)))-1</f>
        <v>#DIV/0!</v>
      </c>
      <c r="I19" s="25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0.58289376072382715</v>
      </c>
      <c r="J19" s="25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0.83282435452232617</v>
      </c>
      <c r="L19" s="40"/>
      <c r="M19" s="40"/>
      <c r="N19" s="13" t="s">
        <v>23</v>
      </c>
      <c r="O19" s="13"/>
      <c r="P19" s="14" t="str" cm="1">
        <f t="array" aca="1" ref="P19" ca="1">INDIRECT(ADDRESS(Q19+2,22))</f>
        <v>Material</v>
      </c>
      <c r="Q19" s="13"/>
      <c r="R19" s="14" t="e" cm="1">
        <f t="array" aca="1" ref="R19" ca="1">INDIRECT(ADDRESS(Q19+2,23))/(O19*INDIRECT(ADDRESS(Q19+2,27))*INDIRECT(ADDRESS(Q19+2,28))*INDIRECT(ADDRESS(Q19+2,29))*INDIRECT(ADDRESS(Q19+2,30))) -1</f>
        <v>#VALUE!</v>
      </c>
      <c r="S19" s="14" t="e" cm="1">
        <f t="array" aca="1" ref="S19" ca="1">INDIRECT(ADDRESS(Q19+2,24))/(O19*INDIRECT(ADDRESS(Q19+2,27))*INDIRECT(ADDRESS(Q19+2,28))*INDIRECT(ADDRESS(Q19+2,29))*INDIRECT(ADDRESS(Q19+2,31))) -1</f>
        <v>#VALUE!</v>
      </c>
    </row>
    <row r="20" spans="1:19" x14ac:dyDescent="0.3">
      <c r="A20" s="42"/>
      <c r="B20" s="8">
        <v>40710</v>
      </c>
      <c r="C20" s="13"/>
      <c r="D20" s="13"/>
      <c r="E20" s="25" cm="1">
        <f t="array" aca="1" ref="E20" ca="1">INDIRECT(ADDRESS(5,32))*INDIRECT(ADDRESS(5,23))/(INDIRECT(ADDRESS(5,34))+INDIRECT(ADDRESS(5,33))*C20*INDIRECT(ADDRESS(5,36)))-1</f>
        <v>0.58289376072382715</v>
      </c>
      <c r="F20" s="25" cm="1">
        <f t="array" aca="1" ref="F20" ca="1">INDIRECT(ADDRESS(5,32))*INDIRECT(ADDRESS(5,24))/(INDIRECT(ADDRESS(5,34))+INDIRECT(ADDRESS(5,33))*C20*INDIRECT(ADDRESS(5,37)))-1</f>
        <v>0.83282435452232617</v>
      </c>
      <c r="G20" s="25" t="e" cm="1">
        <f t="array" aca="1" ref="G20" ca="1">INDIRECT(ADDRESS(5,35))/((1-INDIRECT(ADDRESS(5,33)))*C20*INDIRECT(ADDRESS(5,37)))-1</f>
        <v>#DIV/0!</v>
      </c>
      <c r="H20" s="25" t="e" cm="1">
        <f t="array" aca="1" ref="H20" ca="1">(INDIRECT(ADDRESS(5,35))-(1-INDIRECT(ADDRESS(5,33)))*C20)*INDIRECT(ADDRESS(5,38))/(D20*INDIRECT(ADDRESS(5,37)))-1</f>
        <v>#DIV/0!</v>
      </c>
      <c r="I20" s="25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0.58289376072382715</v>
      </c>
      <c r="J20" s="25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0.83282435452232617</v>
      </c>
      <c r="L20" s="40"/>
      <c r="M20" s="40"/>
      <c r="N20" s="13" t="s">
        <v>24</v>
      </c>
      <c r="O20" s="13"/>
      <c r="P20" s="14" t="str" cm="1">
        <f t="array" aca="1" ref="P20" ca="1">INDIRECT(ADDRESS(Q20+2,22))</f>
        <v>Material</v>
      </c>
      <c r="Q20" s="13"/>
      <c r="R20" s="14" t="e" cm="1">
        <f t="array" aca="1" ref="R20" ca="1">INDIRECT(ADDRESS(Q20+2,23))/(O20*INDIRECT(ADDRESS(Q20+2,27))*INDIRECT(ADDRESS(Q20+2,28))*INDIRECT(ADDRESS(Q20+2,29))*INDIRECT(ADDRESS(Q20+2,30))) -1</f>
        <v>#VALUE!</v>
      </c>
      <c r="S20" s="14" t="e" cm="1">
        <f t="array" aca="1" ref="S20" ca="1">INDIRECT(ADDRESS(Q20+2,24))/(O20*INDIRECT(ADDRESS(Q20+2,27))*INDIRECT(ADDRESS(Q20+2,28))*INDIRECT(ADDRESS(Q20+2,29))*INDIRECT(ADDRESS(Q20+2,31))) -1</f>
        <v>#VALUE!</v>
      </c>
    </row>
    <row r="21" spans="1:19" x14ac:dyDescent="0.3">
      <c r="A21" s="42"/>
      <c r="B21" s="8">
        <v>40740</v>
      </c>
      <c r="C21" s="13"/>
      <c r="D21" s="13"/>
      <c r="E21" s="25" cm="1">
        <f t="array" aca="1" ref="E21" ca="1">INDIRECT(ADDRESS(5,32))*INDIRECT(ADDRESS(5,23))/(INDIRECT(ADDRESS(5,34))+INDIRECT(ADDRESS(5,33))*C21*INDIRECT(ADDRESS(5,36)))-1</f>
        <v>0.58289376072382715</v>
      </c>
      <c r="F21" s="25" cm="1">
        <f t="array" aca="1" ref="F21" ca="1">INDIRECT(ADDRESS(5,32))*INDIRECT(ADDRESS(5,24))/(INDIRECT(ADDRESS(5,34))+INDIRECT(ADDRESS(5,33))*C21*INDIRECT(ADDRESS(5,37)))-1</f>
        <v>0.83282435452232617</v>
      </c>
      <c r="G21" s="25" t="e" cm="1">
        <f t="array" aca="1" ref="G21" ca="1">INDIRECT(ADDRESS(5,35))/((1-INDIRECT(ADDRESS(5,33)))*C21*INDIRECT(ADDRESS(5,37)))-1</f>
        <v>#DIV/0!</v>
      </c>
      <c r="H21" s="25" t="e" cm="1">
        <f t="array" aca="1" ref="H21" ca="1">(INDIRECT(ADDRESS(5,35))-(1-INDIRECT(ADDRESS(5,33)))*C21)*INDIRECT(ADDRESS(5,38))/(D21*INDIRECT(ADDRESS(5,37)))-1</f>
        <v>#DIV/0!</v>
      </c>
      <c r="I21" s="25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0.58289376072382715</v>
      </c>
      <c r="J21" s="25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0.83282435452232617</v>
      </c>
      <c r="L21" s="40" t="s">
        <v>37</v>
      </c>
      <c r="M21" s="40" t="s">
        <v>39</v>
      </c>
      <c r="N21" s="13" t="s">
        <v>22</v>
      </c>
      <c r="O21" s="13"/>
      <c r="P21" s="14" t="str" cm="1">
        <f t="array" aca="1" ref="P21" ca="1">INDIRECT(ADDRESS(Q21+2,22))</f>
        <v>Material</v>
      </c>
      <c r="Q21" s="13"/>
      <c r="R21" s="14" t="e" cm="1">
        <f t="array" aca="1" ref="R21" ca="1">INDIRECT(ADDRESS(Q21+2,23))/(O21*INDIRECT(ADDRESS(Q21+2,27))*INDIRECT(ADDRESS(Q21+2,28))*INDIRECT(ADDRESS(Q21+2,29))*INDIRECT(ADDRESS(Q21+2,30))) -1</f>
        <v>#VALUE!</v>
      </c>
      <c r="S21" s="14" t="e" cm="1">
        <f t="array" aca="1" ref="S21" ca="1">INDIRECT(ADDRESS(Q21+2,24))/(O21*INDIRECT(ADDRESS(Q21+2,27))*INDIRECT(ADDRESS(Q21+2,28))*INDIRECT(ADDRESS(Q21+2,29))*INDIRECT(ADDRESS(Q21+2,31))) -1</f>
        <v>#VALUE!</v>
      </c>
    </row>
    <row r="22" spans="1:19" x14ac:dyDescent="0.3">
      <c r="A22" s="42"/>
      <c r="B22" s="8">
        <v>40750</v>
      </c>
      <c r="C22" s="13"/>
      <c r="D22" s="13"/>
      <c r="E22" s="25" cm="1">
        <f t="array" aca="1" ref="E22" ca="1">INDIRECT(ADDRESS(5,32))*INDIRECT(ADDRESS(5,23))/(INDIRECT(ADDRESS(5,34))+INDIRECT(ADDRESS(5,33))*C22*INDIRECT(ADDRESS(5,36)))-1</f>
        <v>0.58289376072382715</v>
      </c>
      <c r="F22" s="25" cm="1">
        <f t="array" aca="1" ref="F22" ca="1">INDIRECT(ADDRESS(5,32))*INDIRECT(ADDRESS(5,24))/(INDIRECT(ADDRESS(5,34))+INDIRECT(ADDRESS(5,33))*C22*INDIRECT(ADDRESS(5,37)))-1</f>
        <v>0.83282435452232617</v>
      </c>
      <c r="G22" s="25" t="e" cm="1">
        <f t="array" aca="1" ref="G22" ca="1">INDIRECT(ADDRESS(5,35))/((1-INDIRECT(ADDRESS(5,33)))*C22*INDIRECT(ADDRESS(5,37)))-1</f>
        <v>#DIV/0!</v>
      </c>
      <c r="H22" s="25" t="e" cm="1">
        <f t="array" aca="1" ref="H22" ca="1">(INDIRECT(ADDRESS(5,35))-(1-INDIRECT(ADDRESS(5,33)))*C22)*INDIRECT(ADDRESS(5,38))/(D22*INDIRECT(ADDRESS(5,37)))-1</f>
        <v>#DIV/0!</v>
      </c>
      <c r="I22" s="25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0.58289376072382715</v>
      </c>
      <c r="J22" s="25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0.83282435452232617</v>
      </c>
      <c r="L22" s="40"/>
      <c r="M22" s="40"/>
      <c r="N22" s="13" t="s">
        <v>23</v>
      </c>
      <c r="O22" s="13"/>
      <c r="P22" s="14" t="str" cm="1">
        <f t="array" aca="1" ref="P22" ca="1">INDIRECT(ADDRESS(Q22+2,22))</f>
        <v>Material</v>
      </c>
      <c r="Q22" s="13"/>
      <c r="R22" s="14" t="e" cm="1">
        <f t="array" aca="1" ref="R22" ca="1">INDIRECT(ADDRESS(Q22+2,23))/(O22*INDIRECT(ADDRESS(Q22+2,27))*INDIRECT(ADDRESS(Q22+2,28))*INDIRECT(ADDRESS(Q22+2,29))*INDIRECT(ADDRESS(Q22+2,30))) -1</f>
        <v>#VALUE!</v>
      </c>
      <c r="S22" s="14" t="e" cm="1">
        <f t="array" aca="1" ref="S22" ca="1">INDIRECT(ADDRESS(Q22+2,24))/(O22*INDIRECT(ADDRESS(Q22+2,27))*INDIRECT(ADDRESS(Q22+2,28))*INDIRECT(ADDRESS(Q22+2,29))*INDIRECT(ADDRESS(Q22+2,31))) -1</f>
        <v>#VALUE!</v>
      </c>
    </row>
    <row r="23" spans="1:19" x14ac:dyDescent="0.3">
      <c r="A23" s="42"/>
      <c r="B23" s="8">
        <v>40760</v>
      </c>
      <c r="C23" s="13"/>
      <c r="D23" s="13"/>
      <c r="E23" s="25" cm="1">
        <f t="array" aca="1" ref="E23" ca="1">INDIRECT(ADDRESS(5,32))*INDIRECT(ADDRESS(5,23))/(INDIRECT(ADDRESS(5,34))+INDIRECT(ADDRESS(5,33))*C23*INDIRECT(ADDRESS(5,36)))-1</f>
        <v>0.58289376072382715</v>
      </c>
      <c r="F23" s="25" cm="1">
        <f t="array" aca="1" ref="F23" ca="1">INDIRECT(ADDRESS(5,32))*INDIRECT(ADDRESS(5,24))/(INDIRECT(ADDRESS(5,34))+INDIRECT(ADDRESS(5,33))*C23*INDIRECT(ADDRESS(5,37)))-1</f>
        <v>0.83282435452232617</v>
      </c>
      <c r="G23" s="25" t="e" cm="1">
        <f t="array" aca="1" ref="G23" ca="1">INDIRECT(ADDRESS(5,35))/((1-INDIRECT(ADDRESS(5,33)))*C23*INDIRECT(ADDRESS(5,37)))-1</f>
        <v>#DIV/0!</v>
      </c>
      <c r="H23" s="25" t="e" cm="1">
        <f t="array" aca="1" ref="H23" ca="1">(INDIRECT(ADDRESS(5,35))-(1-INDIRECT(ADDRESS(5,33)))*C23)*INDIRECT(ADDRESS(5,38))/(D23*INDIRECT(ADDRESS(5,37)))-1</f>
        <v>#DIV/0!</v>
      </c>
      <c r="I23" s="25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0.58289376072382715</v>
      </c>
      <c r="J23" s="25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0.83282435452232617</v>
      </c>
      <c r="L23" s="40"/>
      <c r="M23" s="40"/>
      <c r="N23" s="13" t="s">
        <v>24</v>
      </c>
      <c r="O23" s="13"/>
      <c r="P23" s="14" t="str" cm="1">
        <f t="array" aca="1" ref="P23" ca="1">INDIRECT(ADDRESS(Q23+2,22))</f>
        <v>Material</v>
      </c>
      <c r="Q23" s="13"/>
      <c r="R23" s="14" t="e" cm="1">
        <f t="array" aca="1" ref="R23" ca="1">INDIRECT(ADDRESS(Q23+2,23))/(O23*INDIRECT(ADDRESS(Q23+2,27))*INDIRECT(ADDRESS(Q23+2,28))*INDIRECT(ADDRESS(Q23+2,29))*INDIRECT(ADDRESS(Q23+2,30))) -1</f>
        <v>#VALUE!</v>
      </c>
      <c r="S23" s="14" t="e" cm="1">
        <f t="array" aca="1" ref="S23" ca="1">INDIRECT(ADDRESS(Q23+2,24))/(O23*INDIRECT(ADDRESS(Q23+2,27))*INDIRECT(ADDRESS(Q23+2,28))*INDIRECT(ADDRESS(Q23+2,29))*INDIRECT(ADDRESS(Q23+2,31))) -1</f>
        <v>#VALUE!</v>
      </c>
    </row>
    <row r="24" spans="1:19" x14ac:dyDescent="0.3">
      <c r="A24" s="42"/>
      <c r="B24" s="8">
        <v>40770</v>
      </c>
      <c r="C24" s="13"/>
      <c r="D24" s="13"/>
      <c r="E24" s="25" cm="1">
        <f t="array" aca="1" ref="E24" ca="1">INDIRECT(ADDRESS(5,32))*INDIRECT(ADDRESS(5,23))/(INDIRECT(ADDRESS(5,34))+INDIRECT(ADDRESS(5,33))*C24*INDIRECT(ADDRESS(5,36)))-1</f>
        <v>0.58289376072382715</v>
      </c>
      <c r="F24" s="25" cm="1">
        <f t="array" aca="1" ref="F24" ca="1">INDIRECT(ADDRESS(5,32))*INDIRECT(ADDRESS(5,24))/(INDIRECT(ADDRESS(5,34))+INDIRECT(ADDRESS(5,33))*C24*INDIRECT(ADDRESS(5,37)))-1</f>
        <v>0.83282435452232617</v>
      </c>
      <c r="G24" s="25" t="e" cm="1">
        <f t="array" aca="1" ref="G24" ca="1">INDIRECT(ADDRESS(5,35))/((1-INDIRECT(ADDRESS(5,33)))*C24*INDIRECT(ADDRESS(5,37)))-1</f>
        <v>#DIV/0!</v>
      </c>
      <c r="H24" s="25" t="e" cm="1">
        <f t="array" aca="1" ref="H24" ca="1">(INDIRECT(ADDRESS(5,35))-(1-INDIRECT(ADDRESS(5,33)))*C24)*INDIRECT(ADDRESS(5,38))/(D24*INDIRECT(ADDRESS(5,37)))-1</f>
        <v>#DIV/0!</v>
      </c>
      <c r="I24" s="25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0.58289376072382715</v>
      </c>
      <c r="J24" s="25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0.83282435452232617</v>
      </c>
      <c r="L24" s="40"/>
      <c r="M24" s="40" t="s">
        <v>40</v>
      </c>
      <c r="N24" s="13" t="s">
        <v>22</v>
      </c>
      <c r="O24" s="13"/>
      <c r="P24" s="14" t="str" cm="1">
        <f t="array" aca="1" ref="P24" ca="1">INDIRECT(ADDRESS(Q24+2,22))</f>
        <v>Material</v>
      </c>
      <c r="Q24" s="13"/>
      <c r="R24" s="14" t="e" cm="1">
        <f t="array" aca="1" ref="R24" ca="1">INDIRECT(ADDRESS(Q24+2,23))/(O24*INDIRECT(ADDRESS(Q24+2,27))*INDIRECT(ADDRESS(Q24+2,28))*INDIRECT(ADDRESS(Q24+2,29))*INDIRECT(ADDRESS(Q24+2,30))) -1</f>
        <v>#VALUE!</v>
      </c>
      <c r="S24" s="14" t="e" cm="1">
        <f t="array" aca="1" ref="S24" ca="1">INDIRECT(ADDRESS(Q24+2,24))/(O24*INDIRECT(ADDRESS(Q24+2,27))*INDIRECT(ADDRESS(Q24+2,28))*INDIRECT(ADDRESS(Q24+2,29))*INDIRECT(ADDRESS(Q24+2,31))) -1</f>
        <v>#VALUE!</v>
      </c>
    </row>
    <row r="25" spans="1:19" x14ac:dyDescent="0.3">
      <c r="L25" s="40"/>
      <c r="M25" s="40"/>
      <c r="N25" s="13" t="s">
        <v>23</v>
      </c>
      <c r="O25" s="13"/>
      <c r="P25" s="14" t="str" cm="1">
        <f t="array" aca="1" ref="P25" ca="1">INDIRECT(ADDRESS(Q25+2,22))</f>
        <v>Material</v>
      </c>
      <c r="Q25" s="13"/>
      <c r="R25" s="14" t="e" cm="1">
        <f t="array" aca="1" ref="R25" ca="1">INDIRECT(ADDRESS(Q25+2,23))/(O25*INDIRECT(ADDRESS(Q25+2,27))*INDIRECT(ADDRESS(Q25+2,28))*INDIRECT(ADDRESS(Q25+2,29))*INDIRECT(ADDRESS(Q25+2,30))) -1</f>
        <v>#VALUE!</v>
      </c>
      <c r="S25" s="14" t="e" cm="1">
        <f t="array" aca="1" ref="S25" ca="1">INDIRECT(ADDRESS(Q25+2,24))/(O25*INDIRECT(ADDRESS(Q25+2,27))*INDIRECT(ADDRESS(Q25+2,28))*INDIRECT(ADDRESS(Q25+2,29))*INDIRECT(ADDRESS(Q25+2,31))) -1</f>
        <v>#VALUE!</v>
      </c>
    </row>
    <row r="26" spans="1:19" x14ac:dyDescent="0.3">
      <c r="L26" s="40"/>
      <c r="M26" s="40"/>
      <c r="N26" s="13" t="s">
        <v>24</v>
      </c>
      <c r="O26" s="13"/>
      <c r="P26" s="14" t="str" cm="1">
        <f t="array" aca="1" ref="P26" ca="1">INDIRECT(ADDRESS(Q26+2,22))</f>
        <v>Material</v>
      </c>
      <c r="Q26" s="13"/>
      <c r="R26" s="14" t="e" cm="1">
        <f t="array" aca="1" ref="R26" ca="1">INDIRECT(ADDRESS(Q26+2,23))/(O26*INDIRECT(ADDRESS(Q26+2,27))*INDIRECT(ADDRESS(Q26+2,28))*INDIRECT(ADDRESS(Q26+2,29))*INDIRECT(ADDRESS(Q26+2,30))) -1</f>
        <v>#VALUE!</v>
      </c>
      <c r="S26" s="14" t="e" cm="1">
        <f t="array" aca="1" ref="S26" ca="1">INDIRECT(ADDRESS(Q26+2,24))/(O26*INDIRECT(ADDRESS(Q26+2,27))*INDIRECT(ADDRESS(Q26+2,28))*INDIRECT(ADDRESS(Q26+2,29))*INDIRECT(ADDRESS(Q26+2,31))) -1</f>
        <v>#VALUE!</v>
      </c>
    </row>
    <row r="27" spans="1:19" x14ac:dyDescent="0.3">
      <c r="A27" s="12" t="s">
        <v>1</v>
      </c>
      <c r="B27" s="12" t="s">
        <v>0</v>
      </c>
      <c r="C27" s="12" t="s">
        <v>49</v>
      </c>
      <c r="D27" s="12" t="s">
        <v>50</v>
      </c>
      <c r="E27" s="28" t="s">
        <v>2</v>
      </c>
      <c r="F27" s="32" t="s">
        <v>3</v>
      </c>
      <c r="G27" s="28" t="s">
        <v>4</v>
      </c>
      <c r="H27" s="28" t="s">
        <v>5</v>
      </c>
      <c r="I27" s="33" t="s">
        <v>6</v>
      </c>
      <c r="J27" s="33" t="s">
        <v>7</v>
      </c>
      <c r="L27" s="12" t="s">
        <v>38</v>
      </c>
      <c r="M27" s="12" t="s">
        <v>41</v>
      </c>
      <c r="N27" s="46" t="s">
        <v>42</v>
      </c>
      <c r="O27" s="47"/>
      <c r="P27" s="15" t="s">
        <v>9</v>
      </c>
      <c r="Q27" s="15" t="s">
        <v>8</v>
      </c>
      <c r="R27" s="15" t="s">
        <v>25</v>
      </c>
      <c r="S27" s="15" t="s">
        <v>26</v>
      </c>
    </row>
    <row r="28" spans="1:19" x14ac:dyDescent="0.3">
      <c r="A28" s="41" t="s">
        <v>29</v>
      </c>
      <c r="B28" s="8">
        <v>40230</v>
      </c>
      <c r="C28" s="35"/>
      <c r="D28" s="35"/>
      <c r="E28" s="25" cm="1">
        <f t="array" aca="1" ref="E28" ca="1">INDIRECT(ADDRESS(5,32))*INDIRECT(ADDRESS(5,23))/(INDIRECT(ADDRESS(5,34))+INDIRECT(ADDRESS(5,33))*C28*INDIRECT(ADDRESS(5,36)))-1</f>
        <v>0.58289376072382715</v>
      </c>
      <c r="F28" s="25" cm="1">
        <f t="array" aca="1" ref="F28" ca="1">INDIRECT(ADDRESS(5,32))*INDIRECT(ADDRESS(5,24))/(INDIRECT(ADDRESS(5,34))+INDIRECT(ADDRESS(5,33))*C28*INDIRECT(ADDRESS(5,37)))-1</f>
        <v>0.83282435452232617</v>
      </c>
      <c r="G28" s="25" t="e" cm="1">
        <f t="array" aca="1" ref="G28" ca="1">INDIRECT(ADDRESS(5,35))/((1-INDIRECT(ADDRESS(5,33)))*C28*INDIRECT(ADDRESS(5,37)))-1</f>
        <v>#DIV/0!</v>
      </c>
      <c r="H28" s="25" t="e" cm="1">
        <f t="array" aca="1" ref="H28" ca="1">(INDIRECT(ADDRESS(5,35))-(1-INDIRECT(ADDRESS(5,33)))*C28)*INDIRECT(ADDRESS(5,38))/(D28*INDIRECT(ADDRESS(5,37)))-1</f>
        <v>#DIV/0!</v>
      </c>
      <c r="I28" s="25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0.58289376072382715</v>
      </c>
      <c r="J28" s="25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0.83282435452232617</v>
      </c>
      <c r="L28" s="40" t="s">
        <v>36</v>
      </c>
      <c r="M28" s="40" t="s">
        <v>39</v>
      </c>
      <c r="N28" s="13" t="s">
        <v>22</v>
      </c>
      <c r="O28" s="13"/>
      <c r="P28" s="14" t="str" cm="1">
        <f t="array" aca="1" ref="P28" ca="1">INDIRECT(ADDRESS(Q28+2,22))</f>
        <v>Material</v>
      </c>
      <c r="Q28" s="13"/>
      <c r="R28" s="14" t="e" cm="1">
        <f t="array" aca="1" ref="R28" ca="1">INDIRECT(ADDRESS(Q28+2,23))/(O28*INDIRECT(ADDRESS(Q28+2,27))*INDIRECT(ADDRESS(Q28+2,28))*INDIRECT(ADDRESS(Q28+2,29))*INDIRECT(ADDRESS(Q28+2,30))) -1</f>
        <v>#VALUE!</v>
      </c>
      <c r="S28" s="14" t="e" cm="1">
        <f t="array" aca="1" ref="S28" ca="1">INDIRECT(ADDRESS(Q28+2,24))/(O28*INDIRECT(ADDRESS(Q28+2,27))*INDIRECT(ADDRESS(Q28+2,28))*INDIRECT(ADDRESS(Q28+2,29))*INDIRECT(ADDRESS(Q28+2,31))) -1</f>
        <v>#VALUE!</v>
      </c>
    </row>
    <row r="29" spans="1:19" x14ac:dyDescent="0.3">
      <c r="A29" s="42"/>
      <c r="B29" s="8">
        <v>40240</v>
      </c>
      <c r="C29" s="13"/>
      <c r="D29" s="13"/>
      <c r="E29" s="25" cm="1">
        <f t="array" aca="1" ref="E29" ca="1">INDIRECT(ADDRESS(5,32))*INDIRECT(ADDRESS(5,23))/(INDIRECT(ADDRESS(5,34))+INDIRECT(ADDRESS(5,33))*C29*INDIRECT(ADDRESS(5,36)))-1</f>
        <v>0.58289376072382715</v>
      </c>
      <c r="F29" s="25" cm="1">
        <f t="array" aca="1" ref="F29" ca="1">INDIRECT(ADDRESS(5,32))*INDIRECT(ADDRESS(5,24))/(INDIRECT(ADDRESS(5,34))+INDIRECT(ADDRESS(5,33))*C29*INDIRECT(ADDRESS(5,37)))-1</f>
        <v>0.83282435452232617</v>
      </c>
      <c r="G29" s="25" t="e" cm="1">
        <f t="array" aca="1" ref="G29" ca="1">INDIRECT(ADDRESS(5,35))/((1-INDIRECT(ADDRESS(5,33)))*C29*INDIRECT(ADDRESS(5,37)))-1</f>
        <v>#DIV/0!</v>
      </c>
      <c r="H29" s="25" t="e" cm="1">
        <f t="array" aca="1" ref="H29" ca="1">(INDIRECT(ADDRESS(5,35))-(1-INDIRECT(ADDRESS(5,33)))*C29)*INDIRECT(ADDRESS(5,38))/(D29*INDIRECT(ADDRESS(5,37)))-1</f>
        <v>#DIV/0!</v>
      </c>
      <c r="I29" s="25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0.58289376072382715</v>
      </c>
      <c r="J29" s="25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0.83282435452232617</v>
      </c>
      <c r="L29" s="40"/>
      <c r="M29" s="40"/>
      <c r="N29" s="13" t="s">
        <v>23</v>
      </c>
      <c r="O29" s="13"/>
      <c r="P29" s="14" t="str" cm="1">
        <f t="array" aca="1" ref="P29" ca="1">INDIRECT(ADDRESS(Q29+2,22))</f>
        <v>Material</v>
      </c>
      <c r="Q29" s="13"/>
      <c r="R29" s="14" t="e" cm="1">
        <f t="array" aca="1" ref="R29" ca="1">INDIRECT(ADDRESS(Q29+2,23))/(O29*INDIRECT(ADDRESS(Q29+2,27))*INDIRECT(ADDRESS(Q29+2,28))*INDIRECT(ADDRESS(Q29+2,29))*INDIRECT(ADDRESS(Q29+2,30))) -1</f>
        <v>#VALUE!</v>
      </c>
      <c r="S29" s="14" t="e" cm="1">
        <f t="array" aca="1" ref="S29" ca="1">INDIRECT(ADDRESS(Q29+2,24))/(O29*INDIRECT(ADDRESS(Q29+2,27))*INDIRECT(ADDRESS(Q29+2,28))*INDIRECT(ADDRESS(Q29+2,29))*INDIRECT(ADDRESS(Q29+2,31))) -1</f>
        <v>#VALUE!</v>
      </c>
    </row>
    <row r="30" spans="1:19" x14ac:dyDescent="0.3">
      <c r="A30" s="42"/>
      <c r="B30" s="8">
        <v>40250</v>
      </c>
      <c r="C30" s="13"/>
      <c r="D30" s="13"/>
      <c r="E30" s="25" cm="1">
        <f t="array" aca="1" ref="E30" ca="1">INDIRECT(ADDRESS(5,32))*INDIRECT(ADDRESS(5,23))/(INDIRECT(ADDRESS(5,34))+INDIRECT(ADDRESS(5,33))*C30*INDIRECT(ADDRESS(5,36)))-1</f>
        <v>0.58289376072382715</v>
      </c>
      <c r="F30" s="25" cm="1">
        <f t="array" aca="1" ref="F30" ca="1">INDIRECT(ADDRESS(5,32))*INDIRECT(ADDRESS(5,24))/(INDIRECT(ADDRESS(5,34))+INDIRECT(ADDRESS(5,33))*C30*INDIRECT(ADDRESS(5,37)))-1</f>
        <v>0.83282435452232617</v>
      </c>
      <c r="G30" s="25" t="e" cm="1">
        <f t="array" aca="1" ref="G30" ca="1">INDIRECT(ADDRESS(5,35))/((1-INDIRECT(ADDRESS(5,33)))*C30*INDIRECT(ADDRESS(5,37)))-1</f>
        <v>#DIV/0!</v>
      </c>
      <c r="H30" s="25" t="e" cm="1">
        <f t="array" aca="1" ref="H30" ca="1">(INDIRECT(ADDRESS(5,35))-(1-INDIRECT(ADDRESS(5,33)))*C30)*INDIRECT(ADDRESS(5,38))/(D30*INDIRECT(ADDRESS(5,37)))-1</f>
        <v>#DIV/0!</v>
      </c>
      <c r="I30" s="25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0.58289376072382715</v>
      </c>
      <c r="J30" s="25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0.83282435452232617</v>
      </c>
      <c r="L30" s="40"/>
      <c r="M30" s="40"/>
      <c r="N30" s="13" t="s">
        <v>24</v>
      </c>
      <c r="O30" s="13"/>
      <c r="P30" s="14" t="str" cm="1">
        <f t="array" aca="1" ref="P30" ca="1">INDIRECT(ADDRESS(Q30+2,22))</f>
        <v>Material</v>
      </c>
      <c r="Q30" s="13"/>
      <c r="R30" s="14" t="e" cm="1">
        <f t="array" aca="1" ref="R30" ca="1">INDIRECT(ADDRESS(Q30+2,23))/(O30*INDIRECT(ADDRESS(Q30+2,27))*INDIRECT(ADDRESS(Q30+2,28))*INDIRECT(ADDRESS(Q30+2,29))*INDIRECT(ADDRESS(Q30+2,30))) -1</f>
        <v>#VALUE!</v>
      </c>
      <c r="S30" s="14" t="e" cm="1">
        <f t="array" aca="1" ref="S30" ca="1">INDIRECT(ADDRESS(Q30+2,24))/(O30*INDIRECT(ADDRESS(Q30+2,27))*INDIRECT(ADDRESS(Q30+2,28))*INDIRECT(ADDRESS(Q30+2,29))*INDIRECT(ADDRESS(Q30+2,31))) -1</f>
        <v>#VALUE!</v>
      </c>
    </row>
    <row r="31" spans="1:19" x14ac:dyDescent="0.3">
      <c r="A31" s="42"/>
      <c r="B31" s="8">
        <v>40360</v>
      </c>
      <c r="C31" s="13"/>
      <c r="D31" s="13"/>
      <c r="E31" s="25" cm="1">
        <f t="array" aca="1" ref="E31" ca="1">INDIRECT(ADDRESS(5,32))*INDIRECT(ADDRESS(5,23))/(INDIRECT(ADDRESS(5,34))+INDIRECT(ADDRESS(5,33))*C31*INDIRECT(ADDRESS(5,36)))-1</f>
        <v>0.58289376072382715</v>
      </c>
      <c r="F31" s="25" cm="1">
        <f t="array" aca="1" ref="F31" ca="1">INDIRECT(ADDRESS(5,32))*INDIRECT(ADDRESS(5,24))/(INDIRECT(ADDRESS(5,34))+INDIRECT(ADDRESS(5,33))*C31*INDIRECT(ADDRESS(5,37)))-1</f>
        <v>0.83282435452232617</v>
      </c>
      <c r="G31" s="25" t="e" cm="1">
        <f t="array" aca="1" ref="G31" ca="1">INDIRECT(ADDRESS(5,35))/((1-INDIRECT(ADDRESS(5,33)))*C31*INDIRECT(ADDRESS(5,37)))-1</f>
        <v>#DIV/0!</v>
      </c>
      <c r="H31" s="25" t="e" cm="1">
        <f t="array" aca="1" ref="H31" ca="1">(INDIRECT(ADDRESS(5,35))-(1-INDIRECT(ADDRESS(5,33)))*C31)*INDIRECT(ADDRESS(5,38))/(D31*INDIRECT(ADDRESS(5,37)))-1</f>
        <v>#DIV/0!</v>
      </c>
      <c r="I31" s="25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0.58289376072382715</v>
      </c>
      <c r="J31" s="25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0.83282435452232617</v>
      </c>
      <c r="L31" s="40"/>
      <c r="M31" s="40" t="s">
        <v>40</v>
      </c>
      <c r="N31" s="13" t="s">
        <v>22</v>
      </c>
      <c r="O31" s="13"/>
      <c r="P31" s="14" t="str" cm="1">
        <f t="array" aca="1" ref="P31" ca="1">INDIRECT(ADDRESS(Q31+2,22))</f>
        <v>Material</v>
      </c>
      <c r="Q31" s="13"/>
      <c r="R31" s="14" t="e" cm="1">
        <f t="array" aca="1" ref="R31" ca="1">INDIRECT(ADDRESS(Q31+2,23))/(O31*INDIRECT(ADDRESS(Q31+2,27))*INDIRECT(ADDRESS(Q31+2,28))*INDIRECT(ADDRESS(Q31+2,29))*INDIRECT(ADDRESS(Q31+2,30))) -1</f>
        <v>#VALUE!</v>
      </c>
      <c r="S31" s="14" t="e" cm="1">
        <f t="array" aca="1" ref="S31" ca="1">INDIRECT(ADDRESS(Q31+2,24))/(O31*INDIRECT(ADDRESS(Q31+2,27))*INDIRECT(ADDRESS(Q31+2,28))*INDIRECT(ADDRESS(Q31+2,29))*INDIRECT(ADDRESS(Q31+2,31))) -1</f>
        <v>#VALUE!</v>
      </c>
    </row>
    <row r="32" spans="1:19" x14ac:dyDescent="0.3">
      <c r="A32" s="42"/>
      <c r="B32" s="8">
        <v>40390</v>
      </c>
      <c r="C32" s="13"/>
      <c r="D32" s="13"/>
      <c r="E32" s="25" cm="1">
        <f t="array" aca="1" ref="E32" ca="1">INDIRECT(ADDRESS(5,32))*INDIRECT(ADDRESS(5,23))/(INDIRECT(ADDRESS(5,34))+INDIRECT(ADDRESS(5,33))*C32*INDIRECT(ADDRESS(5,36)))-1</f>
        <v>0.58289376072382715</v>
      </c>
      <c r="F32" s="25" cm="1">
        <f t="array" aca="1" ref="F32" ca="1">INDIRECT(ADDRESS(5,32))*INDIRECT(ADDRESS(5,24))/(INDIRECT(ADDRESS(5,34))+INDIRECT(ADDRESS(5,33))*C32*INDIRECT(ADDRESS(5,37)))-1</f>
        <v>0.83282435452232617</v>
      </c>
      <c r="G32" s="25" t="e" cm="1">
        <f t="array" aca="1" ref="G32" ca="1">INDIRECT(ADDRESS(5,35))/((1-INDIRECT(ADDRESS(5,33)))*C32*INDIRECT(ADDRESS(5,37)))-1</f>
        <v>#DIV/0!</v>
      </c>
      <c r="H32" s="25" t="e" cm="1">
        <f t="array" aca="1" ref="H32" ca="1">(INDIRECT(ADDRESS(5,35))-(1-INDIRECT(ADDRESS(5,33)))*C32)*INDIRECT(ADDRESS(5,38))/(D32*INDIRECT(ADDRESS(5,37)))-1</f>
        <v>#DIV/0!</v>
      </c>
      <c r="I32" s="25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0.58289376072382715</v>
      </c>
      <c r="J32" s="25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0.83282435452232617</v>
      </c>
      <c r="L32" s="40"/>
      <c r="M32" s="40"/>
      <c r="N32" s="13" t="s">
        <v>23</v>
      </c>
      <c r="O32" s="13"/>
      <c r="P32" s="14" t="str" cm="1">
        <f t="array" aca="1" ref="P32" ca="1">INDIRECT(ADDRESS(Q32+2,22))</f>
        <v>Material</v>
      </c>
      <c r="Q32" s="13"/>
      <c r="R32" s="14" t="e" cm="1">
        <f t="array" aca="1" ref="R32" ca="1">INDIRECT(ADDRESS(Q32+2,23))/(O32*INDIRECT(ADDRESS(Q32+2,27))*INDIRECT(ADDRESS(Q32+2,28))*INDIRECT(ADDRESS(Q32+2,29))*INDIRECT(ADDRESS(Q32+2,30))) -1</f>
        <v>#VALUE!</v>
      </c>
      <c r="S32" s="14" t="e" cm="1">
        <f t="array" aca="1" ref="S32" ca="1">INDIRECT(ADDRESS(Q32+2,24))/(O32*INDIRECT(ADDRESS(Q32+2,27))*INDIRECT(ADDRESS(Q32+2,28))*INDIRECT(ADDRESS(Q32+2,29))*INDIRECT(ADDRESS(Q32+2,31))) -1</f>
        <v>#VALUE!</v>
      </c>
    </row>
    <row r="33" spans="1:19" x14ac:dyDescent="0.3">
      <c r="A33" s="42"/>
      <c r="B33" s="8">
        <v>40710</v>
      </c>
      <c r="C33" s="13"/>
      <c r="D33" s="13"/>
      <c r="E33" s="25" cm="1">
        <f t="array" aca="1" ref="E33" ca="1">INDIRECT(ADDRESS(5,32))*INDIRECT(ADDRESS(5,23))/(INDIRECT(ADDRESS(5,34))+INDIRECT(ADDRESS(5,33))*C33*INDIRECT(ADDRESS(5,36)))-1</f>
        <v>0.58289376072382715</v>
      </c>
      <c r="F33" s="25" cm="1">
        <f t="array" aca="1" ref="F33" ca="1">INDIRECT(ADDRESS(5,32))*INDIRECT(ADDRESS(5,24))/(INDIRECT(ADDRESS(5,34))+INDIRECT(ADDRESS(5,33))*C33*INDIRECT(ADDRESS(5,37)))-1</f>
        <v>0.83282435452232617</v>
      </c>
      <c r="G33" s="25" t="e" cm="1">
        <f t="array" aca="1" ref="G33" ca="1">INDIRECT(ADDRESS(5,35))/((1-INDIRECT(ADDRESS(5,33)))*C33*INDIRECT(ADDRESS(5,37)))-1</f>
        <v>#DIV/0!</v>
      </c>
      <c r="H33" s="25" t="e" cm="1">
        <f t="array" aca="1" ref="H33" ca="1">(INDIRECT(ADDRESS(5,35))-(1-INDIRECT(ADDRESS(5,33)))*C33)*INDIRECT(ADDRESS(5,38))/(D33*INDIRECT(ADDRESS(5,37)))-1</f>
        <v>#DIV/0!</v>
      </c>
      <c r="I33" s="25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0.58289376072382715</v>
      </c>
      <c r="J33" s="25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0.83282435452232617</v>
      </c>
      <c r="L33" s="40"/>
      <c r="M33" s="40"/>
      <c r="N33" s="13" t="s">
        <v>24</v>
      </c>
      <c r="O33" s="13"/>
      <c r="P33" s="14" t="str" cm="1">
        <f t="array" aca="1" ref="P33" ca="1">INDIRECT(ADDRESS(Q33+2,22))</f>
        <v>Material</v>
      </c>
      <c r="Q33" s="13"/>
      <c r="R33" s="14" t="e" cm="1">
        <f t="array" aca="1" ref="R33" ca="1">INDIRECT(ADDRESS(Q33+2,23))/(O33*INDIRECT(ADDRESS(Q33+2,27))*INDIRECT(ADDRESS(Q33+2,28))*INDIRECT(ADDRESS(Q33+2,29))*INDIRECT(ADDRESS(Q33+2,30))) -1</f>
        <v>#VALUE!</v>
      </c>
      <c r="S33" s="14" t="e" cm="1">
        <f t="array" aca="1" ref="S33" ca="1">INDIRECT(ADDRESS(Q33+2,24))/(O33*INDIRECT(ADDRESS(Q33+2,27))*INDIRECT(ADDRESS(Q33+2,28))*INDIRECT(ADDRESS(Q33+2,29))*INDIRECT(ADDRESS(Q33+2,31))) -1</f>
        <v>#VALUE!</v>
      </c>
    </row>
    <row r="34" spans="1:19" x14ac:dyDescent="0.3">
      <c r="A34" s="42"/>
      <c r="B34" s="8">
        <v>40740</v>
      </c>
      <c r="C34" s="13"/>
      <c r="D34" s="13"/>
      <c r="E34" s="25" cm="1">
        <f t="array" aca="1" ref="E34" ca="1">INDIRECT(ADDRESS(5,32))*INDIRECT(ADDRESS(5,23))/(INDIRECT(ADDRESS(5,34))+INDIRECT(ADDRESS(5,33))*C34*INDIRECT(ADDRESS(5,36)))-1</f>
        <v>0.58289376072382715</v>
      </c>
      <c r="F34" s="25" cm="1">
        <f t="array" aca="1" ref="F34" ca="1">INDIRECT(ADDRESS(5,32))*INDIRECT(ADDRESS(5,24))/(INDIRECT(ADDRESS(5,34))+INDIRECT(ADDRESS(5,33))*C34*INDIRECT(ADDRESS(5,37)))-1</f>
        <v>0.83282435452232617</v>
      </c>
      <c r="G34" s="25" t="e" cm="1">
        <f t="array" aca="1" ref="G34" ca="1">INDIRECT(ADDRESS(5,35))/((1-INDIRECT(ADDRESS(5,33)))*C34*INDIRECT(ADDRESS(5,37)))-1</f>
        <v>#DIV/0!</v>
      </c>
      <c r="H34" s="25" t="e" cm="1">
        <f t="array" aca="1" ref="H34" ca="1">(INDIRECT(ADDRESS(5,35))-(1-INDIRECT(ADDRESS(5,33)))*C34)*INDIRECT(ADDRESS(5,38))/(D34*INDIRECT(ADDRESS(5,37)))-1</f>
        <v>#DIV/0!</v>
      </c>
      <c r="I34" s="25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0.58289376072382715</v>
      </c>
      <c r="J34" s="25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0.83282435452232617</v>
      </c>
      <c r="L34" s="40" t="s">
        <v>37</v>
      </c>
      <c r="M34" s="40" t="s">
        <v>39</v>
      </c>
      <c r="N34" s="13" t="s">
        <v>22</v>
      </c>
      <c r="O34" s="13"/>
      <c r="P34" s="14" t="str" cm="1">
        <f t="array" aca="1" ref="P34" ca="1">INDIRECT(ADDRESS(Q34+2,22))</f>
        <v>Material</v>
      </c>
      <c r="Q34" s="13"/>
      <c r="R34" s="14" t="e" cm="1">
        <f t="array" aca="1" ref="R34" ca="1">INDIRECT(ADDRESS(Q34+2,23))/(O34*INDIRECT(ADDRESS(Q34+2,27))*INDIRECT(ADDRESS(Q34+2,28))*INDIRECT(ADDRESS(Q34+2,29))*INDIRECT(ADDRESS(Q34+2,30))) -1</f>
        <v>#VALUE!</v>
      </c>
      <c r="S34" s="14" t="e" cm="1">
        <f t="array" aca="1" ref="S34" ca="1">INDIRECT(ADDRESS(Q34+2,24))/(O34*INDIRECT(ADDRESS(Q34+2,27))*INDIRECT(ADDRESS(Q34+2,28))*INDIRECT(ADDRESS(Q34+2,29))*INDIRECT(ADDRESS(Q34+2,31))) -1</f>
        <v>#VALUE!</v>
      </c>
    </row>
    <row r="35" spans="1:19" x14ac:dyDescent="0.3">
      <c r="A35" s="42"/>
      <c r="B35" s="8">
        <v>40750</v>
      </c>
      <c r="C35" s="13"/>
      <c r="D35" s="13"/>
      <c r="E35" s="25" cm="1">
        <f t="array" aca="1" ref="E35" ca="1">INDIRECT(ADDRESS(5,32))*INDIRECT(ADDRESS(5,23))/(INDIRECT(ADDRESS(5,34))+INDIRECT(ADDRESS(5,33))*C35*INDIRECT(ADDRESS(5,36)))-1</f>
        <v>0.58289376072382715</v>
      </c>
      <c r="F35" s="25" cm="1">
        <f t="array" aca="1" ref="F35" ca="1">INDIRECT(ADDRESS(5,32))*INDIRECT(ADDRESS(5,24))/(INDIRECT(ADDRESS(5,34))+INDIRECT(ADDRESS(5,33))*C35*INDIRECT(ADDRESS(5,37)))-1</f>
        <v>0.83282435452232617</v>
      </c>
      <c r="G35" s="25" t="e" cm="1">
        <f t="array" aca="1" ref="G35" ca="1">INDIRECT(ADDRESS(5,35))/((1-INDIRECT(ADDRESS(5,33)))*C35*INDIRECT(ADDRESS(5,37)))-1</f>
        <v>#DIV/0!</v>
      </c>
      <c r="H35" s="25" t="e" cm="1">
        <f t="array" aca="1" ref="H35" ca="1">(INDIRECT(ADDRESS(5,35))-(1-INDIRECT(ADDRESS(5,33)))*C35)*INDIRECT(ADDRESS(5,38))/(D35*INDIRECT(ADDRESS(5,37)))-1</f>
        <v>#DIV/0!</v>
      </c>
      <c r="I35" s="25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0.58289376072382715</v>
      </c>
      <c r="J35" s="25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0.83282435452232617</v>
      </c>
      <c r="L35" s="40"/>
      <c r="M35" s="40"/>
      <c r="N35" s="13" t="s">
        <v>23</v>
      </c>
      <c r="O35" s="13"/>
      <c r="P35" s="14" t="str" cm="1">
        <f t="array" aca="1" ref="P35" ca="1">INDIRECT(ADDRESS(Q35+2,22))</f>
        <v>Material</v>
      </c>
      <c r="Q35" s="13"/>
      <c r="R35" s="14" t="e" cm="1">
        <f t="array" aca="1" ref="R35" ca="1">INDIRECT(ADDRESS(Q35+2,23))/(O35*INDIRECT(ADDRESS(Q35+2,27))*INDIRECT(ADDRESS(Q35+2,28))*INDIRECT(ADDRESS(Q35+2,29))*INDIRECT(ADDRESS(Q35+2,30))) -1</f>
        <v>#VALUE!</v>
      </c>
      <c r="S35" s="14" t="e" cm="1">
        <f t="array" aca="1" ref="S35" ca="1">INDIRECT(ADDRESS(Q35+2,24))/(O35*INDIRECT(ADDRESS(Q35+2,27))*INDIRECT(ADDRESS(Q35+2,28))*INDIRECT(ADDRESS(Q35+2,29))*INDIRECT(ADDRESS(Q35+2,31))) -1</f>
        <v>#VALUE!</v>
      </c>
    </row>
    <row r="36" spans="1:19" x14ac:dyDescent="0.3">
      <c r="A36" s="42"/>
      <c r="B36" s="8">
        <v>40760</v>
      </c>
      <c r="C36" s="13"/>
      <c r="D36" s="13"/>
      <c r="E36" s="25" cm="1">
        <f t="array" aca="1" ref="E36" ca="1">INDIRECT(ADDRESS(5,32))*INDIRECT(ADDRESS(5,23))/(INDIRECT(ADDRESS(5,34))+INDIRECT(ADDRESS(5,33))*C36*INDIRECT(ADDRESS(5,36)))-1</f>
        <v>0.58289376072382715</v>
      </c>
      <c r="F36" s="25" cm="1">
        <f t="array" aca="1" ref="F36" ca="1">INDIRECT(ADDRESS(5,32))*INDIRECT(ADDRESS(5,24))/(INDIRECT(ADDRESS(5,34))+INDIRECT(ADDRESS(5,33))*C36*INDIRECT(ADDRESS(5,37)))-1</f>
        <v>0.83282435452232617</v>
      </c>
      <c r="G36" s="25" t="e" cm="1">
        <f t="array" aca="1" ref="G36" ca="1">INDIRECT(ADDRESS(5,35))/((1-INDIRECT(ADDRESS(5,33)))*C36*INDIRECT(ADDRESS(5,37)))-1</f>
        <v>#DIV/0!</v>
      </c>
      <c r="H36" s="25" t="e" cm="1">
        <f t="array" aca="1" ref="H36" ca="1">(INDIRECT(ADDRESS(5,35))-(1-INDIRECT(ADDRESS(5,33)))*C36)*INDIRECT(ADDRESS(5,38))/(D36*INDIRECT(ADDRESS(5,37)))-1</f>
        <v>#DIV/0!</v>
      </c>
      <c r="I36" s="25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0.58289376072382715</v>
      </c>
      <c r="J36" s="25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0.83282435452232617</v>
      </c>
      <c r="L36" s="40"/>
      <c r="M36" s="40"/>
      <c r="N36" s="13" t="s">
        <v>24</v>
      </c>
      <c r="O36" s="13"/>
      <c r="P36" s="14" t="str" cm="1">
        <f t="array" aca="1" ref="P36" ca="1">INDIRECT(ADDRESS(Q36+2,22))</f>
        <v>Material</v>
      </c>
      <c r="Q36" s="13"/>
      <c r="R36" s="14" t="e" cm="1">
        <f t="array" aca="1" ref="R36" ca="1">INDIRECT(ADDRESS(Q36+2,23))/(O36*INDIRECT(ADDRESS(Q36+2,27))*INDIRECT(ADDRESS(Q36+2,28))*INDIRECT(ADDRESS(Q36+2,29))*INDIRECT(ADDRESS(Q36+2,30))) -1</f>
        <v>#VALUE!</v>
      </c>
      <c r="S36" s="14" t="e" cm="1">
        <f t="array" aca="1" ref="S36" ca="1">INDIRECT(ADDRESS(Q36+2,24))/(O36*INDIRECT(ADDRESS(Q36+2,27))*INDIRECT(ADDRESS(Q36+2,28))*INDIRECT(ADDRESS(Q36+2,29))*INDIRECT(ADDRESS(Q36+2,31))) -1</f>
        <v>#VALUE!</v>
      </c>
    </row>
    <row r="37" spans="1:19" x14ac:dyDescent="0.3">
      <c r="A37" s="42"/>
      <c r="B37" s="8">
        <v>40770</v>
      </c>
      <c r="C37" s="13"/>
      <c r="D37" s="13"/>
      <c r="E37" s="25" cm="1">
        <f t="array" aca="1" ref="E37" ca="1">INDIRECT(ADDRESS(5,32))*INDIRECT(ADDRESS(5,23))/(INDIRECT(ADDRESS(5,34))+INDIRECT(ADDRESS(5,33))*C37*INDIRECT(ADDRESS(5,36)))-1</f>
        <v>0.58289376072382715</v>
      </c>
      <c r="F37" s="25" cm="1">
        <f t="array" aca="1" ref="F37" ca="1">INDIRECT(ADDRESS(5,32))*INDIRECT(ADDRESS(5,24))/(INDIRECT(ADDRESS(5,34))+INDIRECT(ADDRESS(5,33))*C37*INDIRECT(ADDRESS(5,37)))-1</f>
        <v>0.83282435452232617</v>
      </c>
      <c r="G37" s="25" t="e" cm="1">
        <f t="array" aca="1" ref="G37" ca="1">INDIRECT(ADDRESS(5,35))/((1-INDIRECT(ADDRESS(5,33)))*C37*INDIRECT(ADDRESS(5,37)))-1</f>
        <v>#DIV/0!</v>
      </c>
      <c r="H37" s="25" t="e" cm="1">
        <f t="array" aca="1" ref="H37" ca="1">(INDIRECT(ADDRESS(5,35))-(1-INDIRECT(ADDRESS(5,33)))*C37)*INDIRECT(ADDRESS(5,38))/(D37*INDIRECT(ADDRESS(5,37)))-1</f>
        <v>#DIV/0!</v>
      </c>
      <c r="I37" s="25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0.58289376072382715</v>
      </c>
      <c r="J37" s="25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0.83282435452232617</v>
      </c>
      <c r="L37" s="40"/>
      <c r="M37" s="40" t="s">
        <v>40</v>
      </c>
      <c r="N37" s="13" t="s">
        <v>22</v>
      </c>
      <c r="O37" s="13"/>
      <c r="P37" s="14" t="str" cm="1">
        <f t="array" aca="1" ref="P37" ca="1">INDIRECT(ADDRESS(Q37+2,22))</f>
        <v>Material</v>
      </c>
      <c r="Q37" s="13"/>
      <c r="R37" s="14" t="e" cm="1">
        <f t="array" aca="1" ref="R37" ca="1">INDIRECT(ADDRESS(Q37+2,23))/(O37*INDIRECT(ADDRESS(Q37+2,27))*INDIRECT(ADDRESS(Q37+2,28))*INDIRECT(ADDRESS(Q37+2,29))*INDIRECT(ADDRESS(Q37+2,30))) -1</f>
        <v>#VALUE!</v>
      </c>
      <c r="S37" s="14" t="e" cm="1">
        <f t="array" aca="1" ref="S37" ca="1">INDIRECT(ADDRESS(Q37+2,24))/(O37*INDIRECT(ADDRESS(Q37+2,27))*INDIRECT(ADDRESS(Q37+2,28))*INDIRECT(ADDRESS(Q37+2,29))*INDIRECT(ADDRESS(Q37+2,31))) -1</f>
        <v>#VALUE!</v>
      </c>
    </row>
    <row r="38" spans="1:19" x14ac:dyDescent="0.3">
      <c r="L38" s="40"/>
      <c r="M38" s="40"/>
      <c r="N38" s="13" t="s">
        <v>23</v>
      </c>
      <c r="O38" s="13"/>
      <c r="P38" s="14" t="str" cm="1">
        <f t="array" aca="1" ref="P38" ca="1">INDIRECT(ADDRESS(Q38+2,22))</f>
        <v>Material</v>
      </c>
      <c r="Q38" s="13"/>
      <c r="R38" s="14" t="e" cm="1">
        <f t="array" aca="1" ref="R38" ca="1">INDIRECT(ADDRESS(Q38+2,23))/(O38*INDIRECT(ADDRESS(Q38+2,27))*INDIRECT(ADDRESS(Q38+2,28))*INDIRECT(ADDRESS(Q38+2,29))*INDIRECT(ADDRESS(Q38+2,30))) -1</f>
        <v>#VALUE!</v>
      </c>
      <c r="S38" s="14" t="e" cm="1">
        <f t="array" aca="1" ref="S38" ca="1">INDIRECT(ADDRESS(Q38+2,24))/(O38*INDIRECT(ADDRESS(Q38+2,27))*INDIRECT(ADDRESS(Q38+2,28))*INDIRECT(ADDRESS(Q38+2,29))*INDIRECT(ADDRESS(Q38+2,31))) -1</f>
        <v>#VALUE!</v>
      </c>
    </row>
    <row r="39" spans="1:19" x14ac:dyDescent="0.3">
      <c r="L39" s="40"/>
      <c r="M39" s="40"/>
      <c r="N39" s="13" t="s">
        <v>24</v>
      </c>
      <c r="O39" s="13"/>
      <c r="P39" s="14" t="str" cm="1">
        <f t="array" aca="1" ref="P39" ca="1">INDIRECT(ADDRESS(Q39+2,22))</f>
        <v>Material</v>
      </c>
      <c r="Q39" s="13"/>
      <c r="R39" s="14" t="e" cm="1">
        <f t="array" aca="1" ref="R39" ca="1">INDIRECT(ADDRESS(Q39+2,23))/(O39*INDIRECT(ADDRESS(Q39+2,27))*INDIRECT(ADDRESS(Q39+2,28))*INDIRECT(ADDRESS(Q39+2,29))*INDIRECT(ADDRESS(Q39+2,30))) -1</f>
        <v>#VALUE!</v>
      </c>
      <c r="S39" s="14" t="e" cm="1">
        <f t="array" aca="1" ref="S39" ca="1">INDIRECT(ADDRESS(Q39+2,24))/(O39*INDIRECT(ADDRESS(Q39+2,27))*INDIRECT(ADDRESS(Q39+2,28))*INDIRECT(ADDRESS(Q39+2,29))*INDIRECT(ADDRESS(Q39+2,31))) -1</f>
        <v>#VALUE!</v>
      </c>
    </row>
    <row r="40" spans="1:19" x14ac:dyDescent="0.3">
      <c r="A40" s="17" t="s">
        <v>1</v>
      </c>
      <c r="B40" s="17" t="s">
        <v>0</v>
      </c>
      <c r="C40" s="17" t="s">
        <v>49</v>
      </c>
      <c r="D40" s="17" t="s">
        <v>50</v>
      </c>
      <c r="E40" s="29" t="s">
        <v>2</v>
      </c>
      <c r="F40" s="30" t="s">
        <v>3</v>
      </c>
      <c r="G40" s="29" t="s">
        <v>4</v>
      </c>
      <c r="H40" s="29" t="s">
        <v>5</v>
      </c>
      <c r="I40" s="34" t="s">
        <v>6</v>
      </c>
      <c r="J40" s="34" t="s">
        <v>7</v>
      </c>
      <c r="L40" s="17" t="s">
        <v>38</v>
      </c>
      <c r="M40" s="17" t="s">
        <v>41</v>
      </c>
      <c r="N40" s="48" t="s">
        <v>42</v>
      </c>
      <c r="O40" s="49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3">
      <c r="A41" s="39" t="s">
        <v>30</v>
      </c>
      <c r="B41" s="19">
        <v>40230</v>
      </c>
      <c r="C41" s="19"/>
      <c r="D41" s="19"/>
      <c r="E41" s="37" cm="1">
        <f t="array" aca="1" ref="E41" ca="1">INDIRECT(ADDRESS(5,32))*INDIRECT(ADDRESS(5,23))/(INDIRECT(ADDRESS(5,34))+INDIRECT(ADDRESS(5,33))*C41*INDIRECT(ADDRESS(5,36)))-1</f>
        <v>0.58289376072382715</v>
      </c>
      <c r="F41" s="37" cm="1">
        <f t="array" aca="1" ref="F41" ca="1">INDIRECT(ADDRESS(5,32))*INDIRECT(ADDRESS(5,24))/(INDIRECT(ADDRESS(5,34))+INDIRECT(ADDRESS(5,33))*C41*INDIRECT(ADDRESS(5,37)))-1</f>
        <v>0.83282435452232617</v>
      </c>
      <c r="G41" s="37" t="e" cm="1">
        <f t="array" aca="1" ref="G41" ca="1">INDIRECT(ADDRESS(5,35))/((1-INDIRECT(ADDRESS(5,33)))*C41*INDIRECT(ADDRESS(5,37)))-1</f>
        <v>#DIV/0!</v>
      </c>
      <c r="H41" s="37" t="e" cm="1">
        <f t="array" aca="1" ref="H41" ca="1">(INDIRECT(ADDRESS(5,35))-(1-INDIRECT(ADDRESS(5,33)))*C41)*INDIRECT(ADDRESS(5,38))/(D41*INDIRECT(ADDRESS(5,37)))-1</f>
        <v>#DIV/0!</v>
      </c>
      <c r="I41" s="37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0.58289376072382715</v>
      </c>
      <c r="J41" s="37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0.83282435452232617</v>
      </c>
      <c r="L41" s="39" t="s">
        <v>36</v>
      </c>
      <c r="M41" s="39" t="s">
        <v>39</v>
      </c>
      <c r="N41" s="19" t="s">
        <v>22</v>
      </c>
      <c r="O41" s="19"/>
      <c r="P41" s="20" t="str" cm="1">
        <f t="array" aca="1" ref="P41" ca="1">INDIRECT(ADDRESS(Q41+2,22))</f>
        <v>Material</v>
      </c>
      <c r="Q41" s="19"/>
      <c r="R41" s="20" t="e" cm="1">
        <f t="array" aca="1" ref="R41" ca="1">INDIRECT(ADDRESS(Q41+2,23))/(O41*INDIRECT(ADDRESS(Q41+2,27))*INDIRECT(ADDRESS(Q41+2,28))*INDIRECT(ADDRESS(Q41+2,29))*INDIRECT(ADDRESS(Q41+2,30))) -1</f>
        <v>#VALUE!</v>
      </c>
      <c r="S41" s="20" t="e" cm="1">
        <f t="array" aca="1" ref="S41" ca="1">INDIRECT(ADDRESS(Q41+2,24))/(O41*INDIRECT(ADDRESS(Q41+2,27))*INDIRECT(ADDRESS(Q41+2,28))*INDIRECT(ADDRESS(Q41+2,29))*INDIRECT(ADDRESS(Q41+2,31))) -1</f>
        <v>#VALUE!</v>
      </c>
    </row>
    <row r="42" spans="1:19" x14ac:dyDescent="0.3">
      <c r="A42" s="39"/>
      <c r="B42" s="19">
        <v>40240</v>
      </c>
      <c r="C42" s="19"/>
      <c r="D42" s="19"/>
      <c r="E42" s="37" cm="1">
        <f t="array" aca="1" ref="E42" ca="1">INDIRECT(ADDRESS(5,32))*INDIRECT(ADDRESS(5,23))/(INDIRECT(ADDRESS(5,34))+INDIRECT(ADDRESS(5,33))*C42*INDIRECT(ADDRESS(5,36)))-1</f>
        <v>0.58289376072382715</v>
      </c>
      <c r="F42" s="37" cm="1">
        <f t="array" aca="1" ref="F42" ca="1">INDIRECT(ADDRESS(5,32))*INDIRECT(ADDRESS(5,24))/(INDIRECT(ADDRESS(5,34))+INDIRECT(ADDRESS(5,33))*C42*INDIRECT(ADDRESS(5,37)))-1</f>
        <v>0.83282435452232617</v>
      </c>
      <c r="G42" s="37" t="e" cm="1">
        <f t="array" aca="1" ref="G42" ca="1">INDIRECT(ADDRESS(5,35))/((1-INDIRECT(ADDRESS(5,33)))*C42*INDIRECT(ADDRESS(5,37)))-1</f>
        <v>#DIV/0!</v>
      </c>
      <c r="H42" s="37" t="e" cm="1">
        <f t="array" aca="1" ref="H42" ca="1">(INDIRECT(ADDRESS(5,35))-(1-INDIRECT(ADDRESS(5,33)))*C42)*INDIRECT(ADDRESS(5,38))/(D42*INDIRECT(ADDRESS(5,37)))-1</f>
        <v>#DIV/0!</v>
      </c>
      <c r="I42" s="37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0.58289376072382715</v>
      </c>
      <c r="J42" s="37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0.83282435452232617</v>
      </c>
      <c r="L42" s="39"/>
      <c r="M42" s="39"/>
      <c r="N42" s="19" t="s">
        <v>23</v>
      </c>
      <c r="O42" s="19"/>
      <c r="P42" s="20" t="str" cm="1">
        <f t="array" aca="1" ref="P42" ca="1">INDIRECT(ADDRESS(Q42+2,22))</f>
        <v>Material</v>
      </c>
      <c r="Q42" s="19"/>
      <c r="R42" s="20" t="e" cm="1">
        <f t="array" aca="1" ref="R42" ca="1">INDIRECT(ADDRESS(Q42+2,23))/(O42*INDIRECT(ADDRESS(Q42+2,27))*INDIRECT(ADDRESS(Q42+2,28))*INDIRECT(ADDRESS(Q42+2,29))*INDIRECT(ADDRESS(Q42+2,30))) -1</f>
        <v>#VALUE!</v>
      </c>
      <c r="S42" s="20" t="e" cm="1">
        <f t="array" aca="1" ref="S42" ca="1">INDIRECT(ADDRESS(Q42+2,24))/(O42*INDIRECT(ADDRESS(Q42+2,27))*INDIRECT(ADDRESS(Q42+2,28))*INDIRECT(ADDRESS(Q42+2,29))*INDIRECT(ADDRESS(Q42+2,31))) -1</f>
        <v>#VALUE!</v>
      </c>
    </row>
    <row r="43" spans="1:19" x14ac:dyDescent="0.3">
      <c r="A43" s="39"/>
      <c r="B43" s="19">
        <v>40250</v>
      </c>
      <c r="C43" s="19"/>
      <c r="D43" s="19"/>
      <c r="E43" s="37" cm="1">
        <f t="array" aca="1" ref="E43" ca="1">INDIRECT(ADDRESS(5,32))*INDIRECT(ADDRESS(5,23))/(INDIRECT(ADDRESS(5,34))+INDIRECT(ADDRESS(5,33))*C43*INDIRECT(ADDRESS(5,36)))-1</f>
        <v>0.58289376072382715</v>
      </c>
      <c r="F43" s="37" cm="1">
        <f t="array" aca="1" ref="F43" ca="1">INDIRECT(ADDRESS(5,32))*INDIRECT(ADDRESS(5,24))/(INDIRECT(ADDRESS(5,34))+INDIRECT(ADDRESS(5,33))*C43*INDIRECT(ADDRESS(5,37)))-1</f>
        <v>0.83282435452232617</v>
      </c>
      <c r="G43" s="37" t="e" cm="1">
        <f t="array" aca="1" ref="G43" ca="1">INDIRECT(ADDRESS(5,35))/((1-INDIRECT(ADDRESS(5,33)))*C43*INDIRECT(ADDRESS(5,37)))-1</f>
        <v>#DIV/0!</v>
      </c>
      <c r="H43" s="37" t="e" cm="1">
        <f t="array" aca="1" ref="H43" ca="1">(INDIRECT(ADDRESS(5,35))-(1-INDIRECT(ADDRESS(5,33)))*C43)*INDIRECT(ADDRESS(5,38))/(D43*INDIRECT(ADDRESS(5,37)))-1</f>
        <v>#DIV/0!</v>
      </c>
      <c r="I43" s="37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0.58289376072382715</v>
      </c>
      <c r="J43" s="37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0.83282435452232617</v>
      </c>
      <c r="L43" s="39"/>
      <c r="M43" s="39"/>
      <c r="N43" s="19" t="s">
        <v>24</v>
      </c>
      <c r="O43" s="19"/>
      <c r="P43" s="20" t="str" cm="1">
        <f t="array" aca="1" ref="P43" ca="1">INDIRECT(ADDRESS(Q43+2,22))</f>
        <v>Material</v>
      </c>
      <c r="Q43" s="19"/>
      <c r="R43" s="20" t="e" cm="1">
        <f t="array" aca="1" ref="R43" ca="1">INDIRECT(ADDRESS(Q43+2,23))/(O43*INDIRECT(ADDRESS(Q43+2,27))*INDIRECT(ADDRESS(Q43+2,28))*INDIRECT(ADDRESS(Q43+2,29))*INDIRECT(ADDRESS(Q43+2,30))) -1</f>
        <v>#VALUE!</v>
      </c>
      <c r="S43" s="20" t="e" cm="1">
        <f t="array" aca="1" ref="S43" ca="1">INDIRECT(ADDRESS(Q43+2,24))/(O43*INDIRECT(ADDRESS(Q43+2,27))*INDIRECT(ADDRESS(Q43+2,28))*INDIRECT(ADDRESS(Q43+2,29))*INDIRECT(ADDRESS(Q43+2,31))) -1</f>
        <v>#VALUE!</v>
      </c>
    </row>
    <row r="44" spans="1:19" x14ac:dyDescent="0.3">
      <c r="A44" s="39"/>
      <c r="B44" s="19">
        <v>40360</v>
      </c>
      <c r="C44" s="19"/>
      <c r="D44" s="19"/>
      <c r="E44" s="37" cm="1">
        <f t="array" aca="1" ref="E44" ca="1">INDIRECT(ADDRESS(5,32))*INDIRECT(ADDRESS(5,23))/(INDIRECT(ADDRESS(5,34))+INDIRECT(ADDRESS(5,33))*C44*INDIRECT(ADDRESS(5,36)))-1</f>
        <v>0.58289376072382715</v>
      </c>
      <c r="F44" s="37" cm="1">
        <f t="array" aca="1" ref="F44" ca="1">INDIRECT(ADDRESS(5,32))*INDIRECT(ADDRESS(5,24))/(INDIRECT(ADDRESS(5,34))+INDIRECT(ADDRESS(5,33))*C44*INDIRECT(ADDRESS(5,37)))-1</f>
        <v>0.83282435452232617</v>
      </c>
      <c r="G44" s="37" t="e" cm="1">
        <f t="array" aca="1" ref="G44" ca="1">INDIRECT(ADDRESS(5,35))/((1-INDIRECT(ADDRESS(5,33)))*C44*INDIRECT(ADDRESS(5,37)))-1</f>
        <v>#DIV/0!</v>
      </c>
      <c r="H44" s="37" t="e" cm="1">
        <f t="array" aca="1" ref="H44" ca="1">(INDIRECT(ADDRESS(5,35))-(1-INDIRECT(ADDRESS(5,33)))*C44)*INDIRECT(ADDRESS(5,38))/(D44*INDIRECT(ADDRESS(5,37)))-1</f>
        <v>#DIV/0!</v>
      </c>
      <c r="I44" s="37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0.58289376072382715</v>
      </c>
      <c r="J44" s="37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0.83282435452232617</v>
      </c>
      <c r="L44" s="39"/>
      <c r="M44" s="39" t="s">
        <v>40</v>
      </c>
      <c r="N44" s="19" t="s">
        <v>22</v>
      </c>
      <c r="O44" s="19"/>
      <c r="P44" s="20" t="str" cm="1">
        <f t="array" aca="1" ref="P44" ca="1">INDIRECT(ADDRESS(Q44+2,22))</f>
        <v>Material</v>
      </c>
      <c r="Q44" s="19"/>
      <c r="R44" s="20" t="e" cm="1">
        <f t="array" aca="1" ref="R44" ca="1">INDIRECT(ADDRESS(Q44+2,23))/(O44*INDIRECT(ADDRESS(Q44+2,27))*INDIRECT(ADDRESS(Q44+2,28))*INDIRECT(ADDRESS(Q44+2,29))*INDIRECT(ADDRESS(Q44+2,30))) -1</f>
        <v>#VALUE!</v>
      </c>
      <c r="S44" s="20" t="e" cm="1">
        <f t="array" aca="1" ref="S44" ca="1">INDIRECT(ADDRESS(Q44+2,24))/(O44*INDIRECT(ADDRESS(Q44+2,27))*INDIRECT(ADDRESS(Q44+2,28))*INDIRECT(ADDRESS(Q44+2,29))*INDIRECT(ADDRESS(Q44+2,31))) -1</f>
        <v>#VALUE!</v>
      </c>
    </row>
    <row r="45" spans="1:19" x14ac:dyDescent="0.3">
      <c r="A45" s="39"/>
      <c r="B45" s="19">
        <v>40390</v>
      </c>
      <c r="C45" s="19"/>
      <c r="D45" s="19"/>
      <c r="E45" s="37" cm="1">
        <f t="array" aca="1" ref="E45" ca="1">INDIRECT(ADDRESS(5,32))*INDIRECT(ADDRESS(5,23))/(INDIRECT(ADDRESS(5,34))+INDIRECT(ADDRESS(5,33))*C45*INDIRECT(ADDRESS(5,36)))-1</f>
        <v>0.58289376072382715</v>
      </c>
      <c r="F45" s="37" cm="1">
        <f t="array" aca="1" ref="F45" ca="1">INDIRECT(ADDRESS(5,32))*INDIRECT(ADDRESS(5,24))/(INDIRECT(ADDRESS(5,34))+INDIRECT(ADDRESS(5,33))*C45*INDIRECT(ADDRESS(5,37)))-1</f>
        <v>0.83282435452232617</v>
      </c>
      <c r="G45" s="37" t="e" cm="1">
        <f t="array" aca="1" ref="G45" ca="1">INDIRECT(ADDRESS(5,35))/((1-INDIRECT(ADDRESS(5,33)))*C45*INDIRECT(ADDRESS(5,37)))-1</f>
        <v>#DIV/0!</v>
      </c>
      <c r="H45" s="37" t="e" cm="1">
        <f t="array" aca="1" ref="H45" ca="1">(INDIRECT(ADDRESS(5,35))-(1-INDIRECT(ADDRESS(5,33)))*C45)*INDIRECT(ADDRESS(5,38))/(D45*INDIRECT(ADDRESS(5,37)))-1</f>
        <v>#DIV/0!</v>
      </c>
      <c r="I45" s="37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0.58289376072382715</v>
      </c>
      <c r="J45" s="37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0.83282435452232617</v>
      </c>
      <c r="L45" s="39"/>
      <c r="M45" s="39"/>
      <c r="N45" s="19" t="s">
        <v>23</v>
      </c>
      <c r="O45" s="19"/>
      <c r="P45" s="20" t="str" cm="1">
        <f t="array" aca="1" ref="P45" ca="1">INDIRECT(ADDRESS(Q45+2,22))</f>
        <v>Material</v>
      </c>
      <c r="Q45" s="19"/>
      <c r="R45" s="20" t="e" cm="1">
        <f t="array" aca="1" ref="R45" ca="1">INDIRECT(ADDRESS(Q45+2,23))/(O45*INDIRECT(ADDRESS(Q45+2,27))*INDIRECT(ADDRESS(Q45+2,28))*INDIRECT(ADDRESS(Q45+2,29))*INDIRECT(ADDRESS(Q45+2,30))) -1</f>
        <v>#VALUE!</v>
      </c>
      <c r="S45" s="20" t="e" cm="1">
        <f t="array" aca="1" ref="S45" ca="1">INDIRECT(ADDRESS(Q45+2,24))/(O45*INDIRECT(ADDRESS(Q45+2,27))*INDIRECT(ADDRESS(Q45+2,28))*INDIRECT(ADDRESS(Q45+2,29))*INDIRECT(ADDRESS(Q45+2,31))) -1</f>
        <v>#VALUE!</v>
      </c>
    </row>
    <row r="46" spans="1:19" x14ac:dyDescent="0.3">
      <c r="A46" s="39"/>
      <c r="B46" s="19">
        <v>40710</v>
      </c>
      <c r="C46" s="19"/>
      <c r="D46" s="19"/>
      <c r="E46" s="37" cm="1">
        <f t="array" aca="1" ref="E46" ca="1">INDIRECT(ADDRESS(5,32))*INDIRECT(ADDRESS(5,23))/(INDIRECT(ADDRESS(5,34))+INDIRECT(ADDRESS(5,33))*C46*INDIRECT(ADDRESS(5,36)))-1</f>
        <v>0.58289376072382715</v>
      </c>
      <c r="F46" s="37" cm="1">
        <f t="array" aca="1" ref="F46" ca="1">INDIRECT(ADDRESS(5,32))*INDIRECT(ADDRESS(5,24))/(INDIRECT(ADDRESS(5,34))+INDIRECT(ADDRESS(5,33))*C46*INDIRECT(ADDRESS(5,37)))-1</f>
        <v>0.83282435452232617</v>
      </c>
      <c r="G46" s="37" t="e" cm="1">
        <f t="array" aca="1" ref="G46" ca="1">INDIRECT(ADDRESS(5,35))/((1-INDIRECT(ADDRESS(5,33)))*C46*INDIRECT(ADDRESS(5,37)))-1</f>
        <v>#DIV/0!</v>
      </c>
      <c r="H46" s="37" t="e" cm="1">
        <f t="array" aca="1" ref="H46" ca="1">(INDIRECT(ADDRESS(5,35))-(1-INDIRECT(ADDRESS(5,33)))*C46)*INDIRECT(ADDRESS(5,38))/(D46*INDIRECT(ADDRESS(5,37)))-1</f>
        <v>#DIV/0!</v>
      </c>
      <c r="I46" s="37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0.58289376072382715</v>
      </c>
      <c r="J46" s="37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0.83282435452232617</v>
      </c>
      <c r="L46" s="39"/>
      <c r="M46" s="39"/>
      <c r="N46" s="19" t="s">
        <v>24</v>
      </c>
      <c r="O46" s="19"/>
      <c r="P46" s="20" t="str" cm="1">
        <f t="array" aca="1" ref="P46" ca="1">INDIRECT(ADDRESS(Q46+2,22))</f>
        <v>Material</v>
      </c>
      <c r="Q46" s="19"/>
      <c r="R46" s="20" t="e" cm="1">
        <f t="array" aca="1" ref="R46" ca="1">INDIRECT(ADDRESS(Q46+2,23))/(O46*INDIRECT(ADDRESS(Q46+2,27))*INDIRECT(ADDRESS(Q46+2,28))*INDIRECT(ADDRESS(Q46+2,29))*INDIRECT(ADDRESS(Q46+2,30))) -1</f>
        <v>#VALUE!</v>
      </c>
      <c r="S46" s="20" t="e" cm="1">
        <f t="array" aca="1" ref="S46" ca="1">INDIRECT(ADDRESS(Q46+2,24))/(O46*INDIRECT(ADDRESS(Q46+2,27))*INDIRECT(ADDRESS(Q46+2,28))*INDIRECT(ADDRESS(Q46+2,29))*INDIRECT(ADDRESS(Q46+2,31))) -1</f>
        <v>#VALUE!</v>
      </c>
    </row>
    <row r="47" spans="1:19" x14ac:dyDescent="0.3">
      <c r="A47" s="39"/>
      <c r="B47" s="19">
        <v>40740</v>
      </c>
      <c r="C47" s="19"/>
      <c r="D47" s="19"/>
      <c r="E47" s="37" cm="1">
        <f t="array" aca="1" ref="E47" ca="1">INDIRECT(ADDRESS(5,32))*INDIRECT(ADDRESS(5,23))/(INDIRECT(ADDRESS(5,34))+INDIRECT(ADDRESS(5,33))*C47*INDIRECT(ADDRESS(5,36)))-1</f>
        <v>0.58289376072382715</v>
      </c>
      <c r="F47" s="37" cm="1">
        <f t="array" aca="1" ref="F47" ca="1">INDIRECT(ADDRESS(5,32))*INDIRECT(ADDRESS(5,24))/(INDIRECT(ADDRESS(5,34))+INDIRECT(ADDRESS(5,33))*C47*INDIRECT(ADDRESS(5,37)))-1</f>
        <v>0.83282435452232617</v>
      </c>
      <c r="G47" s="37" t="e" cm="1">
        <f t="array" aca="1" ref="G47" ca="1">INDIRECT(ADDRESS(5,35))/((1-INDIRECT(ADDRESS(5,33)))*C47*INDIRECT(ADDRESS(5,37)))-1</f>
        <v>#DIV/0!</v>
      </c>
      <c r="H47" s="37" t="e" cm="1">
        <f t="array" aca="1" ref="H47" ca="1">(INDIRECT(ADDRESS(5,35))-(1-INDIRECT(ADDRESS(5,33)))*C47)*INDIRECT(ADDRESS(5,38))/(D47*INDIRECT(ADDRESS(5,37)))-1</f>
        <v>#DIV/0!</v>
      </c>
      <c r="I47" s="37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0.58289376072382715</v>
      </c>
      <c r="J47" s="37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0.83282435452232617</v>
      </c>
      <c r="L47" s="39" t="s">
        <v>37</v>
      </c>
      <c r="M47" s="39" t="s">
        <v>39</v>
      </c>
      <c r="N47" s="19" t="s">
        <v>22</v>
      </c>
      <c r="O47" s="19"/>
      <c r="P47" s="20" t="str" cm="1">
        <f t="array" aca="1" ref="P47" ca="1">INDIRECT(ADDRESS(Q47+2,22))</f>
        <v>Material</v>
      </c>
      <c r="Q47" s="19"/>
      <c r="R47" s="20" t="e" cm="1">
        <f t="array" aca="1" ref="R47" ca="1">INDIRECT(ADDRESS(Q47+2,23))/(O47*INDIRECT(ADDRESS(Q47+2,27))*INDIRECT(ADDRESS(Q47+2,28))*INDIRECT(ADDRESS(Q47+2,29))*INDIRECT(ADDRESS(Q47+2,30))) -1</f>
        <v>#VALUE!</v>
      </c>
      <c r="S47" s="20" t="e" cm="1">
        <f t="array" aca="1" ref="S47" ca="1">INDIRECT(ADDRESS(Q47+2,24))/(O47*INDIRECT(ADDRESS(Q47+2,27))*INDIRECT(ADDRESS(Q47+2,28))*INDIRECT(ADDRESS(Q47+2,29))*INDIRECT(ADDRESS(Q47+2,31))) -1</f>
        <v>#VALUE!</v>
      </c>
    </row>
    <row r="48" spans="1:19" x14ac:dyDescent="0.3">
      <c r="A48" s="39"/>
      <c r="B48" s="19">
        <v>40750</v>
      </c>
      <c r="C48" s="19"/>
      <c r="D48" s="19"/>
      <c r="E48" s="37" cm="1">
        <f t="array" aca="1" ref="E48" ca="1">INDIRECT(ADDRESS(5,32))*INDIRECT(ADDRESS(5,23))/(INDIRECT(ADDRESS(5,34))+INDIRECT(ADDRESS(5,33))*C48*INDIRECT(ADDRESS(5,36)))-1</f>
        <v>0.58289376072382715</v>
      </c>
      <c r="F48" s="37" cm="1">
        <f t="array" aca="1" ref="F48" ca="1">INDIRECT(ADDRESS(5,32))*INDIRECT(ADDRESS(5,24))/(INDIRECT(ADDRESS(5,34))+INDIRECT(ADDRESS(5,33))*C48*INDIRECT(ADDRESS(5,37)))-1</f>
        <v>0.83282435452232617</v>
      </c>
      <c r="G48" s="37" t="e" cm="1">
        <f t="array" aca="1" ref="G48" ca="1">INDIRECT(ADDRESS(5,35))/((1-INDIRECT(ADDRESS(5,33)))*C48*INDIRECT(ADDRESS(5,37)))-1</f>
        <v>#DIV/0!</v>
      </c>
      <c r="H48" s="37" t="e" cm="1">
        <f t="array" aca="1" ref="H48" ca="1">(INDIRECT(ADDRESS(5,35))-(1-INDIRECT(ADDRESS(5,33)))*C48)*INDIRECT(ADDRESS(5,38))/(D48*INDIRECT(ADDRESS(5,37)))-1</f>
        <v>#DIV/0!</v>
      </c>
      <c r="I48" s="37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0.58289376072382715</v>
      </c>
      <c r="J48" s="37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0.83282435452232617</v>
      </c>
      <c r="L48" s="39"/>
      <c r="M48" s="39"/>
      <c r="N48" s="19" t="s">
        <v>23</v>
      </c>
      <c r="O48" s="19"/>
      <c r="P48" s="20" t="str" cm="1">
        <f t="array" aca="1" ref="P48" ca="1">INDIRECT(ADDRESS(Q48+2,22))</f>
        <v>Material</v>
      </c>
      <c r="Q48" s="19"/>
      <c r="R48" s="20" t="e" cm="1">
        <f t="array" aca="1" ref="R48" ca="1">INDIRECT(ADDRESS(Q48+2,23))/(O48*INDIRECT(ADDRESS(Q48+2,27))*INDIRECT(ADDRESS(Q48+2,28))*INDIRECT(ADDRESS(Q48+2,29))*INDIRECT(ADDRESS(Q48+2,30))) -1</f>
        <v>#VALUE!</v>
      </c>
      <c r="S48" s="20" t="e" cm="1">
        <f t="array" aca="1" ref="S48" ca="1">INDIRECT(ADDRESS(Q48+2,24))/(O48*INDIRECT(ADDRESS(Q48+2,27))*INDIRECT(ADDRESS(Q48+2,28))*INDIRECT(ADDRESS(Q48+2,29))*INDIRECT(ADDRESS(Q48+2,31))) -1</f>
        <v>#VALUE!</v>
      </c>
    </row>
    <row r="49" spans="1:19" x14ac:dyDescent="0.3">
      <c r="A49" s="39"/>
      <c r="B49" s="19">
        <v>40760</v>
      </c>
      <c r="C49" s="19"/>
      <c r="D49" s="19"/>
      <c r="E49" s="37" cm="1">
        <f t="array" aca="1" ref="E49" ca="1">INDIRECT(ADDRESS(5,32))*INDIRECT(ADDRESS(5,23))/(INDIRECT(ADDRESS(5,34))+INDIRECT(ADDRESS(5,33))*C49*INDIRECT(ADDRESS(5,36)))-1</f>
        <v>0.58289376072382715</v>
      </c>
      <c r="F49" s="37" cm="1">
        <f t="array" aca="1" ref="F49" ca="1">INDIRECT(ADDRESS(5,32))*INDIRECT(ADDRESS(5,24))/(INDIRECT(ADDRESS(5,34))+INDIRECT(ADDRESS(5,33))*C49*INDIRECT(ADDRESS(5,37)))-1</f>
        <v>0.83282435452232617</v>
      </c>
      <c r="G49" s="37" t="e" cm="1">
        <f t="array" aca="1" ref="G49" ca="1">INDIRECT(ADDRESS(5,35))/((1-INDIRECT(ADDRESS(5,33)))*C49*INDIRECT(ADDRESS(5,37)))-1</f>
        <v>#DIV/0!</v>
      </c>
      <c r="H49" s="37" t="e" cm="1">
        <f t="array" aca="1" ref="H49" ca="1">(INDIRECT(ADDRESS(5,35))-(1-INDIRECT(ADDRESS(5,33)))*C49)*INDIRECT(ADDRESS(5,38))/(D49*INDIRECT(ADDRESS(5,37)))-1</f>
        <v>#DIV/0!</v>
      </c>
      <c r="I49" s="37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0.58289376072382715</v>
      </c>
      <c r="J49" s="37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0.83282435452232617</v>
      </c>
      <c r="L49" s="39"/>
      <c r="M49" s="39"/>
      <c r="N49" s="19" t="s">
        <v>24</v>
      </c>
      <c r="O49" s="19"/>
      <c r="P49" s="20" t="str" cm="1">
        <f t="array" aca="1" ref="P49" ca="1">INDIRECT(ADDRESS(Q49+2,22))</f>
        <v>Material</v>
      </c>
      <c r="Q49" s="19"/>
      <c r="R49" s="20" t="e" cm="1">
        <f t="array" aca="1" ref="R49" ca="1">INDIRECT(ADDRESS(Q49+2,23))/(O49*INDIRECT(ADDRESS(Q49+2,27))*INDIRECT(ADDRESS(Q49+2,28))*INDIRECT(ADDRESS(Q49+2,29))*INDIRECT(ADDRESS(Q49+2,30))) -1</f>
        <v>#VALUE!</v>
      </c>
      <c r="S49" s="20" t="e" cm="1">
        <f t="array" aca="1" ref="S49" ca="1">INDIRECT(ADDRESS(Q49+2,24))/(O49*INDIRECT(ADDRESS(Q49+2,27))*INDIRECT(ADDRESS(Q49+2,28))*INDIRECT(ADDRESS(Q49+2,29))*INDIRECT(ADDRESS(Q49+2,31))) -1</f>
        <v>#VALUE!</v>
      </c>
    </row>
    <row r="50" spans="1:19" x14ac:dyDescent="0.3">
      <c r="A50" s="39"/>
      <c r="B50" s="19">
        <v>40770</v>
      </c>
      <c r="C50" s="19"/>
      <c r="D50" s="19"/>
      <c r="E50" s="37" cm="1">
        <f t="array" aca="1" ref="E50" ca="1">INDIRECT(ADDRESS(5,32))*INDIRECT(ADDRESS(5,23))/(INDIRECT(ADDRESS(5,34))+INDIRECT(ADDRESS(5,33))*C50*INDIRECT(ADDRESS(5,36)))-1</f>
        <v>0.58289376072382715</v>
      </c>
      <c r="F50" s="37" cm="1">
        <f t="array" aca="1" ref="F50" ca="1">INDIRECT(ADDRESS(5,32))*INDIRECT(ADDRESS(5,24))/(INDIRECT(ADDRESS(5,34))+INDIRECT(ADDRESS(5,33))*C50*INDIRECT(ADDRESS(5,37)))-1</f>
        <v>0.83282435452232617</v>
      </c>
      <c r="G50" s="37" t="e" cm="1">
        <f t="array" aca="1" ref="G50" ca="1">INDIRECT(ADDRESS(5,35))/((1-INDIRECT(ADDRESS(5,33)))*C50*INDIRECT(ADDRESS(5,37)))-1</f>
        <v>#DIV/0!</v>
      </c>
      <c r="H50" s="37" t="e" cm="1">
        <f t="array" aca="1" ref="H50" ca="1">(INDIRECT(ADDRESS(5,35))-(1-INDIRECT(ADDRESS(5,33)))*C50)*INDIRECT(ADDRESS(5,38))/(D50*INDIRECT(ADDRESS(5,37)))-1</f>
        <v>#DIV/0!</v>
      </c>
      <c r="I50" s="37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0.58289376072382715</v>
      </c>
      <c r="J50" s="37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0.83282435452232617</v>
      </c>
      <c r="L50" s="39"/>
      <c r="M50" s="39" t="s">
        <v>40</v>
      </c>
      <c r="N50" s="19" t="s">
        <v>22</v>
      </c>
      <c r="O50" s="19"/>
      <c r="P50" s="20" t="str" cm="1">
        <f t="array" aca="1" ref="P50" ca="1">INDIRECT(ADDRESS(Q50+2,22))</f>
        <v>Material</v>
      </c>
      <c r="Q50" s="19"/>
      <c r="R50" s="20" t="e" cm="1">
        <f t="array" aca="1" ref="R50" ca="1">INDIRECT(ADDRESS(Q50+2,23))/(O50*INDIRECT(ADDRESS(Q50+2,27))*INDIRECT(ADDRESS(Q50+2,28))*INDIRECT(ADDRESS(Q50+2,29))*INDIRECT(ADDRESS(Q50+2,30))) -1</f>
        <v>#VALUE!</v>
      </c>
      <c r="S50" s="20" t="e" cm="1">
        <f t="array" aca="1" ref="S50" ca="1">INDIRECT(ADDRESS(Q50+2,24))/(O50*INDIRECT(ADDRESS(Q50+2,27))*INDIRECT(ADDRESS(Q50+2,28))*INDIRECT(ADDRESS(Q50+2,29))*INDIRECT(ADDRESS(Q50+2,31))) -1</f>
        <v>#VALUE!</v>
      </c>
    </row>
    <row r="51" spans="1:19" x14ac:dyDescent="0.3">
      <c r="L51" s="39"/>
      <c r="M51" s="39"/>
      <c r="N51" s="19" t="s">
        <v>23</v>
      </c>
      <c r="O51" s="19"/>
      <c r="P51" s="20" t="str" cm="1">
        <f t="array" aca="1" ref="P51" ca="1">INDIRECT(ADDRESS(Q51+2,22))</f>
        <v>Material</v>
      </c>
      <c r="Q51" s="19"/>
      <c r="R51" s="20" t="e" cm="1">
        <f t="array" aca="1" ref="R51" ca="1">INDIRECT(ADDRESS(Q51+2,23))/(O51*INDIRECT(ADDRESS(Q51+2,27))*INDIRECT(ADDRESS(Q51+2,28))*INDIRECT(ADDRESS(Q51+2,29))*INDIRECT(ADDRESS(Q51+2,30))) -1</f>
        <v>#VALUE!</v>
      </c>
      <c r="S51" s="20" t="e" cm="1">
        <f t="array" aca="1" ref="S51" ca="1">INDIRECT(ADDRESS(Q51+2,24))/(O51*INDIRECT(ADDRESS(Q51+2,27))*INDIRECT(ADDRESS(Q51+2,28))*INDIRECT(ADDRESS(Q51+2,29))*INDIRECT(ADDRESS(Q51+2,31))) -1</f>
        <v>#VALUE!</v>
      </c>
    </row>
    <row r="52" spans="1:19" x14ac:dyDescent="0.3">
      <c r="L52" s="39"/>
      <c r="M52" s="39"/>
      <c r="N52" s="19" t="s">
        <v>24</v>
      </c>
      <c r="O52" s="19"/>
      <c r="P52" s="20" t="str" cm="1">
        <f t="array" aca="1" ref="P52" ca="1">INDIRECT(ADDRESS(Q52+2,22))</f>
        <v>Material</v>
      </c>
      <c r="Q52" s="19"/>
      <c r="R52" s="20" t="e" cm="1">
        <f t="array" aca="1" ref="R52" ca="1">INDIRECT(ADDRESS(Q52+2,23))/(O52*INDIRECT(ADDRESS(Q52+2,27))*INDIRECT(ADDRESS(Q52+2,28))*INDIRECT(ADDRESS(Q52+2,29))*INDIRECT(ADDRESS(Q52+2,30))) -1</f>
        <v>#VALUE!</v>
      </c>
      <c r="S52" s="20" t="e" cm="1">
        <f t="array" aca="1" ref="S52" ca="1">INDIRECT(ADDRESS(Q52+2,24))/(O52*INDIRECT(ADDRESS(Q52+2,27))*INDIRECT(ADDRESS(Q52+2,28))*INDIRECT(ADDRESS(Q52+2,29))*INDIRECT(ADDRESS(Q52+2,31))) -1</f>
        <v>#VALUE!</v>
      </c>
    </row>
    <row r="53" spans="1:19" x14ac:dyDescent="0.3">
      <c r="A53" s="17" t="s">
        <v>1</v>
      </c>
      <c r="B53" s="17" t="s">
        <v>0</v>
      </c>
      <c r="C53" s="17" t="s">
        <v>49</v>
      </c>
      <c r="D53" s="17" t="s">
        <v>50</v>
      </c>
      <c r="E53" s="30" t="s">
        <v>2</v>
      </c>
      <c r="F53" s="30" t="s">
        <v>3</v>
      </c>
      <c r="G53" s="30" t="s">
        <v>4</v>
      </c>
      <c r="H53" s="30" t="s">
        <v>5</v>
      </c>
      <c r="I53" s="30" t="s">
        <v>6</v>
      </c>
      <c r="J53" s="30" t="s">
        <v>7</v>
      </c>
      <c r="L53" s="17" t="s">
        <v>38</v>
      </c>
      <c r="M53" s="17" t="s">
        <v>41</v>
      </c>
      <c r="N53" s="48" t="s">
        <v>42</v>
      </c>
      <c r="O53" s="49"/>
      <c r="P53" s="18" t="s">
        <v>9</v>
      </c>
      <c r="Q53" s="18" t="s">
        <v>8</v>
      </c>
      <c r="R53" s="18" t="s">
        <v>25</v>
      </c>
      <c r="S53" s="18" t="s">
        <v>26</v>
      </c>
    </row>
    <row r="54" spans="1:19" x14ac:dyDescent="0.3">
      <c r="A54" s="39" t="s">
        <v>31</v>
      </c>
      <c r="B54" s="19">
        <v>40230</v>
      </c>
      <c r="C54" s="19"/>
      <c r="D54" s="19"/>
      <c r="E54" s="37" cm="1">
        <f t="array" aca="1" ref="E54" ca="1">INDIRECT(ADDRESS(5,32))*INDIRECT(ADDRESS(5,23))/(INDIRECT(ADDRESS(5,34))+INDIRECT(ADDRESS(5,33))*C54*INDIRECT(ADDRESS(5,36)))-1</f>
        <v>0.58289376072382715</v>
      </c>
      <c r="F54" s="37" cm="1">
        <f t="array" aca="1" ref="F54" ca="1">INDIRECT(ADDRESS(5,32))*INDIRECT(ADDRESS(5,24))/(INDIRECT(ADDRESS(5,34))+INDIRECT(ADDRESS(5,33))*C54*INDIRECT(ADDRESS(5,37)))-1</f>
        <v>0.83282435452232617</v>
      </c>
      <c r="G54" s="37" t="e" cm="1">
        <f t="array" aca="1" ref="G54" ca="1">INDIRECT(ADDRESS(5,35))/((1-INDIRECT(ADDRESS(5,33)))*C54*INDIRECT(ADDRESS(5,37)))-1</f>
        <v>#DIV/0!</v>
      </c>
      <c r="H54" s="37" t="e" cm="1">
        <f t="array" aca="1" ref="H54" ca="1">(INDIRECT(ADDRESS(5,35))-(1-INDIRECT(ADDRESS(5,33)))*C54)*INDIRECT(ADDRESS(5,38))/(D54*INDIRECT(ADDRESS(5,37)))-1</f>
        <v>#DIV/0!</v>
      </c>
      <c r="I54" s="37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0.58289376072382715</v>
      </c>
      <c r="J54" s="37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0.83282435452232617</v>
      </c>
      <c r="L54" s="39" t="s">
        <v>36</v>
      </c>
      <c r="M54" s="39" t="s">
        <v>39</v>
      </c>
      <c r="N54" s="19" t="s">
        <v>22</v>
      </c>
      <c r="O54" s="19"/>
      <c r="P54" s="20" t="str" cm="1">
        <f t="array" aca="1" ref="P54" ca="1">INDIRECT(ADDRESS(Q54+2,22))</f>
        <v>Material</v>
      </c>
      <c r="Q54" s="19"/>
      <c r="R54" s="20" t="e" cm="1">
        <f t="array" aca="1" ref="R54" ca="1">INDIRECT(ADDRESS(Q54+2,23))/(O54*INDIRECT(ADDRESS(Q54+2,27))*INDIRECT(ADDRESS(Q54+2,28))*INDIRECT(ADDRESS(Q54+2,29))*INDIRECT(ADDRESS(Q54+2,30))) -1</f>
        <v>#VALUE!</v>
      </c>
      <c r="S54" s="20" t="e" cm="1">
        <f t="array" aca="1" ref="S54" ca="1">INDIRECT(ADDRESS(Q54+2,24))/(O54*INDIRECT(ADDRESS(Q54+2,27))*INDIRECT(ADDRESS(Q54+2,28))*INDIRECT(ADDRESS(Q54+2,29))*INDIRECT(ADDRESS(Q54+2,31))) -1</f>
        <v>#VALUE!</v>
      </c>
    </row>
    <row r="55" spans="1:19" x14ac:dyDescent="0.3">
      <c r="A55" s="39"/>
      <c r="B55" s="19">
        <v>40240</v>
      </c>
      <c r="C55" s="19"/>
      <c r="D55" s="19"/>
      <c r="E55" s="37" cm="1">
        <f t="array" aca="1" ref="E55" ca="1">INDIRECT(ADDRESS(5,32))*INDIRECT(ADDRESS(5,23))/(INDIRECT(ADDRESS(5,34))+INDIRECT(ADDRESS(5,33))*C55*INDIRECT(ADDRESS(5,36)))-1</f>
        <v>0.58289376072382715</v>
      </c>
      <c r="F55" s="37" cm="1">
        <f t="array" aca="1" ref="F55" ca="1">INDIRECT(ADDRESS(5,32))*INDIRECT(ADDRESS(5,24))/(INDIRECT(ADDRESS(5,34))+INDIRECT(ADDRESS(5,33))*C55*INDIRECT(ADDRESS(5,37)))-1</f>
        <v>0.83282435452232617</v>
      </c>
      <c r="G55" s="37" t="e" cm="1">
        <f t="array" aca="1" ref="G55" ca="1">INDIRECT(ADDRESS(5,35))/((1-INDIRECT(ADDRESS(5,33)))*C55*INDIRECT(ADDRESS(5,37)))-1</f>
        <v>#DIV/0!</v>
      </c>
      <c r="H55" s="37" t="e" cm="1">
        <f t="array" aca="1" ref="H55" ca="1">(INDIRECT(ADDRESS(5,35))-(1-INDIRECT(ADDRESS(5,33)))*C55)*INDIRECT(ADDRESS(5,38))/(D55*INDIRECT(ADDRESS(5,37)))-1</f>
        <v>#DIV/0!</v>
      </c>
      <c r="I55" s="37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0.58289376072382715</v>
      </c>
      <c r="J55" s="37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0.83282435452232617</v>
      </c>
      <c r="L55" s="39"/>
      <c r="M55" s="39"/>
      <c r="N55" s="19" t="s">
        <v>23</v>
      </c>
      <c r="O55" s="19"/>
      <c r="P55" s="20" t="str" cm="1">
        <f t="array" aca="1" ref="P55" ca="1">INDIRECT(ADDRESS(Q55+2,22))</f>
        <v>Material</v>
      </c>
      <c r="Q55" s="19"/>
      <c r="R55" s="20" t="e" cm="1">
        <f t="array" aca="1" ref="R55" ca="1">INDIRECT(ADDRESS(Q55+2,23))/(O55*INDIRECT(ADDRESS(Q55+2,27))*INDIRECT(ADDRESS(Q55+2,28))*INDIRECT(ADDRESS(Q55+2,29))*INDIRECT(ADDRESS(Q55+2,30))) -1</f>
        <v>#VALUE!</v>
      </c>
      <c r="S55" s="20" t="e" cm="1">
        <f t="array" aca="1" ref="S55" ca="1">INDIRECT(ADDRESS(Q55+2,24))/(O55*INDIRECT(ADDRESS(Q55+2,27))*INDIRECT(ADDRESS(Q55+2,28))*INDIRECT(ADDRESS(Q55+2,29))*INDIRECT(ADDRESS(Q55+2,31))) -1</f>
        <v>#VALUE!</v>
      </c>
    </row>
    <row r="56" spans="1:19" x14ac:dyDescent="0.3">
      <c r="A56" s="39"/>
      <c r="B56" s="19">
        <v>40250</v>
      </c>
      <c r="C56" s="19"/>
      <c r="D56" s="19"/>
      <c r="E56" s="37" cm="1">
        <f t="array" aca="1" ref="E56" ca="1">INDIRECT(ADDRESS(5,32))*INDIRECT(ADDRESS(5,23))/(INDIRECT(ADDRESS(5,34))+INDIRECT(ADDRESS(5,33))*C56*INDIRECT(ADDRESS(5,36)))-1</f>
        <v>0.58289376072382715</v>
      </c>
      <c r="F56" s="37" cm="1">
        <f t="array" aca="1" ref="F56" ca="1">INDIRECT(ADDRESS(5,32))*INDIRECT(ADDRESS(5,24))/(INDIRECT(ADDRESS(5,34))+INDIRECT(ADDRESS(5,33))*C56*INDIRECT(ADDRESS(5,37)))-1</f>
        <v>0.83282435452232617</v>
      </c>
      <c r="G56" s="37" t="e" cm="1">
        <f t="array" aca="1" ref="G56" ca="1">INDIRECT(ADDRESS(5,35))/((1-INDIRECT(ADDRESS(5,33)))*C56*INDIRECT(ADDRESS(5,37)))-1</f>
        <v>#DIV/0!</v>
      </c>
      <c r="H56" s="37" t="e" cm="1">
        <f t="array" aca="1" ref="H56" ca="1">(INDIRECT(ADDRESS(5,35))-(1-INDIRECT(ADDRESS(5,33)))*C56)*INDIRECT(ADDRESS(5,38))/(D56*INDIRECT(ADDRESS(5,37)))-1</f>
        <v>#DIV/0!</v>
      </c>
      <c r="I56" s="37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0.58289376072382715</v>
      </c>
      <c r="J56" s="37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0.83282435452232617</v>
      </c>
      <c r="L56" s="39"/>
      <c r="M56" s="39"/>
      <c r="N56" s="19" t="s">
        <v>24</v>
      </c>
      <c r="O56" s="19"/>
      <c r="P56" s="20" t="str" cm="1">
        <f t="array" aca="1" ref="P56" ca="1">INDIRECT(ADDRESS(Q56+2,22))</f>
        <v>Material</v>
      </c>
      <c r="Q56" s="19"/>
      <c r="R56" s="20" t="e" cm="1">
        <f t="array" aca="1" ref="R56" ca="1">INDIRECT(ADDRESS(Q56+2,23))/(O56*INDIRECT(ADDRESS(Q56+2,27))*INDIRECT(ADDRESS(Q56+2,28))*INDIRECT(ADDRESS(Q56+2,29))*INDIRECT(ADDRESS(Q56+2,30))) -1</f>
        <v>#VALUE!</v>
      </c>
      <c r="S56" s="20" t="e" cm="1">
        <f t="array" aca="1" ref="S56" ca="1">INDIRECT(ADDRESS(Q56+2,24))/(O56*INDIRECT(ADDRESS(Q56+2,27))*INDIRECT(ADDRESS(Q56+2,28))*INDIRECT(ADDRESS(Q56+2,29))*INDIRECT(ADDRESS(Q56+2,31))) -1</f>
        <v>#VALUE!</v>
      </c>
    </row>
    <row r="57" spans="1:19" x14ac:dyDescent="0.3">
      <c r="A57" s="39"/>
      <c r="B57" s="19">
        <v>40360</v>
      </c>
      <c r="C57" s="19"/>
      <c r="D57" s="19"/>
      <c r="E57" s="37" cm="1">
        <f t="array" aca="1" ref="E57" ca="1">INDIRECT(ADDRESS(5,32))*INDIRECT(ADDRESS(5,23))/(INDIRECT(ADDRESS(5,34))+INDIRECT(ADDRESS(5,33))*C57*INDIRECT(ADDRESS(5,36)))-1</f>
        <v>0.58289376072382715</v>
      </c>
      <c r="F57" s="37" cm="1">
        <f t="array" aca="1" ref="F57" ca="1">INDIRECT(ADDRESS(5,32))*INDIRECT(ADDRESS(5,24))/(INDIRECT(ADDRESS(5,34))+INDIRECT(ADDRESS(5,33))*C57*INDIRECT(ADDRESS(5,37)))-1</f>
        <v>0.83282435452232617</v>
      </c>
      <c r="G57" s="37" t="e" cm="1">
        <f t="array" aca="1" ref="G57" ca="1">INDIRECT(ADDRESS(5,35))/((1-INDIRECT(ADDRESS(5,33)))*C57*INDIRECT(ADDRESS(5,37)))-1</f>
        <v>#DIV/0!</v>
      </c>
      <c r="H57" s="37" t="e" cm="1">
        <f t="array" aca="1" ref="H57" ca="1">(INDIRECT(ADDRESS(5,35))-(1-INDIRECT(ADDRESS(5,33)))*C57)*INDIRECT(ADDRESS(5,38))/(D57*INDIRECT(ADDRESS(5,37)))-1</f>
        <v>#DIV/0!</v>
      </c>
      <c r="I57" s="37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0.58289376072382715</v>
      </c>
      <c r="J57" s="37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0.83282435452232617</v>
      </c>
      <c r="L57" s="39"/>
      <c r="M57" s="39" t="s">
        <v>40</v>
      </c>
      <c r="N57" s="19" t="s">
        <v>22</v>
      </c>
      <c r="O57" s="19"/>
      <c r="P57" s="20" t="str" cm="1">
        <f t="array" aca="1" ref="P57" ca="1">INDIRECT(ADDRESS(Q57+2,22))</f>
        <v>Material</v>
      </c>
      <c r="Q57" s="19"/>
      <c r="R57" s="20" t="e" cm="1">
        <f t="array" aca="1" ref="R57" ca="1">INDIRECT(ADDRESS(Q57+2,23))/(O57*INDIRECT(ADDRESS(Q57+2,27))*INDIRECT(ADDRESS(Q57+2,28))*INDIRECT(ADDRESS(Q57+2,29))*INDIRECT(ADDRESS(Q57+2,30))) -1</f>
        <v>#VALUE!</v>
      </c>
      <c r="S57" s="20" t="e" cm="1">
        <f t="array" aca="1" ref="S57" ca="1">INDIRECT(ADDRESS(Q57+2,24))/(O57*INDIRECT(ADDRESS(Q57+2,27))*INDIRECT(ADDRESS(Q57+2,28))*INDIRECT(ADDRESS(Q57+2,29))*INDIRECT(ADDRESS(Q57+2,31))) -1</f>
        <v>#VALUE!</v>
      </c>
    </row>
    <row r="58" spans="1:19" x14ac:dyDescent="0.3">
      <c r="A58" s="39"/>
      <c r="B58" s="19">
        <v>40390</v>
      </c>
      <c r="C58" s="19"/>
      <c r="D58" s="19"/>
      <c r="E58" s="37" cm="1">
        <f t="array" aca="1" ref="E58" ca="1">INDIRECT(ADDRESS(5,32))*INDIRECT(ADDRESS(5,23))/(INDIRECT(ADDRESS(5,34))+INDIRECT(ADDRESS(5,33))*C58*INDIRECT(ADDRESS(5,36)))-1</f>
        <v>0.58289376072382715</v>
      </c>
      <c r="F58" s="37" cm="1">
        <f t="array" aca="1" ref="F58" ca="1">INDIRECT(ADDRESS(5,32))*INDIRECT(ADDRESS(5,24))/(INDIRECT(ADDRESS(5,34))+INDIRECT(ADDRESS(5,33))*C58*INDIRECT(ADDRESS(5,37)))-1</f>
        <v>0.83282435452232617</v>
      </c>
      <c r="G58" s="37" t="e" cm="1">
        <f t="array" aca="1" ref="G58" ca="1">INDIRECT(ADDRESS(5,35))/((1-INDIRECT(ADDRESS(5,33)))*C58*INDIRECT(ADDRESS(5,37)))-1</f>
        <v>#DIV/0!</v>
      </c>
      <c r="H58" s="37" t="e" cm="1">
        <f t="array" aca="1" ref="H58" ca="1">(INDIRECT(ADDRESS(5,35))-(1-INDIRECT(ADDRESS(5,33)))*C58)*INDIRECT(ADDRESS(5,38))/(D58*INDIRECT(ADDRESS(5,37)))-1</f>
        <v>#DIV/0!</v>
      </c>
      <c r="I58" s="37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0.58289376072382715</v>
      </c>
      <c r="J58" s="37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0.83282435452232617</v>
      </c>
      <c r="L58" s="39"/>
      <c r="M58" s="39"/>
      <c r="N58" s="19" t="s">
        <v>23</v>
      </c>
      <c r="O58" s="19"/>
      <c r="P58" s="20" t="str" cm="1">
        <f t="array" aca="1" ref="P58" ca="1">INDIRECT(ADDRESS(Q58+2,22))</f>
        <v>Material</v>
      </c>
      <c r="Q58" s="19"/>
      <c r="R58" s="20" t="e" cm="1">
        <f t="array" aca="1" ref="R58" ca="1">INDIRECT(ADDRESS(Q58+2,23))/(O58*INDIRECT(ADDRESS(Q58+2,27))*INDIRECT(ADDRESS(Q58+2,28))*INDIRECT(ADDRESS(Q58+2,29))*INDIRECT(ADDRESS(Q58+2,30))) -1</f>
        <v>#VALUE!</v>
      </c>
      <c r="S58" s="20" t="e" cm="1">
        <f t="array" aca="1" ref="S58" ca="1">INDIRECT(ADDRESS(Q58+2,24))/(O58*INDIRECT(ADDRESS(Q58+2,27))*INDIRECT(ADDRESS(Q58+2,28))*INDIRECT(ADDRESS(Q58+2,29))*INDIRECT(ADDRESS(Q58+2,31))) -1</f>
        <v>#VALUE!</v>
      </c>
    </row>
    <row r="59" spans="1:19" x14ac:dyDescent="0.3">
      <c r="A59" s="39"/>
      <c r="B59" s="19">
        <v>40710</v>
      </c>
      <c r="C59" s="19"/>
      <c r="D59" s="19"/>
      <c r="E59" s="37" cm="1">
        <f t="array" aca="1" ref="E59" ca="1">INDIRECT(ADDRESS(5,32))*INDIRECT(ADDRESS(5,23))/(INDIRECT(ADDRESS(5,34))+INDIRECT(ADDRESS(5,33))*C59*INDIRECT(ADDRESS(5,36)))-1</f>
        <v>0.58289376072382715</v>
      </c>
      <c r="F59" s="37" cm="1">
        <f t="array" aca="1" ref="F59" ca="1">INDIRECT(ADDRESS(5,32))*INDIRECT(ADDRESS(5,24))/(INDIRECT(ADDRESS(5,34))+INDIRECT(ADDRESS(5,33))*C59*INDIRECT(ADDRESS(5,37)))-1</f>
        <v>0.83282435452232617</v>
      </c>
      <c r="G59" s="37" t="e" cm="1">
        <f t="array" aca="1" ref="G59" ca="1">INDIRECT(ADDRESS(5,35))/((1-INDIRECT(ADDRESS(5,33)))*C59*INDIRECT(ADDRESS(5,37)))-1</f>
        <v>#DIV/0!</v>
      </c>
      <c r="H59" s="37" t="e" cm="1">
        <f t="array" aca="1" ref="H59" ca="1">(INDIRECT(ADDRESS(5,35))-(1-INDIRECT(ADDRESS(5,33)))*C59)*INDIRECT(ADDRESS(5,38))/(D59*INDIRECT(ADDRESS(5,37)))-1</f>
        <v>#DIV/0!</v>
      </c>
      <c r="I59" s="37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0.58289376072382715</v>
      </c>
      <c r="J59" s="37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0.83282435452232617</v>
      </c>
      <c r="L59" s="39"/>
      <c r="M59" s="39"/>
      <c r="N59" s="19" t="s">
        <v>24</v>
      </c>
      <c r="O59" s="19"/>
      <c r="P59" s="20" t="str" cm="1">
        <f t="array" aca="1" ref="P59" ca="1">INDIRECT(ADDRESS(Q59+2,22))</f>
        <v>Material</v>
      </c>
      <c r="Q59" s="19"/>
      <c r="R59" s="20" t="e" cm="1">
        <f t="array" aca="1" ref="R59" ca="1">INDIRECT(ADDRESS(Q59+2,23))/(O59*INDIRECT(ADDRESS(Q59+2,27))*INDIRECT(ADDRESS(Q59+2,28))*INDIRECT(ADDRESS(Q59+2,29))*INDIRECT(ADDRESS(Q59+2,30))) -1</f>
        <v>#VALUE!</v>
      </c>
      <c r="S59" s="20" t="e" cm="1">
        <f t="array" aca="1" ref="S59" ca="1">INDIRECT(ADDRESS(Q59+2,24))/(O59*INDIRECT(ADDRESS(Q59+2,27))*INDIRECT(ADDRESS(Q59+2,28))*INDIRECT(ADDRESS(Q59+2,29))*INDIRECT(ADDRESS(Q59+2,31))) -1</f>
        <v>#VALUE!</v>
      </c>
    </row>
    <row r="60" spans="1:19" x14ac:dyDescent="0.3">
      <c r="A60" s="39"/>
      <c r="B60" s="19">
        <v>40740</v>
      </c>
      <c r="C60" s="19"/>
      <c r="D60" s="19"/>
      <c r="E60" s="37" cm="1">
        <f t="array" aca="1" ref="E60" ca="1">INDIRECT(ADDRESS(5,32))*INDIRECT(ADDRESS(5,23))/(INDIRECT(ADDRESS(5,34))+INDIRECT(ADDRESS(5,33))*C60*INDIRECT(ADDRESS(5,36)))-1</f>
        <v>0.58289376072382715</v>
      </c>
      <c r="F60" s="37" cm="1">
        <f t="array" aca="1" ref="F60" ca="1">INDIRECT(ADDRESS(5,32))*INDIRECT(ADDRESS(5,24))/(INDIRECT(ADDRESS(5,34))+INDIRECT(ADDRESS(5,33))*C60*INDIRECT(ADDRESS(5,37)))-1</f>
        <v>0.83282435452232617</v>
      </c>
      <c r="G60" s="37" t="e" cm="1">
        <f t="array" aca="1" ref="G60" ca="1">INDIRECT(ADDRESS(5,35))/((1-INDIRECT(ADDRESS(5,33)))*C60*INDIRECT(ADDRESS(5,37)))-1</f>
        <v>#DIV/0!</v>
      </c>
      <c r="H60" s="37" t="e" cm="1">
        <f t="array" aca="1" ref="H60" ca="1">(INDIRECT(ADDRESS(5,35))-(1-INDIRECT(ADDRESS(5,33)))*C60)*INDIRECT(ADDRESS(5,38))/(D60*INDIRECT(ADDRESS(5,37)))-1</f>
        <v>#DIV/0!</v>
      </c>
      <c r="I60" s="37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0.58289376072382715</v>
      </c>
      <c r="J60" s="37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0.83282435452232617</v>
      </c>
      <c r="L60" s="39" t="s">
        <v>37</v>
      </c>
      <c r="M60" s="39" t="s">
        <v>39</v>
      </c>
      <c r="N60" s="19" t="s">
        <v>22</v>
      </c>
      <c r="O60" s="19"/>
      <c r="P60" s="20" t="str" cm="1">
        <f t="array" aca="1" ref="P60" ca="1">INDIRECT(ADDRESS(Q60+2,22))</f>
        <v>Material</v>
      </c>
      <c r="Q60" s="19"/>
      <c r="R60" s="20" t="e" cm="1">
        <f t="array" aca="1" ref="R60" ca="1">INDIRECT(ADDRESS(Q60+2,23))/(O60*INDIRECT(ADDRESS(Q60+2,27))*INDIRECT(ADDRESS(Q60+2,28))*INDIRECT(ADDRESS(Q60+2,29))*INDIRECT(ADDRESS(Q60+2,30))) -1</f>
        <v>#VALUE!</v>
      </c>
      <c r="S60" s="20" t="e" cm="1">
        <f t="array" aca="1" ref="S60" ca="1">INDIRECT(ADDRESS(Q60+2,24))/(O60*INDIRECT(ADDRESS(Q60+2,27))*INDIRECT(ADDRESS(Q60+2,28))*INDIRECT(ADDRESS(Q60+2,29))*INDIRECT(ADDRESS(Q60+2,31))) -1</f>
        <v>#VALUE!</v>
      </c>
    </row>
    <row r="61" spans="1:19" x14ac:dyDescent="0.3">
      <c r="A61" s="39"/>
      <c r="B61" s="19">
        <v>40750</v>
      </c>
      <c r="C61" s="19"/>
      <c r="D61" s="19"/>
      <c r="E61" s="37" cm="1">
        <f t="array" aca="1" ref="E61" ca="1">INDIRECT(ADDRESS(5,32))*INDIRECT(ADDRESS(5,23))/(INDIRECT(ADDRESS(5,34))+INDIRECT(ADDRESS(5,33))*C61*INDIRECT(ADDRESS(5,36)))-1</f>
        <v>0.58289376072382715</v>
      </c>
      <c r="F61" s="37" cm="1">
        <f t="array" aca="1" ref="F61" ca="1">INDIRECT(ADDRESS(5,32))*INDIRECT(ADDRESS(5,24))/(INDIRECT(ADDRESS(5,34))+INDIRECT(ADDRESS(5,33))*C61*INDIRECT(ADDRESS(5,37)))-1</f>
        <v>0.83282435452232617</v>
      </c>
      <c r="G61" s="37" t="e" cm="1">
        <f t="array" aca="1" ref="G61" ca="1">INDIRECT(ADDRESS(5,35))/((1-INDIRECT(ADDRESS(5,33)))*C61*INDIRECT(ADDRESS(5,37)))-1</f>
        <v>#DIV/0!</v>
      </c>
      <c r="H61" s="37" t="e" cm="1">
        <f t="array" aca="1" ref="H61" ca="1">(INDIRECT(ADDRESS(5,35))-(1-INDIRECT(ADDRESS(5,33)))*C61)*INDIRECT(ADDRESS(5,38))/(D61*INDIRECT(ADDRESS(5,37)))-1</f>
        <v>#DIV/0!</v>
      </c>
      <c r="I61" s="37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0.58289376072382715</v>
      </c>
      <c r="J61" s="37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0.83282435452232617</v>
      </c>
      <c r="L61" s="39"/>
      <c r="M61" s="39"/>
      <c r="N61" s="19" t="s">
        <v>23</v>
      </c>
      <c r="O61" s="19"/>
      <c r="P61" s="20" t="str" cm="1">
        <f t="array" aca="1" ref="P61" ca="1">INDIRECT(ADDRESS(Q61+2,22))</f>
        <v>Material</v>
      </c>
      <c r="Q61" s="19"/>
      <c r="R61" s="20" t="e" cm="1">
        <f t="array" aca="1" ref="R61" ca="1">INDIRECT(ADDRESS(Q61+2,23))/(O61*INDIRECT(ADDRESS(Q61+2,27))*INDIRECT(ADDRESS(Q61+2,28))*INDIRECT(ADDRESS(Q61+2,29))*INDIRECT(ADDRESS(Q61+2,30))) -1</f>
        <v>#VALUE!</v>
      </c>
      <c r="S61" s="20" t="e" cm="1">
        <f t="array" aca="1" ref="S61" ca="1">INDIRECT(ADDRESS(Q61+2,24))/(O61*INDIRECT(ADDRESS(Q61+2,27))*INDIRECT(ADDRESS(Q61+2,28))*INDIRECT(ADDRESS(Q61+2,29))*INDIRECT(ADDRESS(Q61+2,31))) -1</f>
        <v>#VALUE!</v>
      </c>
    </row>
    <row r="62" spans="1:19" x14ac:dyDescent="0.3">
      <c r="A62" s="39"/>
      <c r="B62" s="19">
        <v>40760</v>
      </c>
      <c r="C62" s="19"/>
      <c r="D62" s="19"/>
      <c r="E62" s="37" cm="1">
        <f t="array" aca="1" ref="E62" ca="1">INDIRECT(ADDRESS(5,32))*INDIRECT(ADDRESS(5,23))/(INDIRECT(ADDRESS(5,34))+INDIRECT(ADDRESS(5,33))*C62*INDIRECT(ADDRESS(5,36)))-1</f>
        <v>0.58289376072382715</v>
      </c>
      <c r="F62" s="37" cm="1">
        <f t="array" aca="1" ref="F62" ca="1">INDIRECT(ADDRESS(5,32))*INDIRECT(ADDRESS(5,24))/(INDIRECT(ADDRESS(5,34))+INDIRECT(ADDRESS(5,33))*C62*INDIRECT(ADDRESS(5,37)))-1</f>
        <v>0.83282435452232617</v>
      </c>
      <c r="G62" s="37" t="e" cm="1">
        <f t="array" aca="1" ref="G62" ca="1">INDIRECT(ADDRESS(5,35))/((1-INDIRECT(ADDRESS(5,33)))*C62*INDIRECT(ADDRESS(5,37)))-1</f>
        <v>#DIV/0!</v>
      </c>
      <c r="H62" s="37" t="e" cm="1">
        <f t="array" aca="1" ref="H62" ca="1">(INDIRECT(ADDRESS(5,35))-(1-INDIRECT(ADDRESS(5,33)))*C62)*INDIRECT(ADDRESS(5,38))/(D62*INDIRECT(ADDRESS(5,37)))-1</f>
        <v>#DIV/0!</v>
      </c>
      <c r="I62" s="37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0.58289376072382715</v>
      </c>
      <c r="J62" s="37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0.83282435452232617</v>
      </c>
      <c r="L62" s="39"/>
      <c r="M62" s="39"/>
      <c r="N62" s="19" t="s">
        <v>24</v>
      </c>
      <c r="O62" s="19"/>
      <c r="P62" s="20" t="str" cm="1">
        <f t="array" aca="1" ref="P62" ca="1">INDIRECT(ADDRESS(Q62+2,22))</f>
        <v>Material</v>
      </c>
      <c r="Q62" s="19"/>
      <c r="R62" s="20" t="e" cm="1">
        <f t="array" aca="1" ref="R62" ca="1">INDIRECT(ADDRESS(Q62+2,23))/(O62*INDIRECT(ADDRESS(Q62+2,27))*INDIRECT(ADDRESS(Q62+2,28))*INDIRECT(ADDRESS(Q62+2,29))*INDIRECT(ADDRESS(Q62+2,30))) -1</f>
        <v>#VALUE!</v>
      </c>
      <c r="S62" s="20" t="e" cm="1">
        <f t="array" aca="1" ref="S62" ca="1">INDIRECT(ADDRESS(Q62+2,24))/(O62*INDIRECT(ADDRESS(Q62+2,27))*INDIRECT(ADDRESS(Q62+2,28))*INDIRECT(ADDRESS(Q62+2,29))*INDIRECT(ADDRESS(Q62+2,31))) -1</f>
        <v>#VALUE!</v>
      </c>
    </row>
    <row r="63" spans="1:19" x14ac:dyDescent="0.3">
      <c r="A63" s="39"/>
      <c r="B63" s="19">
        <v>40770</v>
      </c>
      <c r="C63" s="19"/>
      <c r="D63" s="19"/>
      <c r="E63" s="37" cm="1">
        <f t="array" aca="1" ref="E63" ca="1">INDIRECT(ADDRESS(5,32))*INDIRECT(ADDRESS(5,23))/(INDIRECT(ADDRESS(5,34))+INDIRECT(ADDRESS(5,33))*C63*INDIRECT(ADDRESS(5,36)))-1</f>
        <v>0.58289376072382715</v>
      </c>
      <c r="F63" s="37" cm="1">
        <f t="array" aca="1" ref="F63" ca="1">INDIRECT(ADDRESS(5,32))*INDIRECT(ADDRESS(5,24))/(INDIRECT(ADDRESS(5,34))+INDIRECT(ADDRESS(5,33))*C63*INDIRECT(ADDRESS(5,37)))-1</f>
        <v>0.83282435452232617</v>
      </c>
      <c r="G63" s="37" t="e" cm="1">
        <f t="array" aca="1" ref="G63" ca="1">INDIRECT(ADDRESS(5,35))/((1-INDIRECT(ADDRESS(5,33)))*C63*INDIRECT(ADDRESS(5,37)))-1</f>
        <v>#DIV/0!</v>
      </c>
      <c r="H63" s="37" t="e" cm="1">
        <f t="array" aca="1" ref="H63" ca="1">(INDIRECT(ADDRESS(5,35))-(1-INDIRECT(ADDRESS(5,33)))*C63)*INDIRECT(ADDRESS(5,38))/(D63*INDIRECT(ADDRESS(5,37)))-1</f>
        <v>#DIV/0!</v>
      </c>
      <c r="I63" s="37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0.58289376072382715</v>
      </c>
      <c r="J63" s="37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0.83282435452232617</v>
      </c>
      <c r="L63" s="39"/>
      <c r="M63" s="39" t="s">
        <v>40</v>
      </c>
      <c r="N63" s="19" t="s">
        <v>22</v>
      </c>
      <c r="O63" s="19"/>
      <c r="P63" s="20" t="str" cm="1">
        <f t="array" aca="1" ref="P63" ca="1">INDIRECT(ADDRESS(Q63+2,22))</f>
        <v>Material</v>
      </c>
      <c r="Q63" s="19"/>
      <c r="R63" s="20" t="e" cm="1">
        <f t="array" aca="1" ref="R63" ca="1">INDIRECT(ADDRESS(Q63+2,23))/(O63*INDIRECT(ADDRESS(Q63+2,27))*INDIRECT(ADDRESS(Q63+2,28))*INDIRECT(ADDRESS(Q63+2,29))*INDIRECT(ADDRESS(Q63+2,30))) -1</f>
        <v>#VALUE!</v>
      </c>
      <c r="S63" s="20" t="e" cm="1">
        <f t="array" aca="1" ref="S63" ca="1">INDIRECT(ADDRESS(Q63+2,24))/(O63*INDIRECT(ADDRESS(Q63+2,27))*INDIRECT(ADDRESS(Q63+2,28))*INDIRECT(ADDRESS(Q63+2,29))*INDIRECT(ADDRESS(Q63+2,31))) -1</f>
        <v>#VALUE!</v>
      </c>
    </row>
    <row r="64" spans="1:19" x14ac:dyDescent="0.3">
      <c r="L64" s="39"/>
      <c r="M64" s="39"/>
      <c r="N64" s="19" t="s">
        <v>23</v>
      </c>
      <c r="O64" s="19"/>
      <c r="P64" s="20" t="str" cm="1">
        <f t="array" aca="1" ref="P64" ca="1">INDIRECT(ADDRESS(Q64+2,22))</f>
        <v>Material</v>
      </c>
      <c r="Q64" s="19"/>
      <c r="R64" s="20" t="e" cm="1">
        <f t="array" aca="1" ref="R64" ca="1">INDIRECT(ADDRESS(Q64+2,23))/(O64*INDIRECT(ADDRESS(Q64+2,27))*INDIRECT(ADDRESS(Q64+2,28))*INDIRECT(ADDRESS(Q64+2,29))*INDIRECT(ADDRESS(Q64+2,30))) -1</f>
        <v>#VALUE!</v>
      </c>
      <c r="S64" s="20" t="e" cm="1">
        <f t="array" aca="1" ref="S64" ca="1">INDIRECT(ADDRESS(Q64+2,24))/(O64*INDIRECT(ADDRESS(Q64+2,27))*INDIRECT(ADDRESS(Q64+2,28))*INDIRECT(ADDRESS(Q64+2,29))*INDIRECT(ADDRESS(Q64+2,31))) -1</f>
        <v>#VALUE!</v>
      </c>
    </row>
    <row r="65" spans="1:19" x14ac:dyDescent="0.3">
      <c r="L65" s="39"/>
      <c r="M65" s="39"/>
      <c r="N65" s="19" t="s">
        <v>24</v>
      </c>
      <c r="O65" s="19"/>
      <c r="P65" s="20" t="str" cm="1">
        <f t="array" aca="1" ref="P65" ca="1">INDIRECT(ADDRESS(Q65+2,22))</f>
        <v>Material</v>
      </c>
      <c r="Q65" s="19"/>
      <c r="R65" s="20" t="e" cm="1">
        <f t="array" aca="1" ref="R65" ca="1">INDIRECT(ADDRESS(Q65+2,23))/(O65*INDIRECT(ADDRESS(Q65+2,27))*INDIRECT(ADDRESS(Q65+2,28))*INDIRECT(ADDRESS(Q65+2,29))*INDIRECT(ADDRESS(Q65+2,30))) -1</f>
        <v>#VALUE!</v>
      </c>
      <c r="S65" s="20" t="e" cm="1">
        <f t="array" aca="1" ref="S65" ca="1">INDIRECT(ADDRESS(Q65+2,24))/(O65*INDIRECT(ADDRESS(Q65+2,27))*INDIRECT(ADDRESS(Q65+2,28))*INDIRECT(ADDRESS(Q65+2,29))*INDIRECT(ADDRESS(Q65+2,31))) -1</f>
        <v>#VALUE!</v>
      </c>
    </row>
    <row r="66" spans="1:19" x14ac:dyDescent="0.3">
      <c r="A66" s="17" t="s">
        <v>1</v>
      </c>
      <c r="B66" s="17" t="s">
        <v>0</v>
      </c>
      <c r="C66" s="17" t="s">
        <v>49</v>
      </c>
      <c r="D66" s="17" t="s">
        <v>50</v>
      </c>
      <c r="E66" s="30" t="s">
        <v>2</v>
      </c>
      <c r="F66" s="30" t="s">
        <v>3</v>
      </c>
      <c r="G66" s="30" t="s">
        <v>4</v>
      </c>
      <c r="H66" s="30" t="s">
        <v>5</v>
      </c>
      <c r="I66" s="30" t="s">
        <v>6</v>
      </c>
      <c r="J66" s="30" t="s">
        <v>7</v>
      </c>
      <c r="L66" s="17" t="s">
        <v>38</v>
      </c>
      <c r="M66" s="17" t="s">
        <v>41</v>
      </c>
      <c r="N66" s="48" t="s">
        <v>42</v>
      </c>
      <c r="O66" s="49"/>
      <c r="P66" s="18" t="s">
        <v>9</v>
      </c>
      <c r="Q66" s="18" t="s">
        <v>8</v>
      </c>
      <c r="R66" s="18" t="s">
        <v>25</v>
      </c>
      <c r="S66" s="18" t="s">
        <v>26</v>
      </c>
    </row>
    <row r="67" spans="1:19" x14ac:dyDescent="0.3">
      <c r="A67" s="39" t="s">
        <v>32</v>
      </c>
      <c r="B67" s="19">
        <v>40230</v>
      </c>
      <c r="C67" s="19"/>
      <c r="D67" s="19"/>
      <c r="E67" s="37" cm="1">
        <f t="array" aca="1" ref="E67" ca="1">INDIRECT(ADDRESS(5,32))*INDIRECT(ADDRESS(5,23))/(INDIRECT(ADDRESS(5,34))+INDIRECT(ADDRESS(5,33))*C67*INDIRECT(ADDRESS(5,36)))-1</f>
        <v>0.58289376072382715</v>
      </c>
      <c r="F67" s="37" cm="1">
        <f t="array" aca="1" ref="F67" ca="1">INDIRECT(ADDRESS(5,32))*INDIRECT(ADDRESS(5,24))/(INDIRECT(ADDRESS(5,34))+INDIRECT(ADDRESS(5,33))*C67*INDIRECT(ADDRESS(5,37)))-1</f>
        <v>0.83282435452232617</v>
      </c>
      <c r="G67" s="37" t="e" cm="1">
        <f t="array" aca="1" ref="G67" ca="1">INDIRECT(ADDRESS(5,35))/((1-INDIRECT(ADDRESS(5,33)))*C67*INDIRECT(ADDRESS(5,37)))-1</f>
        <v>#DIV/0!</v>
      </c>
      <c r="H67" s="37" t="e" cm="1">
        <f t="array" aca="1" ref="H67" ca="1">(INDIRECT(ADDRESS(5,35))-(1-INDIRECT(ADDRESS(5,33)))*C67)*INDIRECT(ADDRESS(5,38))/(D67*INDIRECT(ADDRESS(5,37)))-1</f>
        <v>#DIV/0!</v>
      </c>
      <c r="I67" s="37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0.58289376072382715</v>
      </c>
      <c r="J67" s="37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0.83282435452232617</v>
      </c>
      <c r="L67" s="39" t="s">
        <v>36</v>
      </c>
      <c r="M67" s="39" t="s">
        <v>39</v>
      </c>
      <c r="N67" s="19" t="s">
        <v>22</v>
      </c>
      <c r="O67" s="19"/>
      <c r="P67" s="20" t="str" cm="1">
        <f t="array" aca="1" ref="P67" ca="1">INDIRECT(ADDRESS(Q67+2,22))</f>
        <v>Material</v>
      </c>
      <c r="Q67" s="19"/>
      <c r="R67" s="20" t="e" cm="1">
        <f t="array" aca="1" ref="R67" ca="1">INDIRECT(ADDRESS(Q67+2,23))/(O67*INDIRECT(ADDRESS(Q67+2,27))*INDIRECT(ADDRESS(Q67+2,28))*INDIRECT(ADDRESS(Q67+2,29))*INDIRECT(ADDRESS(Q67+2,30))) -1</f>
        <v>#VALUE!</v>
      </c>
      <c r="S67" s="20" t="e" cm="1">
        <f t="array" aca="1" ref="S67" ca="1">INDIRECT(ADDRESS(Q67+2,24))/(O67*INDIRECT(ADDRESS(Q67+2,27))*INDIRECT(ADDRESS(Q67+2,28))*INDIRECT(ADDRESS(Q67+2,29))*INDIRECT(ADDRESS(Q67+2,31))) -1</f>
        <v>#VALUE!</v>
      </c>
    </row>
    <row r="68" spans="1:19" x14ac:dyDescent="0.3">
      <c r="A68" s="39"/>
      <c r="B68" s="19">
        <v>40240</v>
      </c>
      <c r="C68" s="19"/>
      <c r="D68" s="19"/>
      <c r="E68" s="37" cm="1">
        <f t="array" aca="1" ref="E68" ca="1">INDIRECT(ADDRESS(5,32))*INDIRECT(ADDRESS(5,23))/(INDIRECT(ADDRESS(5,34))+INDIRECT(ADDRESS(5,33))*C68*INDIRECT(ADDRESS(5,36)))-1</f>
        <v>0.58289376072382715</v>
      </c>
      <c r="F68" s="37" cm="1">
        <f t="array" aca="1" ref="F68" ca="1">INDIRECT(ADDRESS(5,32))*INDIRECT(ADDRESS(5,24))/(INDIRECT(ADDRESS(5,34))+INDIRECT(ADDRESS(5,33))*C68*INDIRECT(ADDRESS(5,37)))-1</f>
        <v>0.83282435452232617</v>
      </c>
      <c r="G68" s="37" t="e" cm="1">
        <f t="array" aca="1" ref="G68" ca="1">INDIRECT(ADDRESS(5,35))/((1-INDIRECT(ADDRESS(5,33)))*C68*INDIRECT(ADDRESS(5,37)))-1</f>
        <v>#DIV/0!</v>
      </c>
      <c r="H68" s="37" t="e" cm="1">
        <f t="array" aca="1" ref="H68" ca="1">(INDIRECT(ADDRESS(5,35))-(1-INDIRECT(ADDRESS(5,33)))*C68)*INDIRECT(ADDRESS(5,38))/(D68*INDIRECT(ADDRESS(5,37)))-1</f>
        <v>#DIV/0!</v>
      </c>
      <c r="I68" s="37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0.58289376072382715</v>
      </c>
      <c r="J68" s="37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0.83282435452232617</v>
      </c>
      <c r="L68" s="39"/>
      <c r="M68" s="39"/>
      <c r="N68" s="19" t="s">
        <v>23</v>
      </c>
      <c r="O68" s="19"/>
      <c r="P68" s="20" t="str" cm="1">
        <f t="array" aca="1" ref="P68" ca="1">INDIRECT(ADDRESS(Q68+2,22))</f>
        <v>Material</v>
      </c>
      <c r="Q68" s="19"/>
      <c r="R68" s="20" t="e" cm="1">
        <f t="array" aca="1" ref="R68" ca="1">INDIRECT(ADDRESS(Q68+2,23))/(O68*INDIRECT(ADDRESS(Q68+2,27))*INDIRECT(ADDRESS(Q68+2,28))*INDIRECT(ADDRESS(Q68+2,29))*INDIRECT(ADDRESS(Q68+2,30))) -1</f>
        <v>#VALUE!</v>
      </c>
      <c r="S68" s="20" t="e" cm="1">
        <f t="array" aca="1" ref="S68" ca="1">INDIRECT(ADDRESS(Q68+2,24))/(O68*INDIRECT(ADDRESS(Q68+2,27))*INDIRECT(ADDRESS(Q68+2,28))*INDIRECT(ADDRESS(Q68+2,29))*INDIRECT(ADDRESS(Q68+2,31))) -1</f>
        <v>#VALUE!</v>
      </c>
    </row>
    <row r="69" spans="1:19" x14ac:dyDescent="0.3">
      <c r="A69" s="39"/>
      <c r="B69" s="19">
        <v>40250</v>
      </c>
      <c r="C69" s="19"/>
      <c r="D69" s="19"/>
      <c r="E69" s="37" cm="1">
        <f t="array" aca="1" ref="E69" ca="1">INDIRECT(ADDRESS(5,32))*INDIRECT(ADDRESS(5,23))/(INDIRECT(ADDRESS(5,34))+INDIRECT(ADDRESS(5,33))*C69*INDIRECT(ADDRESS(5,36)))-1</f>
        <v>0.58289376072382715</v>
      </c>
      <c r="F69" s="37" cm="1">
        <f t="array" aca="1" ref="F69" ca="1">INDIRECT(ADDRESS(5,32))*INDIRECT(ADDRESS(5,24))/(INDIRECT(ADDRESS(5,34))+INDIRECT(ADDRESS(5,33))*C69*INDIRECT(ADDRESS(5,37)))-1</f>
        <v>0.83282435452232617</v>
      </c>
      <c r="G69" s="37" t="e" cm="1">
        <f t="array" aca="1" ref="G69" ca="1">INDIRECT(ADDRESS(5,35))/((1-INDIRECT(ADDRESS(5,33)))*C69*INDIRECT(ADDRESS(5,37)))-1</f>
        <v>#DIV/0!</v>
      </c>
      <c r="H69" s="37" t="e" cm="1">
        <f t="array" aca="1" ref="H69" ca="1">(INDIRECT(ADDRESS(5,35))-(1-INDIRECT(ADDRESS(5,33)))*C69)*INDIRECT(ADDRESS(5,38))/(D69*INDIRECT(ADDRESS(5,37)))-1</f>
        <v>#DIV/0!</v>
      </c>
      <c r="I69" s="37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0.58289376072382715</v>
      </c>
      <c r="J69" s="37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0.83282435452232617</v>
      </c>
      <c r="L69" s="39"/>
      <c r="M69" s="39"/>
      <c r="N69" s="19" t="s">
        <v>24</v>
      </c>
      <c r="O69" s="19"/>
      <c r="P69" s="20" t="str" cm="1">
        <f t="array" aca="1" ref="P69" ca="1">INDIRECT(ADDRESS(Q69+2,22))</f>
        <v>Material</v>
      </c>
      <c r="Q69" s="19"/>
      <c r="R69" s="20" t="e" cm="1">
        <f t="array" aca="1" ref="R69" ca="1">INDIRECT(ADDRESS(Q69+2,23))/(O69*INDIRECT(ADDRESS(Q69+2,27))*INDIRECT(ADDRESS(Q69+2,28))*INDIRECT(ADDRESS(Q69+2,29))*INDIRECT(ADDRESS(Q69+2,30))) -1</f>
        <v>#VALUE!</v>
      </c>
      <c r="S69" s="20" t="e" cm="1">
        <f t="array" aca="1" ref="S69" ca="1">INDIRECT(ADDRESS(Q69+2,24))/(O69*INDIRECT(ADDRESS(Q69+2,27))*INDIRECT(ADDRESS(Q69+2,28))*INDIRECT(ADDRESS(Q69+2,29))*INDIRECT(ADDRESS(Q69+2,31))) -1</f>
        <v>#VALUE!</v>
      </c>
    </row>
    <row r="70" spans="1:19" x14ac:dyDescent="0.3">
      <c r="A70" s="39"/>
      <c r="B70" s="19">
        <v>40360</v>
      </c>
      <c r="C70" s="19"/>
      <c r="D70" s="19"/>
      <c r="E70" s="37" cm="1">
        <f t="array" aca="1" ref="E70" ca="1">INDIRECT(ADDRESS(5,32))*INDIRECT(ADDRESS(5,23))/(INDIRECT(ADDRESS(5,34))+INDIRECT(ADDRESS(5,33))*C70*INDIRECT(ADDRESS(5,36)))-1</f>
        <v>0.58289376072382715</v>
      </c>
      <c r="F70" s="37" cm="1">
        <f t="array" aca="1" ref="F70" ca="1">INDIRECT(ADDRESS(5,32))*INDIRECT(ADDRESS(5,24))/(INDIRECT(ADDRESS(5,34))+INDIRECT(ADDRESS(5,33))*C70*INDIRECT(ADDRESS(5,37)))-1</f>
        <v>0.83282435452232617</v>
      </c>
      <c r="G70" s="37" t="e" cm="1">
        <f t="array" aca="1" ref="G70" ca="1">INDIRECT(ADDRESS(5,35))/((1-INDIRECT(ADDRESS(5,33)))*C70*INDIRECT(ADDRESS(5,37)))-1</f>
        <v>#DIV/0!</v>
      </c>
      <c r="H70" s="37" t="e" cm="1">
        <f t="array" aca="1" ref="H70" ca="1">(INDIRECT(ADDRESS(5,35))-(1-INDIRECT(ADDRESS(5,33)))*C70)*INDIRECT(ADDRESS(5,38))/(D70*INDIRECT(ADDRESS(5,37)))-1</f>
        <v>#DIV/0!</v>
      </c>
      <c r="I70" s="37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0.58289376072382715</v>
      </c>
      <c r="J70" s="37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0.83282435452232617</v>
      </c>
      <c r="L70" s="39"/>
      <c r="M70" s="39" t="s">
        <v>40</v>
      </c>
      <c r="N70" s="19" t="s">
        <v>22</v>
      </c>
      <c r="O70" s="19"/>
      <c r="P70" s="20" t="str" cm="1">
        <f t="array" aca="1" ref="P70" ca="1">INDIRECT(ADDRESS(Q70+2,22))</f>
        <v>Material</v>
      </c>
      <c r="Q70" s="19"/>
      <c r="R70" s="20" t="e" cm="1">
        <f t="array" aca="1" ref="R70" ca="1">INDIRECT(ADDRESS(Q70+2,23))/(O70*INDIRECT(ADDRESS(Q70+2,27))*INDIRECT(ADDRESS(Q70+2,28))*INDIRECT(ADDRESS(Q70+2,29))*INDIRECT(ADDRESS(Q70+2,30))) -1</f>
        <v>#VALUE!</v>
      </c>
      <c r="S70" s="20" t="e" cm="1">
        <f t="array" aca="1" ref="S70" ca="1">INDIRECT(ADDRESS(Q70+2,24))/(O70*INDIRECT(ADDRESS(Q70+2,27))*INDIRECT(ADDRESS(Q70+2,28))*INDIRECT(ADDRESS(Q70+2,29))*INDIRECT(ADDRESS(Q70+2,31))) -1</f>
        <v>#VALUE!</v>
      </c>
    </row>
    <row r="71" spans="1:19" x14ac:dyDescent="0.3">
      <c r="A71" s="39"/>
      <c r="B71" s="19">
        <v>40390</v>
      </c>
      <c r="C71" s="19"/>
      <c r="D71" s="19"/>
      <c r="E71" s="37" cm="1">
        <f t="array" aca="1" ref="E71" ca="1">INDIRECT(ADDRESS(5,32))*INDIRECT(ADDRESS(5,23))/(INDIRECT(ADDRESS(5,34))+INDIRECT(ADDRESS(5,33))*C71*INDIRECT(ADDRESS(5,36)))-1</f>
        <v>0.58289376072382715</v>
      </c>
      <c r="F71" s="37" cm="1">
        <f t="array" aca="1" ref="F71" ca="1">INDIRECT(ADDRESS(5,32))*INDIRECT(ADDRESS(5,24))/(INDIRECT(ADDRESS(5,34))+INDIRECT(ADDRESS(5,33))*C71*INDIRECT(ADDRESS(5,37)))-1</f>
        <v>0.83282435452232617</v>
      </c>
      <c r="G71" s="37" t="e" cm="1">
        <f t="array" aca="1" ref="G71" ca="1">INDIRECT(ADDRESS(5,35))/((1-INDIRECT(ADDRESS(5,33)))*C71*INDIRECT(ADDRESS(5,37)))-1</f>
        <v>#DIV/0!</v>
      </c>
      <c r="H71" s="37" t="e" cm="1">
        <f t="array" aca="1" ref="H71" ca="1">(INDIRECT(ADDRESS(5,35))-(1-INDIRECT(ADDRESS(5,33)))*C71)*INDIRECT(ADDRESS(5,38))/(D71*INDIRECT(ADDRESS(5,37)))-1</f>
        <v>#DIV/0!</v>
      </c>
      <c r="I71" s="37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0.58289376072382715</v>
      </c>
      <c r="J71" s="37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0.83282435452232617</v>
      </c>
      <c r="L71" s="39"/>
      <c r="M71" s="39"/>
      <c r="N71" s="19" t="s">
        <v>23</v>
      </c>
      <c r="O71" s="19"/>
      <c r="P71" s="20" t="str" cm="1">
        <f t="array" aca="1" ref="P71" ca="1">INDIRECT(ADDRESS(Q71+2,22))</f>
        <v>Material</v>
      </c>
      <c r="Q71" s="19"/>
      <c r="R71" s="20" t="e" cm="1">
        <f t="array" aca="1" ref="R71" ca="1">INDIRECT(ADDRESS(Q71+2,23))/(O71*INDIRECT(ADDRESS(Q71+2,27))*INDIRECT(ADDRESS(Q71+2,28))*INDIRECT(ADDRESS(Q71+2,29))*INDIRECT(ADDRESS(Q71+2,30))) -1</f>
        <v>#VALUE!</v>
      </c>
      <c r="S71" s="20" t="e" cm="1">
        <f t="array" aca="1" ref="S71" ca="1">INDIRECT(ADDRESS(Q71+2,24))/(O71*INDIRECT(ADDRESS(Q71+2,27))*INDIRECT(ADDRESS(Q71+2,28))*INDIRECT(ADDRESS(Q71+2,29))*INDIRECT(ADDRESS(Q71+2,31))) -1</f>
        <v>#VALUE!</v>
      </c>
    </row>
    <row r="72" spans="1:19" x14ac:dyDescent="0.3">
      <c r="A72" s="39"/>
      <c r="B72" s="19">
        <v>40710</v>
      </c>
      <c r="C72" s="19"/>
      <c r="D72" s="19"/>
      <c r="E72" s="37" cm="1">
        <f t="array" aca="1" ref="E72" ca="1">INDIRECT(ADDRESS(5,32))*INDIRECT(ADDRESS(5,23))/(INDIRECT(ADDRESS(5,34))+INDIRECT(ADDRESS(5,33))*C72*INDIRECT(ADDRESS(5,36)))-1</f>
        <v>0.58289376072382715</v>
      </c>
      <c r="F72" s="37" cm="1">
        <f t="array" aca="1" ref="F72" ca="1">INDIRECT(ADDRESS(5,32))*INDIRECT(ADDRESS(5,24))/(INDIRECT(ADDRESS(5,34))+INDIRECT(ADDRESS(5,33))*C72*INDIRECT(ADDRESS(5,37)))-1</f>
        <v>0.83282435452232617</v>
      </c>
      <c r="G72" s="37" t="e" cm="1">
        <f t="array" aca="1" ref="G72" ca="1">INDIRECT(ADDRESS(5,35))/((1-INDIRECT(ADDRESS(5,33)))*C72*INDIRECT(ADDRESS(5,37)))-1</f>
        <v>#DIV/0!</v>
      </c>
      <c r="H72" s="37" t="e" cm="1">
        <f t="array" aca="1" ref="H72" ca="1">(INDIRECT(ADDRESS(5,35))-(1-INDIRECT(ADDRESS(5,33)))*C72)*INDIRECT(ADDRESS(5,38))/(D72*INDIRECT(ADDRESS(5,37)))-1</f>
        <v>#DIV/0!</v>
      </c>
      <c r="I72" s="37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0.58289376072382715</v>
      </c>
      <c r="J72" s="37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0.83282435452232617</v>
      </c>
      <c r="L72" s="39"/>
      <c r="M72" s="39"/>
      <c r="N72" s="19" t="s">
        <v>24</v>
      </c>
      <c r="O72" s="19"/>
      <c r="P72" s="20" t="str" cm="1">
        <f t="array" aca="1" ref="P72" ca="1">INDIRECT(ADDRESS(Q72+2,22))</f>
        <v>Material</v>
      </c>
      <c r="Q72" s="19"/>
      <c r="R72" s="20" t="e" cm="1">
        <f t="array" aca="1" ref="R72" ca="1">INDIRECT(ADDRESS(Q72+2,23))/(O72*INDIRECT(ADDRESS(Q72+2,27))*INDIRECT(ADDRESS(Q72+2,28))*INDIRECT(ADDRESS(Q72+2,29))*INDIRECT(ADDRESS(Q72+2,30))) -1</f>
        <v>#VALUE!</v>
      </c>
      <c r="S72" s="20" t="e" cm="1">
        <f t="array" aca="1" ref="S72" ca="1">INDIRECT(ADDRESS(Q72+2,24))/(O72*INDIRECT(ADDRESS(Q72+2,27))*INDIRECT(ADDRESS(Q72+2,28))*INDIRECT(ADDRESS(Q72+2,29))*INDIRECT(ADDRESS(Q72+2,31))) -1</f>
        <v>#VALUE!</v>
      </c>
    </row>
    <row r="73" spans="1:19" x14ac:dyDescent="0.3">
      <c r="A73" s="39"/>
      <c r="B73" s="19">
        <v>40740</v>
      </c>
      <c r="C73" s="19"/>
      <c r="D73" s="19"/>
      <c r="E73" s="37" cm="1">
        <f t="array" aca="1" ref="E73" ca="1">INDIRECT(ADDRESS(5,32))*INDIRECT(ADDRESS(5,23))/(INDIRECT(ADDRESS(5,34))+INDIRECT(ADDRESS(5,33))*C73*INDIRECT(ADDRESS(5,36)))-1</f>
        <v>0.58289376072382715</v>
      </c>
      <c r="F73" s="37" cm="1">
        <f t="array" aca="1" ref="F73" ca="1">INDIRECT(ADDRESS(5,32))*INDIRECT(ADDRESS(5,24))/(INDIRECT(ADDRESS(5,34))+INDIRECT(ADDRESS(5,33))*C73*INDIRECT(ADDRESS(5,37)))-1</f>
        <v>0.83282435452232617</v>
      </c>
      <c r="G73" s="37" t="e" cm="1">
        <f t="array" aca="1" ref="G73" ca="1">INDIRECT(ADDRESS(5,35))/((1-INDIRECT(ADDRESS(5,33)))*C73*INDIRECT(ADDRESS(5,37)))-1</f>
        <v>#DIV/0!</v>
      </c>
      <c r="H73" s="37" t="e" cm="1">
        <f t="array" aca="1" ref="H73" ca="1">(INDIRECT(ADDRESS(5,35))-(1-INDIRECT(ADDRESS(5,33)))*C73)*INDIRECT(ADDRESS(5,38))/(D73*INDIRECT(ADDRESS(5,37)))-1</f>
        <v>#DIV/0!</v>
      </c>
      <c r="I73" s="37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0.58289376072382715</v>
      </c>
      <c r="J73" s="37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0.83282435452232617</v>
      </c>
      <c r="L73" s="39" t="s">
        <v>37</v>
      </c>
      <c r="M73" s="39" t="s">
        <v>39</v>
      </c>
      <c r="N73" s="19" t="s">
        <v>22</v>
      </c>
      <c r="O73" s="19"/>
      <c r="P73" s="20" t="str" cm="1">
        <f t="array" aca="1" ref="P73" ca="1">INDIRECT(ADDRESS(Q73+2,22))</f>
        <v>Material</v>
      </c>
      <c r="Q73" s="19"/>
      <c r="R73" s="20" t="e" cm="1">
        <f t="array" aca="1" ref="R73" ca="1">INDIRECT(ADDRESS(Q73+2,23))/(O73*INDIRECT(ADDRESS(Q73+2,27))*INDIRECT(ADDRESS(Q73+2,28))*INDIRECT(ADDRESS(Q73+2,29))*INDIRECT(ADDRESS(Q73+2,30))) -1</f>
        <v>#VALUE!</v>
      </c>
      <c r="S73" s="20" t="e" cm="1">
        <f t="array" aca="1" ref="S73" ca="1">INDIRECT(ADDRESS(Q73+2,24))/(O73*INDIRECT(ADDRESS(Q73+2,27))*INDIRECT(ADDRESS(Q73+2,28))*INDIRECT(ADDRESS(Q73+2,29))*INDIRECT(ADDRESS(Q73+2,31))) -1</f>
        <v>#VALUE!</v>
      </c>
    </row>
    <row r="74" spans="1:19" x14ac:dyDescent="0.3">
      <c r="A74" s="39"/>
      <c r="B74" s="19">
        <v>40750</v>
      </c>
      <c r="C74" s="19"/>
      <c r="D74" s="19"/>
      <c r="E74" s="37" cm="1">
        <f t="array" aca="1" ref="E74" ca="1">INDIRECT(ADDRESS(5,32))*INDIRECT(ADDRESS(5,23))/(INDIRECT(ADDRESS(5,34))+INDIRECT(ADDRESS(5,33))*C74*INDIRECT(ADDRESS(5,36)))-1</f>
        <v>0.58289376072382715</v>
      </c>
      <c r="F74" s="37" cm="1">
        <f t="array" aca="1" ref="F74" ca="1">INDIRECT(ADDRESS(5,32))*INDIRECT(ADDRESS(5,24))/(INDIRECT(ADDRESS(5,34))+INDIRECT(ADDRESS(5,33))*C74*INDIRECT(ADDRESS(5,37)))-1</f>
        <v>0.83282435452232617</v>
      </c>
      <c r="G74" s="37" t="e" cm="1">
        <f t="array" aca="1" ref="G74" ca="1">INDIRECT(ADDRESS(5,35))/((1-INDIRECT(ADDRESS(5,33)))*C74*INDIRECT(ADDRESS(5,37)))-1</f>
        <v>#DIV/0!</v>
      </c>
      <c r="H74" s="37" t="e" cm="1">
        <f t="array" aca="1" ref="H74" ca="1">(INDIRECT(ADDRESS(5,35))-(1-INDIRECT(ADDRESS(5,33)))*C74)*INDIRECT(ADDRESS(5,38))/(D74*INDIRECT(ADDRESS(5,37)))-1</f>
        <v>#DIV/0!</v>
      </c>
      <c r="I74" s="37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0.58289376072382715</v>
      </c>
      <c r="J74" s="37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0.83282435452232617</v>
      </c>
      <c r="L74" s="39"/>
      <c r="M74" s="39"/>
      <c r="N74" s="19" t="s">
        <v>23</v>
      </c>
      <c r="O74" s="19"/>
      <c r="P74" s="20" t="str" cm="1">
        <f t="array" aca="1" ref="P74" ca="1">INDIRECT(ADDRESS(Q74+2,22))</f>
        <v>Material</v>
      </c>
      <c r="Q74" s="19"/>
      <c r="R74" s="20" t="e" cm="1">
        <f t="array" aca="1" ref="R74" ca="1">INDIRECT(ADDRESS(Q74+2,23))/(O74*INDIRECT(ADDRESS(Q74+2,27))*INDIRECT(ADDRESS(Q74+2,28))*INDIRECT(ADDRESS(Q74+2,29))*INDIRECT(ADDRESS(Q74+2,30))) -1</f>
        <v>#VALUE!</v>
      </c>
      <c r="S74" s="20" t="e" cm="1">
        <f t="array" aca="1" ref="S74" ca="1">INDIRECT(ADDRESS(Q74+2,24))/(O74*INDIRECT(ADDRESS(Q74+2,27))*INDIRECT(ADDRESS(Q74+2,28))*INDIRECT(ADDRESS(Q74+2,29))*INDIRECT(ADDRESS(Q74+2,31))) -1</f>
        <v>#VALUE!</v>
      </c>
    </row>
    <row r="75" spans="1:19" x14ac:dyDescent="0.3">
      <c r="A75" s="39"/>
      <c r="B75" s="19">
        <v>40760</v>
      </c>
      <c r="C75" s="19"/>
      <c r="D75" s="19"/>
      <c r="E75" s="37" cm="1">
        <f t="array" aca="1" ref="E75" ca="1">INDIRECT(ADDRESS(5,32))*INDIRECT(ADDRESS(5,23))/(INDIRECT(ADDRESS(5,34))+INDIRECT(ADDRESS(5,33))*C75*INDIRECT(ADDRESS(5,36)))-1</f>
        <v>0.58289376072382715</v>
      </c>
      <c r="F75" s="37" cm="1">
        <f t="array" aca="1" ref="F75" ca="1">INDIRECT(ADDRESS(5,32))*INDIRECT(ADDRESS(5,24))/(INDIRECT(ADDRESS(5,34))+INDIRECT(ADDRESS(5,33))*C75*INDIRECT(ADDRESS(5,37)))-1</f>
        <v>0.83282435452232617</v>
      </c>
      <c r="G75" s="37" t="e" cm="1">
        <f t="array" aca="1" ref="G75" ca="1">INDIRECT(ADDRESS(5,35))/((1-INDIRECT(ADDRESS(5,33)))*C75*INDIRECT(ADDRESS(5,37)))-1</f>
        <v>#DIV/0!</v>
      </c>
      <c r="H75" s="37" t="e" cm="1">
        <f t="array" aca="1" ref="H75" ca="1">(INDIRECT(ADDRESS(5,35))-(1-INDIRECT(ADDRESS(5,33)))*C75)*INDIRECT(ADDRESS(5,38))/(D75*INDIRECT(ADDRESS(5,37)))-1</f>
        <v>#DIV/0!</v>
      </c>
      <c r="I75" s="37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0.58289376072382715</v>
      </c>
      <c r="J75" s="37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0.83282435452232617</v>
      </c>
      <c r="L75" s="39"/>
      <c r="M75" s="39"/>
      <c r="N75" s="19" t="s">
        <v>24</v>
      </c>
      <c r="O75" s="19"/>
      <c r="P75" s="20" t="str" cm="1">
        <f t="array" aca="1" ref="P75" ca="1">INDIRECT(ADDRESS(Q75+2,22))</f>
        <v>Material</v>
      </c>
      <c r="Q75" s="19"/>
      <c r="R75" s="20" t="e" cm="1">
        <f t="array" aca="1" ref="R75" ca="1">INDIRECT(ADDRESS(Q75+2,23))/(O75*INDIRECT(ADDRESS(Q75+2,27))*INDIRECT(ADDRESS(Q75+2,28))*INDIRECT(ADDRESS(Q75+2,29))*INDIRECT(ADDRESS(Q75+2,30))) -1</f>
        <v>#VALUE!</v>
      </c>
      <c r="S75" s="20" t="e" cm="1">
        <f t="array" aca="1" ref="S75" ca="1">INDIRECT(ADDRESS(Q75+2,24))/(O75*INDIRECT(ADDRESS(Q75+2,27))*INDIRECT(ADDRESS(Q75+2,28))*INDIRECT(ADDRESS(Q75+2,29))*INDIRECT(ADDRESS(Q75+2,31))) -1</f>
        <v>#VALUE!</v>
      </c>
    </row>
    <row r="76" spans="1:19" x14ac:dyDescent="0.3">
      <c r="A76" s="39"/>
      <c r="B76" s="19">
        <v>40770</v>
      </c>
      <c r="C76" s="19"/>
      <c r="D76" s="19"/>
      <c r="E76" s="37" cm="1">
        <f t="array" aca="1" ref="E76" ca="1">INDIRECT(ADDRESS(5,32))*INDIRECT(ADDRESS(5,23))/(INDIRECT(ADDRESS(5,34))+INDIRECT(ADDRESS(5,33))*C76*INDIRECT(ADDRESS(5,36)))-1</f>
        <v>0.58289376072382715</v>
      </c>
      <c r="F76" s="37" cm="1">
        <f t="array" aca="1" ref="F76" ca="1">INDIRECT(ADDRESS(5,32))*INDIRECT(ADDRESS(5,24))/(INDIRECT(ADDRESS(5,34))+INDIRECT(ADDRESS(5,33))*C76*INDIRECT(ADDRESS(5,37)))-1</f>
        <v>0.83282435452232617</v>
      </c>
      <c r="G76" s="37" t="e" cm="1">
        <f t="array" aca="1" ref="G76" ca="1">INDIRECT(ADDRESS(5,35))/((1-INDIRECT(ADDRESS(5,33)))*C76*INDIRECT(ADDRESS(5,37)))-1</f>
        <v>#DIV/0!</v>
      </c>
      <c r="H76" s="37" t="e" cm="1">
        <f t="array" aca="1" ref="H76" ca="1">(INDIRECT(ADDRESS(5,35))-(1-INDIRECT(ADDRESS(5,33)))*C76)*INDIRECT(ADDRESS(5,38))/(D76*INDIRECT(ADDRESS(5,37)))-1</f>
        <v>#DIV/0!</v>
      </c>
      <c r="I76" s="37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0.58289376072382715</v>
      </c>
      <c r="J76" s="37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0.83282435452232617</v>
      </c>
      <c r="L76" s="39"/>
      <c r="M76" s="39" t="s">
        <v>40</v>
      </c>
      <c r="N76" s="19" t="s">
        <v>22</v>
      </c>
      <c r="O76" s="19"/>
      <c r="P76" s="20" t="str" cm="1">
        <f t="array" aca="1" ref="P76" ca="1">INDIRECT(ADDRESS(Q76+2,22))</f>
        <v>Material</v>
      </c>
      <c r="Q76" s="19"/>
      <c r="R76" s="20" t="e" cm="1">
        <f t="array" aca="1" ref="R76" ca="1">INDIRECT(ADDRESS(Q76+2,23))/(O76*INDIRECT(ADDRESS(Q76+2,27))*INDIRECT(ADDRESS(Q76+2,28))*INDIRECT(ADDRESS(Q76+2,29))*INDIRECT(ADDRESS(Q76+2,30))) -1</f>
        <v>#VALUE!</v>
      </c>
      <c r="S76" s="20" t="e" cm="1">
        <f t="array" aca="1" ref="S76" ca="1">INDIRECT(ADDRESS(Q76+2,24))/(O76*INDIRECT(ADDRESS(Q76+2,27))*INDIRECT(ADDRESS(Q76+2,28))*INDIRECT(ADDRESS(Q76+2,29))*INDIRECT(ADDRESS(Q76+2,31))) -1</f>
        <v>#VALUE!</v>
      </c>
    </row>
    <row r="77" spans="1:19" x14ac:dyDescent="0.3">
      <c r="L77" s="39"/>
      <c r="M77" s="39"/>
      <c r="N77" s="19" t="s">
        <v>23</v>
      </c>
      <c r="O77" s="19"/>
      <c r="P77" s="20" t="str" cm="1">
        <f t="array" aca="1" ref="P77" ca="1">INDIRECT(ADDRESS(Q77+2,22))</f>
        <v>Material</v>
      </c>
      <c r="Q77" s="19"/>
      <c r="R77" s="20" t="e" cm="1">
        <f t="array" aca="1" ref="R77" ca="1">INDIRECT(ADDRESS(Q77+2,23))/(O77*INDIRECT(ADDRESS(Q77+2,27))*INDIRECT(ADDRESS(Q77+2,28))*INDIRECT(ADDRESS(Q77+2,29))*INDIRECT(ADDRESS(Q77+2,30))) -1</f>
        <v>#VALUE!</v>
      </c>
      <c r="S77" s="20" t="e" cm="1">
        <f t="array" aca="1" ref="S77" ca="1">INDIRECT(ADDRESS(Q77+2,24))/(O77*INDIRECT(ADDRESS(Q77+2,27))*INDIRECT(ADDRESS(Q77+2,28))*INDIRECT(ADDRESS(Q77+2,29))*INDIRECT(ADDRESS(Q77+2,31))) -1</f>
        <v>#VALUE!</v>
      </c>
    </row>
    <row r="78" spans="1:19" x14ac:dyDescent="0.3">
      <c r="L78" s="39"/>
      <c r="M78" s="39"/>
      <c r="N78" s="19" t="s">
        <v>24</v>
      </c>
      <c r="O78" s="19"/>
      <c r="P78" s="20" t="str" cm="1">
        <f t="array" aca="1" ref="P78" ca="1">INDIRECT(ADDRESS(Q78+2,22))</f>
        <v>Material</v>
      </c>
      <c r="Q78" s="19"/>
      <c r="R78" s="20" t="e" cm="1">
        <f t="array" aca="1" ref="R78" ca="1">INDIRECT(ADDRESS(Q78+2,23))/(O78*INDIRECT(ADDRESS(Q78+2,27))*INDIRECT(ADDRESS(Q78+2,28))*INDIRECT(ADDRESS(Q78+2,29))*INDIRECT(ADDRESS(Q78+2,30))) -1</f>
        <v>#VALUE!</v>
      </c>
      <c r="S78" s="20" t="e" cm="1">
        <f t="array" aca="1" ref="S78" ca="1">INDIRECT(ADDRESS(Q78+2,24))/(O78*INDIRECT(ADDRESS(Q78+2,27))*INDIRECT(ADDRESS(Q78+2,28))*INDIRECT(ADDRESS(Q78+2,29))*INDIRECT(ADDRESS(Q78+2,31))) -1</f>
        <v>#VALUE!</v>
      </c>
    </row>
    <row r="79" spans="1:19" x14ac:dyDescent="0.3">
      <c r="A79" s="21" t="s">
        <v>1</v>
      </c>
      <c r="B79" s="21" t="s">
        <v>0</v>
      </c>
      <c r="C79" s="21" t="s">
        <v>49</v>
      </c>
      <c r="D79" s="21" t="s">
        <v>50</v>
      </c>
      <c r="E79" s="31" t="s">
        <v>2</v>
      </c>
      <c r="F79" s="31" t="s">
        <v>3</v>
      </c>
      <c r="G79" s="31" t="s">
        <v>4</v>
      </c>
      <c r="H79" s="31" t="s">
        <v>5</v>
      </c>
      <c r="I79" s="31" t="s">
        <v>6</v>
      </c>
      <c r="J79" s="31" t="s">
        <v>7</v>
      </c>
      <c r="L79" s="21" t="s">
        <v>38</v>
      </c>
      <c r="M79" s="21" t="s">
        <v>41</v>
      </c>
      <c r="N79" s="50" t="s">
        <v>42</v>
      </c>
      <c r="O79" s="51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3">
      <c r="A80" s="43" t="s">
        <v>33</v>
      </c>
      <c r="B80" s="23">
        <v>40230</v>
      </c>
      <c r="C80" s="23"/>
      <c r="D80" s="23"/>
      <c r="E80" s="36" cm="1">
        <f t="array" aca="1" ref="E80" ca="1">INDIRECT(ADDRESS(5,32))*INDIRECT(ADDRESS(5,23))/(INDIRECT(ADDRESS(5,34))+INDIRECT(ADDRESS(5,33))*C80*INDIRECT(ADDRESS(5,36)))-1</f>
        <v>0.58289376072382715</v>
      </c>
      <c r="F80" s="36" cm="1">
        <f t="array" aca="1" ref="F80" ca="1">INDIRECT(ADDRESS(5,32))*INDIRECT(ADDRESS(5,24))/(INDIRECT(ADDRESS(5,34))+INDIRECT(ADDRESS(5,33))*C80*INDIRECT(ADDRESS(5,37)))-1</f>
        <v>0.83282435452232617</v>
      </c>
      <c r="G80" s="36" t="e" cm="1">
        <f t="array" aca="1" ref="G80" ca="1">INDIRECT(ADDRESS(5,35))/((1-INDIRECT(ADDRESS(5,33)))*C80*INDIRECT(ADDRESS(5,37)))-1</f>
        <v>#DIV/0!</v>
      </c>
      <c r="H80" s="36" t="e" cm="1">
        <f t="array" aca="1" ref="H80" ca="1">(INDIRECT(ADDRESS(5,35))-(1-INDIRECT(ADDRESS(5,33)))*C80)*INDIRECT(ADDRESS(5,38))/(D80*INDIRECT(ADDRESS(5,37)))-1</f>
        <v>#DIV/0!</v>
      </c>
      <c r="I80" s="36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0.58289376072382715</v>
      </c>
      <c r="J80" s="36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0.83282435452232617</v>
      </c>
      <c r="L80" s="38" t="s">
        <v>36</v>
      </c>
      <c r="M80" s="38" t="s">
        <v>39</v>
      </c>
      <c r="N80" s="23" t="s">
        <v>22</v>
      </c>
      <c r="O80" s="23"/>
      <c r="P80" s="24" t="str" cm="1">
        <f t="array" aca="1" ref="P80" ca="1">INDIRECT(ADDRESS(Q80+2,22))</f>
        <v>Material</v>
      </c>
      <c r="Q80" s="23"/>
      <c r="R80" s="24" t="e" cm="1">
        <f t="array" aca="1" ref="R80" ca="1">INDIRECT(ADDRESS(Q80+2,23))/(O80*INDIRECT(ADDRESS(Q80+2,27))*INDIRECT(ADDRESS(Q80+2,28))*INDIRECT(ADDRESS(Q80+2,29))*INDIRECT(ADDRESS(Q80+2,30))) -1</f>
        <v>#VALUE!</v>
      </c>
      <c r="S80" s="24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44"/>
      <c r="B81" s="23">
        <v>40240</v>
      </c>
      <c r="C81" s="23"/>
      <c r="D81" s="23"/>
      <c r="E81" s="36" cm="1">
        <f t="array" aca="1" ref="E81" ca="1">INDIRECT(ADDRESS(5,32))*INDIRECT(ADDRESS(5,23))/(INDIRECT(ADDRESS(5,34))+INDIRECT(ADDRESS(5,33))*C81*INDIRECT(ADDRESS(5,36)))-1</f>
        <v>0.58289376072382715</v>
      </c>
      <c r="F81" s="36" cm="1">
        <f t="array" aca="1" ref="F81" ca="1">INDIRECT(ADDRESS(5,32))*INDIRECT(ADDRESS(5,24))/(INDIRECT(ADDRESS(5,34))+INDIRECT(ADDRESS(5,33))*C81*INDIRECT(ADDRESS(5,37)))-1</f>
        <v>0.83282435452232617</v>
      </c>
      <c r="G81" s="36" t="e" cm="1">
        <f t="array" aca="1" ref="G81" ca="1">INDIRECT(ADDRESS(5,35))/((1-INDIRECT(ADDRESS(5,33)))*C81*INDIRECT(ADDRESS(5,37)))-1</f>
        <v>#DIV/0!</v>
      </c>
      <c r="H81" s="36" t="e" cm="1">
        <f t="array" aca="1" ref="H81" ca="1">(INDIRECT(ADDRESS(5,35))-(1-INDIRECT(ADDRESS(5,33)))*C81)*INDIRECT(ADDRESS(5,38))/(D81*INDIRECT(ADDRESS(5,37)))-1</f>
        <v>#DIV/0!</v>
      </c>
      <c r="I81" s="36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0.58289376072382715</v>
      </c>
      <c r="J81" s="36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0.83282435452232617</v>
      </c>
      <c r="L81" s="38"/>
      <c r="M81" s="38"/>
      <c r="N81" s="23" t="s">
        <v>23</v>
      </c>
      <c r="O81" s="23"/>
      <c r="P81" s="24" t="str" cm="1">
        <f t="array" aca="1" ref="P81" ca="1">INDIRECT(ADDRESS(Q81+2,22))</f>
        <v>Material</v>
      </c>
      <c r="Q81" s="23"/>
      <c r="R81" s="24" t="e" cm="1">
        <f t="array" aca="1" ref="R81" ca="1">INDIRECT(ADDRESS(Q81+2,23))/(O81*INDIRECT(ADDRESS(Q81+2,27))*INDIRECT(ADDRESS(Q81+2,28))*INDIRECT(ADDRESS(Q81+2,29))*INDIRECT(ADDRESS(Q81+2,30))) -1</f>
        <v>#VALUE!</v>
      </c>
      <c r="S81" s="24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44"/>
      <c r="B82" s="23">
        <v>40250</v>
      </c>
      <c r="C82" s="23"/>
      <c r="D82" s="23"/>
      <c r="E82" s="36" cm="1">
        <f t="array" aca="1" ref="E82" ca="1">INDIRECT(ADDRESS(5,32))*INDIRECT(ADDRESS(5,23))/(INDIRECT(ADDRESS(5,34))+INDIRECT(ADDRESS(5,33))*C82*INDIRECT(ADDRESS(5,36)))-1</f>
        <v>0.58289376072382715</v>
      </c>
      <c r="F82" s="36" cm="1">
        <f t="array" aca="1" ref="F82" ca="1">INDIRECT(ADDRESS(5,32))*INDIRECT(ADDRESS(5,24))/(INDIRECT(ADDRESS(5,34))+INDIRECT(ADDRESS(5,33))*C82*INDIRECT(ADDRESS(5,37)))-1</f>
        <v>0.83282435452232617</v>
      </c>
      <c r="G82" s="36" t="e" cm="1">
        <f t="array" aca="1" ref="G82" ca="1">INDIRECT(ADDRESS(5,35))/((1-INDIRECT(ADDRESS(5,33)))*C82*INDIRECT(ADDRESS(5,37)))-1</f>
        <v>#DIV/0!</v>
      </c>
      <c r="H82" s="36" t="e" cm="1">
        <f t="array" aca="1" ref="H82" ca="1">(INDIRECT(ADDRESS(5,35))-(1-INDIRECT(ADDRESS(5,33)))*C82)*INDIRECT(ADDRESS(5,38))/(D82*INDIRECT(ADDRESS(5,37)))-1</f>
        <v>#DIV/0!</v>
      </c>
      <c r="I82" s="36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0.58289376072382715</v>
      </c>
      <c r="J82" s="36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0.83282435452232617</v>
      </c>
      <c r="L82" s="38"/>
      <c r="M82" s="38"/>
      <c r="N82" s="23" t="s">
        <v>24</v>
      </c>
      <c r="O82" s="23"/>
      <c r="P82" s="24" t="str" cm="1">
        <f t="array" aca="1" ref="P82" ca="1">INDIRECT(ADDRESS(Q82+2,22))</f>
        <v>Material</v>
      </c>
      <c r="Q82" s="23"/>
      <c r="R82" s="24" t="e" cm="1">
        <f t="array" aca="1" ref="R82" ca="1">INDIRECT(ADDRESS(Q82+2,23))/(O82*INDIRECT(ADDRESS(Q82+2,27))*INDIRECT(ADDRESS(Q82+2,28))*INDIRECT(ADDRESS(Q82+2,29))*INDIRECT(ADDRESS(Q82+2,30))) -1</f>
        <v>#VALUE!</v>
      </c>
      <c r="S82" s="24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44"/>
      <c r="B83" s="23">
        <v>40360</v>
      </c>
      <c r="C83" s="23"/>
      <c r="D83" s="23"/>
      <c r="E83" s="36" cm="1">
        <f t="array" aca="1" ref="E83" ca="1">INDIRECT(ADDRESS(5,32))*INDIRECT(ADDRESS(5,23))/(INDIRECT(ADDRESS(5,34))+INDIRECT(ADDRESS(5,33))*C83*INDIRECT(ADDRESS(5,36)))-1</f>
        <v>0.58289376072382715</v>
      </c>
      <c r="F83" s="36" cm="1">
        <f t="array" aca="1" ref="F83" ca="1">INDIRECT(ADDRESS(5,32))*INDIRECT(ADDRESS(5,24))/(INDIRECT(ADDRESS(5,34))+INDIRECT(ADDRESS(5,33))*C83*INDIRECT(ADDRESS(5,37)))-1</f>
        <v>0.83282435452232617</v>
      </c>
      <c r="G83" s="36" t="e" cm="1">
        <f t="array" aca="1" ref="G83" ca="1">INDIRECT(ADDRESS(5,35))/((1-INDIRECT(ADDRESS(5,33)))*C83*INDIRECT(ADDRESS(5,37)))-1</f>
        <v>#DIV/0!</v>
      </c>
      <c r="H83" s="36" t="e" cm="1">
        <f t="array" aca="1" ref="H83" ca="1">(INDIRECT(ADDRESS(5,35))-(1-INDIRECT(ADDRESS(5,33)))*C83)*INDIRECT(ADDRESS(5,38))/(D83*INDIRECT(ADDRESS(5,37)))-1</f>
        <v>#DIV/0!</v>
      </c>
      <c r="I83" s="36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0.58289376072382715</v>
      </c>
      <c r="J83" s="36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0.83282435452232617</v>
      </c>
      <c r="L83" s="38"/>
      <c r="M83" s="38" t="s">
        <v>40</v>
      </c>
      <c r="N83" s="23" t="s">
        <v>22</v>
      </c>
      <c r="O83" s="23"/>
      <c r="P83" s="24" t="str" cm="1">
        <f t="array" aca="1" ref="P83" ca="1">INDIRECT(ADDRESS(Q83+2,22))</f>
        <v>Material</v>
      </c>
      <c r="Q83" s="23"/>
      <c r="R83" s="24" t="e" cm="1">
        <f t="array" aca="1" ref="R83" ca="1">INDIRECT(ADDRESS(Q83+2,23))/(O83*INDIRECT(ADDRESS(Q83+2,27))*INDIRECT(ADDRESS(Q83+2,28))*INDIRECT(ADDRESS(Q83+2,29))*INDIRECT(ADDRESS(Q83+2,30))) -1</f>
        <v>#VALUE!</v>
      </c>
      <c r="S83" s="24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44"/>
      <c r="B84" s="23">
        <v>40390</v>
      </c>
      <c r="C84" s="23"/>
      <c r="D84" s="23"/>
      <c r="E84" s="36" cm="1">
        <f t="array" aca="1" ref="E84" ca="1">INDIRECT(ADDRESS(5,32))*INDIRECT(ADDRESS(5,23))/(INDIRECT(ADDRESS(5,34))+INDIRECT(ADDRESS(5,33))*C84*INDIRECT(ADDRESS(5,36)))-1</f>
        <v>0.58289376072382715</v>
      </c>
      <c r="F84" s="36" cm="1">
        <f t="array" aca="1" ref="F84" ca="1">INDIRECT(ADDRESS(5,32))*INDIRECT(ADDRESS(5,24))/(INDIRECT(ADDRESS(5,34))+INDIRECT(ADDRESS(5,33))*C84*INDIRECT(ADDRESS(5,37)))-1</f>
        <v>0.83282435452232617</v>
      </c>
      <c r="G84" s="36" t="e" cm="1">
        <f t="array" aca="1" ref="G84" ca="1">INDIRECT(ADDRESS(5,35))/((1-INDIRECT(ADDRESS(5,33)))*C84*INDIRECT(ADDRESS(5,37)))-1</f>
        <v>#DIV/0!</v>
      </c>
      <c r="H84" s="36" t="e" cm="1">
        <f t="array" aca="1" ref="H84" ca="1">(INDIRECT(ADDRESS(5,35))-(1-INDIRECT(ADDRESS(5,33)))*C84)*INDIRECT(ADDRESS(5,38))/(D84*INDIRECT(ADDRESS(5,37)))-1</f>
        <v>#DIV/0!</v>
      </c>
      <c r="I84" s="36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0.58289376072382715</v>
      </c>
      <c r="J84" s="36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0.83282435452232617</v>
      </c>
      <c r="L84" s="38"/>
      <c r="M84" s="38"/>
      <c r="N84" s="23" t="s">
        <v>23</v>
      </c>
      <c r="O84" s="23"/>
      <c r="P84" s="24" t="str" cm="1">
        <f t="array" aca="1" ref="P84" ca="1">INDIRECT(ADDRESS(Q84+2,22))</f>
        <v>Material</v>
      </c>
      <c r="Q84" s="23"/>
      <c r="R84" s="24" t="e" cm="1">
        <f t="array" aca="1" ref="R84" ca="1">INDIRECT(ADDRESS(Q84+2,23))/(O84*INDIRECT(ADDRESS(Q84+2,27))*INDIRECT(ADDRESS(Q84+2,28))*INDIRECT(ADDRESS(Q84+2,29))*INDIRECT(ADDRESS(Q84+2,30))) -1</f>
        <v>#VALUE!</v>
      </c>
      <c r="S84" s="24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44"/>
      <c r="B85" s="23">
        <v>40710</v>
      </c>
      <c r="C85" s="23"/>
      <c r="D85" s="23"/>
      <c r="E85" s="36" cm="1">
        <f t="array" aca="1" ref="E85" ca="1">INDIRECT(ADDRESS(5,32))*INDIRECT(ADDRESS(5,23))/(INDIRECT(ADDRESS(5,34))+INDIRECT(ADDRESS(5,33))*C85*INDIRECT(ADDRESS(5,36)))-1</f>
        <v>0.58289376072382715</v>
      </c>
      <c r="F85" s="36" cm="1">
        <f t="array" aca="1" ref="F85" ca="1">INDIRECT(ADDRESS(5,32))*INDIRECT(ADDRESS(5,24))/(INDIRECT(ADDRESS(5,34))+INDIRECT(ADDRESS(5,33))*C85*INDIRECT(ADDRESS(5,37)))-1</f>
        <v>0.83282435452232617</v>
      </c>
      <c r="G85" s="36" t="e" cm="1">
        <f t="array" aca="1" ref="G85" ca="1">INDIRECT(ADDRESS(5,35))/((1-INDIRECT(ADDRESS(5,33)))*C85*INDIRECT(ADDRESS(5,37)))-1</f>
        <v>#DIV/0!</v>
      </c>
      <c r="H85" s="36" t="e" cm="1">
        <f t="array" aca="1" ref="H85" ca="1">(INDIRECT(ADDRESS(5,35))-(1-INDIRECT(ADDRESS(5,33)))*C85)*INDIRECT(ADDRESS(5,38))/(D85*INDIRECT(ADDRESS(5,37)))-1</f>
        <v>#DIV/0!</v>
      </c>
      <c r="I85" s="36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0.58289376072382715</v>
      </c>
      <c r="J85" s="36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0.83282435452232617</v>
      </c>
      <c r="L85" s="38"/>
      <c r="M85" s="38"/>
      <c r="N85" s="23" t="s">
        <v>24</v>
      </c>
      <c r="O85" s="23"/>
      <c r="P85" s="24" t="str" cm="1">
        <f t="array" aca="1" ref="P85" ca="1">INDIRECT(ADDRESS(Q85+2,22))</f>
        <v>Material</v>
      </c>
      <c r="Q85" s="23"/>
      <c r="R85" s="24" t="e" cm="1">
        <f t="array" aca="1" ref="R85" ca="1">INDIRECT(ADDRESS(Q85+2,23))/(O85*INDIRECT(ADDRESS(Q85+2,27))*INDIRECT(ADDRESS(Q85+2,28))*INDIRECT(ADDRESS(Q85+2,29))*INDIRECT(ADDRESS(Q85+2,30))) -1</f>
        <v>#VALUE!</v>
      </c>
      <c r="S85" s="24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44"/>
      <c r="B86" s="23">
        <v>40740</v>
      </c>
      <c r="C86" s="23"/>
      <c r="D86" s="23"/>
      <c r="E86" s="36" cm="1">
        <f t="array" aca="1" ref="E86" ca="1">INDIRECT(ADDRESS(5,32))*INDIRECT(ADDRESS(5,23))/(INDIRECT(ADDRESS(5,34))+INDIRECT(ADDRESS(5,33))*C86*INDIRECT(ADDRESS(5,36)))-1</f>
        <v>0.58289376072382715</v>
      </c>
      <c r="F86" s="36" cm="1">
        <f t="array" aca="1" ref="F86" ca="1">INDIRECT(ADDRESS(5,32))*INDIRECT(ADDRESS(5,24))/(INDIRECT(ADDRESS(5,34))+INDIRECT(ADDRESS(5,33))*C86*INDIRECT(ADDRESS(5,37)))-1</f>
        <v>0.83282435452232617</v>
      </c>
      <c r="G86" s="36" t="e" cm="1">
        <f t="array" aca="1" ref="G86" ca="1">INDIRECT(ADDRESS(5,35))/((1-INDIRECT(ADDRESS(5,33)))*C86*INDIRECT(ADDRESS(5,37)))-1</f>
        <v>#DIV/0!</v>
      </c>
      <c r="H86" s="36" t="e" cm="1">
        <f t="array" aca="1" ref="H86" ca="1">(INDIRECT(ADDRESS(5,35))-(1-INDIRECT(ADDRESS(5,33)))*C86)*INDIRECT(ADDRESS(5,38))/(D86*INDIRECT(ADDRESS(5,37)))-1</f>
        <v>#DIV/0!</v>
      </c>
      <c r="I86" s="36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0.58289376072382715</v>
      </c>
      <c r="J86" s="36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0.83282435452232617</v>
      </c>
      <c r="L86" s="38" t="s">
        <v>37</v>
      </c>
      <c r="M86" s="38" t="s">
        <v>39</v>
      </c>
      <c r="N86" s="23" t="s">
        <v>22</v>
      </c>
      <c r="O86" s="23"/>
      <c r="P86" s="24" t="str" cm="1">
        <f t="array" aca="1" ref="P86" ca="1">INDIRECT(ADDRESS(Q86+2,22))</f>
        <v>Material</v>
      </c>
      <c r="Q86" s="23"/>
      <c r="R86" s="24" t="e" cm="1">
        <f t="array" aca="1" ref="R86" ca="1">INDIRECT(ADDRESS(Q86+2,23))/(O86*INDIRECT(ADDRESS(Q86+2,27))*INDIRECT(ADDRESS(Q86+2,28))*INDIRECT(ADDRESS(Q86+2,29))*INDIRECT(ADDRESS(Q86+2,30))) -1</f>
        <v>#VALUE!</v>
      </c>
      <c r="S86" s="24" t="e" cm="1">
        <f t="array" aca="1" ref="S86" ca="1">INDIRECT(ADDRESS(Q86+2,24))/(O86*INDIRECT(ADDRESS(Q86+2,27))*INDIRECT(ADDRESS(Q86+2,28))*INDIRECT(ADDRESS(Q86+2,29))*INDIRECT(ADDRESS(Q86+2,31))) -1</f>
        <v>#VALUE!</v>
      </c>
    </row>
    <row r="87" spans="1:19" x14ac:dyDescent="0.3">
      <c r="A87" s="44"/>
      <c r="B87" s="23">
        <v>40750</v>
      </c>
      <c r="C87" s="23"/>
      <c r="D87" s="23"/>
      <c r="E87" s="36" cm="1">
        <f t="array" aca="1" ref="E87" ca="1">INDIRECT(ADDRESS(5,32))*INDIRECT(ADDRESS(5,23))/(INDIRECT(ADDRESS(5,34))+INDIRECT(ADDRESS(5,33))*C87*INDIRECT(ADDRESS(5,36)))-1</f>
        <v>0.58289376072382715</v>
      </c>
      <c r="F87" s="36" cm="1">
        <f t="array" aca="1" ref="F87" ca="1">INDIRECT(ADDRESS(5,32))*INDIRECT(ADDRESS(5,24))/(INDIRECT(ADDRESS(5,34))+INDIRECT(ADDRESS(5,33))*C87*INDIRECT(ADDRESS(5,37)))-1</f>
        <v>0.83282435452232617</v>
      </c>
      <c r="G87" s="36" t="e" cm="1">
        <f t="array" aca="1" ref="G87" ca="1">INDIRECT(ADDRESS(5,35))/((1-INDIRECT(ADDRESS(5,33)))*C87*INDIRECT(ADDRESS(5,37)))-1</f>
        <v>#DIV/0!</v>
      </c>
      <c r="H87" s="36" t="e" cm="1">
        <f t="array" aca="1" ref="H87" ca="1">(INDIRECT(ADDRESS(5,35))-(1-INDIRECT(ADDRESS(5,33)))*C87)*INDIRECT(ADDRESS(5,38))/(D87*INDIRECT(ADDRESS(5,37)))-1</f>
        <v>#DIV/0!</v>
      </c>
      <c r="I87" s="36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0.58289376072382715</v>
      </c>
      <c r="J87" s="36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0.83282435452232617</v>
      </c>
      <c r="L87" s="38"/>
      <c r="M87" s="38"/>
      <c r="N87" s="23" t="s">
        <v>23</v>
      </c>
      <c r="O87" s="23"/>
      <c r="P87" s="24" t="str" cm="1">
        <f t="array" aca="1" ref="P87" ca="1">INDIRECT(ADDRESS(Q87+2,22))</f>
        <v>Material</v>
      </c>
      <c r="Q87" s="23"/>
      <c r="R87" s="24" t="e" cm="1">
        <f t="array" aca="1" ref="R87" ca="1">INDIRECT(ADDRESS(Q87+2,23))/(O87*INDIRECT(ADDRESS(Q87+2,27))*INDIRECT(ADDRESS(Q87+2,28))*INDIRECT(ADDRESS(Q87+2,29))*INDIRECT(ADDRESS(Q87+2,30))) -1</f>
        <v>#VALUE!</v>
      </c>
      <c r="S87" s="24" t="e" cm="1">
        <f t="array" aca="1" ref="S87" ca="1">INDIRECT(ADDRESS(Q87+2,24))/(O87*INDIRECT(ADDRESS(Q87+2,27))*INDIRECT(ADDRESS(Q87+2,28))*INDIRECT(ADDRESS(Q87+2,29))*INDIRECT(ADDRESS(Q87+2,31))) -1</f>
        <v>#VALUE!</v>
      </c>
    </row>
    <row r="88" spans="1:19" x14ac:dyDescent="0.3">
      <c r="A88" s="44"/>
      <c r="B88" s="23">
        <v>40760</v>
      </c>
      <c r="C88" s="23"/>
      <c r="D88" s="23"/>
      <c r="E88" s="36" cm="1">
        <f t="array" aca="1" ref="E88" ca="1">INDIRECT(ADDRESS(5,32))*INDIRECT(ADDRESS(5,23))/(INDIRECT(ADDRESS(5,34))+INDIRECT(ADDRESS(5,33))*C88*INDIRECT(ADDRESS(5,36)))-1</f>
        <v>0.58289376072382715</v>
      </c>
      <c r="F88" s="36" cm="1">
        <f t="array" aca="1" ref="F88" ca="1">INDIRECT(ADDRESS(5,32))*INDIRECT(ADDRESS(5,24))/(INDIRECT(ADDRESS(5,34))+INDIRECT(ADDRESS(5,33))*C88*INDIRECT(ADDRESS(5,37)))-1</f>
        <v>0.83282435452232617</v>
      </c>
      <c r="G88" s="36" t="e" cm="1">
        <f t="array" aca="1" ref="G88" ca="1">INDIRECT(ADDRESS(5,35))/((1-INDIRECT(ADDRESS(5,33)))*C88*INDIRECT(ADDRESS(5,37)))-1</f>
        <v>#DIV/0!</v>
      </c>
      <c r="H88" s="36" t="e" cm="1">
        <f t="array" aca="1" ref="H88" ca="1">(INDIRECT(ADDRESS(5,35))-(1-INDIRECT(ADDRESS(5,33)))*C88)*INDIRECT(ADDRESS(5,38))/(D88*INDIRECT(ADDRESS(5,37)))-1</f>
        <v>#DIV/0!</v>
      </c>
      <c r="I88" s="36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0.58289376072382715</v>
      </c>
      <c r="J88" s="36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0.83282435452232617</v>
      </c>
      <c r="L88" s="38"/>
      <c r="M88" s="38"/>
      <c r="N88" s="23" t="s">
        <v>24</v>
      </c>
      <c r="O88" s="23"/>
      <c r="P88" s="24" t="str" cm="1">
        <f t="array" aca="1" ref="P88" ca="1">INDIRECT(ADDRESS(Q88+2,22))</f>
        <v>Material</v>
      </c>
      <c r="Q88" s="23"/>
      <c r="R88" s="24" t="e" cm="1">
        <f t="array" aca="1" ref="R88" ca="1">INDIRECT(ADDRESS(Q88+2,23))/(O88*INDIRECT(ADDRESS(Q88+2,27))*INDIRECT(ADDRESS(Q88+2,28))*INDIRECT(ADDRESS(Q88+2,29))*INDIRECT(ADDRESS(Q88+2,30))) -1</f>
        <v>#VALUE!</v>
      </c>
      <c r="S88" s="24" t="e" cm="1">
        <f t="array" aca="1" ref="S88" ca="1">INDIRECT(ADDRESS(Q88+2,24))/(O88*INDIRECT(ADDRESS(Q88+2,27))*INDIRECT(ADDRESS(Q88+2,28))*INDIRECT(ADDRESS(Q88+2,29))*INDIRECT(ADDRESS(Q88+2,31))) -1</f>
        <v>#VALUE!</v>
      </c>
    </row>
    <row r="89" spans="1:19" x14ac:dyDescent="0.3">
      <c r="A89" s="45"/>
      <c r="B89" s="23">
        <v>40770</v>
      </c>
      <c r="C89" s="23"/>
      <c r="D89" s="23"/>
      <c r="E89" s="36" cm="1">
        <f t="array" aca="1" ref="E89" ca="1">INDIRECT(ADDRESS(5,32))*INDIRECT(ADDRESS(5,23))/(INDIRECT(ADDRESS(5,34))+INDIRECT(ADDRESS(5,33))*C89*INDIRECT(ADDRESS(5,36)))-1</f>
        <v>0.58289376072382715</v>
      </c>
      <c r="F89" s="36" cm="1">
        <f t="array" aca="1" ref="F89" ca="1">INDIRECT(ADDRESS(5,32))*INDIRECT(ADDRESS(5,24))/(INDIRECT(ADDRESS(5,34))+INDIRECT(ADDRESS(5,33))*C89*INDIRECT(ADDRESS(5,37)))-1</f>
        <v>0.83282435452232617</v>
      </c>
      <c r="G89" s="36" t="e" cm="1">
        <f t="array" aca="1" ref="G89" ca="1">INDIRECT(ADDRESS(5,35))/((1-INDIRECT(ADDRESS(5,33)))*C89*INDIRECT(ADDRESS(5,37)))-1</f>
        <v>#DIV/0!</v>
      </c>
      <c r="H89" s="36" t="e" cm="1">
        <f t="array" aca="1" ref="H89" ca="1">(INDIRECT(ADDRESS(5,35))-(1-INDIRECT(ADDRESS(5,33)))*C89)*INDIRECT(ADDRESS(5,38))/(D89*INDIRECT(ADDRESS(5,37)))-1</f>
        <v>#DIV/0!</v>
      </c>
      <c r="I89" s="36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0.58289376072382715</v>
      </c>
      <c r="J89" s="36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0.83282435452232617</v>
      </c>
      <c r="L89" s="38"/>
      <c r="M89" s="38" t="s">
        <v>40</v>
      </c>
      <c r="N89" s="23" t="s">
        <v>22</v>
      </c>
      <c r="O89" s="23"/>
      <c r="P89" s="24" t="str" cm="1">
        <f t="array" aca="1" ref="P89" ca="1">INDIRECT(ADDRESS(Q89+2,22))</f>
        <v>Material</v>
      </c>
      <c r="Q89" s="23"/>
      <c r="R89" s="24" t="e" cm="1">
        <f t="array" aca="1" ref="R89" ca="1">INDIRECT(ADDRESS(Q89+2,23))/(O89*INDIRECT(ADDRESS(Q89+2,27))*INDIRECT(ADDRESS(Q89+2,28))*INDIRECT(ADDRESS(Q89+2,29))*INDIRECT(ADDRESS(Q89+2,30))) -1</f>
        <v>#VALUE!</v>
      </c>
      <c r="S89" s="24" t="e" cm="1">
        <f t="array" aca="1" ref="S89" ca="1">INDIRECT(ADDRESS(Q89+2,24))/(O89*INDIRECT(ADDRESS(Q89+2,27))*INDIRECT(ADDRESS(Q89+2,28))*INDIRECT(ADDRESS(Q89+2,29))*INDIRECT(ADDRESS(Q89+2,31))) -1</f>
        <v>#VALUE!</v>
      </c>
    </row>
    <row r="90" spans="1:19" x14ac:dyDescent="0.3">
      <c r="L90" s="38"/>
      <c r="M90" s="38"/>
      <c r="N90" s="23" t="s">
        <v>23</v>
      </c>
      <c r="O90" s="23"/>
      <c r="P90" s="24" t="str" cm="1">
        <f t="array" aca="1" ref="P90" ca="1">INDIRECT(ADDRESS(Q90+2,22))</f>
        <v>Material</v>
      </c>
      <c r="Q90" s="23"/>
      <c r="R90" s="24" t="e" cm="1">
        <f t="array" aca="1" ref="R90" ca="1">INDIRECT(ADDRESS(Q90+2,23))/(O90*INDIRECT(ADDRESS(Q90+2,27))*INDIRECT(ADDRESS(Q90+2,28))*INDIRECT(ADDRESS(Q90+2,29))*INDIRECT(ADDRESS(Q90+2,30))) -1</f>
        <v>#VALUE!</v>
      </c>
      <c r="S90" s="24" t="e" cm="1">
        <f t="array" aca="1" ref="S90" ca="1">INDIRECT(ADDRESS(Q90+2,24))/(O90*INDIRECT(ADDRESS(Q90+2,27))*INDIRECT(ADDRESS(Q90+2,28))*INDIRECT(ADDRESS(Q90+2,29))*INDIRECT(ADDRESS(Q90+2,31))) -1</f>
        <v>#VALUE!</v>
      </c>
    </row>
    <row r="91" spans="1:19" x14ac:dyDescent="0.3">
      <c r="L91" s="38"/>
      <c r="M91" s="38"/>
      <c r="N91" s="23" t="s">
        <v>24</v>
      </c>
      <c r="O91" s="23"/>
      <c r="P91" s="24" t="str" cm="1">
        <f t="array" aca="1" ref="P91" ca="1">INDIRECT(ADDRESS(Q91+2,22))</f>
        <v>Material</v>
      </c>
      <c r="Q91" s="23"/>
      <c r="R91" s="24" t="e" cm="1">
        <f t="array" aca="1" ref="R91" ca="1">INDIRECT(ADDRESS(Q91+2,23))/(O91*INDIRECT(ADDRESS(Q91+2,27))*INDIRECT(ADDRESS(Q91+2,28))*INDIRECT(ADDRESS(Q91+2,29))*INDIRECT(ADDRESS(Q91+2,30))) -1</f>
        <v>#VALUE!</v>
      </c>
      <c r="S91" s="24" t="e" cm="1">
        <f t="array" aca="1" ref="S91" ca="1">INDIRECT(ADDRESS(Q91+2,24))/(O91*INDIRECT(ADDRESS(Q91+2,27))*INDIRECT(ADDRESS(Q91+2,28))*INDIRECT(ADDRESS(Q91+2,29))*INDIRECT(ADDRESS(Q91+2,31))) -1</f>
        <v>#VALUE!</v>
      </c>
    </row>
    <row r="92" spans="1:19" x14ac:dyDescent="0.3">
      <c r="A92" s="21" t="s">
        <v>1</v>
      </c>
      <c r="B92" s="21" t="s">
        <v>0</v>
      </c>
      <c r="C92" s="21" t="s">
        <v>49</v>
      </c>
      <c r="D92" s="21" t="s">
        <v>50</v>
      </c>
      <c r="E92" s="31" t="s">
        <v>2</v>
      </c>
      <c r="F92" s="31" t="s">
        <v>3</v>
      </c>
      <c r="G92" s="31" t="s">
        <v>4</v>
      </c>
      <c r="H92" s="31" t="s">
        <v>5</v>
      </c>
      <c r="I92" s="31" t="s">
        <v>6</v>
      </c>
      <c r="J92" s="31" t="s">
        <v>7</v>
      </c>
      <c r="L92" s="21" t="s">
        <v>38</v>
      </c>
      <c r="M92" s="21" t="s">
        <v>41</v>
      </c>
      <c r="N92" s="50" t="s">
        <v>42</v>
      </c>
      <c r="O92" s="51"/>
      <c r="P92" s="22" t="s">
        <v>9</v>
      </c>
      <c r="Q92" s="22" t="s">
        <v>8</v>
      </c>
      <c r="R92" s="22" t="s">
        <v>25</v>
      </c>
      <c r="S92" s="22" t="s">
        <v>26</v>
      </c>
    </row>
    <row r="93" spans="1:19" x14ac:dyDescent="0.3">
      <c r="A93" s="38" t="s">
        <v>34</v>
      </c>
      <c r="B93" s="23">
        <v>40230</v>
      </c>
      <c r="C93" s="23"/>
      <c r="D93" s="23"/>
      <c r="E93" s="36" cm="1">
        <f t="array" aca="1" ref="E93" ca="1">INDIRECT(ADDRESS(5,32))*INDIRECT(ADDRESS(5,23))/(INDIRECT(ADDRESS(5,34))+INDIRECT(ADDRESS(5,33))*C93*INDIRECT(ADDRESS(5,36)))-1</f>
        <v>0.58289376072382715</v>
      </c>
      <c r="F93" s="36" cm="1">
        <f t="array" aca="1" ref="F93" ca="1">INDIRECT(ADDRESS(5,32))*INDIRECT(ADDRESS(5,24))/(INDIRECT(ADDRESS(5,34))+INDIRECT(ADDRESS(5,33))*C93*INDIRECT(ADDRESS(5,37)))-1</f>
        <v>0.83282435452232617</v>
      </c>
      <c r="G93" s="36" t="e" cm="1">
        <f t="array" aca="1" ref="G93" ca="1">INDIRECT(ADDRESS(5,35))/((1-INDIRECT(ADDRESS(5,33)))*C93*INDIRECT(ADDRESS(5,37)))-1</f>
        <v>#DIV/0!</v>
      </c>
      <c r="H93" s="36" t="e" cm="1">
        <f t="array" aca="1" ref="H93" ca="1">(INDIRECT(ADDRESS(5,35))-(1-INDIRECT(ADDRESS(5,33)))*C93)*INDIRECT(ADDRESS(5,38))/(D93*INDIRECT(ADDRESS(5,37)))-1</f>
        <v>#DIV/0!</v>
      </c>
      <c r="I93" s="36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0.58289376072382715</v>
      </c>
      <c r="J93" s="36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0.83282435452232617</v>
      </c>
      <c r="L93" s="38" t="s">
        <v>36</v>
      </c>
      <c r="M93" s="38" t="s">
        <v>39</v>
      </c>
      <c r="N93" s="23" t="s">
        <v>22</v>
      </c>
      <c r="O93" s="23"/>
      <c r="P93" s="24" t="str" cm="1">
        <f t="array" aca="1" ref="P93" ca="1">INDIRECT(ADDRESS(Q93+2,22))</f>
        <v>Material</v>
      </c>
      <c r="Q93" s="23"/>
      <c r="R93" s="24" t="e" cm="1">
        <f t="array" aca="1" ref="R93" ca="1">INDIRECT(ADDRESS(Q93+2,23))/(O93*INDIRECT(ADDRESS(Q93+2,27))*INDIRECT(ADDRESS(Q93+2,28))*INDIRECT(ADDRESS(Q93+2,29))*INDIRECT(ADDRESS(Q93+2,30))) -1</f>
        <v>#VALUE!</v>
      </c>
      <c r="S93" s="24" t="e" cm="1">
        <f t="array" aca="1" ref="S93" ca="1">INDIRECT(ADDRESS(Q93+2,24))/(O93*INDIRECT(ADDRESS(Q93+2,27))*INDIRECT(ADDRESS(Q93+2,28))*INDIRECT(ADDRESS(Q93+2,29))*INDIRECT(ADDRESS(Q93+2,31))) -1</f>
        <v>#VALUE!</v>
      </c>
    </row>
    <row r="94" spans="1:19" x14ac:dyDescent="0.3">
      <c r="A94" s="38"/>
      <c r="B94" s="23">
        <v>40240</v>
      </c>
      <c r="C94" s="23"/>
      <c r="D94" s="23"/>
      <c r="E94" s="36" cm="1">
        <f t="array" aca="1" ref="E94" ca="1">INDIRECT(ADDRESS(5,32))*INDIRECT(ADDRESS(5,23))/(INDIRECT(ADDRESS(5,34))+INDIRECT(ADDRESS(5,33))*C94*INDIRECT(ADDRESS(5,36)))-1</f>
        <v>0.58289376072382715</v>
      </c>
      <c r="F94" s="36" cm="1">
        <f t="array" aca="1" ref="F94" ca="1">INDIRECT(ADDRESS(5,32))*INDIRECT(ADDRESS(5,24))/(INDIRECT(ADDRESS(5,34))+INDIRECT(ADDRESS(5,33))*C94*INDIRECT(ADDRESS(5,37)))-1</f>
        <v>0.83282435452232617</v>
      </c>
      <c r="G94" s="36" t="e" cm="1">
        <f t="array" aca="1" ref="G94" ca="1">INDIRECT(ADDRESS(5,35))/((1-INDIRECT(ADDRESS(5,33)))*C94*INDIRECT(ADDRESS(5,37)))-1</f>
        <v>#DIV/0!</v>
      </c>
      <c r="H94" s="36" t="e" cm="1">
        <f t="array" aca="1" ref="H94" ca="1">(INDIRECT(ADDRESS(5,35))-(1-INDIRECT(ADDRESS(5,33)))*C94)*INDIRECT(ADDRESS(5,38))/(D94*INDIRECT(ADDRESS(5,37)))-1</f>
        <v>#DIV/0!</v>
      </c>
      <c r="I94" s="36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0.58289376072382715</v>
      </c>
      <c r="J94" s="36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0.83282435452232617</v>
      </c>
      <c r="L94" s="38"/>
      <c r="M94" s="38"/>
      <c r="N94" s="23" t="s">
        <v>23</v>
      </c>
      <c r="O94" s="23"/>
      <c r="P94" s="24" t="str" cm="1">
        <f t="array" aca="1" ref="P94" ca="1">INDIRECT(ADDRESS(Q94+2,22))</f>
        <v>Material</v>
      </c>
      <c r="Q94" s="23"/>
      <c r="R94" s="24" t="e" cm="1">
        <f t="array" aca="1" ref="R94" ca="1">INDIRECT(ADDRESS(Q94+2,23))/(O94*INDIRECT(ADDRESS(Q94+2,27))*INDIRECT(ADDRESS(Q94+2,28))*INDIRECT(ADDRESS(Q94+2,29))*INDIRECT(ADDRESS(Q94+2,30))) -1</f>
        <v>#VALUE!</v>
      </c>
      <c r="S94" s="24" t="e" cm="1">
        <f t="array" aca="1" ref="S94" ca="1">INDIRECT(ADDRESS(Q94+2,24))/(O94*INDIRECT(ADDRESS(Q94+2,27))*INDIRECT(ADDRESS(Q94+2,28))*INDIRECT(ADDRESS(Q94+2,29))*INDIRECT(ADDRESS(Q94+2,31))) -1</f>
        <v>#VALUE!</v>
      </c>
    </row>
    <row r="95" spans="1:19" x14ac:dyDescent="0.3">
      <c r="A95" s="38"/>
      <c r="B95" s="23">
        <v>40250</v>
      </c>
      <c r="C95" s="23"/>
      <c r="D95" s="23"/>
      <c r="E95" s="36" cm="1">
        <f t="array" aca="1" ref="E95" ca="1">INDIRECT(ADDRESS(5,32))*INDIRECT(ADDRESS(5,23))/(INDIRECT(ADDRESS(5,34))+INDIRECT(ADDRESS(5,33))*C95*INDIRECT(ADDRESS(5,36)))-1</f>
        <v>0.58289376072382715</v>
      </c>
      <c r="F95" s="36" cm="1">
        <f t="array" aca="1" ref="F95" ca="1">INDIRECT(ADDRESS(5,32))*INDIRECT(ADDRESS(5,24))/(INDIRECT(ADDRESS(5,34))+INDIRECT(ADDRESS(5,33))*C95*INDIRECT(ADDRESS(5,37)))-1</f>
        <v>0.83282435452232617</v>
      </c>
      <c r="G95" s="36" t="e" cm="1">
        <f t="array" aca="1" ref="G95" ca="1">INDIRECT(ADDRESS(5,35))/((1-INDIRECT(ADDRESS(5,33)))*C95*INDIRECT(ADDRESS(5,37)))-1</f>
        <v>#DIV/0!</v>
      </c>
      <c r="H95" s="36" t="e" cm="1">
        <f t="array" aca="1" ref="H95" ca="1">(INDIRECT(ADDRESS(5,35))-(1-INDIRECT(ADDRESS(5,33)))*C95)*INDIRECT(ADDRESS(5,38))/(D95*INDIRECT(ADDRESS(5,37)))-1</f>
        <v>#DIV/0!</v>
      </c>
      <c r="I95" s="36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0.58289376072382715</v>
      </c>
      <c r="J95" s="36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0.83282435452232617</v>
      </c>
      <c r="L95" s="38"/>
      <c r="M95" s="38"/>
      <c r="N95" s="23" t="s">
        <v>24</v>
      </c>
      <c r="O95" s="23"/>
      <c r="P95" s="24" t="str" cm="1">
        <f t="array" aca="1" ref="P95" ca="1">INDIRECT(ADDRESS(Q95+2,22))</f>
        <v>Material</v>
      </c>
      <c r="Q95" s="23"/>
      <c r="R95" s="24" t="e" cm="1">
        <f t="array" aca="1" ref="R95" ca="1">INDIRECT(ADDRESS(Q95+2,23))/(O95*INDIRECT(ADDRESS(Q95+2,27))*INDIRECT(ADDRESS(Q95+2,28))*INDIRECT(ADDRESS(Q95+2,29))*INDIRECT(ADDRESS(Q95+2,30))) -1</f>
        <v>#VALUE!</v>
      </c>
      <c r="S95" s="24" t="e" cm="1">
        <f t="array" aca="1" ref="S95" ca="1">INDIRECT(ADDRESS(Q95+2,24))/(O95*INDIRECT(ADDRESS(Q95+2,27))*INDIRECT(ADDRESS(Q95+2,28))*INDIRECT(ADDRESS(Q95+2,29))*INDIRECT(ADDRESS(Q95+2,31))) -1</f>
        <v>#VALUE!</v>
      </c>
    </row>
    <row r="96" spans="1:19" x14ac:dyDescent="0.3">
      <c r="A96" s="38"/>
      <c r="B96" s="23">
        <v>40360</v>
      </c>
      <c r="C96" s="23"/>
      <c r="D96" s="23"/>
      <c r="E96" s="36" cm="1">
        <f t="array" aca="1" ref="E96" ca="1">INDIRECT(ADDRESS(5,32))*INDIRECT(ADDRESS(5,23))/(INDIRECT(ADDRESS(5,34))+INDIRECT(ADDRESS(5,33))*C96*INDIRECT(ADDRESS(5,36)))-1</f>
        <v>0.58289376072382715</v>
      </c>
      <c r="F96" s="36" cm="1">
        <f t="array" aca="1" ref="F96" ca="1">INDIRECT(ADDRESS(5,32))*INDIRECT(ADDRESS(5,24))/(INDIRECT(ADDRESS(5,34))+INDIRECT(ADDRESS(5,33))*C96*INDIRECT(ADDRESS(5,37)))-1</f>
        <v>0.83282435452232617</v>
      </c>
      <c r="G96" s="36" t="e" cm="1">
        <f t="array" aca="1" ref="G96" ca="1">INDIRECT(ADDRESS(5,35))/((1-INDIRECT(ADDRESS(5,33)))*C96*INDIRECT(ADDRESS(5,37)))-1</f>
        <v>#DIV/0!</v>
      </c>
      <c r="H96" s="36" t="e" cm="1">
        <f t="array" aca="1" ref="H96" ca="1">(INDIRECT(ADDRESS(5,35))-(1-INDIRECT(ADDRESS(5,33)))*C96)*INDIRECT(ADDRESS(5,38))/(D96*INDIRECT(ADDRESS(5,37)))-1</f>
        <v>#DIV/0!</v>
      </c>
      <c r="I96" s="36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0.58289376072382715</v>
      </c>
      <c r="J96" s="36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0.83282435452232617</v>
      </c>
      <c r="L96" s="38"/>
      <c r="M96" s="38" t="s">
        <v>40</v>
      </c>
      <c r="N96" s="23" t="s">
        <v>22</v>
      </c>
      <c r="O96" s="23"/>
      <c r="P96" s="24" t="str" cm="1">
        <f t="array" aca="1" ref="P96" ca="1">INDIRECT(ADDRESS(Q96+2,22))</f>
        <v>Material</v>
      </c>
      <c r="Q96" s="23"/>
      <c r="R96" s="24" t="e" cm="1">
        <f t="array" aca="1" ref="R96" ca="1">INDIRECT(ADDRESS(Q96+2,23))/(O96*INDIRECT(ADDRESS(Q96+2,27))*INDIRECT(ADDRESS(Q96+2,28))*INDIRECT(ADDRESS(Q96+2,29))*INDIRECT(ADDRESS(Q96+2,30))) -1</f>
        <v>#VALUE!</v>
      </c>
      <c r="S96" s="24" t="e" cm="1">
        <f t="array" aca="1" ref="S96" ca="1">INDIRECT(ADDRESS(Q96+2,24))/(O96*INDIRECT(ADDRESS(Q96+2,27))*INDIRECT(ADDRESS(Q96+2,28))*INDIRECT(ADDRESS(Q96+2,29))*INDIRECT(ADDRESS(Q96+2,31))) -1</f>
        <v>#VALUE!</v>
      </c>
    </row>
    <row r="97" spans="1:19" x14ac:dyDescent="0.3">
      <c r="A97" s="38"/>
      <c r="B97" s="23">
        <v>40390</v>
      </c>
      <c r="C97" s="23"/>
      <c r="D97" s="23"/>
      <c r="E97" s="36" cm="1">
        <f t="array" aca="1" ref="E97" ca="1">INDIRECT(ADDRESS(5,32))*INDIRECT(ADDRESS(5,23))/(INDIRECT(ADDRESS(5,34))+INDIRECT(ADDRESS(5,33))*C97*INDIRECT(ADDRESS(5,36)))-1</f>
        <v>0.58289376072382715</v>
      </c>
      <c r="F97" s="36" cm="1">
        <f t="array" aca="1" ref="F97" ca="1">INDIRECT(ADDRESS(5,32))*INDIRECT(ADDRESS(5,24))/(INDIRECT(ADDRESS(5,34))+INDIRECT(ADDRESS(5,33))*C97*INDIRECT(ADDRESS(5,37)))-1</f>
        <v>0.83282435452232617</v>
      </c>
      <c r="G97" s="36" t="e" cm="1">
        <f t="array" aca="1" ref="G97" ca="1">INDIRECT(ADDRESS(5,35))/((1-INDIRECT(ADDRESS(5,33)))*C97*INDIRECT(ADDRESS(5,37)))-1</f>
        <v>#DIV/0!</v>
      </c>
      <c r="H97" s="36" t="e" cm="1">
        <f t="array" aca="1" ref="H97" ca="1">(INDIRECT(ADDRESS(5,35))-(1-INDIRECT(ADDRESS(5,33)))*C97)*INDIRECT(ADDRESS(5,38))/(D97*INDIRECT(ADDRESS(5,37)))-1</f>
        <v>#DIV/0!</v>
      </c>
      <c r="I97" s="36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0.58289376072382715</v>
      </c>
      <c r="J97" s="36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0.83282435452232617</v>
      </c>
      <c r="L97" s="38"/>
      <c r="M97" s="38"/>
      <c r="N97" s="23" t="s">
        <v>23</v>
      </c>
      <c r="O97" s="23"/>
      <c r="P97" s="24" t="str" cm="1">
        <f t="array" aca="1" ref="P97" ca="1">INDIRECT(ADDRESS(Q97+2,22))</f>
        <v>Material</v>
      </c>
      <c r="Q97" s="23"/>
      <c r="R97" s="24" t="e" cm="1">
        <f t="array" aca="1" ref="R97" ca="1">INDIRECT(ADDRESS(Q97+2,23))/(O97*INDIRECT(ADDRESS(Q97+2,27))*INDIRECT(ADDRESS(Q97+2,28))*INDIRECT(ADDRESS(Q97+2,29))*INDIRECT(ADDRESS(Q97+2,30))) -1</f>
        <v>#VALUE!</v>
      </c>
      <c r="S97" s="24" t="e" cm="1">
        <f t="array" aca="1" ref="S97" ca="1">INDIRECT(ADDRESS(Q97+2,24))/(O97*INDIRECT(ADDRESS(Q97+2,27))*INDIRECT(ADDRESS(Q97+2,28))*INDIRECT(ADDRESS(Q97+2,29))*INDIRECT(ADDRESS(Q97+2,31))) -1</f>
        <v>#VALUE!</v>
      </c>
    </row>
    <row r="98" spans="1:19" x14ac:dyDescent="0.3">
      <c r="A98" s="38"/>
      <c r="B98" s="23">
        <v>40710</v>
      </c>
      <c r="C98" s="23"/>
      <c r="D98" s="23"/>
      <c r="E98" s="36" cm="1">
        <f t="array" aca="1" ref="E98" ca="1">INDIRECT(ADDRESS(5,32))*INDIRECT(ADDRESS(5,23))/(INDIRECT(ADDRESS(5,34))+INDIRECT(ADDRESS(5,33))*C98*INDIRECT(ADDRESS(5,36)))-1</f>
        <v>0.58289376072382715</v>
      </c>
      <c r="F98" s="36" cm="1">
        <f t="array" aca="1" ref="F98" ca="1">INDIRECT(ADDRESS(5,32))*INDIRECT(ADDRESS(5,24))/(INDIRECT(ADDRESS(5,34))+INDIRECT(ADDRESS(5,33))*C98*INDIRECT(ADDRESS(5,37)))-1</f>
        <v>0.83282435452232617</v>
      </c>
      <c r="G98" s="36" t="e" cm="1">
        <f t="array" aca="1" ref="G98" ca="1">INDIRECT(ADDRESS(5,35))/((1-INDIRECT(ADDRESS(5,33)))*C98*INDIRECT(ADDRESS(5,37)))-1</f>
        <v>#DIV/0!</v>
      </c>
      <c r="H98" s="36" t="e" cm="1">
        <f t="array" aca="1" ref="H98" ca="1">(INDIRECT(ADDRESS(5,35))-(1-INDIRECT(ADDRESS(5,33)))*C98)*INDIRECT(ADDRESS(5,38))/(D98*INDIRECT(ADDRESS(5,37)))-1</f>
        <v>#DIV/0!</v>
      </c>
      <c r="I98" s="36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0.58289376072382715</v>
      </c>
      <c r="J98" s="36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0.83282435452232617</v>
      </c>
      <c r="L98" s="38"/>
      <c r="M98" s="38"/>
      <c r="N98" s="23" t="s">
        <v>24</v>
      </c>
      <c r="O98" s="23"/>
      <c r="P98" s="24" t="str" cm="1">
        <f t="array" aca="1" ref="P98" ca="1">INDIRECT(ADDRESS(Q98+2,22))</f>
        <v>Material</v>
      </c>
      <c r="Q98" s="23"/>
      <c r="R98" s="24" t="e" cm="1">
        <f t="array" aca="1" ref="R98" ca="1">INDIRECT(ADDRESS(Q98+2,23))/(O98*INDIRECT(ADDRESS(Q98+2,27))*INDIRECT(ADDRESS(Q98+2,28))*INDIRECT(ADDRESS(Q98+2,29))*INDIRECT(ADDRESS(Q98+2,30))) -1</f>
        <v>#VALUE!</v>
      </c>
      <c r="S98" s="24" t="e" cm="1">
        <f t="array" aca="1" ref="S98" ca="1">INDIRECT(ADDRESS(Q98+2,24))/(O98*INDIRECT(ADDRESS(Q98+2,27))*INDIRECT(ADDRESS(Q98+2,28))*INDIRECT(ADDRESS(Q98+2,29))*INDIRECT(ADDRESS(Q98+2,31))) -1</f>
        <v>#VALUE!</v>
      </c>
    </row>
    <row r="99" spans="1:19" x14ac:dyDescent="0.3">
      <c r="A99" s="38"/>
      <c r="B99" s="23">
        <v>40740</v>
      </c>
      <c r="C99" s="23"/>
      <c r="D99" s="23"/>
      <c r="E99" s="36" cm="1">
        <f t="array" aca="1" ref="E99" ca="1">INDIRECT(ADDRESS(5,32))*INDIRECT(ADDRESS(5,23))/(INDIRECT(ADDRESS(5,34))+INDIRECT(ADDRESS(5,33))*C99*INDIRECT(ADDRESS(5,36)))-1</f>
        <v>0.58289376072382715</v>
      </c>
      <c r="F99" s="36" cm="1">
        <f t="array" aca="1" ref="F99" ca="1">INDIRECT(ADDRESS(5,32))*INDIRECT(ADDRESS(5,24))/(INDIRECT(ADDRESS(5,34))+INDIRECT(ADDRESS(5,33))*C99*INDIRECT(ADDRESS(5,37)))-1</f>
        <v>0.83282435452232617</v>
      </c>
      <c r="G99" s="36" t="e" cm="1">
        <f t="array" aca="1" ref="G99" ca="1">INDIRECT(ADDRESS(5,35))/((1-INDIRECT(ADDRESS(5,33)))*C99*INDIRECT(ADDRESS(5,37)))-1</f>
        <v>#DIV/0!</v>
      </c>
      <c r="H99" s="36" t="e" cm="1">
        <f t="array" aca="1" ref="H99" ca="1">(INDIRECT(ADDRESS(5,35))-(1-INDIRECT(ADDRESS(5,33)))*C99)*INDIRECT(ADDRESS(5,38))/(D99*INDIRECT(ADDRESS(5,37)))-1</f>
        <v>#DIV/0!</v>
      </c>
      <c r="I99" s="36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0.58289376072382715</v>
      </c>
      <c r="J99" s="36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0.83282435452232617</v>
      </c>
      <c r="L99" s="38" t="s">
        <v>37</v>
      </c>
      <c r="M99" s="38" t="s">
        <v>39</v>
      </c>
      <c r="N99" s="23" t="s">
        <v>22</v>
      </c>
      <c r="O99" s="23"/>
      <c r="P99" s="24" t="str" cm="1">
        <f t="array" aca="1" ref="P99" ca="1">INDIRECT(ADDRESS(Q99+2,22))</f>
        <v>Material</v>
      </c>
      <c r="Q99" s="23"/>
      <c r="R99" s="24" t="e" cm="1">
        <f t="array" aca="1" ref="R99" ca="1">INDIRECT(ADDRESS(Q99+2,23))/(O99*INDIRECT(ADDRESS(Q99+2,27))*INDIRECT(ADDRESS(Q99+2,28))*INDIRECT(ADDRESS(Q99+2,29))*INDIRECT(ADDRESS(Q99+2,30))) -1</f>
        <v>#VALUE!</v>
      </c>
      <c r="S99" s="24" t="e" cm="1">
        <f t="array" aca="1" ref="S99" ca="1">INDIRECT(ADDRESS(Q99+2,24))/(O99*INDIRECT(ADDRESS(Q99+2,27))*INDIRECT(ADDRESS(Q99+2,28))*INDIRECT(ADDRESS(Q99+2,29))*INDIRECT(ADDRESS(Q99+2,31))) -1</f>
        <v>#VALUE!</v>
      </c>
    </row>
    <row r="100" spans="1:19" x14ac:dyDescent="0.3">
      <c r="A100" s="38"/>
      <c r="B100" s="23">
        <v>40750</v>
      </c>
      <c r="C100" s="23"/>
      <c r="D100" s="23"/>
      <c r="E100" s="36" cm="1">
        <f t="array" aca="1" ref="E100" ca="1">INDIRECT(ADDRESS(5,32))*INDIRECT(ADDRESS(5,23))/(INDIRECT(ADDRESS(5,34))+INDIRECT(ADDRESS(5,33))*C100*INDIRECT(ADDRESS(5,36)))-1</f>
        <v>0.58289376072382715</v>
      </c>
      <c r="F100" s="36" cm="1">
        <f t="array" aca="1" ref="F100" ca="1">INDIRECT(ADDRESS(5,32))*INDIRECT(ADDRESS(5,24))/(INDIRECT(ADDRESS(5,34))+INDIRECT(ADDRESS(5,33))*C100*INDIRECT(ADDRESS(5,37)))-1</f>
        <v>0.83282435452232617</v>
      </c>
      <c r="G100" s="36" t="e" cm="1">
        <f t="array" aca="1" ref="G100" ca="1">INDIRECT(ADDRESS(5,35))/((1-INDIRECT(ADDRESS(5,33)))*C100*INDIRECT(ADDRESS(5,37)))-1</f>
        <v>#DIV/0!</v>
      </c>
      <c r="H100" s="36" t="e" cm="1">
        <f t="array" aca="1" ref="H100" ca="1">(INDIRECT(ADDRESS(5,35))-(1-INDIRECT(ADDRESS(5,33)))*C100)*INDIRECT(ADDRESS(5,38))/(D100*INDIRECT(ADDRESS(5,37)))-1</f>
        <v>#DIV/0!</v>
      </c>
      <c r="I100" s="36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0.58289376072382715</v>
      </c>
      <c r="J100" s="36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0.83282435452232617</v>
      </c>
      <c r="L100" s="38"/>
      <c r="M100" s="38"/>
      <c r="N100" s="23" t="s">
        <v>23</v>
      </c>
      <c r="O100" s="23"/>
      <c r="P100" s="24" t="str" cm="1">
        <f t="array" aca="1" ref="P100" ca="1">INDIRECT(ADDRESS(Q100+2,22))</f>
        <v>Material</v>
      </c>
      <c r="Q100" s="23"/>
      <c r="R100" s="24" t="e" cm="1">
        <f t="array" aca="1" ref="R100" ca="1">INDIRECT(ADDRESS(Q100+2,23))/(O100*INDIRECT(ADDRESS(Q100+2,27))*INDIRECT(ADDRESS(Q100+2,28))*INDIRECT(ADDRESS(Q100+2,29))*INDIRECT(ADDRESS(Q100+2,30))) -1</f>
        <v>#VALUE!</v>
      </c>
      <c r="S100" s="24" t="e" cm="1">
        <f t="array" aca="1" ref="S100" ca="1">INDIRECT(ADDRESS(Q100+2,24))/(O100*INDIRECT(ADDRESS(Q100+2,27))*INDIRECT(ADDRESS(Q100+2,28))*INDIRECT(ADDRESS(Q100+2,29))*INDIRECT(ADDRESS(Q100+2,31))) -1</f>
        <v>#VALUE!</v>
      </c>
    </row>
    <row r="101" spans="1:19" x14ac:dyDescent="0.3">
      <c r="A101" s="38"/>
      <c r="B101" s="23">
        <v>40760</v>
      </c>
      <c r="C101" s="23"/>
      <c r="D101" s="23"/>
      <c r="E101" s="36" cm="1">
        <f t="array" aca="1" ref="E101" ca="1">INDIRECT(ADDRESS(5,32))*INDIRECT(ADDRESS(5,23))/(INDIRECT(ADDRESS(5,34))+INDIRECT(ADDRESS(5,33))*C101*INDIRECT(ADDRESS(5,36)))-1</f>
        <v>0.58289376072382715</v>
      </c>
      <c r="F101" s="36" cm="1">
        <f t="array" aca="1" ref="F101" ca="1">INDIRECT(ADDRESS(5,32))*INDIRECT(ADDRESS(5,24))/(INDIRECT(ADDRESS(5,34))+INDIRECT(ADDRESS(5,33))*C101*INDIRECT(ADDRESS(5,37)))-1</f>
        <v>0.83282435452232617</v>
      </c>
      <c r="G101" s="36" t="e" cm="1">
        <f t="array" aca="1" ref="G101" ca="1">INDIRECT(ADDRESS(5,35))/((1-INDIRECT(ADDRESS(5,33)))*C101*INDIRECT(ADDRESS(5,37)))-1</f>
        <v>#DIV/0!</v>
      </c>
      <c r="H101" s="36" t="e" cm="1">
        <f t="array" aca="1" ref="H101" ca="1">(INDIRECT(ADDRESS(5,35))-(1-INDIRECT(ADDRESS(5,33)))*C101)*INDIRECT(ADDRESS(5,38))/(D101*INDIRECT(ADDRESS(5,37)))-1</f>
        <v>#DIV/0!</v>
      </c>
      <c r="I101" s="36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0.58289376072382715</v>
      </c>
      <c r="J101" s="36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0.83282435452232617</v>
      </c>
      <c r="L101" s="38"/>
      <c r="M101" s="38"/>
      <c r="N101" s="23" t="s">
        <v>24</v>
      </c>
      <c r="O101" s="23"/>
      <c r="P101" s="24" t="str" cm="1">
        <f t="array" aca="1" ref="P101" ca="1">INDIRECT(ADDRESS(Q101+2,22))</f>
        <v>Material</v>
      </c>
      <c r="Q101" s="23"/>
      <c r="R101" s="24" t="e" cm="1">
        <f t="array" aca="1" ref="R101" ca="1">INDIRECT(ADDRESS(Q101+2,23))/(O101*INDIRECT(ADDRESS(Q101+2,27))*INDIRECT(ADDRESS(Q101+2,28))*INDIRECT(ADDRESS(Q101+2,29))*INDIRECT(ADDRESS(Q101+2,30))) -1</f>
        <v>#VALUE!</v>
      </c>
      <c r="S101" s="24" t="e" cm="1">
        <f t="array" aca="1" ref="S101" ca="1">INDIRECT(ADDRESS(Q101+2,24))/(O101*INDIRECT(ADDRESS(Q101+2,27))*INDIRECT(ADDRESS(Q101+2,28))*INDIRECT(ADDRESS(Q101+2,29))*INDIRECT(ADDRESS(Q101+2,31))) -1</f>
        <v>#VALUE!</v>
      </c>
    </row>
    <row r="102" spans="1:19" x14ac:dyDescent="0.3">
      <c r="A102" s="38"/>
      <c r="B102" s="23">
        <v>40770</v>
      </c>
      <c r="C102" s="23"/>
      <c r="D102" s="23"/>
      <c r="E102" s="36" cm="1">
        <f t="array" aca="1" ref="E102" ca="1">INDIRECT(ADDRESS(5,32))*INDIRECT(ADDRESS(5,23))/(INDIRECT(ADDRESS(5,34))+INDIRECT(ADDRESS(5,33))*C102*INDIRECT(ADDRESS(5,36)))-1</f>
        <v>0.58289376072382715</v>
      </c>
      <c r="F102" s="36" cm="1">
        <f t="array" aca="1" ref="F102" ca="1">INDIRECT(ADDRESS(5,32))*INDIRECT(ADDRESS(5,24))/(INDIRECT(ADDRESS(5,34))+INDIRECT(ADDRESS(5,33))*C102*INDIRECT(ADDRESS(5,37)))-1</f>
        <v>0.83282435452232617</v>
      </c>
      <c r="G102" s="36" t="e" cm="1">
        <f t="array" aca="1" ref="G102" ca="1">INDIRECT(ADDRESS(5,35))/((1-INDIRECT(ADDRESS(5,33)))*C102*INDIRECT(ADDRESS(5,37)))-1</f>
        <v>#DIV/0!</v>
      </c>
      <c r="H102" s="36" t="e" cm="1">
        <f t="array" aca="1" ref="H102" ca="1">(INDIRECT(ADDRESS(5,35))-(1-INDIRECT(ADDRESS(5,33)))*C102)*INDIRECT(ADDRESS(5,38))/(D102*INDIRECT(ADDRESS(5,37)))-1</f>
        <v>#DIV/0!</v>
      </c>
      <c r="I102" s="36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0.58289376072382715</v>
      </c>
      <c r="J102" s="36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0.83282435452232617</v>
      </c>
      <c r="L102" s="38"/>
      <c r="M102" s="38" t="s">
        <v>40</v>
      </c>
      <c r="N102" s="23" t="s">
        <v>22</v>
      </c>
      <c r="O102" s="23"/>
      <c r="P102" s="24" t="str" cm="1">
        <f t="array" aca="1" ref="P102" ca="1">INDIRECT(ADDRESS(Q102+2,22))</f>
        <v>Material</v>
      </c>
      <c r="Q102" s="23"/>
      <c r="R102" s="24" t="e" cm="1">
        <f t="array" aca="1" ref="R102" ca="1">INDIRECT(ADDRESS(Q102+2,23))/(O102*INDIRECT(ADDRESS(Q102+2,27))*INDIRECT(ADDRESS(Q102+2,28))*INDIRECT(ADDRESS(Q102+2,29))*INDIRECT(ADDRESS(Q102+2,30))) -1</f>
        <v>#VALUE!</v>
      </c>
      <c r="S102" s="24" t="e" cm="1">
        <f t="array" aca="1" ref="S102" ca="1">INDIRECT(ADDRESS(Q102+2,24))/(O102*INDIRECT(ADDRESS(Q102+2,27))*INDIRECT(ADDRESS(Q102+2,28))*INDIRECT(ADDRESS(Q102+2,29))*INDIRECT(ADDRESS(Q102+2,31))) -1</f>
        <v>#VALUE!</v>
      </c>
    </row>
    <row r="103" spans="1:19" x14ac:dyDescent="0.3">
      <c r="L103" s="38"/>
      <c r="M103" s="38"/>
      <c r="N103" s="23" t="s">
        <v>23</v>
      </c>
      <c r="O103" s="23"/>
      <c r="P103" s="24" t="str" cm="1">
        <f t="array" aca="1" ref="P103" ca="1">INDIRECT(ADDRESS(Q103+2,22))</f>
        <v>Material</v>
      </c>
      <c r="Q103" s="23"/>
      <c r="R103" s="24" t="e" cm="1">
        <f t="array" aca="1" ref="R103" ca="1">INDIRECT(ADDRESS(Q103+2,23))/(O103*INDIRECT(ADDRESS(Q103+2,27))*INDIRECT(ADDRESS(Q103+2,28))*INDIRECT(ADDRESS(Q103+2,29))*INDIRECT(ADDRESS(Q103+2,30))) -1</f>
        <v>#VALUE!</v>
      </c>
      <c r="S103" s="24" t="e" cm="1">
        <f t="array" aca="1" ref="S103" ca="1">INDIRECT(ADDRESS(Q103+2,24))/(O103*INDIRECT(ADDRESS(Q103+2,27))*INDIRECT(ADDRESS(Q103+2,28))*INDIRECT(ADDRESS(Q103+2,29))*INDIRECT(ADDRESS(Q103+2,31))) -1</f>
        <v>#VALUE!</v>
      </c>
    </row>
    <row r="104" spans="1:19" x14ac:dyDescent="0.3">
      <c r="L104" s="38"/>
      <c r="M104" s="38"/>
      <c r="N104" s="23" t="s">
        <v>24</v>
      </c>
      <c r="O104" s="23"/>
      <c r="P104" s="24" t="str" cm="1">
        <f t="array" aca="1" ref="P104" ca="1">INDIRECT(ADDRESS(Q104+2,22))</f>
        <v>Material</v>
      </c>
      <c r="Q104" s="23"/>
      <c r="R104" s="24" t="e" cm="1">
        <f t="array" aca="1" ref="R104" ca="1">INDIRECT(ADDRESS(Q104+2,23))/(O104*INDIRECT(ADDRESS(Q104+2,27))*INDIRECT(ADDRESS(Q104+2,28))*INDIRECT(ADDRESS(Q104+2,29))*INDIRECT(ADDRESS(Q104+2,30))) -1</f>
        <v>#VALUE!</v>
      </c>
      <c r="S104" s="24" t="e" cm="1">
        <f t="array" aca="1" ref="S104" ca="1">INDIRECT(ADDRESS(Q104+2,24))/(O104*INDIRECT(ADDRESS(Q104+2,27))*INDIRECT(ADDRESS(Q104+2,28))*INDIRECT(ADDRESS(Q104+2,29))*INDIRECT(ADDRESS(Q104+2,31))) -1</f>
        <v>#VALUE!</v>
      </c>
    </row>
    <row r="105" spans="1:19" x14ac:dyDescent="0.3">
      <c r="A105" s="21" t="s">
        <v>1</v>
      </c>
      <c r="B105" s="21" t="s">
        <v>0</v>
      </c>
      <c r="C105" s="21" t="s">
        <v>49</v>
      </c>
      <c r="D105" s="21" t="s">
        <v>50</v>
      </c>
      <c r="E105" s="31" t="s">
        <v>2</v>
      </c>
      <c r="F105" s="31" t="s">
        <v>3</v>
      </c>
      <c r="G105" s="31" t="s">
        <v>4</v>
      </c>
      <c r="H105" s="31" t="s">
        <v>5</v>
      </c>
      <c r="I105" s="31" t="s">
        <v>6</v>
      </c>
      <c r="J105" s="31" t="s">
        <v>7</v>
      </c>
      <c r="L105" s="21" t="s">
        <v>38</v>
      </c>
      <c r="M105" s="21" t="s">
        <v>41</v>
      </c>
      <c r="N105" s="50" t="s">
        <v>42</v>
      </c>
      <c r="O105" s="51"/>
      <c r="P105" s="22" t="s">
        <v>9</v>
      </c>
      <c r="Q105" s="22" t="s">
        <v>8</v>
      </c>
      <c r="R105" s="22" t="s">
        <v>25</v>
      </c>
      <c r="S105" s="22" t="s">
        <v>26</v>
      </c>
    </row>
    <row r="106" spans="1:19" x14ac:dyDescent="0.3">
      <c r="A106" s="38" t="s">
        <v>35</v>
      </c>
      <c r="B106" s="23">
        <v>40230</v>
      </c>
      <c r="C106" s="23"/>
      <c r="D106" s="23"/>
      <c r="E106" s="36" cm="1">
        <f t="array" aca="1" ref="E106" ca="1">INDIRECT(ADDRESS(5,32))*INDIRECT(ADDRESS(5,23))/(INDIRECT(ADDRESS(5,34))+INDIRECT(ADDRESS(5,33))*C106*INDIRECT(ADDRESS(5,36)))-1</f>
        <v>0.58289376072382715</v>
      </c>
      <c r="F106" s="36" cm="1">
        <f t="array" aca="1" ref="F106" ca="1">INDIRECT(ADDRESS(5,32))*INDIRECT(ADDRESS(5,24))/(INDIRECT(ADDRESS(5,34))+INDIRECT(ADDRESS(5,33))*C106*INDIRECT(ADDRESS(5,37)))-1</f>
        <v>0.83282435452232617</v>
      </c>
      <c r="G106" s="36" t="e" cm="1">
        <f t="array" aca="1" ref="G106" ca="1">INDIRECT(ADDRESS(5,35))/((1-INDIRECT(ADDRESS(5,33)))*C106*INDIRECT(ADDRESS(5,37)))-1</f>
        <v>#DIV/0!</v>
      </c>
      <c r="H106" s="36" t="e" cm="1">
        <f t="array" aca="1" ref="H106" ca="1">(INDIRECT(ADDRESS(5,35))-(1-INDIRECT(ADDRESS(5,33)))*C106)*INDIRECT(ADDRESS(5,38))/(D106*INDIRECT(ADDRESS(5,37)))-1</f>
        <v>#DIV/0!</v>
      </c>
      <c r="I106" s="36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0.58289376072382715</v>
      </c>
      <c r="J106" s="36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0.83282435452232617</v>
      </c>
      <c r="L106" s="38" t="s">
        <v>36</v>
      </c>
      <c r="M106" s="38" t="s">
        <v>39</v>
      </c>
      <c r="N106" s="23" t="s">
        <v>22</v>
      </c>
      <c r="O106" s="23"/>
      <c r="P106" s="24" t="str" cm="1">
        <f t="array" aca="1" ref="P106" ca="1">INDIRECT(ADDRESS(Q106+2,22))</f>
        <v>Material</v>
      </c>
      <c r="Q106" s="23"/>
      <c r="R106" s="24" t="e" cm="1">
        <f t="array" aca="1" ref="R106" ca="1">INDIRECT(ADDRESS(Q106+2,23))/(O106*INDIRECT(ADDRESS(Q106+2,27))*INDIRECT(ADDRESS(Q106+2,28))*INDIRECT(ADDRESS(Q106+2,29))*INDIRECT(ADDRESS(Q106+2,30))) -1</f>
        <v>#VALUE!</v>
      </c>
      <c r="S106" s="24" t="e" cm="1">
        <f t="array" aca="1" ref="S106" ca="1">INDIRECT(ADDRESS(Q106+2,24))/(O106*INDIRECT(ADDRESS(Q106+2,27))*INDIRECT(ADDRESS(Q106+2,28))*INDIRECT(ADDRESS(Q106+2,29))*INDIRECT(ADDRESS(Q106+2,31))) -1</f>
        <v>#VALUE!</v>
      </c>
    </row>
    <row r="107" spans="1:19" x14ac:dyDescent="0.3">
      <c r="A107" s="38"/>
      <c r="B107" s="23">
        <v>40240</v>
      </c>
      <c r="C107" s="23"/>
      <c r="D107" s="23"/>
      <c r="E107" s="36" cm="1">
        <f t="array" aca="1" ref="E107" ca="1">INDIRECT(ADDRESS(5,32))*INDIRECT(ADDRESS(5,23))/(INDIRECT(ADDRESS(5,34))+INDIRECT(ADDRESS(5,33))*C107*INDIRECT(ADDRESS(5,36)))-1</f>
        <v>0.58289376072382715</v>
      </c>
      <c r="F107" s="36" cm="1">
        <f t="array" aca="1" ref="F107" ca="1">INDIRECT(ADDRESS(5,32))*INDIRECT(ADDRESS(5,24))/(INDIRECT(ADDRESS(5,34))+INDIRECT(ADDRESS(5,33))*C107*INDIRECT(ADDRESS(5,37)))-1</f>
        <v>0.83282435452232617</v>
      </c>
      <c r="G107" s="36" t="e" cm="1">
        <f t="array" aca="1" ref="G107" ca="1">INDIRECT(ADDRESS(5,35))/((1-INDIRECT(ADDRESS(5,33)))*C107*INDIRECT(ADDRESS(5,37)))-1</f>
        <v>#DIV/0!</v>
      </c>
      <c r="H107" s="36" t="e" cm="1">
        <f t="array" aca="1" ref="H107" ca="1">(INDIRECT(ADDRESS(5,35))-(1-INDIRECT(ADDRESS(5,33)))*C107)*INDIRECT(ADDRESS(5,38))/(D107*INDIRECT(ADDRESS(5,37)))-1</f>
        <v>#DIV/0!</v>
      </c>
      <c r="I107" s="36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0.58289376072382715</v>
      </c>
      <c r="J107" s="36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0.83282435452232617</v>
      </c>
      <c r="L107" s="38"/>
      <c r="M107" s="38"/>
      <c r="N107" s="23" t="s">
        <v>23</v>
      </c>
      <c r="O107" s="23"/>
      <c r="P107" s="24" t="str" cm="1">
        <f t="array" aca="1" ref="P107" ca="1">INDIRECT(ADDRESS(Q107+2,22))</f>
        <v>Material</v>
      </c>
      <c r="Q107" s="23"/>
      <c r="R107" s="24" t="e" cm="1">
        <f t="array" aca="1" ref="R107" ca="1">INDIRECT(ADDRESS(Q107+2,23))/(O107*INDIRECT(ADDRESS(Q107+2,27))*INDIRECT(ADDRESS(Q107+2,28))*INDIRECT(ADDRESS(Q107+2,29))*INDIRECT(ADDRESS(Q107+2,30))) -1</f>
        <v>#VALUE!</v>
      </c>
      <c r="S107" s="24" t="e" cm="1">
        <f t="array" aca="1" ref="S107" ca="1">INDIRECT(ADDRESS(Q107+2,24))/(O107*INDIRECT(ADDRESS(Q107+2,27))*INDIRECT(ADDRESS(Q107+2,28))*INDIRECT(ADDRESS(Q107+2,29))*INDIRECT(ADDRESS(Q107+2,31))) -1</f>
        <v>#VALUE!</v>
      </c>
    </row>
    <row r="108" spans="1:19" x14ac:dyDescent="0.3">
      <c r="A108" s="38"/>
      <c r="B108" s="23">
        <v>40250</v>
      </c>
      <c r="C108" s="23"/>
      <c r="D108" s="23"/>
      <c r="E108" s="36" cm="1">
        <f t="array" aca="1" ref="E108" ca="1">INDIRECT(ADDRESS(5,32))*INDIRECT(ADDRESS(5,23))/(INDIRECT(ADDRESS(5,34))+INDIRECT(ADDRESS(5,33))*C108*INDIRECT(ADDRESS(5,36)))-1</f>
        <v>0.58289376072382715</v>
      </c>
      <c r="F108" s="36" cm="1">
        <f t="array" aca="1" ref="F108" ca="1">INDIRECT(ADDRESS(5,32))*INDIRECT(ADDRESS(5,24))/(INDIRECT(ADDRESS(5,34))+INDIRECT(ADDRESS(5,33))*C108*INDIRECT(ADDRESS(5,37)))-1</f>
        <v>0.83282435452232617</v>
      </c>
      <c r="G108" s="36" t="e" cm="1">
        <f t="array" aca="1" ref="G108" ca="1">INDIRECT(ADDRESS(5,35))/((1-INDIRECT(ADDRESS(5,33)))*C108*INDIRECT(ADDRESS(5,37)))-1</f>
        <v>#DIV/0!</v>
      </c>
      <c r="H108" s="36" t="e" cm="1">
        <f t="array" aca="1" ref="H108" ca="1">(INDIRECT(ADDRESS(5,35))-(1-INDIRECT(ADDRESS(5,33)))*C108)*INDIRECT(ADDRESS(5,38))/(D108*INDIRECT(ADDRESS(5,37)))-1</f>
        <v>#DIV/0!</v>
      </c>
      <c r="I108" s="36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0.58289376072382715</v>
      </c>
      <c r="J108" s="36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0.83282435452232617</v>
      </c>
      <c r="L108" s="38"/>
      <c r="M108" s="38"/>
      <c r="N108" s="23" t="s">
        <v>24</v>
      </c>
      <c r="O108" s="23"/>
      <c r="P108" s="24" t="str" cm="1">
        <f t="array" aca="1" ref="P108" ca="1">INDIRECT(ADDRESS(Q108+2,22))</f>
        <v>Material</v>
      </c>
      <c r="Q108" s="23"/>
      <c r="R108" s="24" t="e" cm="1">
        <f t="array" aca="1" ref="R108" ca="1">INDIRECT(ADDRESS(Q108+2,23))/(O108*INDIRECT(ADDRESS(Q108+2,27))*INDIRECT(ADDRESS(Q108+2,28))*INDIRECT(ADDRESS(Q108+2,29))*INDIRECT(ADDRESS(Q108+2,30))) -1</f>
        <v>#VALUE!</v>
      </c>
      <c r="S108" s="24" t="e" cm="1">
        <f t="array" aca="1" ref="S108" ca="1">INDIRECT(ADDRESS(Q108+2,24))/(O108*INDIRECT(ADDRESS(Q108+2,27))*INDIRECT(ADDRESS(Q108+2,28))*INDIRECT(ADDRESS(Q108+2,29))*INDIRECT(ADDRESS(Q108+2,31))) -1</f>
        <v>#VALUE!</v>
      </c>
    </row>
    <row r="109" spans="1:19" x14ac:dyDescent="0.3">
      <c r="A109" s="38"/>
      <c r="B109" s="23">
        <v>40360</v>
      </c>
      <c r="C109" s="23"/>
      <c r="D109" s="23"/>
      <c r="E109" s="36" cm="1">
        <f t="array" aca="1" ref="E109" ca="1">INDIRECT(ADDRESS(5,32))*INDIRECT(ADDRESS(5,23))/(INDIRECT(ADDRESS(5,34))+INDIRECT(ADDRESS(5,33))*C109*INDIRECT(ADDRESS(5,36)))-1</f>
        <v>0.58289376072382715</v>
      </c>
      <c r="F109" s="36" cm="1">
        <f t="array" aca="1" ref="F109" ca="1">INDIRECT(ADDRESS(5,32))*INDIRECT(ADDRESS(5,24))/(INDIRECT(ADDRESS(5,34))+INDIRECT(ADDRESS(5,33))*C109*INDIRECT(ADDRESS(5,37)))-1</f>
        <v>0.83282435452232617</v>
      </c>
      <c r="G109" s="36" t="e" cm="1">
        <f t="array" aca="1" ref="G109" ca="1">INDIRECT(ADDRESS(5,35))/((1-INDIRECT(ADDRESS(5,33)))*C109*INDIRECT(ADDRESS(5,37)))-1</f>
        <v>#DIV/0!</v>
      </c>
      <c r="H109" s="36" t="e" cm="1">
        <f t="array" aca="1" ref="H109" ca="1">(INDIRECT(ADDRESS(5,35))-(1-INDIRECT(ADDRESS(5,33)))*C109)*INDIRECT(ADDRESS(5,38))/(D109*INDIRECT(ADDRESS(5,37)))-1</f>
        <v>#DIV/0!</v>
      </c>
      <c r="I109" s="36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0.58289376072382715</v>
      </c>
      <c r="J109" s="36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0.83282435452232617</v>
      </c>
      <c r="L109" s="38"/>
      <c r="M109" s="38" t="s">
        <v>40</v>
      </c>
      <c r="N109" s="23" t="s">
        <v>22</v>
      </c>
      <c r="O109" s="23"/>
      <c r="P109" s="24" t="str" cm="1">
        <f t="array" aca="1" ref="P109" ca="1">INDIRECT(ADDRESS(Q109+2,22))</f>
        <v>Material</v>
      </c>
      <c r="Q109" s="23"/>
      <c r="R109" s="24" t="e" cm="1">
        <f t="array" aca="1" ref="R109" ca="1">INDIRECT(ADDRESS(Q109+2,23))/(O109*INDIRECT(ADDRESS(Q109+2,27))*INDIRECT(ADDRESS(Q109+2,28))*INDIRECT(ADDRESS(Q109+2,29))*INDIRECT(ADDRESS(Q109+2,30))) -1</f>
        <v>#VALUE!</v>
      </c>
      <c r="S109" s="24" t="e" cm="1">
        <f t="array" aca="1" ref="S109" ca="1">INDIRECT(ADDRESS(Q109+2,24))/(O109*INDIRECT(ADDRESS(Q109+2,27))*INDIRECT(ADDRESS(Q109+2,28))*INDIRECT(ADDRESS(Q109+2,29))*INDIRECT(ADDRESS(Q109+2,31))) -1</f>
        <v>#VALUE!</v>
      </c>
    </row>
    <row r="110" spans="1:19" x14ac:dyDescent="0.3">
      <c r="A110" s="38"/>
      <c r="B110" s="23">
        <v>40390</v>
      </c>
      <c r="C110" s="23"/>
      <c r="D110" s="23"/>
      <c r="E110" s="36" cm="1">
        <f t="array" aca="1" ref="E110" ca="1">INDIRECT(ADDRESS(5,32))*INDIRECT(ADDRESS(5,23))/(INDIRECT(ADDRESS(5,34))+INDIRECT(ADDRESS(5,33))*C110*INDIRECT(ADDRESS(5,36)))-1</f>
        <v>0.58289376072382715</v>
      </c>
      <c r="F110" s="36" cm="1">
        <f t="array" aca="1" ref="F110" ca="1">INDIRECT(ADDRESS(5,32))*INDIRECT(ADDRESS(5,24))/(INDIRECT(ADDRESS(5,34))+INDIRECT(ADDRESS(5,33))*C110*INDIRECT(ADDRESS(5,37)))-1</f>
        <v>0.83282435452232617</v>
      </c>
      <c r="G110" s="36" t="e" cm="1">
        <f t="array" aca="1" ref="G110" ca="1">INDIRECT(ADDRESS(5,35))/((1-INDIRECT(ADDRESS(5,33)))*C110*INDIRECT(ADDRESS(5,37)))-1</f>
        <v>#DIV/0!</v>
      </c>
      <c r="H110" s="36" t="e" cm="1">
        <f t="array" aca="1" ref="H110" ca="1">(INDIRECT(ADDRESS(5,35))-(1-INDIRECT(ADDRESS(5,33)))*C110)*INDIRECT(ADDRESS(5,38))/(D110*INDIRECT(ADDRESS(5,37)))-1</f>
        <v>#DIV/0!</v>
      </c>
      <c r="I110" s="36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0.58289376072382715</v>
      </c>
      <c r="J110" s="36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0.83282435452232617</v>
      </c>
      <c r="L110" s="38"/>
      <c r="M110" s="38"/>
      <c r="N110" s="23" t="s">
        <v>23</v>
      </c>
      <c r="O110" s="23"/>
      <c r="P110" s="24" t="str" cm="1">
        <f t="array" aca="1" ref="P110" ca="1">INDIRECT(ADDRESS(Q110+2,22))</f>
        <v>Material</v>
      </c>
      <c r="Q110" s="23"/>
      <c r="R110" s="24" t="e" cm="1">
        <f t="array" aca="1" ref="R110" ca="1">INDIRECT(ADDRESS(Q110+2,23))/(O110*INDIRECT(ADDRESS(Q110+2,27))*INDIRECT(ADDRESS(Q110+2,28))*INDIRECT(ADDRESS(Q110+2,29))*INDIRECT(ADDRESS(Q110+2,30))) -1</f>
        <v>#VALUE!</v>
      </c>
      <c r="S110" s="24" t="e" cm="1">
        <f t="array" aca="1" ref="S110" ca="1">INDIRECT(ADDRESS(Q110+2,24))/(O110*INDIRECT(ADDRESS(Q110+2,27))*INDIRECT(ADDRESS(Q110+2,28))*INDIRECT(ADDRESS(Q110+2,29))*INDIRECT(ADDRESS(Q110+2,31))) -1</f>
        <v>#VALUE!</v>
      </c>
    </row>
    <row r="111" spans="1:19" x14ac:dyDescent="0.3">
      <c r="A111" s="38"/>
      <c r="B111" s="23">
        <v>40710</v>
      </c>
      <c r="C111" s="23"/>
      <c r="D111" s="23"/>
      <c r="E111" s="36" cm="1">
        <f t="array" aca="1" ref="E111" ca="1">INDIRECT(ADDRESS(5,32))*INDIRECT(ADDRESS(5,23))/(INDIRECT(ADDRESS(5,34))+INDIRECT(ADDRESS(5,33))*C111*INDIRECT(ADDRESS(5,36)))-1</f>
        <v>0.58289376072382715</v>
      </c>
      <c r="F111" s="36" cm="1">
        <f t="array" aca="1" ref="F111" ca="1">INDIRECT(ADDRESS(5,32))*INDIRECT(ADDRESS(5,24))/(INDIRECT(ADDRESS(5,34))+INDIRECT(ADDRESS(5,33))*C111*INDIRECT(ADDRESS(5,37)))-1</f>
        <v>0.83282435452232617</v>
      </c>
      <c r="G111" s="36" t="e" cm="1">
        <f t="array" aca="1" ref="G111" ca="1">INDIRECT(ADDRESS(5,35))/((1-INDIRECT(ADDRESS(5,33)))*C111*INDIRECT(ADDRESS(5,37)))-1</f>
        <v>#DIV/0!</v>
      </c>
      <c r="H111" s="36" t="e" cm="1">
        <f t="array" aca="1" ref="H111" ca="1">(INDIRECT(ADDRESS(5,35))-(1-INDIRECT(ADDRESS(5,33)))*C111)*INDIRECT(ADDRESS(5,38))/(D111*INDIRECT(ADDRESS(5,37)))-1</f>
        <v>#DIV/0!</v>
      </c>
      <c r="I111" s="36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0.58289376072382715</v>
      </c>
      <c r="J111" s="36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0.83282435452232617</v>
      </c>
      <c r="L111" s="38"/>
      <c r="M111" s="38"/>
      <c r="N111" s="23" t="s">
        <v>24</v>
      </c>
      <c r="O111" s="23"/>
      <c r="P111" s="24" t="str" cm="1">
        <f t="array" aca="1" ref="P111" ca="1">INDIRECT(ADDRESS(Q111+2,22))</f>
        <v>Material</v>
      </c>
      <c r="Q111" s="23"/>
      <c r="R111" s="24" t="e" cm="1">
        <f t="array" aca="1" ref="R111" ca="1">INDIRECT(ADDRESS(Q111+2,23))/(O111*INDIRECT(ADDRESS(Q111+2,27))*INDIRECT(ADDRESS(Q111+2,28))*INDIRECT(ADDRESS(Q111+2,29))*INDIRECT(ADDRESS(Q111+2,30))) -1</f>
        <v>#VALUE!</v>
      </c>
      <c r="S111" s="24" t="e" cm="1">
        <f t="array" aca="1" ref="S111" ca="1">INDIRECT(ADDRESS(Q111+2,24))/(O111*INDIRECT(ADDRESS(Q111+2,27))*INDIRECT(ADDRESS(Q111+2,28))*INDIRECT(ADDRESS(Q111+2,29))*INDIRECT(ADDRESS(Q111+2,31))) -1</f>
        <v>#VALUE!</v>
      </c>
    </row>
    <row r="112" spans="1:19" x14ac:dyDescent="0.3">
      <c r="A112" s="38"/>
      <c r="B112" s="23">
        <v>40740</v>
      </c>
      <c r="C112" s="23"/>
      <c r="D112" s="23"/>
      <c r="E112" s="36" cm="1">
        <f t="array" aca="1" ref="E112" ca="1">INDIRECT(ADDRESS(5,32))*INDIRECT(ADDRESS(5,23))/(INDIRECT(ADDRESS(5,34))+INDIRECT(ADDRESS(5,33))*C112*INDIRECT(ADDRESS(5,36)))-1</f>
        <v>0.58289376072382715</v>
      </c>
      <c r="F112" s="36" cm="1">
        <f t="array" aca="1" ref="F112" ca="1">INDIRECT(ADDRESS(5,32))*INDIRECT(ADDRESS(5,24))/(INDIRECT(ADDRESS(5,34))+INDIRECT(ADDRESS(5,33))*C112*INDIRECT(ADDRESS(5,37)))-1</f>
        <v>0.83282435452232617</v>
      </c>
      <c r="G112" s="36" t="e" cm="1">
        <f t="array" aca="1" ref="G112" ca="1">INDIRECT(ADDRESS(5,35))/((1-INDIRECT(ADDRESS(5,33)))*C112*INDIRECT(ADDRESS(5,37)))-1</f>
        <v>#DIV/0!</v>
      </c>
      <c r="H112" s="36" t="e" cm="1">
        <f t="array" aca="1" ref="H112" ca="1">(INDIRECT(ADDRESS(5,35))-(1-INDIRECT(ADDRESS(5,33)))*C112)*INDIRECT(ADDRESS(5,38))/(D112*INDIRECT(ADDRESS(5,37)))-1</f>
        <v>#DIV/0!</v>
      </c>
      <c r="I112" s="36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0.58289376072382715</v>
      </c>
      <c r="J112" s="36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0.83282435452232617</v>
      </c>
      <c r="L112" s="38" t="s">
        <v>37</v>
      </c>
      <c r="M112" s="38" t="s">
        <v>39</v>
      </c>
      <c r="N112" s="23" t="s">
        <v>22</v>
      </c>
      <c r="O112" s="23"/>
      <c r="P112" s="24" t="str" cm="1">
        <f t="array" aca="1" ref="P112" ca="1">INDIRECT(ADDRESS(Q112+2,22))</f>
        <v>Material</v>
      </c>
      <c r="Q112" s="23"/>
      <c r="R112" s="24" t="e" cm="1">
        <f t="array" aca="1" ref="R112" ca="1">INDIRECT(ADDRESS(Q112+2,23))/(O112*INDIRECT(ADDRESS(Q112+2,27))*INDIRECT(ADDRESS(Q112+2,28))*INDIRECT(ADDRESS(Q112+2,29))*INDIRECT(ADDRESS(Q112+2,30))) -1</f>
        <v>#VALUE!</v>
      </c>
      <c r="S112" s="24" t="e" cm="1">
        <f t="array" aca="1" ref="S112" ca="1">INDIRECT(ADDRESS(Q112+2,24))/(O112*INDIRECT(ADDRESS(Q112+2,27))*INDIRECT(ADDRESS(Q112+2,28))*INDIRECT(ADDRESS(Q112+2,29))*INDIRECT(ADDRESS(Q112+2,31))) -1</f>
        <v>#VALUE!</v>
      </c>
    </row>
    <row r="113" spans="1:21" x14ac:dyDescent="0.3">
      <c r="A113" s="38"/>
      <c r="B113" s="23">
        <v>40750</v>
      </c>
      <c r="C113" s="23"/>
      <c r="D113" s="23"/>
      <c r="E113" s="36" cm="1">
        <f t="array" aca="1" ref="E113" ca="1">INDIRECT(ADDRESS(5,32))*INDIRECT(ADDRESS(5,23))/(INDIRECT(ADDRESS(5,34))+INDIRECT(ADDRESS(5,33))*C113*INDIRECT(ADDRESS(5,36)))-1</f>
        <v>0.58289376072382715</v>
      </c>
      <c r="F113" s="36" cm="1">
        <f t="array" aca="1" ref="F113" ca="1">INDIRECT(ADDRESS(5,32))*INDIRECT(ADDRESS(5,24))/(INDIRECT(ADDRESS(5,34))+INDIRECT(ADDRESS(5,33))*C113*INDIRECT(ADDRESS(5,37)))-1</f>
        <v>0.83282435452232617</v>
      </c>
      <c r="G113" s="36" t="e" cm="1">
        <f t="array" aca="1" ref="G113" ca="1">INDIRECT(ADDRESS(5,35))/((1-INDIRECT(ADDRESS(5,33)))*C113*INDIRECT(ADDRESS(5,37)))-1</f>
        <v>#DIV/0!</v>
      </c>
      <c r="H113" s="36" t="e" cm="1">
        <f t="array" aca="1" ref="H113" ca="1">(INDIRECT(ADDRESS(5,35))-(1-INDIRECT(ADDRESS(5,33)))*C113)*INDIRECT(ADDRESS(5,38))/(D113*INDIRECT(ADDRESS(5,37)))-1</f>
        <v>#DIV/0!</v>
      </c>
      <c r="I113" s="36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0.58289376072382715</v>
      </c>
      <c r="J113" s="36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0.83282435452232617</v>
      </c>
      <c r="L113" s="38"/>
      <c r="M113" s="38"/>
      <c r="N113" s="23" t="s">
        <v>23</v>
      </c>
      <c r="O113" s="23"/>
      <c r="P113" s="24" t="str" cm="1">
        <f t="array" aca="1" ref="P113" ca="1">INDIRECT(ADDRESS(Q113+2,22))</f>
        <v>Material</v>
      </c>
      <c r="Q113" s="23"/>
      <c r="R113" s="24" t="e" cm="1">
        <f t="array" aca="1" ref="R113" ca="1">INDIRECT(ADDRESS(Q113+2,23))/(O113*INDIRECT(ADDRESS(Q113+2,27))*INDIRECT(ADDRESS(Q113+2,28))*INDIRECT(ADDRESS(Q113+2,29))*INDIRECT(ADDRESS(Q113+2,30))) -1</f>
        <v>#VALUE!</v>
      </c>
      <c r="S113" s="24" t="e" cm="1">
        <f t="array" aca="1" ref="S113" ca="1">INDIRECT(ADDRESS(Q113+2,24))/(O113*INDIRECT(ADDRESS(Q113+2,27))*INDIRECT(ADDRESS(Q113+2,28))*INDIRECT(ADDRESS(Q113+2,29))*INDIRECT(ADDRESS(Q113+2,31))) -1</f>
        <v>#VALUE!</v>
      </c>
    </row>
    <row r="114" spans="1:21" x14ac:dyDescent="0.3">
      <c r="A114" s="38"/>
      <c r="B114" s="23">
        <v>40760</v>
      </c>
      <c r="C114" s="23"/>
      <c r="D114" s="23"/>
      <c r="E114" s="36" cm="1">
        <f t="array" aca="1" ref="E114" ca="1">INDIRECT(ADDRESS(5,32))*INDIRECT(ADDRESS(5,23))/(INDIRECT(ADDRESS(5,34))+INDIRECT(ADDRESS(5,33))*C114*INDIRECT(ADDRESS(5,36)))-1</f>
        <v>0.58289376072382715</v>
      </c>
      <c r="F114" s="36" cm="1">
        <f t="array" aca="1" ref="F114" ca="1">INDIRECT(ADDRESS(5,32))*INDIRECT(ADDRESS(5,24))/(INDIRECT(ADDRESS(5,34))+INDIRECT(ADDRESS(5,33))*C114*INDIRECT(ADDRESS(5,37)))-1</f>
        <v>0.83282435452232617</v>
      </c>
      <c r="G114" s="36" t="e" cm="1">
        <f t="array" aca="1" ref="G114" ca="1">INDIRECT(ADDRESS(5,35))/((1-INDIRECT(ADDRESS(5,33)))*C114*INDIRECT(ADDRESS(5,37)))-1</f>
        <v>#DIV/0!</v>
      </c>
      <c r="H114" s="36" t="e" cm="1">
        <f t="array" aca="1" ref="H114" ca="1">(INDIRECT(ADDRESS(5,35))-(1-INDIRECT(ADDRESS(5,33)))*C114)*INDIRECT(ADDRESS(5,38))/(D114*INDIRECT(ADDRESS(5,37)))-1</f>
        <v>#DIV/0!</v>
      </c>
      <c r="I114" s="36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0.58289376072382715</v>
      </c>
      <c r="J114" s="36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0.83282435452232617</v>
      </c>
      <c r="L114" s="38"/>
      <c r="M114" s="38"/>
      <c r="N114" s="23" t="s">
        <v>24</v>
      </c>
      <c r="O114" s="23"/>
      <c r="P114" s="24" t="str" cm="1">
        <f t="array" aca="1" ref="P114" ca="1">INDIRECT(ADDRESS(Q114+2,22))</f>
        <v>Material</v>
      </c>
      <c r="Q114" s="23"/>
      <c r="R114" s="24" t="e" cm="1">
        <f t="array" aca="1" ref="R114" ca="1">INDIRECT(ADDRESS(Q114+2,23))/(O114*INDIRECT(ADDRESS(Q114+2,27))*INDIRECT(ADDRESS(Q114+2,28))*INDIRECT(ADDRESS(Q114+2,29))*INDIRECT(ADDRESS(Q114+2,30))) -1</f>
        <v>#VALUE!</v>
      </c>
      <c r="S114" s="24" t="e" cm="1">
        <f t="array" aca="1" ref="S114" ca="1">INDIRECT(ADDRESS(Q114+2,24))/(O114*INDIRECT(ADDRESS(Q114+2,27))*INDIRECT(ADDRESS(Q114+2,28))*INDIRECT(ADDRESS(Q114+2,29))*INDIRECT(ADDRESS(Q114+2,31))) -1</f>
        <v>#VALUE!</v>
      </c>
    </row>
    <row r="115" spans="1:21" x14ac:dyDescent="0.3">
      <c r="A115" s="38"/>
      <c r="B115" s="23">
        <v>40770</v>
      </c>
      <c r="C115" s="23"/>
      <c r="D115" s="23"/>
      <c r="E115" s="36" cm="1">
        <f t="array" aca="1" ref="E115" ca="1">INDIRECT(ADDRESS(5,32))*INDIRECT(ADDRESS(5,23))/(INDIRECT(ADDRESS(5,34))+INDIRECT(ADDRESS(5,33))*C115*INDIRECT(ADDRESS(5,36)))-1</f>
        <v>0.58289376072382715</v>
      </c>
      <c r="F115" s="36" cm="1">
        <f t="array" aca="1" ref="F115" ca="1">INDIRECT(ADDRESS(5,32))*INDIRECT(ADDRESS(5,24))/(INDIRECT(ADDRESS(5,34))+INDIRECT(ADDRESS(5,33))*C115*INDIRECT(ADDRESS(5,37)))-1</f>
        <v>0.83282435452232617</v>
      </c>
      <c r="G115" s="36" t="e" cm="1">
        <f t="array" aca="1" ref="G115" ca="1">INDIRECT(ADDRESS(5,35))/((1-INDIRECT(ADDRESS(5,33)))*C115*INDIRECT(ADDRESS(5,37)))-1</f>
        <v>#DIV/0!</v>
      </c>
      <c r="H115" s="36" t="e" cm="1">
        <f t="array" aca="1" ref="H115" ca="1">(INDIRECT(ADDRESS(5,35))-(1-INDIRECT(ADDRESS(5,33)))*C115)*INDIRECT(ADDRESS(5,38))/(D115*INDIRECT(ADDRESS(5,37)))-1</f>
        <v>#DIV/0!</v>
      </c>
      <c r="I115" s="36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0.58289376072382715</v>
      </c>
      <c r="J115" s="36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0.83282435452232617</v>
      </c>
      <c r="L115" s="38"/>
      <c r="M115" s="38" t="s">
        <v>40</v>
      </c>
      <c r="N115" s="23" t="s">
        <v>22</v>
      </c>
      <c r="O115" s="23"/>
      <c r="P115" s="24" t="str" cm="1">
        <f t="array" aca="1" ref="P115" ca="1">INDIRECT(ADDRESS(Q115+2,22))</f>
        <v>Material</v>
      </c>
      <c r="Q115" s="23"/>
      <c r="R115" s="24" t="e" cm="1">
        <f t="array" aca="1" ref="R115" ca="1">INDIRECT(ADDRESS(Q115+2,23))/(O115*INDIRECT(ADDRESS(Q115+2,27))*INDIRECT(ADDRESS(Q115+2,28))*INDIRECT(ADDRESS(Q115+2,29))*INDIRECT(ADDRESS(Q115+2,30))) -1</f>
        <v>#VALUE!</v>
      </c>
      <c r="S115" s="24" t="e" cm="1">
        <f t="array" aca="1" ref="S115" ca="1">INDIRECT(ADDRESS(Q115+2,24))/(O115*INDIRECT(ADDRESS(Q115+2,27))*INDIRECT(ADDRESS(Q115+2,28))*INDIRECT(ADDRESS(Q115+2,29))*INDIRECT(ADDRESS(Q115+2,31))) -1</f>
        <v>#VALUE!</v>
      </c>
    </row>
    <row r="116" spans="1:21" x14ac:dyDescent="0.3">
      <c r="L116" s="38"/>
      <c r="M116" s="38"/>
      <c r="N116" s="23" t="s">
        <v>23</v>
      </c>
      <c r="O116" s="23"/>
      <c r="P116" s="24" t="str" cm="1">
        <f t="array" aca="1" ref="P116" ca="1">INDIRECT(ADDRESS(Q116+2,22))</f>
        <v>Material</v>
      </c>
      <c r="Q116" s="23"/>
      <c r="R116" s="24" t="e" cm="1">
        <f t="array" aca="1" ref="R116" ca="1">INDIRECT(ADDRESS(Q116+2,23))/(O116*INDIRECT(ADDRESS(Q116+2,27))*INDIRECT(ADDRESS(Q116+2,28))*INDIRECT(ADDRESS(Q116+2,29))*INDIRECT(ADDRESS(Q116+2,30))) -1</f>
        <v>#VALUE!</v>
      </c>
      <c r="S116" s="24" t="e" cm="1">
        <f t="array" aca="1" ref="S116" ca="1">INDIRECT(ADDRESS(Q116+2,24))/(O116*INDIRECT(ADDRESS(Q116+2,27))*INDIRECT(ADDRESS(Q116+2,28))*INDIRECT(ADDRESS(Q116+2,29))*INDIRECT(ADDRESS(Q116+2,31))) -1</f>
        <v>#VALUE!</v>
      </c>
    </row>
    <row r="117" spans="1:21" x14ac:dyDescent="0.3">
      <c r="L117" s="38"/>
      <c r="M117" s="38"/>
      <c r="N117" s="23" t="s">
        <v>24</v>
      </c>
      <c r="O117" s="23"/>
      <c r="P117" s="24" t="str" cm="1">
        <f t="array" aca="1" ref="P117" ca="1">INDIRECT(ADDRESS(Q117+2,22))</f>
        <v>Material</v>
      </c>
      <c r="Q117" s="23"/>
      <c r="R117" s="24" t="e" cm="1">
        <f t="array" aca="1" ref="R117" ca="1">INDIRECT(ADDRESS(Q117+2,23))/(O117*INDIRECT(ADDRESS(Q117+2,27))*INDIRECT(ADDRESS(Q117+2,28))*INDIRECT(ADDRESS(Q117+2,29))*INDIRECT(ADDRESS(Q117+2,30))) -1</f>
        <v>#VALUE!</v>
      </c>
      <c r="S117" s="24" t="e" cm="1">
        <f t="array" aca="1" ref="S117" ca="1">INDIRECT(ADDRESS(Q117+2,24))/(O117*INDIRECT(ADDRESS(Q117+2,27))*INDIRECT(ADDRESS(Q117+2,28))*INDIRECT(ADDRESS(Q117+2,29))*INDIRECT(ADDRESS(Q117+2,31))) -1</f>
        <v>#VALUE!</v>
      </c>
    </row>
    <row r="125" spans="1:21" x14ac:dyDescent="0.3">
      <c r="T125" s="9"/>
      <c r="U125" s="9"/>
    </row>
    <row r="126" spans="1:21" x14ac:dyDescent="0.3">
      <c r="L126" s="16"/>
      <c r="T126" s="9"/>
      <c r="U126" s="9"/>
    </row>
    <row r="127" spans="1:21" x14ac:dyDescent="0.3">
      <c r="A127" s="7" t="s">
        <v>1</v>
      </c>
      <c r="B127" s="10" t="s">
        <v>52</v>
      </c>
      <c r="C127" s="10" t="s">
        <v>53</v>
      </c>
      <c r="D127" s="10" t="s">
        <v>54</v>
      </c>
      <c r="E127" s="52" t="s">
        <v>56</v>
      </c>
      <c r="F127" s="52" t="s">
        <v>55</v>
      </c>
      <c r="L127" s="16"/>
      <c r="T127" s="9"/>
      <c r="U127" s="9"/>
    </row>
    <row r="128" spans="1:21" x14ac:dyDescent="0.3">
      <c r="A128" s="40" t="s">
        <v>27</v>
      </c>
      <c r="E128" s="27">
        <f>B128*1.1*1</f>
        <v>0</v>
      </c>
      <c r="F128" s="27">
        <f>(C128^2 + D128^2)*1.1</f>
        <v>0</v>
      </c>
      <c r="L128" s="16"/>
      <c r="T128" s="9"/>
      <c r="U128" s="9"/>
    </row>
    <row r="129" spans="1:21" x14ac:dyDescent="0.3">
      <c r="A129" s="40"/>
      <c r="E129" s="27">
        <f t="shared" ref="E129:E182" si="0">B129*1.1*1</f>
        <v>0</v>
      </c>
      <c r="F129" s="27">
        <f t="shared" ref="F129:F192" si="1">(C129^2 + D129^2)*1.1</f>
        <v>0</v>
      </c>
      <c r="L129" s="16"/>
      <c r="T129" s="9"/>
      <c r="U129" s="9"/>
    </row>
    <row r="130" spans="1:21" x14ac:dyDescent="0.3">
      <c r="A130" s="40"/>
      <c r="E130" s="27">
        <f t="shared" si="0"/>
        <v>0</v>
      </c>
      <c r="F130" s="27">
        <f t="shared" si="1"/>
        <v>0</v>
      </c>
      <c r="L130" s="16"/>
      <c r="T130" s="9"/>
      <c r="U130" s="9"/>
    </row>
    <row r="131" spans="1:21" x14ac:dyDescent="0.3">
      <c r="A131" s="40"/>
      <c r="E131" s="27">
        <f t="shared" si="0"/>
        <v>0</v>
      </c>
      <c r="F131" s="27">
        <f t="shared" si="1"/>
        <v>0</v>
      </c>
      <c r="L131" s="16"/>
      <c r="T131" s="9"/>
      <c r="U131" s="9"/>
    </row>
    <row r="132" spans="1:21" x14ac:dyDescent="0.3">
      <c r="A132" s="40"/>
      <c r="E132" s="27">
        <f t="shared" si="0"/>
        <v>0</v>
      </c>
      <c r="F132" s="27">
        <f t="shared" si="1"/>
        <v>0</v>
      </c>
      <c r="L132" s="16"/>
      <c r="T132" s="9"/>
      <c r="U132" s="9"/>
    </row>
    <row r="133" spans="1:21" x14ac:dyDescent="0.3">
      <c r="A133" s="40"/>
      <c r="E133" s="27">
        <f t="shared" si="0"/>
        <v>0</v>
      </c>
      <c r="F133" s="27">
        <f t="shared" si="1"/>
        <v>0</v>
      </c>
      <c r="L133" s="16"/>
      <c r="T133" s="9"/>
      <c r="U133" s="9"/>
    </row>
    <row r="134" spans="1:21" x14ac:dyDescent="0.3">
      <c r="A134" s="40"/>
      <c r="E134" s="27">
        <f t="shared" si="0"/>
        <v>0</v>
      </c>
      <c r="F134" s="27">
        <f t="shared" si="1"/>
        <v>0</v>
      </c>
    </row>
    <row r="135" spans="1:21" x14ac:dyDescent="0.3">
      <c r="A135" s="40"/>
      <c r="E135" s="27">
        <f t="shared" si="0"/>
        <v>0</v>
      </c>
      <c r="F135" s="27">
        <f t="shared" si="1"/>
        <v>0</v>
      </c>
    </row>
    <row r="136" spans="1:21" x14ac:dyDescent="0.3">
      <c r="A136" s="40"/>
      <c r="E136" s="27">
        <f t="shared" si="0"/>
        <v>0</v>
      </c>
      <c r="F136" s="27">
        <f t="shared" si="1"/>
        <v>0</v>
      </c>
    </row>
    <row r="137" spans="1:21" x14ac:dyDescent="0.3">
      <c r="A137" s="40"/>
      <c r="E137" s="27">
        <f t="shared" si="0"/>
        <v>0</v>
      </c>
      <c r="F137" s="27">
        <f t="shared" si="1"/>
        <v>0</v>
      </c>
    </row>
    <row r="138" spans="1:21" x14ac:dyDescent="0.3">
      <c r="A138" s="7" t="s">
        <v>1</v>
      </c>
      <c r="E138" s="27">
        <f t="shared" si="0"/>
        <v>0</v>
      </c>
      <c r="F138" s="27">
        <f t="shared" si="1"/>
        <v>0</v>
      </c>
    </row>
    <row r="139" spans="1:21" x14ac:dyDescent="0.3">
      <c r="A139" s="41" t="s">
        <v>28</v>
      </c>
      <c r="E139" s="27">
        <f t="shared" si="0"/>
        <v>0</v>
      </c>
      <c r="F139" s="27">
        <f t="shared" si="1"/>
        <v>0</v>
      </c>
    </row>
    <row r="140" spans="1:21" x14ac:dyDescent="0.3">
      <c r="A140" s="42"/>
      <c r="E140" s="27">
        <f t="shared" si="0"/>
        <v>0</v>
      </c>
      <c r="F140" s="27">
        <f t="shared" si="1"/>
        <v>0</v>
      </c>
    </row>
    <row r="141" spans="1:21" x14ac:dyDescent="0.3">
      <c r="A141" s="42"/>
      <c r="E141" s="27">
        <f t="shared" si="0"/>
        <v>0</v>
      </c>
      <c r="F141" s="27">
        <f t="shared" si="1"/>
        <v>0</v>
      </c>
    </row>
    <row r="142" spans="1:21" x14ac:dyDescent="0.3">
      <c r="A142" s="42"/>
      <c r="E142" s="27">
        <f t="shared" si="0"/>
        <v>0</v>
      </c>
      <c r="F142" s="27">
        <f t="shared" si="1"/>
        <v>0</v>
      </c>
    </row>
    <row r="143" spans="1:21" x14ac:dyDescent="0.3">
      <c r="A143" s="42"/>
      <c r="E143" s="27">
        <f t="shared" si="0"/>
        <v>0</v>
      </c>
      <c r="F143" s="27">
        <f t="shared" si="1"/>
        <v>0</v>
      </c>
    </row>
    <row r="144" spans="1:21" x14ac:dyDescent="0.3">
      <c r="A144" s="42"/>
      <c r="E144" s="27">
        <f t="shared" si="0"/>
        <v>0</v>
      </c>
      <c r="F144" s="27">
        <f t="shared" si="1"/>
        <v>0</v>
      </c>
    </row>
    <row r="145" spans="1:6" x14ac:dyDescent="0.3">
      <c r="A145" s="42"/>
      <c r="E145" s="27">
        <f t="shared" si="0"/>
        <v>0</v>
      </c>
      <c r="F145" s="27">
        <f t="shared" si="1"/>
        <v>0</v>
      </c>
    </row>
    <row r="146" spans="1:6" x14ac:dyDescent="0.3">
      <c r="A146" s="42"/>
      <c r="E146" s="27">
        <f t="shared" si="0"/>
        <v>0</v>
      </c>
      <c r="F146" s="27">
        <f t="shared" si="1"/>
        <v>0</v>
      </c>
    </row>
    <row r="147" spans="1:6" x14ac:dyDescent="0.3">
      <c r="A147" s="42"/>
      <c r="E147" s="27">
        <f t="shared" si="0"/>
        <v>0</v>
      </c>
      <c r="F147" s="27">
        <f t="shared" si="1"/>
        <v>0</v>
      </c>
    </row>
    <row r="148" spans="1:6" x14ac:dyDescent="0.3">
      <c r="A148" s="42"/>
      <c r="E148" s="27">
        <f t="shared" si="0"/>
        <v>0</v>
      </c>
      <c r="F148" s="27">
        <f t="shared" si="1"/>
        <v>0</v>
      </c>
    </row>
    <row r="149" spans="1:6" x14ac:dyDescent="0.3">
      <c r="A149" s="12" t="s">
        <v>1</v>
      </c>
      <c r="E149" s="27">
        <f t="shared" si="0"/>
        <v>0</v>
      </c>
      <c r="F149" s="27">
        <f t="shared" si="1"/>
        <v>0</v>
      </c>
    </row>
    <row r="150" spans="1:6" x14ac:dyDescent="0.3">
      <c r="A150" s="41" t="s">
        <v>29</v>
      </c>
      <c r="E150" s="27">
        <f t="shared" si="0"/>
        <v>0</v>
      </c>
      <c r="F150" s="27">
        <f t="shared" si="1"/>
        <v>0</v>
      </c>
    </row>
    <row r="151" spans="1:6" x14ac:dyDescent="0.3">
      <c r="A151" s="42"/>
      <c r="E151" s="27">
        <f t="shared" si="0"/>
        <v>0</v>
      </c>
      <c r="F151" s="27">
        <f t="shared" si="1"/>
        <v>0</v>
      </c>
    </row>
    <row r="152" spans="1:6" x14ac:dyDescent="0.3">
      <c r="A152" s="42"/>
      <c r="E152" s="27">
        <f t="shared" si="0"/>
        <v>0</v>
      </c>
      <c r="F152" s="27">
        <f t="shared" si="1"/>
        <v>0</v>
      </c>
    </row>
    <row r="153" spans="1:6" x14ac:dyDescent="0.3">
      <c r="A153" s="42"/>
      <c r="E153" s="27">
        <f t="shared" si="0"/>
        <v>0</v>
      </c>
      <c r="F153" s="27">
        <f t="shared" si="1"/>
        <v>0</v>
      </c>
    </row>
    <row r="154" spans="1:6" x14ac:dyDescent="0.3">
      <c r="A154" s="42"/>
      <c r="E154" s="27">
        <f t="shared" si="0"/>
        <v>0</v>
      </c>
      <c r="F154" s="27">
        <f t="shared" si="1"/>
        <v>0</v>
      </c>
    </row>
    <row r="155" spans="1:6" x14ac:dyDescent="0.3">
      <c r="A155" s="42"/>
      <c r="E155" s="27">
        <f t="shared" si="0"/>
        <v>0</v>
      </c>
      <c r="F155" s="27">
        <f t="shared" si="1"/>
        <v>0</v>
      </c>
    </row>
    <row r="156" spans="1:6" x14ac:dyDescent="0.3">
      <c r="A156" s="42"/>
      <c r="E156" s="27">
        <f t="shared" si="0"/>
        <v>0</v>
      </c>
      <c r="F156" s="27">
        <f t="shared" si="1"/>
        <v>0</v>
      </c>
    </row>
    <row r="157" spans="1:6" x14ac:dyDescent="0.3">
      <c r="A157" s="42"/>
      <c r="E157" s="27">
        <f t="shared" si="0"/>
        <v>0</v>
      </c>
      <c r="F157" s="27">
        <f t="shared" si="1"/>
        <v>0</v>
      </c>
    </row>
    <row r="158" spans="1:6" x14ac:dyDescent="0.3">
      <c r="A158" s="42"/>
      <c r="E158" s="27">
        <f t="shared" si="0"/>
        <v>0</v>
      </c>
      <c r="F158" s="27">
        <f t="shared" si="1"/>
        <v>0</v>
      </c>
    </row>
    <row r="159" spans="1:6" x14ac:dyDescent="0.3">
      <c r="A159" s="42"/>
      <c r="E159" s="27">
        <f t="shared" si="0"/>
        <v>0</v>
      </c>
      <c r="F159" s="27">
        <f t="shared" si="1"/>
        <v>0</v>
      </c>
    </row>
    <row r="160" spans="1:6" x14ac:dyDescent="0.3">
      <c r="A160" s="17" t="s">
        <v>1</v>
      </c>
      <c r="E160" s="27">
        <f t="shared" si="0"/>
        <v>0</v>
      </c>
      <c r="F160" s="27">
        <f t="shared" si="1"/>
        <v>0</v>
      </c>
    </row>
    <row r="161" spans="1:6" x14ac:dyDescent="0.3">
      <c r="A161" s="39" t="s">
        <v>30</v>
      </c>
      <c r="E161" s="27">
        <f t="shared" si="0"/>
        <v>0</v>
      </c>
      <c r="F161" s="27">
        <f t="shared" si="1"/>
        <v>0</v>
      </c>
    </row>
    <row r="162" spans="1:6" x14ac:dyDescent="0.3">
      <c r="A162" s="39"/>
      <c r="E162" s="27">
        <f t="shared" si="0"/>
        <v>0</v>
      </c>
      <c r="F162" s="27">
        <f t="shared" si="1"/>
        <v>0</v>
      </c>
    </row>
    <row r="163" spans="1:6" x14ac:dyDescent="0.3">
      <c r="A163" s="39"/>
      <c r="E163" s="27">
        <f t="shared" si="0"/>
        <v>0</v>
      </c>
      <c r="F163" s="27">
        <f t="shared" si="1"/>
        <v>0</v>
      </c>
    </row>
    <row r="164" spans="1:6" x14ac:dyDescent="0.3">
      <c r="A164" s="39"/>
      <c r="E164" s="27">
        <f t="shared" si="0"/>
        <v>0</v>
      </c>
      <c r="F164" s="27">
        <f t="shared" si="1"/>
        <v>0</v>
      </c>
    </row>
    <row r="165" spans="1:6" x14ac:dyDescent="0.3">
      <c r="A165" s="39"/>
      <c r="E165" s="27">
        <f t="shared" si="0"/>
        <v>0</v>
      </c>
      <c r="F165" s="27">
        <f t="shared" si="1"/>
        <v>0</v>
      </c>
    </row>
    <row r="166" spans="1:6" x14ac:dyDescent="0.3">
      <c r="A166" s="39"/>
      <c r="E166" s="27">
        <f t="shared" si="0"/>
        <v>0</v>
      </c>
      <c r="F166" s="27">
        <f t="shared" si="1"/>
        <v>0</v>
      </c>
    </row>
    <row r="167" spans="1:6" x14ac:dyDescent="0.3">
      <c r="A167" s="39"/>
      <c r="E167" s="27">
        <f t="shared" si="0"/>
        <v>0</v>
      </c>
      <c r="F167" s="27">
        <f t="shared" si="1"/>
        <v>0</v>
      </c>
    </row>
    <row r="168" spans="1:6" x14ac:dyDescent="0.3">
      <c r="A168" s="39"/>
      <c r="E168" s="27">
        <f t="shared" si="0"/>
        <v>0</v>
      </c>
      <c r="F168" s="27">
        <f t="shared" si="1"/>
        <v>0</v>
      </c>
    </row>
    <row r="169" spans="1:6" x14ac:dyDescent="0.3">
      <c r="A169" s="39"/>
      <c r="E169" s="27">
        <f t="shared" si="0"/>
        <v>0</v>
      </c>
      <c r="F169" s="27">
        <f t="shared" si="1"/>
        <v>0</v>
      </c>
    </row>
    <row r="170" spans="1:6" x14ac:dyDescent="0.3">
      <c r="A170" s="39"/>
      <c r="E170" s="27">
        <f t="shared" si="0"/>
        <v>0</v>
      </c>
      <c r="F170" s="27">
        <f t="shared" si="1"/>
        <v>0</v>
      </c>
    </row>
    <row r="171" spans="1:6" x14ac:dyDescent="0.3">
      <c r="A171" s="17" t="s">
        <v>1</v>
      </c>
      <c r="E171" s="27">
        <f t="shared" si="0"/>
        <v>0</v>
      </c>
      <c r="F171" s="27">
        <f t="shared" si="1"/>
        <v>0</v>
      </c>
    </row>
    <row r="172" spans="1:6" x14ac:dyDescent="0.3">
      <c r="A172" s="39" t="s">
        <v>31</v>
      </c>
      <c r="E172" s="27">
        <f t="shared" si="0"/>
        <v>0</v>
      </c>
      <c r="F172" s="27">
        <f t="shared" si="1"/>
        <v>0</v>
      </c>
    </row>
    <row r="173" spans="1:6" x14ac:dyDescent="0.3">
      <c r="A173" s="39"/>
      <c r="E173" s="27">
        <f t="shared" si="0"/>
        <v>0</v>
      </c>
      <c r="F173" s="27">
        <f t="shared" si="1"/>
        <v>0</v>
      </c>
    </row>
    <row r="174" spans="1:6" x14ac:dyDescent="0.3">
      <c r="A174" s="39"/>
      <c r="E174" s="27">
        <f t="shared" si="0"/>
        <v>0</v>
      </c>
      <c r="F174" s="27">
        <f t="shared" si="1"/>
        <v>0</v>
      </c>
    </row>
    <row r="175" spans="1:6" x14ac:dyDescent="0.3">
      <c r="A175" s="39"/>
      <c r="E175" s="27">
        <f t="shared" si="0"/>
        <v>0</v>
      </c>
      <c r="F175" s="27">
        <f t="shared" si="1"/>
        <v>0</v>
      </c>
    </row>
    <row r="176" spans="1:6" x14ac:dyDescent="0.3">
      <c r="A176" s="39"/>
      <c r="E176" s="27">
        <f t="shared" si="0"/>
        <v>0</v>
      </c>
      <c r="F176" s="27">
        <f t="shared" si="1"/>
        <v>0</v>
      </c>
    </row>
    <row r="177" spans="1:6" x14ac:dyDescent="0.3">
      <c r="A177" s="39"/>
      <c r="E177" s="27">
        <f t="shared" si="0"/>
        <v>0</v>
      </c>
      <c r="F177" s="27">
        <f t="shared" si="1"/>
        <v>0</v>
      </c>
    </row>
    <row r="178" spans="1:6" x14ac:dyDescent="0.3">
      <c r="A178" s="39"/>
      <c r="E178" s="27">
        <f t="shared" si="0"/>
        <v>0</v>
      </c>
      <c r="F178" s="27">
        <f t="shared" si="1"/>
        <v>0</v>
      </c>
    </row>
    <row r="179" spans="1:6" x14ac:dyDescent="0.3">
      <c r="A179" s="39"/>
      <c r="E179" s="27">
        <f t="shared" si="0"/>
        <v>0</v>
      </c>
      <c r="F179" s="27">
        <f t="shared" si="1"/>
        <v>0</v>
      </c>
    </row>
    <row r="180" spans="1:6" x14ac:dyDescent="0.3">
      <c r="A180" s="39"/>
      <c r="E180" s="27">
        <f t="shared" si="0"/>
        <v>0</v>
      </c>
      <c r="F180" s="27">
        <f t="shared" si="1"/>
        <v>0</v>
      </c>
    </row>
    <row r="181" spans="1:6" x14ac:dyDescent="0.3">
      <c r="A181" s="39"/>
      <c r="E181" s="27">
        <f t="shared" si="0"/>
        <v>0</v>
      </c>
      <c r="F181" s="27">
        <f t="shared" si="1"/>
        <v>0</v>
      </c>
    </row>
    <row r="182" spans="1:6" x14ac:dyDescent="0.3">
      <c r="A182" s="17" t="s">
        <v>1</v>
      </c>
      <c r="E182" s="27">
        <f t="shared" si="0"/>
        <v>0</v>
      </c>
      <c r="F182" s="27">
        <f t="shared" si="1"/>
        <v>0</v>
      </c>
    </row>
    <row r="183" spans="1:6" x14ac:dyDescent="0.3">
      <c r="A183" s="39" t="s">
        <v>32</v>
      </c>
      <c r="E183" s="27">
        <f t="shared" ref="E183:E225" si="2">B183*1.1*1</f>
        <v>0</v>
      </c>
      <c r="F183" s="27">
        <f t="shared" si="1"/>
        <v>0</v>
      </c>
    </row>
    <row r="184" spans="1:6" x14ac:dyDescent="0.3">
      <c r="A184" s="39"/>
      <c r="E184" s="27">
        <f t="shared" si="2"/>
        <v>0</v>
      </c>
      <c r="F184" s="27">
        <f t="shared" si="1"/>
        <v>0</v>
      </c>
    </row>
    <row r="185" spans="1:6" x14ac:dyDescent="0.3">
      <c r="A185" s="39"/>
      <c r="E185" s="27">
        <f t="shared" si="2"/>
        <v>0</v>
      </c>
      <c r="F185" s="27">
        <f t="shared" si="1"/>
        <v>0</v>
      </c>
    </row>
    <row r="186" spans="1:6" x14ac:dyDescent="0.3">
      <c r="A186" s="39"/>
      <c r="E186" s="27">
        <f t="shared" si="2"/>
        <v>0</v>
      </c>
      <c r="F186" s="27">
        <f t="shared" si="1"/>
        <v>0</v>
      </c>
    </row>
    <row r="187" spans="1:6" x14ac:dyDescent="0.3">
      <c r="A187" s="39"/>
      <c r="E187" s="27">
        <f t="shared" si="2"/>
        <v>0</v>
      </c>
      <c r="F187" s="27">
        <f t="shared" si="1"/>
        <v>0</v>
      </c>
    </row>
    <row r="188" spans="1:6" x14ac:dyDescent="0.3">
      <c r="A188" s="39"/>
      <c r="E188" s="27">
        <f t="shared" si="2"/>
        <v>0</v>
      </c>
      <c r="F188" s="27">
        <f t="shared" si="1"/>
        <v>0</v>
      </c>
    </row>
    <row r="189" spans="1:6" x14ac:dyDescent="0.3">
      <c r="A189" s="39"/>
      <c r="E189" s="27">
        <f t="shared" si="2"/>
        <v>0</v>
      </c>
      <c r="F189" s="27">
        <f t="shared" si="1"/>
        <v>0</v>
      </c>
    </row>
    <row r="190" spans="1:6" x14ac:dyDescent="0.3">
      <c r="A190" s="39"/>
      <c r="E190" s="27">
        <f t="shared" si="2"/>
        <v>0</v>
      </c>
      <c r="F190" s="27">
        <f t="shared" si="1"/>
        <v>0</v>
      </c>
    </row>
    <row r="191" spans="1:6" x14ac:dyDescent="0.3">
      <c r="A191" s="39"/>
      <c r="E191" s="27">
        <f t="shared" si="2"/>
        <v>0</v>
      </c>
      <c r="F191" s="27">
        <f t="shared" si="1"/>
        <v>0</v>
      </c>
    </row>
    <row r="192" spans="1:6" x14ac:dyDescent="0.3">
      <c r="A192" s="39"/>
      <c r="E192" s="27">
        <f t="shared" si="2"/>
        <v>0</v>
      </c>
      <c r="F192" s="27">
        <f t="shared" si="1"/>
        <v>0</v>
      </c>
    </row>
    <row r="193" spans="1:6" x14ac:dyDescent="0.3">
      <c r="A193" s="21" t="s">
        <v>1</v>
      </c>
      <c r="E193" s="27">
        <f t="shared" si="2"/>
        <v>0</v>
      </c>
      <c r="F193" s="27">
        <f t="shared" ref="F193:F225" si="3">(C193^2 + D193^2)*1.1</f>
        <v>0</v>
      </c>
    </row>
    <row r="194" spans="1:6" x14ac:dyDescent="0.3">
      <c r="A194" s="43" t="s">
        <v>33</v>
      </c>
      <c r="E194" s="27">
        <f t="shared" si="2"/>
        <v>0</v>
      </c>
      <c r="F194" s="27">
        <f t="shared" si="3"/>
        <v>0</v>
      </c>
    </row>
    <row r="195" spans="1:6" x14ac:dyDescent="0.3">
      <c r="A195" s="44"/>
      <c r="E195" s="27">
        <f t="shared" si="2"/>
        <v>0</v>
      </c>
      <c r="F195" s="27">
        <f t="shared" si="3"/>
        <v>0</v>
      </c>
    </row>
    <row r="196" spans="1:6" x14ac:dyDescent="0.3">
      <c r="A196" s="44"/>
      <c r="E196" s="27">
        <f t="shared" si="2"/>
        <v>0</v>
      </c>
      <c r="F196" s="27">
        <f t="shared" si="3"/>
        <v>0</v>
      </c>
    </row>
    <row r="197" spans="1:6" x14ac:dyDescent="0.3">
      <c r="A197" s="44"/>
      <c r="E197" s="27">
        <f t="shared" si="2"/>
        <v>0</v>
      </c>
      <c r="F197" s="27">
        <f t="shared" si="3"/>
        <v>0</v>
      </c>
    </row>
    <row r="198" spans="1:6" x14ac:dyDescent="0.3">
      <c r="A198" s="44"/>
      <c r="E198" s="27">
        <f t="shared" si="2"/>
        <v>0</v>
      </c>
      <c r="F198" s="27">
        <f t="shared" si="3"/>
        <v>0</v>
      </c>
    </row>
    <row r="199" spans="1:6" x14ac:dyDescent="0.3">
      <c r="A199" s="44"/>
      <c r="E199" s="27">
        <f t="shared" si="2"/>
        <v>0</v>
      </c>
      <c r="F199" s="27">
        <f t="shared" si="3"/>
        <v>0</v>
      </c>
    </row>
    <row r="200" spans="1:6" x14ac:dyDescent="0.3">
      <c r="A200" s="44"/>
      <c r="E200" s="27">
        <f t="shared" si="2"/>
        <v>0</v>
      </c>
      <c r="F200" s="27">
        <f t="shared" si="3"/>
        <v>0</v>
      </c>
    </row>
    <row r="201" spans="1:6" x14ac:dyDescent="0.3">
      <c r="A201" s="44"/>
      <c r="E201" s="27">
        <f t="shared" si="2"/>
        <v>0</v>
      </c>
      <c r="F201" s="27">
        <f t="shared" si="3"/>
        <v>0</v>
      </c>
    </row>
    <row r="202" spans="1:6" x14ac:dyDescent="0.3">
      <c r="A202" s="44"/>
      <c r="E202" s="27">
        <f t="shared" si="2"/>
        <v>0</v>
      </c>
      <c r="F202" s="27">
        <f t="shared" si="3"/>
        <v>0</v>
      </c>
    </row>
    <row r="203" spans="1:6" x14ac:dyDescent="0.3">
      <c r="A203" s="45"/>
      <c r="E203" s="27">
        <f t="shared" si="2"/>
        <v>0</v>
      </c>
      <c r="F203" s="27">
        <f t="shared" si="3"/>
        <v>0</v>
      </c>
    </row>
    <row r="204" spans="1:6" x14ac:dyDescent="0.3">
      <c r="A204" s="21" t="s">
        <v>1</v>
      </c>
      <c r="E204" s="27">
        <f t="shared" si="2"/>
        <v>0</v>
      </c>
      <c r="F204" s="27">
        <f t="shared" si="3"/>
        <v>0</v>
      </c>
    </row>
    <row r="205" spans="1:6" x14ac:dyDescent="0.3">
      <c r="A205" s="38" t="s">
        <v>34</v>
      </c>
      <c r="E205" s="27">
        <f t="shared" si="2"/>
        <v>0</v>
      </c>
      <c r="F205" s="27">
        <f t="shared" si="3"/>
        <v>0</v>
      </c>
    </row>
    <row r="206" spans="1:6" x14ac:dyDescent="0.3">
      <c r="A206" s="38"/>
      <c r="E206" s="27">
        <f t="shared" si="2"/>
        <v>0</v>
      </c>
      <c r="F206" s="27">
        <f t="shared" si="3"/>
        <v>0</v>
      </c>
    </row>
    <row r="207" spans="1:6" x14ac:dyDescent="0.3">
      <c r="A207" s="38"/>
      <c r="E207" s="27">
        <f t="shared" si="2"/>
        <v>0</v>
      </c>
      <c r="F207" s="27">
        <f t="shared" si="3"/>
        <v>0</v>
      </c>
    </row>
    <row r="208" spans="1:6" x14ac:dyDescent="0.3">
      <c r="A208" s="38"/>
      <c r="E208" s="27">
        <f t="shared" si="2"/>
        <v>0</v>
      </c>
      <c r="F208" s="27">
        <f t="shared" si="3"/>
        <v>0</v>
      </c>
    </row>
    <row r="209" spans="1:6" x14ac:dyDescent="0.3">
      <c r="A209" s="38"/>
      <c r="E209" s="27">
        <f t="shared" si="2"/>
        <v>0</v>
      </c>
      <c r="F209" s="27">
        <f t="shared" si="3"/>
        <v>0</v>
      </c>
    </row>
    <row r="210" spans="1:6" x14ac:dyDescent="0.3">
      <c r="A210" s="38"/>
      <c r="E210" s="27">
        <f t="shared" si="2"/>
        <v>0</v>
      </c>
      <c r="F210" s="27">
        <f t="shared" si="3"/>
        <v>0</v>
      </c>
    </row>
    <row r="211" spans="1:6" x14ac:dyDescent="0.3">
      <c r="A211" s="38"/>
      <c r="E211" s="27">
        <f t="shared" si="2"/>
        <v>0</v>
      </c>
      <c r="F211" s="27">
        <f t="shared" si="3"/>
        <v>0</v>
      </c>
    </row>
    <row r="212" spans="1:6" x14ac:dyDescent="0.3">
      <c r="A212" s="38"/>
      <c r="E212" s="27">
        <f t="shared" si="2"/>
        <v>0</v>
      </c>
      <c r="F212" s="27">
        <f t="shared" si="3"/>
        <v>0</v>
      </c>
    </row>
    <row r="213" spans="1:6" x14ac:dyDescent="0.3">
      <c r="A213" s="38"/>
      <c r="E213" s="27">
        <f t="shared" si="2"/>
        <v>0</v>
      </c>
      <c r="F213" s="27">
        <f t="shared" si="3"/>
        <v>0</v>
      </c>
    </row>
    <row r="214" spans="1:6" x14ac:dyDescent="0.3">
      <c r="A214" s="38"/>
      <c r="E214" s="27">
        <f t="shared" si="2"/>
        <v>0</v>
      </c>
      <c r="F214" s="27">
        <f t="shared" si="3"/>
        <v>0</v>
      </c>
    </row>
    <row r="215" spans="1:6" x14ac:dyDescent="0.3">
      <c r="A215" s="21" t="s">
        <v>1</v>
      </c>
      <c r="E215" s="27">
        <f t="shared" si="2"/>
        <v>0</v>
      </c>
      <c r="F215" s="27">
        <f t="shared" si="3"/>
        <v>0</v>
      </c>
    </row>
    <row r="216" spans="1:6" x14ac:dyDescent="0.3">
      <c r="A216" s="38" t="s">
        <v>35</v>
      </c>
      <c r="E216" s="27">
        <f t="shared" si="2"/>
        <v>0</v>
      </c>
      <c r="F216" s="27">
        <f t="shared" si="3"/>
        <v>0</v>
      </c>
    </row>
    <row r="217" spans="1:6" x14ac:dyDescent="0.3">
      <c r="A217" s="38"/>
      <c r="E217" s="27">
        <f t="shared" si="2"/>
        <v>0</v>
      </c>
      <c r="F217" s="27">
        <f t="shared" si="3"/>
        <v>0</v>
      </c>
    </row>
    <row r="218" spans="1:6" x14ac:dyDescent="0.3">
      <c r="A218" s="38"/>
      <c r="E218" s="27">
        <f t="shared" si="2"/>
        <v>0</v>
      </c>
      <c r="F218" s="27">
        <f t="shared" si="3"/>
        <v>0</v>
      </c>
    </row>
    <row r="219" spans="1:6" x14ac:dyDescent="0.3">
      <c r="A219" s="38"/>
      <c r="E219" s="27">
        <f t="shared" si="2"/>
        <v>0</v>
      </c>
      <c r="F219" s="27">
        <f t="shared" si="3"/>
        <v>0</v>
      </c>
    </row>
    <row r="220" spans="1:6" x14ac:dyDescent="0.3">
      <c r="A220" s="38"/>
      <c r="E220" s="27">
        <f t="shared" si="2"/>
        <v>0</v>
      </c>
      <c r="F220" s="27">
        <f t="shared" si="3"/>
        <v>0</v>
      </c>
    </row>
    <row r="221" spans="1:6" x14ac:dyDescent="0.3">
      <c r="A221" s="38"/>
      <c r="E221" s="27">
        <f t="shared" si="2"/>
        <v>0</v>
      </c>
      <c r="F221" s="27">
        <f t="shared" si="3"/>
        <v>0</v>
      </c>
    </row>
    <row r="222" spans="1:6" x14ac:dyDescent="0.3">
      <c r="A222" s="38"/>
      <c r="E222" s="27">
        <f t="shared" si="2"/>
        <v>0</v>
      </c>
      <c r="F222" s="27">
        <f t="shared" si="3"/>
        <v>0</v>
      </c>
    </row>
    <row r="223" spans="1:6" x14ac:dyDescent="0.3">
      <c r="A223" s="38"/>
      <c r="E223" s="27">
        <f t="shared" si="2"/>
        <v>0</v>
      </c>
      <c r="F223" s="27">
        <f t="shared" si="3"/>
        <v>0</v>
      </c>
    </row>
    <row r="224" spans="1:6" x14ac:dyDescent="0.3">
      <c r="A224" s="38"/>
      <c r="E224" s="27">
        <f t="shared" si="2"/>
        <v>0</v>
      </c>
      <c r="F224" s="27">
        <f t="shared" si="3"/>
        <v>0</v>
      </c>
    </row>
    <row r="225" spans="1:6" x14ac:dyDescent="0.3">
      <c r="A225" s="38"/>
      <c r="E225" s="27">
        <f t="shared" si="2"/>
        <v>0</v>
      </c>
      <c r="F225" s="27">
        <f t="shared" si="3"/>
        <v>0</v>
      </c>
    </row>
  </sheetData>
  <mergeCells count="81">
    <mergeCell ref="A183:A192"/>
    <mergeCell ref="A194:A203"/>
    <mergeCell ref="A205:A214"/>
    <mergeCell ref="A216:A225"/>
    <mergeCell ref="A128:A137"/>
    <mergeCell ref="A139:A148"/>
    <mergeCell ref="A150:A159"/>
    <mergeCell ref="A161:A170"/>
    <mergeCell ref="A172:A181"/>
    <mergeCell ref="L112:L117"/>
    <mergeCell ref="M112:M114"/>
    <mergeCell ref="M115:M117"/>
    <mergeCell ref="L93:L98"/>
    <mergeCell ref="M93:M95"/>
    <mergeCell ref="N92:O92"/>
    <mergeCell ref="N105:O105"/>
    <mergeCell ref="L106:L111"/>
    <mergeCell ref="M106:M108"/>
    <mergeCell ref="M109:M111"/>
    <mergeCell ref="N27:O27"/>
    <mergeCell ref="N40:O40"/>
    <mergeCell ref="N53:O53"/>
    <mergeCell ref="N66:O66"/>
    <mergeCell ref="N79:O79"/>
    <mergeCell ref="M67:M69"/>
    <mergeCell ref="M70:M72"/>
    <mergeCell ref="M96:M98"/>
    <mergeCell ref="L99:L104"/>
    <mergeCell ref="M99:M101"/>
    <mergeCell ref="M102:M104"/>
    <mergeCell ref="L80:L85"/>
    <mergeCell ref="M80:M82"/>
    <mergeCell ref="M83:M85"/>
    <mergeCell ref="L86:L91"/>
    <mergeCell ref="M86:M88"/>
    <mergeCell ref="M89:M91"/>
    <mergeCell ref="L73:L78"/>
    <mergeCell ref="M73:M75"/>
    <mergeCell ref="M76:M78"/>
    <mergeCell ref="M41:M43"/>
    <mergeCell ref="M44:M46"/>
    <mergeCell ref="L47:L52"/>
    <mergeCell ref="M47:M49"/>
    <mergeCell ref="M50:M52"/>
    <mergeCell ref="L54:L59"/>
    <mergeCell ref="M54:M56"/>
    <mergeCell ref="M57:M59"/>
    <mergeCell ref="L41:L46"/>
    <mergeCell ref="L60:L65"/>
    <mergeCell ref="M60:M62"/>
    <mergeCell ref="M63:M65"/>
    <mergeCell ref="L67:L72"/>
    <mergeCell ref="L28:L33"/>
    <mergeCell ref="M28:M30"/>
    <mergeCell ref="M31:M33"/>
    <mergeCell ref="L34:L39"/>
    <mergeCell ref="M34:M36"/>
    <mergeCell ref="M37:M39"/>
    <mergeCell ref="N1:O1"/>
    <mergeCell ref="N14:O14"/>
    <mergeCell ref="L15:L20"/>
    <mergeCell ref="M15:M17"/>
    <mergeCell ref="M18:M20"/>
    <mergeCell ref="L21:L26"/>
    <mergeCell ref="M21:M23"/>
    <mergeCell ref="M24:M26"/>
    <mergeCell ref="M5:M7"/>
    <mergeCell ref="L2:L7"/>
    <mergeCell ref="M8:M10"/>
    <mergeCell ref="L8:L13"/>
    <mergeCell ref="M11:M13"/>
    <mergeCell ref="M2:M4"/>
    <mergeCell ref="A106:A115"/>
    <mergeCell ref="A67:A76"/>
    <mergeCell ref="A54:A63"/>
    <mergeCell ref="A2:A11"/>
    <mergeCell ref="A15:A24"/>
    <mergeCell ref="A28:A37"/>
    <mergeCell ref="A41:A50"/>
    <mergeCell ref="A80:A89"/>
    <mergeCell ref="A93:A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2021-06-05T20:27:05Z</dcterms:modified>
</cp:coreProperties>
</file>