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A\"/>
    </mc:Choice>
  </mc:AlternateContent>
  <xr:revisionPtr revIDLastSave="0" documentId="13_ncr:1_{C9CD8CA6-0B77-4EC9-9750-DCC64135B49F}" xr6:coauthVersionLast="46" xr6:coauthVersionMax="46" xr10:uidLastSave="{00000000-0000-0000-0000-000000000000}"/>
  <bookViews>
    <workbookView xWindow="0" yWindow="0" windowWidth="147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P4" i="1" a="1"/>
  <c r="P6" i="1" a="1"/>
  <c r="P8" i="1" a="1"/>
  <c r="P10" i="1" a="1"/>
  <c r="P12" i="1" a="1"/>
  <c r="P5" i="1" a="1"/>
  <c r="P9" i="1" a="1"/>
  <c r="P13" i="1" a="1"/>
  <c r="P15" i="1" a="1"/>
  <c r="P14" i="1" a="1"/>
  <c r="P7" i="1" a="1"/>
  <c r="P11" i="1" a="1"/>
  <c r="P16" i="1" a="1"/>
  <c r="O4" i="1" a="1"/>
  <c r="O6" i="1" a="1"/>
  <c r="O8" i="1" a="1"/>
  <c r="O10" i="1" a="1"/>
  <c r="O12" i="1" a="1"/>
  <c r="O14" i="1" a="1"/>
  <c r="O16" i="1" a="1"/>
  <c r="O5" i="1" a="1"/>
  <c r="O7" i="1" a="1"/>
  <c r="O9" i="1" a="1"/>
  <c r="O11" i="1" a="1"/>
  <c r="O13" i="1" a="1"/>
  <c r="O15" i="1" a="1"/>
  <c r="P3" i="1" a="1"/>
  <c r="O3" i="1" a="1"/>
  <c r="P16" i="1" l="1"/>
  <c r="P11" i="1"/>
  <c r="P7" i="1"/>
  <c r="P14" i="1"/>
  <c r="P15" i="1"/>
  <c r="P13" i="1"/>
  <c r="P9" i="1"/>
  <c r="P5" i="1"/>
  <c r="P12" i="1"/>
  <c r="P10" i="1"/>
  <c r="P8" i="1"/>
  <c r="P6" i="1"/>
  <c r="P4" i="1"/>
  <c r="O15" i="1"/>
  <c r="O13" i="1"/>
  <c r="O11" i="1"/>
  <c r="O9" i="1"/>
  <c r="O7" i="1"/>
  <c r="O5" i="1"/>
  <c r="O16" i="1"/>
  <c r="O14" i="1"/>
  <c r="O12" i="1"/>
  <c r="O10" i="1"/>
  <c r="O8" i="1"/>
  <c r="O6" i="1"/>
  <c r="O4" i="1"/>
  <c r="P3" i="1"/>
  <c r="O3" i="1"/>
  <c r="H4" i="1" l="1"/>
  <c r="H5" i="1"/>
  <c r="H6" i="1"/>
  <c r="H7" i="1"/>
  <c r="H8" i="1"/>
  <c r="H9" i="1"/>
  <c r="H10" i="1"/>
  <c r="H11" i="1"/>
  <c r="H12" i="1"/>
  <c r="H13" i="1"/>
  <c r="H14" i="1"/>
  <c r="H15" i="1"/>
  <c r="H3" i="1"/>
  <c r="AA5" i="1" a="1"/>
  <c r="AB5" i="1" a="1"/>
  <c r="X5" i="1" a="1"/>
  <c r="Z5" i="1" a="1"/>
  <c r="Y5" i="1" a="1"/>
  <c r="Y5" i="1" l="1"/>
  <c r="Z5" i="1"/>
  <c r="X5" i="1"/>
  <c r="AB5" i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<sst xmlns="http://schemas.openxmlformats.org/spreadsheetml/2006/main" count="103" uniqueCount="56">
  <si>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</si>
  <si>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</si>
  <si>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</si>
  <si>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</si>
  <si>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</si>
  <si>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</si>
  <si>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</si>
  <si>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</si>
  <si>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</si>
  <si>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</si>
  <si>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</si>
  <si>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</si>
  <si>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</si>
  <si>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</si>
  <si>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</si>
  <si>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</si>
  <si>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</si>
  <si>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</si>
  <si>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</si>
  <si>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</si>
  <si>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</si>
  <si>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</si>
  <si>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</si>
  <si>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Masa</t>
  </si>
  <si>
    <t>10x10</t>
  </si>
  <si>
    <t>26x10</t>
  </si>
  <si>
    <t>10x26</t>
  </si>
  <si>
    <t>.01     .01</t>
  </si>
  <si>
    <t>.026    .01</t>
  </si>
  <si>
    <t>.01     .026</t>
  </si>
  <si>
    <t>I1</t>
  </si>
  <si>
    <t>I2</t>
  </si>
  <si>
    <t>I3</t>
  </si>
  <si>
    <t>I4</t>
  </si>
  <si>
    <t>OMEGA1</t>
  </si>
  <si>
    <t>OMEGA2</t>
  </si>
  <si>
    <t>OMEGA3</t>
  </si>
  <si>
    <t>OMEGA4</t>
  </si>
  <si>
    <t>.015    .002    .021    .024</t>
  </si>
  <si>
    <t>.015    .002    .045    .048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</si>
  <si>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</si>
  <si>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</si>
  <si>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</si>
  <si>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</si>
  <si>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</si>
  <si>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</si>
  <si>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Al_3</t>
  </si>
  <si>
    <t>Al_4</t>
  </si>
  <si>
    <t>Al_1</t>
  </si>
  <si>
    <t>Bandeja</t>
  </si>
  <si>
    <t>I5</t>
  </si>
  <si>
    <t>.010    .002   .031    .034</t>
  </si>
  <si>
    <t>VM_X [Pa]</t>
  </si>
  <si>
    <t>VM_Y [Pa]</t>
  </si>
  <si>
    <t>VM_Z [Pa]</t>
  </si>
  <si>
    <t>CFRP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</si>
</sst>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CC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7" borderId="1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11" fontId="1" fillId="13" borderId="15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11" fontId="0" fillId="15" borderId="1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CC2"/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defaultGridColor="0" colorId="23" workbookViewId="0">
      <selection activeCell="A16" sqref="A16"/>
    </sheetView>
  </sheetViews>
  <sheetFormatPr baseColWidth="10" defaultColWidth="9.140625" defaultRowHeight="15" x14ac:dyDescent="0.25"/>
  <cols>
    <col min="1" max="1" width="18" style="6" customWidth="1"/>
    <col min="2" max="2" width="14.85546875" style="7" customWidth="1"/>
    <col min="3" max="3" width="12.42578125" style="8" customWidth="1"/>
    <col min="4" max="4" width="15.140625" style="9" bestFit="1" customWidth="1"/>
    <col min="5" max="5" width="20.5703125" style="9" bestFit="1" customWidth="1"/>
    <col min="6" max="6" width="11.7109375" style="10" customWidth="1"/>
    <col min="7" max="7" width="8.85546875" style="10"/>
    <col min="8" max="8" width="10.28515625" style="32" customWidth="1"/>
    <col min="9" max="9" width="10.28515625" style="11" customWidth="1"/>
    <col min="10" max="10" width="21.85546875" style="21" customWidth="1"/>
    <col min="11" max="13" width="18.28515625" style="21" customWidth="1"/>
    <col min="14" max="14" width="12.7109375" style="21" customWidth="1"/>
    <col min="15" max="15" width="9.42578125" style="30" bestFit="1" customWidth="1"/>
    <col min="16" max="16" width="11.28515625" style="31" customWidth="1"/>
    <col min="17" max="17" width="8.5703125" bestFit="1" customWidth="1"/>
    <col min="18" max="18" width="2.28515625" customWidth="1"/>
    <col min="19" max="19" width="6.5703125" customWidth="1"/>
    <col min="20" max="20" width="10" bestFit="1" customWidth="1"/>
    <col min="21" max="21" width="11.140625" bestFit="1" customWidth="1"/>
    <col min="22" max="22" width="11.28515625" bestFit="1" customWidth="1"/>
  </cols>
  <sheetData>
    <row r="1" spans="1:28" x14ac:dyDescent="0.25">
      <c r="A1" s="35" t="s">
        <v>0</v>
      </c>
      <c r="B1" s="33" t="s">
        <v>1</v>
      </c>
      <c r="C1" s="34"/>
      <c r="D1" s="37" t="s">
        <v>5</v>
      </c>
      <c r="E1" s="37"/>
      <c r="F1" s="40" t="s">
        <v>49</v>
      </c>
      <c r="G1" s="41"/>
      <c r="H1" s="38" t="s">
        <v>4</v>
      </c>
      <c r="I1" s="39"/>
      <c r="J1" s="42" t="s">
        <v>7</v>
      </c>
      <c r="K1" s="43"/>
      <c r="L1" s="43"/>
      <c r="M1" s="43"/>
      <c r="N1" s="43"/>
      <c r="O1" s="43"/>
      <c r="P1" s="43"/>
      <c r="Q1" s="43"/>
    </row>
    <row r="2" spans="1:28" ht="15.75" thickBot="1" x14ac:dyDescent="0.3">
      <c r="A2" s="36"/>
      <c r="B2" s="12" t="s">
        <v>2</v>
      </c>
      <c r="C2" s="13" t="s">
        <v>3</v>
      </c>
      <c r="D2" s="14" t="s">
        <v>2</v>
      </c>
      <c r="E2" s="14" t="s">
        <v>3</v>
      </c>
      <c r="F2" s="15" t="s">
        <v>10</v>
      </c>
      <c r="G2" s="25" t="s">
        <v>6</v>
      </c>
      <c r="H2" s="27" t="s">
        <v>21</v>
      </c>
      <c r="I2" s="28" t="s">
        <v>22</v>
      </c>
      <c r="J2" s="26" t="s">
        <v>8</v>
      </c>
      <c r="K2" s="22" t="s">
        <v>9</v>
      </c>
      <c r="L2" s="22" t="s">
        <v>52</v>
      </c>
      <c r="M2" s="22" t="s">
        <v>53</v>
      </c>
      <c r="N2" s="22" t="s">
        <v>54</v>
      </c>
      <c r="O2" s="22" t="s">
        <v>12</v>
      </c>
      <c r="P2" s="23" t="s">
        <v>13</v>
      </c>
      <c r="Q2" s="23" t="s">
        <v>23</v>
      </c>
      <c r="S2" s="16" t="s">
        <v>22</v>
      </c>
      <c r="T2" s="16" t="s">
        <v>4</v>
      </c>
      <c r="U2" s="16" t="s">
        <v>19</v>
      </c>
      <c r="V2" s="16" t="s">
        <v>20</v>
      </c>
      <c r="X2" s="17" t="s">
        <v>14</v>
      </c>
      <c r="Y2" s="17" t="s">
        <v>15</v>
      </c>
      <c r="Z2" s="17" t="s">
        <v>16</v>
      </c>
      <c r="AA2" s="17" t="s">
        <v>17</v>
      </c>
      <c r="AB2" s="17" t="s">
        <v>18</v>
      </c>
    </row>
    <row r="3" spans="1:28" ht="15.75" thickBot="1" x14ac:dyDescent="0.3">
      <c r="A3" s="2">
        <v>1</v>
      </c>
      <c r="B3" s="8" t="s">
        <v>24</v>
      </c>
      <c r="C3" s="44" t="s">
        <v>27</v>
      </c>
      <c r="D3" s="45" t="s">
        <v>30</v>
      </c>
      <c r="E3" s="45" t="s">
        <v>38</v>
      </c>
      <c r="F3" s="10" t="s">
        <v>46</v>
      </c>
      <c r="G3" s="10">
        <v>3.0000000000000001E-3</v>
      </c>
      <c r="H3" s="46" t="str">
        <f>$T$3</f>
        <v>AL 7075 T6</v>
      </c>
      <c r="I3" s="47">
        <v>1</v>
      </c>
      <c r="J3" s="24">
        <v>120.6829</v>
      </c>
      <c r="K3" s="24">
        <v>353.34300000000002</v>
      </c>
      <c r="L3" s="24">
        <v>19700000</v>
      </c>
      <c r="M3" s="24">
        <v>16600000</v>
      </c>
      <c r="N3" s="24">
        <v>103000000</v>
      </c>
      <c r="O3" s="57" cm="1">
        <f t="array" aca="1" ref="O3" ca="1">INDIRECT(ADDRESS(I3+2,21))/(MAX(L3,M3,N3)*INDIRECT(ADDRESS(3,24))*INDIRECT(ADDRESS(3,25))*INDIRECT(ADDRESS(3,26))*INDIRECT(ADDRESS(3,27))) -1</f>
        <v>2.0575351525363561</v>
      </c>
      <c r="P3" s="57" cm="1">
        <f t="array" aca="1" ref="P3" ca="1">INDIRECT(ADDRESS(I3+2,22))/(MAX(L3,M3,N3)*INDIRECT(ADDRESS(3,24))*INDIRECT(ADDRESS(3,25))*INDIRECT(ADDRESS(3,26))*INDIRECT(ADDRESS(3,28))) -1</f>
        <v>2.0597234480729627</v>
      </c>
      <c r="Q3" s="29">
        <v>57.69</v>
      </c>
      <c r="S3" s="18">
        <v>1</v>
      </c>
      <c r="T3" s="18" t="s">
        <v>11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ht="15.75" thickBot="1" x14ac:dyDescent="0.3">
      <c r="A4" s="6">
        <v>2</v>
      </c>
      <c r="B4" s="8" t="s">
        <v>24</v>
      </c>
      <c r="C4" s="8" t="s">
        <v>27</v>
      </c>
      <c r="D4" s="9" t="s">
        <v>31</v>
      </c>
      <c r="E4" s="9" t="s">
        <v>39</v>
      </c>
      <c r="F4" s="10" t="s">
        <v>46</v>
      </c>
      <c r="G4" s="10">
        <v>3.0000000000000001E-3</v>
      </c>
      <c r="H4" s="46" t="str">
        <f>$T$3</f>
        <v>AL 7075 T6</v>
      </c>
      <c r="I4" s="11">
        <v>1</v>
      </c>
      <c r="J4" s="58">
        <v>247.05590000000001</v>
      </c>
      <c r="K4" s="56">
        <v>644.99540000000002</v>
      </c>
      <c r="L4" s="24">
        <v>17100000</v>
      </c>
      <c r="M4" s="24">
        <v>13900000</v>
      </c>
      <c r="N4" s="24">
        <v>35800000</v>
      </c>
      <c r="O4" s="57" cm="1">
        <f t="array" aca="1" ref="O4" ca="1">INDIRECT(ADDRESS(I4+2,21))/(MAX(L4,M4,N4)*INDIRECT(ADDRESS(3,24))*INDIRECT(ADDRESS(3,25))*INDIRECT(ADDRESS(3,26))*INDIRECT(ADDRESS(3,27))) -1</f>
        <v>7.796819014280576</v>
      </c>
      <c r="P4" s="57" cm="1">
        <f t="array" aca="1" ref="P4" ca="1">INDIRECT(ADDRESS(I4+2,22))/(MAX(L4,M4,N4)*INDIRECT(ADDRESS(3,24))*INDIRECT(ADDRESS(3,25))*INDIRECT(ADDRESS(3,26))*INDIRECT(ADDRESS(3,28))) -1</f>
        <v>7.8031149483663444</v>
      </c>
      <c r="Q4" s="29">
        <v>59.234569999999998</v>
      </c>
      <c r="S4" s="18">
        <v>2</v>
      </c>
      <c r="T4" s="18" t="s">
        <v>55</v>
      </c>
      <c r="U4" s="19">
        <v>150000000</v>
      </c>
      <c r="V4" s="19">
        <v>160000000</v>
      </c>
    </row>
    <row r="5" spans="1:28" ht="15.75" thickBot="1" x14ac:dyDescent="0.3">
      <c r="A5" s="6">
        <v>3</v>
      </c>
      <c r="B5" s="8" t="s">
        <v>24</v>
      </c>
      <c r="C5" s="8" t="s">
        <v>27</v>
      </c>
      <c r="D5" s="9" t="s">
        <v>32</v>
      </c>
      <c r="E5" s="9" t="s">
        <v>40</v>
      </c>
      <c r="F5" s="10" t="s">
        <v>46</v>
      </c>
      <c r="G5" s="10">
        <v>3.0000000000000001E-3</v>
      </c>
      <c r="H5" s="46" t="str">
        <f>$T$3</f>
        <v>AL 7075 T6</v>
      </c>
      <c r="I5" s="11">
        <v>1</v>
      </c>
      <c r="J5" s="56">
        <v>141.66329999999999</v>
      </c>
      <c r="K5" s="56">
        <v>385.99919999999997</v>
      </c>
      <c r="L5" s="24">
        <v>16100000</v>
      </c>
      <c r="M5" s="24">
        <v>12700000</v>
      </c>
      <c r="N5" s="24">
        <v>75300000</v>
      </c>
      <c r="O5" s="57" cm="1">
        <f t="array" aca="1" ref="O5" ca="1">INDIRECT(ADDRESS(I5+2,21))/(MAX(L5,M5,N5)*INDIRECT(ADDRESS(3,24))*INDIRECT(ADDRESS(3,25))*INDIRECT(ADDRESS(3,26))*INDIRECT(ADDRESS(3,27))) -1</f>
        <v>3.1822857996181222</v>
      </c>
      <c r="P5" s="57" cm="1">
        <f t="array" aca="1" ref="P5" ca="1">INDIRECT(ADDRESS(I5+2,22))/(MAX(L5,M5,N5)*INDIRECT(ADDRESS(3,24))*INDIRECT(ADDRESS(3,25))*INDIRECT(ADDRESS(3,26))*INDIRECT(ADDRESS(3,28))) -1</f>
        <v>3.1852790856774913</v>
      </c>
      <c r="Q5" s="29">
        <v>59.138280000000002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.75" thickBot="1" x14ac:dyDescent="0.3">
      <c r="A6" s="6">
        <v>4</v>
      </c>
      <c r="B6" s="48" t="s">
        <v>24</v>
      </c>
      <c r="C6" s="48" t="s">
        <v>27</v>
      </c>
      <c r="D6" s="49" t="s">
        <v>33</v>
      </c>
      <c r="E6" s="49" t="s">
        <v>41</v>
      </c>
      <c r="F6" s="50" t="s">
        <v>46</v>
      </c>
      <c r="G6" s="50">
        <v>3.0000000000000001E-3</v>
      </c>
      <c r="H6" s="46" t="str">
        <f>$T$3</f>
        <v>AL 7075 T6</v>
      </c>
      <c r="I6" s="11">
        <v>1</v>
      </c>
      <c r="J6" s="58">
        <v>159.2441</v>
      </c>
      <c r="K6" s="56">
        <v>395.91849999999999</v>
      </c>
      <c r="L6" s="24">
        <v>14400000</v>
      </c>
      <c r="M6" s="24">
        <v>11300000</v>
      </c>
      <c r="N6" s="24">
        <v>77400000</v>
      </c>
      <c r="O6" s="57" cm="1">
        <f t="array" aca="1" ref="O6" ca="1">INDIRECT(ADDRESS(I6+2,21))/(MAX(L6,M6,N6)*INDIRECT(ADDRESS(3,24))*INDIRECT(ADDRESS(3,25))*INDIRECT(ADDRESS(3,26))*INDIRECT(ADDRESS(3,27))) -1</f>
        <v>3.0688129290858477</v>
      </c>
      <c r="P6" s="57" cm="1">
        <f t="array" aca="1" ref="P6" ca="1">INDIRECT(ADDRESS(I6+2,22))/(MAX(L6,M6,N6)*INDIRECT(ADDRESS(3,24))*INDIRECT(ADDRESS(3,25))*INDIRECT(ADDRESS(3,26))*INDIRECT(ADDRESS(3,28))) -1</f>
        <v>3.0717250019575593</v>
      </c>
      <c r="Q6" s="29">
        <v>60.67895</v>
      </c>
    </row>
    <row r="7" spans="1:28" ht="15.75" thickBot="1" x14ac:dyDescent="0.3">
      <c r="A7" s="6">
        <v>5</v>
      </c>
      <c r="B7" s="48" t="s">
        <v>24</v>
      </c>
      <c r="C7" s="48" t="s">
        <v>27</v>
      </c>
      <c r="D7" s="49" t="s">
        <v>50</v>
      </c>
      <c r="E7" s="45" t="s">
        <v>51</v>
      </c>
      <c r="F7" s="50" t="s">
        <v>46</v>
      </c>
      <c r="G7" s="50">
        <v>3.0000000000000001E-3</v>
      </c>
      <c r="H7" s="46" t="str">
        <f>$T$3</f>
        <v>AL 7075 T6</v>
      </c>
      <c r="I7" s="51">
        <v>1</v>
      </c>
      <c r="J7" s="58">
        <v>163.0102</v>
      </c>
      <c r="K7" s="56">
        <v>467.82260000000002</v>
      </c>
      <c r="L7" s="24">
        <v>20000000</v>
      </c>
      <c r="M7" s="24">
        <v>17000000</v>
      </c>
      <c r="N7" s="24">
        <v>68700000</v>
      </c>
      <c r="O7" s="57" cm="1">
        <f t="array" aca="1" ref="O7" ca="1">INDIRECT(ADDRESS(I7+2,21))/(MAX(L7,M7,N7)*INDIRECT(ADDRESS(3,24))*INDIRECT(ADDRESS(3,25))*INDIRECT(ADDRESS(3,26))*INDIRECT(ADDRESS(3,27))) -1</f>
        <v>3.5840774484897322</v>
      </c>
      <c r="P7" s="57" cm="1">
        <f t="array" aca="1" ref="P7" ca="1">INDIRECT(ADDRESS(I7+2,22))/(MAX(L7,M7,N7)*INDIRECT(ADDRESS(3,24))*INDIRECT(ADDRESS(3,25))*INDIRECT(ADDRESS(3,26))*INDIRECT(ADDRESS(3,28))) -1</f>
        <v>3.5873582991486916</v>
      </c>
      <c r="Q7" s="29">
        <v>57.854390000000002</v>
      </c>
    </row>
    <row r="8" spans="1:28" ht="15.75" thickBot="1" x14ac:dyDescent="0.3">
      <c r="A8" s="2">
        <v>6</v>
      </c>
      <c r="B8" s="44" t="s">
        <v>24</v>
      </c>
      <c r="C8" s="44" t="s">
        <v>27</v>
      </c>
      <c r="D8" s="3" t="s">
        <v>34</v>
      </c>
      <c r="E8" s="3" t="s">
        <v>42</v>
      </c>
      <c r="F8" s="10" t="s">
        <v>46</v>
      </c>
      <c r="G8" s="4">
        <v>3.0000000000000001E-3</v>
      </c>
      <c r="H8" s="46" t="str">
        <f>$T$3</f>
        <v>AL 7075 T6</v>
      </c>
      <c r="I8" s="5">
        <v>1</v>
      </c>
      <c r="L8" s="20"/>
      <c r="M8" s="20"/>
      <c r="N8" s="24"/>
      <c r="O8" s="57" t="e" cm="1">
        <f t="array" aca="1" ref="O8" ca="1">INDIRECT(ADDRESS(I8+2,21))/(MAX(L8,M8,N8)*INDIRECT(ADDRESS(3,24))*INDIRECT(ADDRESS(3,25))*INDIRECT(ADDRESS(3,26))*INDIRECT(ADDRESS(3,27))) -1</f>
        <v>#DIV/0!</v>
      </c>
      <c r="P8" s="57" t="e" cm="1">
        <f t="array" aca="1" ref="P8" ca="1">INDIRECT(ADDRESS(I8+2,22))/(MAX(L8,M8,N8)*INDIRECT(ADDRESS(3,24))*INDIRECT(ADDRESS(3,25))*INDIRECT(ADDRESS(3,26))*INDIRECT(ADDRESS(3,28))) -1</f>
        <v>#DIV/0!</v>
      </c>
      <c r="Q8" s="29"/>
    </row>
    <row r="9" spans="1:28" ht="15.75" thickBot="1" x14ac:dyDescent="0.3">
      <c r="A9" s="6">
        <v>7</v>
      </c>
      <c r="B9" s="8" t="s">
        <v>24</v>
      </c>
      <c r="C9" s="8" t="s">
        <v>27</v>
      </c>
      <c r="D9" s="9" t="s">
        <v>35</v>
      </c>
      <c r="E9" s="9" t="s">
        <v>43</v>
      </c>
      <c r="F9" s="10" t="s">
        <v>46</v>
      </c>
      <c r="G9" s="10">
        <v>3.0000000000000001E-3</v>
      </c>
      <c r="H9" s="46" t="str">
        <f>$T$3</f>
        <v>AL 7075 T6</v>
      </c>
      <c r="I9" s="11">
        <v>1</v>
      </c>
      <c r="L9" s="20"/>
      <c r="M9" s="20"/>
      <c r="N9" s="24"/>
      <c r="O9" s="57" t="e" cm="1">
        <f t="array" aca="1" ref="O9" ca="1">INDIRECT(ADDRESS(I9+2,21))/(MAX(L9,M9,N9)*INDIRECT(ADDRESS(3,24))*INDIRECT(ADDRESS(3,25))*INDIRECT(ADDRESS(3,26))*INDIRECT(ADDRESS(3,27))) -1</f>
        <v>#DIV/0!</v>
      </c>
      <c r="P9" s="57" t="e" cm="1">
        <f t="array" aca="1" ref="P9" ca="1">INDIRECT(ADDRESS(I9+2,22))/(MAX(L9,M9,N9)*INDIRECT(ADDRESS(3,24))*INDIRECT(ADDRESS(3,25))*INDIRECT(ADDRESS(3,26))*INDIRECT(ADDRESS(3,28))) -1</f>
        <v>#DIV/0!</v>
      </c>
      <c r="Q9" s="29"/>
    </row>
    <row r="10" spans="1:28" ht="15.75" thickBot="1" x14ac:dyDescent="0.3">
      <c r="A10" s="6">
        <v>8</v>
      </c>
      <c r="B10" s="8" t="s">
        <v>24</v>
      </c>
      <c r="C10" s="8" t="s">
        <v>27</v>
      </c>
      <c r="D10" s="9" t="s">
        <v>36</v>
      </c>
      <c r="E10" s="9" t="s">
        <v>44</v>
      </c>
      <c r="F10" s="10" t="s">
        <v>46</v>
      </c>
      <c r="G10" s="10">
        <v>3.0000000000000001E-3</v>
      </c>
      <c r="H10" s="46" t="str">
        <f>$T$3</f>
        <v>AL 7075 T6</v>
      </c>
      <c r="I10" s="11">
        <v>1</v>
      </c>
      <c r="O10" s="57" t="e" cm="1">
        <f t="array" aca="1" ref="O10" ca="1">INDIRECT(ADDRESS(I10+2,21))/(MAX(L10,M10,N10)*INDIRECT(ADDRESS(3,24))*INDIRECT(ADDRESS(3,25))*INDIRECT(ADDRESS(3,26))*INDIRECT(ADDRESS(3,27))) -1</f>
        <v>#DIV/0!</v>
      </c>
      <c r="P10" s="57" t="e" cm="1">
        <f t="array" aca="1" ref="P10" ca="1">INDIRECT(ADDRESS(I10+2,22))/(MAX(L10,M10,N10)*INDIRECT(ADDRESS(3,24))*INDIRECT(ADDRESS(3,25))*INDIRECT(ADDRESS(3,26))*INDIRECT(ADDRESS(3,28))) -1</f>
        <v>#DIV/0!</v>
      </c>
      <c r="Q10" s="31"/>
    </row>
    <row r="11" spans="1:28" ht="15.75" thickBot="1" x14ac:dyDescent="0.3">
      <c r="A11" s="6">
        <v>9</v>
      </c>
      <c r="B11" s="48" t="s">
        <v>24</v>
      </c>
      <c r="C11" s="48" t="s">
        <v>27</v>
      </c>
      <c r="D11" s="49" t="s">
        <v>37</v>
      </c>
      <c r="E11" s="49" t="s">
        <v>45</v>
      </c>
      <c r="F11" s="50" t="s">
        <v>46</v>
      </c>
      <c r="G11" s="10">
        <v>3.0000000000000001E-3</v>
      </c>
      <c r="H11" s="46" t="str">
        <f>$T$3</f>
        <v>AL 7075 T6</v>
      </c>
      <c r="I11" s="51">
        <v>1</v>
      </c>
      <c r="O11" s="57" t="e" cm="1">
        <f t="array" aca="1" ref="O11" ca="1">INDIRECT(ADDRESS(I11+2,21))/(MAX(L11,M11,N11)*INDIRECT(ADDRESS(3,24))*INDIRECT(ADDRESS(3,25))*INDIRECT(ADDRESS(3,26))*INDIRECT(ADDRESS(3,27))) -1</f>
        <v>#DIV/0!</v>
      </c>
      <c r="P11" s="57" t="e" cm="1">
        <f t="array" aca="1" ref="P11" ca="1">INDIRECT(ADDRESS(I11+2,22))/(MAX(L11,M11,N11)*INDIRECT(ADDRESS(3,24))*INDIRECT(ADDRESS(3,25))*INDIRECT(ADDRESS(3,26))*INDIRECT(ADDRESS(3,28))) -1</f>
        <v>#DIV/0!</v>
      </c>
      <c r="Q11" s="29"/>
    </row>
    <row r="12" spans="1:28" ht="15.75" thickBot="1" x14ac:dyDescent="0.3">
      <c r="A12" s="6">
        <v>10</v>
      </c>
      <c r="B12" s="44" t="s">
        <v>24</v>
      </c>
      <c r="C12" s="44" t="s">
        <v>27</v>
      </c>
      <c r="D12" s="3" t="s">
        <v>30</v>
      </c>
      <c r="E12" s="3" t="s">
        <v>38</v>
      </c>
      <c r="F12" s="10" t="s">
        <v>47</v>
      </c>
      <c r="G12" s="52">
        <v>4.0000000000000001E-3</v>
      </c>
      <c r="H12" s="46" t="str">
        <f>$T$3</f>
        <v>AL 7075 T6</v>
      </c>
      <c r="I12" s="47">
        <v>1</v>
      </c>
      <c r="J12" s="56">
        <v>123.172</v>
      </c>
      <c r="K12" s="56">
        <v>344.66109999999998</v>
      </c>
      <c r="L12" s="56">
        <v>17900000</v>
      </c>
      <c r="M12" s="56">
        <v>15400000</v>
      </c>
      <c r="N12" s="56">
        <v>103000000</v>
      </c>
      <c r="O12" s="57" cm="1">
        <f t="array" aca="1" ref="O12" ca="1">INDIRECT(ADDRESS(I12+2,21))/(MAX(L12,M12,N12)*INDIRECT(ADDRESS(3,24))*INDIRECT(ADDRESS(3,25))*INDIRECT(ADDRESS(3,26))*INDIRECT(ADDRESS(3,27))) -1</f>
        <v>2.0575351525363561</v>
      </c>
      <c r="P12" s="57" cm="1">
        <f t="array" aca="1" ref="P12" ca="1">INDIRECT(ADDRESS(I12+2,22))/(MAX(L12,M12,N12)*INDIRECT(ADDRESS(3,24))*INDIRECT(ADDRESS(3,25))*INDIRECT(ADDRESS(3,26))*INDIRECT(ADDRESS(3,28))) -1</f>
        <v>2.0597234480729627</v>
      </c>
      <c r="Q12" s="29">
        <v>58.705399999999997</v>
      </c>
    </row>
    <row r="13" spans="1:28" ht="15.75" thickBot="1" x14ac:dyDescent="0.3">
      <c r="A13" s="2">
        <v>11</v>
      </c>
      <c r="B13" s="48" t="s">
        <v>24</v>
      </c>
      <c r="C13" s="53" t="s">
        <v>27</v>
      </c>
      <c r="D13" s="54" t="s">
        <v>30</v>
      </c>
      <c r="E13" s="54" t="s">
        <v>38</v>
      </c>
      <c r="F13" s="50" t="s">
        <v>48</v>
      </c>
      <c r="G13" s="50">
        <v>1E-3</v>
      </c>
      <c r="H13" s="46" t="str">
        <f>$T$3</f>
        <v>AL 7075 T6</v>
      </c>
      <c r="I13" s="51">
        <v>1</v>
      </c>
      <c r="J13" s="56">
        <v>114.1709</v>
      </c>
      <c r="K13" s="56">
        <v>360.08620000000002</v>
      </c>
      <c r="L13" s="56">
        <v>31100000</v>
      </c>
      <c r="M13" s="56">
        <v>24500000</v>
      </c>
      <c r="N13" s="56">
        <v>140000000</v>
      </c>
      <c r="O13" s="57" cm="1">
        <f t="array" aca="1" ref="O13" ca="1">INDIRECT(ADDRESS(I13+2,21))/(MAX(L13,M13,N13)*INDIRECT(ADDRESS(3,24))*INDIRECT(ADDRESS(3,25))*INDIRECT(ADDRESS(3,26))*INDIRECT(ADDRESS(3,27))) -1</f>
        <v>1.2494722907946043</v>
      </c>
      <c r="P13" s="57" cm="1">
        <f t="array" aca="1" ref="P13" ca="1">INDIRECT(ADDRESS(I13+2,22))/(MAX(L13,M13,N13)*INDIRECT(ADDRESS(3,24))*INDIRECT(ADDRESS(3,25))*INDIRECT(ADDRESS(3,26))*INDIRECT(ADDRESS(3,28))) -1</f>
        <v>1.2510822510822508</v>
      </c>
      <c r="Q13" s="29">
        <v>55.670909999999999</v>
      </c>
    </row>
    <row r="14" spans="1:28" ht="15.75" thickBot="1" x14ac:dyDescent="0.3">
      <c r="A14" s="6">
        <v>12</v>
      </c>
      <c r="B14" s="44" t="s">
        <v>25</v>
      </c>
      <c r="C14" s="44" t="s">
        <v>28</v>
      </c>
      <c r="D14" s="45" t="s">
        <v>30</v>
      </c>
      <c r="E14" s="45" t="s">
        <v>38</v>
      </c>
      <c r="F14" s="10" t="s">
        <v>46</v>
      </c>
      <c r="G14" s="52">
        <v>3.0000000000000001E-3</v>
      </c>
      <c r="H14" s="46" t="str">
        <f>$T$3</f>
        <v>AL 7075 T6</v>
      </c>
      <c r="I14" s="47">
        <v>1</v>
      </c>
      <c r="J14" s="56">
        <v>120.8005</v>
      </c>
      <c r="K14" s="56">
        <v>296.85480000000001</v>
      </c>
      <c r="L14" s="56">
        <v>20000000</v>
      </c>
      <c r="M14" s="56">
        <v>16900000</v>
      </c>
      <c r="N14" s="56">
        <v>104000000</v>
      </c>
      <c r="O14" s="57" cm="1">
        <f t="array" aca="1" ref="O14" ca="1">INDIRECT(ADDRESS(I14+2,21))/(MAX(L14,M14,N14)*INDIRECT(ADDRESS(3,24))*INDIRECT(ADDRESS(3,25))*INDIRECT(ADDRESS(3,26))*INDIRECT(ADDRESS(3,27))) -1</f>
        <v>2.0281357760696603</v>
      </c>
      <c r="P14" s="57" cm="1">
        <f t="array" aca="1" ref="P14" ca="1">INDIRECT(ADDRESS(I14+2,22))/(MAX(L14,M14,N14)*INDIRECT(ADDRESS(3,24))*INDIRECT(ADDRESS(3,25))*INDIRECT(ADDRESS(3,26))*INDIRECT(ADDRESS(3,28))) -1</f>
        <v>2.0303030303030303</v>
      </c>
      <c r="Q14" s="29">
        <v>58.772889999999997</v>
      </c>
    </row>
    <row r="15" spans="1:28" ht="15.75" thickBot="1" x14ac:dyDescent="0.3">
      <c r="A15" s="6">
        <v>13</v>
      </c>
      <c r="B15" s="48" t="s">
        <v>26</v>
      </c>
      <c r="C15" s="55" t="s">
        <v>29</v>
      </c>
      <c r="D15" s="54" t="s">
        <v>30</v>
      </c>
      <c r="E15" s="54" t="s">
        <v>38</v>
      </c>
      <c r="F15" s="50" t="s">
        <v>46</v>
      </c>
      <c r="G15" s="50">
        <v>3.0000000000000001E-3</v>
      </c>
      <c r="H15" s="46" t="str">
        <f>$T$3</f>
        <v>AL 7075 T6</v>
      </c>
      <c r="I15" s="51">
        <v>1</v>
      </c>
      <c r="J15" s="56">
        <v>121.4365</v>
      </c>
      <c r="K15" s="56">
        <v>297.65980000000002</v>
      </c>
      <c r="L15" s="56">
        <v>19700000</v>
      </c>
      <c r="M15" s="56">
        <v>16700000</v>
      </c>
      <c r="N15" s="56">
        <v>104000000</v>
      </c>
      <c r="O15" s="57" cm="1">
        <f t="array" aca="1" ref="O15" ca="1">INDIRECT(ADDRESS(I15+2,21))/(MAX(L15,M15,N15)*INDIRECT(ADDRESS(3,24))*INDIRECT(ADDRESS(3,25))*INDIRECT(ADDRESS(3,26))*INDIRECT(ADDRESS(3,27))) -1</f>
        <v>2.0281357760696603</v>
      </c>
      <c r="P15" s="57" cm="1">
        <f t="array" aca="1" ref="P15" ca="1">INDIRECT(ADDRESS(I15+2,22))/(MAX(L15,M15,N15)*INDIRECT(ADDRESS(3,24))*INDIRECT(ADDRESS(3,25))*INDIRECT(ADDRESS(3,26))*INDIRECT(ADDRESS(3,28))) -1</f>
        <v>2.0303030303030303</v>
      </c>
      <c r="Q15" s="29">
        <v>58.772889999999997</v>
      </c>
    </row>
    <row r="16" spans="1:28" ht="15.75" thickBot="1" x14ac:dyDescent="0.3">
      <c r="A16" s="59">
        <v>14</v>
      </c>
      <c r="B16" s="44" t="s">
        <v>24</v>
      </c>
      <c r="C16" s="44" t="s">
        <v>27</v>
      </c>
      <c r="D16" s="49" t="s">
        <v>50</v>
      </c>
      <c r="E16" s="45" t="s">
        <v>51</v>
      </c>
      <c r="F16" s="50" t="s">
        <v>48</v>
      </c>
      <c r="G16" s="50">
        <v>1E-3</v>
      </c>
      <c r="H16" s="46" t="str">
        <f>$T$3</f>
        <v>AL 7075 T6</v>
      </c>
      <c r="I16" s="51">
        <v>1</v>
      </c>
      <c r="J16" s="58">
        <v>154.55680000000001</v>
      </c>
      <c r="K16" s="56">
        <v>455.72899999999998</v>
      </c>
      <c r="L16" s="56">
        <v>31800000</v>
      </c>
      <c r="M16" s="56">
        <v>25000000</v>
      </c>
      <c r="N16" s="56">
        <v>103000000</v>
      </c>
      <c r="O16" s="57" cm="1">
        <f t="array" aca="1" ref="O16" ca="1">INDIRECT(ADDRESS(I16+2,21))/(MAX(L16,M16,N16)*INDIRECT(ADDRESS(3,24))*INDIRECT(ADDRESS(3,25))*INDIRECT(ADDRESS(3,26))*INDIRECT(ADDRESS(3,27))) -1</f>
        <v>2.0575351525363561</v>
      </c>
      <c r="P16" s="57" cm="1">
        <f t="array" aca="1" ref="P16" ca="1">INDIRECT(ADDRESS(I16+2,22))/(MAX(L16,M16,N16)*INDIRECT(ADDRESS(3,24))*INDIRECT(ADDRESS(3,25))*INDIRECT(ADDRESS(3,26))*INDIRECT(ADDRESS(3,28))) -1</f>
        <v>2.0597234480729627</v>
      </c>
      <c r="Q16" s="29">
        <v>55.831389999999999</v>
      </c>
    </row>
    <row r="17" spans="17:17" x14ac:dyDescent="0.25">
      <c r="Q17" s="31"/>
    </row>
    <row r="18" spans="17:17" x14ac:dyDescent="0.25">
      <c r="Q18" s="29"/>
    </row>
    <row r="19" spans="17:17" x14ac:dyDescent="0.25">
      <c r="Q19" s="29"/>
    </row>
    <row r="20" spans="17:17" x14ac:dyDescent="0.25">
      <c r="Q20" s="29"/>
    </row>
    <row r="21" spans="17:17" x14ac:dyDescent="0.25">
      <c r="Q21" s="29"/>
    </row>
    <row r="22" spans="17:17" x14ac:dyDescent="0.25">
      <c r="Q22" s="29"/>
    </row>
    <row r="23" spans="17:17" x14ac:dyDescent="0.25">
      <c r="Q23" s="29"/>
    </row>
    <row r="24" spans="17:17" x14ac:dyDescent="0.25">
      <c r="Q24" s="31"/>
    </row>
    <row r="25" spans="17:17" x14ac:dyDescent="0.25">
      <c r="Q25" s="29"/>
    </row>
    <row r="26" spans="17:17" x14ac:dyDescent="0.25">
      <c r="Q26" s="29"/>
    </row>
    <row r="27" spans="17:17" x14ac:dyDescent="0.25">
      <c r="Q27" s="29"/>
    </row>
    <row r="28" spans="17:17" x14ac:dyDescent="0.25">
      <c r="Q28" s="29"/>
    </row>
    <row r="29" spans="17:17" x14ac:dyDescent="0.25">
      <c r="Q29" s="29"/>
    </row>
    <row r="30" spans="17:17" x14ac:dyDescent="0.25">
      <c r="Q30" s="29"/>
    </row>
    <row r="31" spans="17:17" x14ac:dyDescent="0.25">
      <c r="Q31" s="31"/>
    </row>
    <row r="32" spans="17:17" x14ac:dyDescent="0.25">
      <c r="Q32" s="29"/>
    </row>
    <row r="33" spans="17:17" x14ac:dyDescent="0.25">
      <c r="Q33" s="29"/>
    </row>
    <row r="34" spans="17:17" x14ac:dyDescent="0.25">
      <c r="Q34" s="29"/>
    </row>
    <row r="35" spans="17:17" x14ac:dyDescent="0.25">
      <c r="Q35" s="29"/>
    </row>
    <row r="36" spans="17:17" x14ac:dyDescent="0.25">
      <c r="Q36" s="29"/>
    </row>
    <row r="37" spans="17:17" x14ac:dyDescent="0.25">
      <c r="Q37" s="29"/>
    </row>
    <row r="38" spans="17:17" x14ac:dyDescent="0.25">
      <c r="Q38" s="31"/>
    </row>
    <row r="39" spans="17:17" x14ac:dyDescent="0.25">
      <c r="Q39" s="29"/>
    </row>
    <row r="40" spans="17:17" x14ac:dyDescent="0.25">
      <c r="Q40" s="29"/>
    </row>
    <row r="41" spans="17:17" x14ac:dyDescent="0.25">
      <c r="Q41" s="29"/>
    </row>
    <row r="42" spans="17:17" x14ac:dyDescent="0.25">
      <c r="Q42" s="29"/>
    </row>
    <row r="43" spans="17:17" x14ac:dyDescent="0.25">
      <c r="Q43" s="29"/>
    </row>
    <row r="44" spans="17:17" x14ac:dyDescent="0.25">
      <c r="Q44" s="29"/>
    </row>
    <row r="45" spans="17:17" x14ac:dyDescent="0.25">
      <c r="Q45" s="31"/>
    </row>
    <row r="46" spans="17:17" x14ac:dyDescent="0.25">
      <c r="Q46" s="29"/>
    </row>
    <row r="47" spans="17:17" x14ac:dyDescent="0.25">
      <c r="Q47" s="29"/>
    </row>
    <row r="48" spans="17:17" x14ac:dyDescent="0.25">
      <c r="Q48" s="29"/>
    </row>
    <row r="49" spans="17:17" x14ac:dyDescent="0.25">
      <c r="Q49" s="29"/>
    </row>
    <row r="50" spans="17:17" x14ac:dyDescent="0.25">
      <c r="Q50" s="29"/>
    </row>
    <row r="51" spans="17:17" x14ac:dyDescent="0.25">
      <c r="Q51" s="29"/>
    </row>
    <row r="52" spans="17:17" x14ac:dyDescent="0.25">
      <c r="Q52" s="31"/>
    </row>
    <row r="53" spans="17:17" x14ac:dyDescent="0.25">
      <c r="Q53" s="29"/>
    </row>
    <row r="54" spans="17:17" x14ac:dyDescent="0.25">
      <c r="Q54" s="29"/>
    </row>
    <row r="55" spans="17:17" x14ac:dyDescent="0.25">
      <c r="Q55" s="29"/>
    </row>
    <row r="56" spans="17:17" x14ac:dyDescent="0.25">
      <c r="Q56" s="29"/>
    </row>
    <row r="57" spans="17:17" x14ac:dyDescent="0.25">
      <c r="Q57" s="29"/>
    </row>
    <row r="58" spans="17:17" x14ac:dyDescent="0.25">
      <c r="Q58" s="29"/>
    </row>
    <row r="59" spans="17:17" x14ac:dyDescent="0.25">
      <c r="Q59" s="31"/>
    </row>
    <row r="60" spans="17:17" x14ac:dyDescent="0.25">
      <c r="Q60" s="29"/>
    </row>
    <row r="61" spans="17:17" x14ac:dyDescent="0.25">
      <c r="Q61" s="29"/>
    </row>
    <row r="62" spans="17:17" x14ac:dyDescent="0.25">
      <c r="Q62" s="29"/>
    </row>
    <row r="63" spans="17:17" x14ac:dyDescent="0.25">
      <c r="Q63" s="29"/>
    </row>
    <row r="64" spans="17:17" x14ac:dyDescent="0.25">
      <c r="Q64" s="29"/>
    </row>
    <row r="65" spans="17:17" x14ac:dyDescent="0.25">
      <c r="Q65" s="29"/>
    </row>
    <row r="66" spans="17:17" x14ac:dyDescent="0.25">
      <c r="Q66" s="31"/>
    </row>
    <row r="67" spans="17:17" x14ac:dyDescent="0.25">
      <c r="Q67" s="29"/>
    </row>
    <row r="68" spans="17:17" x14ac:dyDescent="0.25">
      <c r="Q68" s="29"/>
    </row>
    <row r="69" spans="17:17" x14ac:dyDescent="0.25">
      <c r="Q69" s="29"/>
    </row>
    <row r="70" spans="17:17" x14ac:dyDescent="0.25">
      <c r="Q70" s="29"/>
    </row>
    <row r="71" spans="17:17" x14ac:dyDescent="0.25">
      <c r="Q71" s="29"/>
    </row>
    <row r="72" spans="17:17" x14ac:dyDescent="0.25">
      <c r="Q72" s="29"/>
    </row>
    <row r="73" spans="17:17" x14ac:dyDescent="0.25">
      <c r="Q73" s="31"/>
    </row>
    <row r="74" spans="17:17" x14ac:dyDescent="0.25">
      <c r="Q74" s="29"/>
    </row>
    <row r="75" spans="17:17" x14ac:dyDescent="0.25">
      <c r="Q75" s="29"/>
    </row>
    <row r="76" spans="17:17" x14ac:dyDescent="0.25">
      <c r="Q76" s="29"/>
    </row>
    <row r="77" spans="17:17" x14ac:dyDescent="0.25">
      <c r="Q77" s="29"/>
    </row>
    <row r="78" spans="17:17" x14ac:dyDescent="0.25">
      <c r="Q78" s="29"/>
    </row>
    <row r="79" spans="17:17" x14ac:dyDescent="0.25">
      <c r="Q79" s="29"/>
    </row>
    <row r="80" spans="17:17" x14ac:dyDescent="0.25">
      <c r="Q80" s="31"/>
    </row>
    <row r="81" spans="17:17" x14ac:dyDescent="0.25">
      <c r="Q81" s="29"/>
    </row>
    <row r="82" spans="17:17" x14ac:dyDescent="0.25">
      <c r="Q82" s="29"/>
    </row>
    <row r="83" spans="17:17" x14ac:dyDescent="0.25">
      <c r="Q83" s="29"/>
    </row>
    <row r="84" spans="17:17" x14ac:dyDescent="0.25">
      <c r="Q84" s="29"/>
    </row>
    <row r="85" spans="17:17" x14ac:dyDescent="0.25">
      <c r="Q85" s="29"/>
    </row>
    <row r="86" spans="17:17" x14ac:dyDescent="0.25">
      <c r="Q86" s="29"/>
    </row>
    <row r="87" spans="17:17" x14ac:dyDescent="0.25">
      <c r="Q87" s="31"/>
    </row>
    <row r="88" spans="17:17" x14ac:dyDescent="0.25">
      <c r="Q88" s="29"/>
    </row>
    <row r="89" spans="17:17" x14ac:dyDescent="0.25">
      <c r="Q89" s="29"/>
    </row>
    <row r="90" spans="17:17" x14ac:dyDescent="0.25">
      <c r="Q90" s="29"/>
    </row>
    <row r="91" spans="17:17" x14ac:dyDescent="0.25">
      <c r="Q91" s="29"/>
    </row>
    <row r="92" spans="17:17" x14ac:dyDescent="0.25">
      <c r="Q92" s="29"/>
    </row>
    <row r="93" spans="17:17" x14ac:dyDescent="0.25">
      <c r="Q93" s="29"/>
    </row>
    <row r="94" spans="17:17" x14ac:dyDescent="0.25">
      <c r="Q94" s="31"/>
    </row>
    <row r="95" spans="17:17" x14ac:dyDescent="0.25">
      <c r="Q95" s="29"/>
    </row>
    <row r="96" spans="17:17" x14ac:dyDescent="0.25">
      <c r="Q96" s="29"/>
    </row>
    <row r="97" spans="17:17" x14ac:dyDescent="0.25">
      <c r="Q97" s="29"/>
    </row>
    <row r="98" spans="17:17" x14ac:dyDescent="0.25">
      <c r="Q98" s="29"/>
    </row>
    <row r="99" spans="17:17" x14ac:dyDescent="0.25">
      <c r="Q99" s="29"/>
    </row>
    <row r="100" spans="17:17" x14ac:dyDescent="0.25">
      <c r="Q100" s="29"/>
    </row>
    <row r="101" spans="17:17" x14ac:dyDescent="0.25">
      <c r="Q101" s="31"/>
    </row>
    <row r="102" spans="17:17" x14ac:dyDescent="0.25">
      <c r="Q102" s="29"/>
    </row>
    <row r="103" spans="17:17" x14ac:dyDescent="0.25">
      <c r="Q103" s="29"/>
    </row>
    <row r="104" spans="17:17" x14ac:dyDescent="0.25">
      <c r="Q104" s="29"/>
    </row>
    <row r="105" spans="17:17" x14ac:dyDescent="0.25">
      <c r="Q105" s="29"/>
    </row>
    <row r="106" spans="17:17" x14ac:dyDescent="0.25">
      <c r="Q106" s="29"/>
    </row>
    <row r="107" spans="17:17" x14ac:dyDescent="0.25">
      <c r="Q107" s="29"/>
    </row>
    <row r="108" spans="17:17" x14ac:dyDescent="0.25">
      <c r="Q108" s="31"/>
    </row>
    <row r="109" spans="17:17" x14ac:dyDescent="0.25">
      <c r="Q109" s="29"/>
    </row>
    <row r="110" spans="17:17" x14ac:dyDescent="0.25">
      <c r="Q110" s="29"/>
    </row>
    <row r="111" spans="17:17" x14ac:dyDescent="0.25">
      <c r="Q111" s="29"/>
    </row>
    <row r="112" spans="17:17" x14ac:dyDescent="0.25">
      <c r="Q112" s="29"/>
    </row>
    <row r="113" spans="17:17" x14ac:dyDescent="0.25">
      <c r="Q113" s="29"/>
    </row>
    <row r="114" spans="17:17" x14ac:dyDescent="0.25">
      <c r="Q114" s="29"/>
    </row>
    <row r="115" spans="17:17" x14ac:dyDescent="0.25">
      <c r="Q115" s="31"/>
    </row>
    <row r="116" spans="17:17" x14ac:dyDescent="0.25">
      <c r="Q116" s="29"/>
    </row>
    <row r="117" spans="17:17" x14ac:dyDescent="0.25">
      <c r="Q117" s="29"/>
    </row>
    <row r="118" spans="17:17" x14ac:dyDescent="0.25">
      <c r="Q118" s="29"/>
    </row>
    <row r="119" spans="17:17" x14ac:dyDescent="0.25">
      <c r="Q119" s="29"/>
    </row>
    <row r="120" spans="17:17" x14ac:dyDescent="0.25">
      <c r="Q120" s="29"/>
    </row>
    <row r="121" spans="17:17" x14ac:dyDescent="0.25">
      <c r="Q121" s="29"/>
    </row>
    <row r="122" spans="17:17" x14ac:dyDescent="0.25">
      <c r="Q122" s="31"/>
    </row>
    <row r="123" spans="17:17" x14ac:dyDescent="0.25">
      <c r="Q123" s="29"/>
    </row>
    <row r="124" spans="17:17" x14ac:dyDescent="0.25">
      <c r="Q124" s="29"/>
    </row>
    <row r="125" spans="17:17" x14ac:dyDescent="0.25">
      <c r="Q125" s="29"/>
    </row>
    <row r="126" spans="17:17" x14ac:dyDescent="0.25">
      <c r="Q126" s="29"/>
    </row>
    <row r="127" spans="17:17" x14ac:dyDescent="0.25">
      <c r="Q127" s="29"/>
    </row>
    <row r="128" spans="17:17" x14ac:dyDescent="0.25">
      <c r="Q128" s="29"/>
    </row>
    <row r="129" spans="17:17" x14ac:dyDescent="0.25">
      <c r="Q129" s="31"/>
    </row>
    <row r="130" spans="17:17" x14ac:dyDescent="0.25">
      <c r="Q130" s="29"/>
    </row>
    <row r="131" spans="17:17" x14ac:dyDescent="0.25">
      <c r="Q131" s="29"/>
    </row>
    <row r="132" spans="17:17" x14ac:dyDescent="0.25">
      <c r="Q132" s="29"/>
    </row>
    <row r="133" spans="17:17" x14ac:dyDescent="0.25">
      <c r="Q133" s="29"/>
    </row>
    <row r="134" spans="17:17" x14ac:dyDescent="0.25">
      <c r="Q134" s="29"/>
    </row>
    <row r="135" spans="17:17" x14ac:dyDescent="0.25">
      <c r="Q135" s="29"/>
    </row>
    <row r="136" spans="17:17" x14ac:dyDescent="0.25">
      <c r="Q136" s="31"/>
    </row>
    <row r="137" spans="17:17" x14ac:dyDescent="0.25">
      <c r="Q137" s="29"/>
    </row>
    <row r="138" spans="17:17" x14ac:dyDescent="0.25">
      <c r="Q138" s="29"/>
    </row>
    <row r="139" spans="17:17" x14ac:dyDescent="0.25">
      <c r="Q139" s="29"/>
    </row>
    <row r="140" spans="17:17" x14ac:dyDescent="0.25">
      <c r="Q140" s="29"/>
    </row>
    <row r="141" spans="17:17" x14ac:dyDescent="0.25">
      <c r="Q141" s="29"/>
    </row>
    <row r="142" spans="17:17" x14ac:dyDescent="0.25">
      <c r="Q142" s="29"/>
    </row>
    <row r="143" spans="17:17" x14ac:dyDescent="0.25">
      <c r="Q143" s="31"/>
    </row>
    <row r="144" spans="17:17" x14ac:dyDescent="0.25">
      <c r="Q144" s="29"/>
    </row>
    <row r="145" spans="17:17" x14ac:dyDescent="0.25">
      <c r="Q145" s="29"/>
    </row>
    <row r="146" spans="17:17" x14ac:dyDescent="0.25">
      <c r="Q146" s="29"/>
    </row>
    <row r="147" spans="17:17" x14ac:dyDescent="0.25">
      <c r="Q147" s="29"/>
    </row>
    <row r="148" spans="17:17" x14ac:dyDescent="0.25">
      <c r="Q148" s="29"/>
    </row>
    <row r="149" spans="17:17" x14ac:dyDescent="0.25">
      <c r="Q149" s="29"/>
    </row>
    <row r="150" spans="17:17" x14ac:dyDescent="0.25">
      <c r="Q150" s="31"/>
    </row>
    <row r="151" spans="17:17" x14ac:dyDescent="0.25">
      <c r="Q151" s="29"/>
    </row>
    <row r="152" spans="17:17" x14ac:dyDescent="0.25">
      <c r="Q152" s="29"/>
    </row>
    <row r="153" spans="17:17" x14ac:dyDescent="0.25">
      <c r="Q153" s="29"/>
    </row>
    <row r="154" spans="17:17" x14ac:dyDescent="0.25">
      <c r="Q154" s="29"/>
    </row>
    <row r="155" spans="17:17" x14ac:dyDescent="0.25">
      <c r="Q155" s="29"/>
    </row>
    <row r="156" spans="17:17" x14ac:dyDescent="0.25">
      <c r="Q156" s="29"/>
    </row>
    <row r="157" spans="17:17" x14ac:dyDescent="0.25">
      <c r="Q157" s="31"/>
    </row>
    <row r="158" spans="17:17" x14ac:dyDescent="0.25">
      <c r="Q158" s="29"/>
    </row>
    <row r="159" spans="17:17" x14ac:dyDescent="0.25">
      <c r="Q159" s="29"/>
    </row>
    <row r="160" spans="17:17" x14ac:dyDescent="0.25">
      <c r="Q160" s="29"/>
    </row>
    <row r="161" spans="17:17" x14ac:dyDescent="0.25">
      <c r="Q161" s="29"/>
    </row>
    <row r="162" spans="17:17" x14ac:dyDescent="0.25">
      <c r="Q162" s="29"/>
    </row>
    <row r="163" spans="17:17" x14ac:dyDescent="0.25">
      <c r="Q163" s="29"/>
    </row>
    <row r="164" spans="17:17" x14ac:dyDescent="0.25">
      <c r="Q164" s="31"/>
    </row>
    <row r="165" spans="17:17" x14ac:dyDescent="0.25">
      <c r="Q165" s="29"/>
    </row>
    <row r="166" spans="17:17" x14ac:dyDescent="0.25">
      <c r="Q166" s="29"/>
    </row>
    <row r="167" spans="17:17" x14ac:dyDescent="0.25">
      <c r="Q167" s="29"/>
    </row>
    <row r="168" spans="17:17" x14ac:dyDescent="0.25">
      <c r="Q168" s="29"/>
    </row>
    <row r="169" spans="17:17" x14ac:dyDescent="0.25">
      <c r="Q169" s="29"/>
    </row>
    <row r="170" spans="17:17" x14ac:dyDescent="0.25">
      <c r="Q170" s="29"/>
    </row>
    <row r="171" spans="17:17" x14ac:dyDescent="0.25">
      <c r="Q171" s="31"/>
    </row>
    <row r="172" spans="17:17" x14ac:dyDescent="0.25">
      <c r="Q172" s="29"/>
    </row>
    <row r="173" spans="17:17" x14ac:dyDescent="0.25">
      <c r="Q173" s="29"/>
    </row>
    <row r="174" spans="17:17" x14ac:dyDescent="0.25">
      <c r="Q174" s="29"/>
    </row>
    <row r="175" spans="17:17" x14ac:dyDescent="0.25">
      <c r="Q175" s="29"/>
    </row>
    <row r="176" spans="17:17" x14ac:dyDescent="0.25">
      <c r="Q176" s="29"/>
    </row>
    <row r="177" spans="17:17" x14ac:dyDescent="0.25">
      <c r="Q177" s="29"/>
    </row>
    <row r="178" spans="17:17" x14ac:dyDescent="0.25">
      <c r="Q178" s="31"/>
    </row>
    <row r="179" spans="17:17" x14ac:dyDescent="0.25">
      <c r="Q179" s="29"/>
    </row>
    <row r="180" spans="17:17" x14ac:dyDescent="0.25">
      <c r="Q180" s="29"/>
    </row>
    <row r="181" spans="17:17" x14ac:dyDescent="0.25">
      <c r="Q181" s="29"/>
    </row>
    <row r="182" spans="17:17" x14ac:dyDescent="0.25">
      <c r="Q182" s="29"/>
    </row>
    <row r="183" spans="17:17" x14ac:dyDescent="0.25">
      <c r="Q183" s="29"/>
    </row>
    <row r="184" spans="17:17" x14ac:dyDescent="0.25">
      <c r="Q184" s="29"/>
    </row>
    <row r="185" spans="17:17" x14ac:dyDescent="0.25">
      <c r="Q185" s="31"/>
    </row>
    <row r="186" spans="17:17" x14ac:dyDescent="0.25">
      <c r="Q186" s="29"/>
    </row>
    <row r="187" spans="17:17" x14ac:dyDescent="0.25">
      <c r="Q187" s="29"/>
    </row>
    <row r="188" spans="17:17" x14ac:dyDescent="0.25">
      <c r="Q188" s="29"/>
    </row>
    <row r="189" spans="17:17" x14ac:dyDescent="0.25">
      <c r="Q189" s="29"/>
    </row>
    <row r="190" spans="17:17" x14ac:dyDescent="0.25">
      <c r="Q190" s="29"/>
    </row>
    <row r="191" spans="17:17" x14ac:dyDescent="0.25">
      <c r="Q191" s="29"/>
    </row>
    <row r="192" spans="17:17" x14ac:dyDescent="0.25">
      <c r="Q192" s="31"/>
    </row>
    <row r="193" spans="17:17" x14ac:dyDescent="0.25">
      <c r="Q193" s="29"/>
    </row>
    <row r="194" spans="17:17" x14ac:dyDescent="0.25">
      <c r="Q194" s="29"/>
    </row>
    <row r="195" spans="17:17" x14ac:dyDescent="0.25">
      <c r="Q195" s="29"/>
    </row>
    <row r="196" spans="17:17" x14ac:dyDescent="0.25">
      <c r="Q196" s="29"/>
    </row>
    <row r="197" spans="17:17" x14ac:dyDescent="0.25">
      <c r="Q197" s="29"/>
    </row>
    <row r="198" spans="17:17" x14ac:dyDescent="0.25">
      <c r="Q198" s="29"/>
    </row>
    <row r="199" spans="17:17" x14ac:dyDescent="0.25">
      <c r="Q199" s="31"/>
    </row>
    <row r="200" spans="17:17" x14ac:dyDescent="0.25">
      <c r="Q200" s="29"/>
    </row>
    <row r="201" spans="17:17" x14ac:dyDescent="0.25">
      <c r="Q201" s="29"/>
    </row>
    <row r="202" spans="17:17" x14ac:dyDescent="0.25">
      <c r="Q202" s="29"/>
    </row>
    <row r="203" spans="17:17" x14ac:dyDescent="0.25">
      <c r="Q203" s="29"/>
    </row>
  </sheetData>
  <mergeCells count="6">
    <mergeCell ref="J1:Q1"/>
    <mergeCell ref="B1:C1"/>
    <mergeCell ref="A1:A2"/>
    <mergeCell ref="D1:E1"/>
    <mergeCell ref="H1:I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2021-05-02T19:07:22Z</dcterms:modified>
</cp:coreProperties>
</file>