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13_ncr:1_{35670D71-9DAC-4898-88C7-7B7DBA5EBF5D}" xr6:coauthVersionLast="46" xr6:coauthVersionMax="46" xr10:uidLastSave="{00000000-0000-0000-0000-000000000000}"/>
  <bookViews>
    <workbookView xWindow="-28920" yWindow="-10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O8" i="1"/>
  <c r="N8" i="1"/>
  <c r="M8" i="1"/>
  <c r="L8" i="1"/>
  <c r="K8" i="1"/>
  <c r="J8" i="1"/>
  <c r="P7" i="1"/>
  <c r="O7" i="1"/>
  <c r="N7" i="1"/>
  <c r="M7" i="1"/>
  <c r="L7" i="1"/>
  <c r="K7" i="1"/>
  <c r="J7" i="1"/>
  <c r="C8" i="1"/>
  <c r="D8" i="1"/>
  <c r="E8" i="1"/>
  <c r="F8" i="1"/>
  <c r="G8" i="1"/>
  <c r="H8" i="1"/>
  <c r="I8" i="1"/>
  <c r="Q8" i="1"/>
  <c r="R8" i="1"/>
  <c r="S8" i="1"/>
  <c r="T8" i="1"/>
  <c r="U8" i="1"/>
  <c r="V8" i="1"/>
  <c r="B8" i="1"/>
  <c r="E7" i="1"/>
  <c r="B7" i="1"/>
  <c r="C7" i="1"/>
  <c r="D7" i="1"/>
  <c r="F7" i="1"/>
  <c r="G7" i="1"/>
  <c r="H7" i="1"/>
  <c r="I7" i="1"/>
  <c r="Q7" i="1"/>
  <c r="R7" i="1"/>
  <c r="S7" i="1"/>
  <c r="T7" i="1"/>
  <c r="U7" i="1"/>
  <c r="V7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</calcChain>
</file>

<file path=xl/sharedStrings.xml><?xml version="1.0" encoding="utf-8"?>
<sst xmlns="http://schemas.openxmlformats.org/spreadsheetml/2006/main" count="10" uniqueCount="10">
  <si>
    <t>Ángulo de ataque</t>
  </si>
  <si>
    <t>cd</t>
  </si>
  <si>
    <t>cl</t>
  </si>
  <si>
    <t>cm</t>
  </si>
  <si>
    <t>E</t>
  </si>
  <si>
    <t>p_max_norm</t>
  </si>
  <si>
    <t>t_max [K]</t>
  </si>
  <si>
    <t>p_max [Pa]</t>
  </si>
  <si>
    <t>806.084 </t>
  </si>
  <si>
    <t>807.105 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</si>
</sst>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E634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B69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81FFBA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rgb="FF61BBFF"/>
        <bgColor indexed="64"/>
      </patternFill>
    </fill>
    <fill>
      <patternFill patternType="solid">
        <fgColor rgb="FFB17ED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65" fontId="0" fillId="15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66" fontId="0" fillId="1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7ED8"/>
      <color rgb="FF61BBFF"/>
      <color rgb="FF71DAFF"/>
      <color rgb="FF81FFBA"/>
      <color rgb="FFB8E08C"/>
      <color rgb="FFFFFF9F"/>
      <color rgb="FFFFDB69"/>
      <color rgb="FFEE63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tabSelected="1" workbookViewId="0">
      <selection activeCell="S17" sqref="S17"/>
    </sheetView>
  </sheetViews>
  <sheetFormatPr defaultColWidth="8.88671875" defaultRowHeight="14.4" x14ac:dyDescent="0.3"/>
  <cols>
    <col min="1" max="1" width="17.5546875" customWidth="1"/>
  </cols>
  <sheetData>
    <row r="1" spans="1:22" x14ac:dyDescent="0.3">
      <c r="A1" s="2" t="s">
        <v>0</v>
      </c>
      <c r="B1" s="1">
        <v>0</v>
      </c>
      <c r="C1" s="1">
        <f>B1+2.5</f>
        <v>2.5</v>
      </c>
      <c r="D1" s="1">
        <f t="shared" ref="D1:V1" si="0">C1+2.5</f>
        <v>5</v>
      </c>
      <c r="E1" s="1">
        <f t="shared" si="0"/>
        <v>7.5</v>
      </c>
      <c r="F1" s="1">
        <f t="shared" si="0"/>
        <v>10</v>
      </c>
      <c r="G1" s="1">
        <f t="shared" si="0"/>
        <v>12.5</v>
      </c>
      <c r="H1" s="1">
        <f t="shared" si="0"/>
        <v>15</v>
      </c>
      <c r="I1" s="1">
        <f t="shared" si="0"/>
        <v>17.5</v>
      </c>
      <c r="J1" s="1">
        <f t="shared" si="0"/>
        <v>20</v>
      </c>
      <c r="K1" s="1">
        <f>J1+2.5</f>
        <v>22.5</v>
      </c>
      <c r="L1" s="1">
        <f t="shared" si="0"/>
        <v>25</v>
      </c>
      <c r="M1" s="1">
        <f t="shared" si="0"/>
        <v>27.5</v>
      </c>
      <c r="N1" s="1">
        <f t="shared" si="0"/>
        <v>30</v>
      </c>
      <c r="O1" s="1">
        <f t="shared" si="0"/>
        <v>32.5</v>
      </c>
      <c r="P1" s="1">
        <f>O1+2.5</f>
        <v>35</v>
      </c>
      <c r="Q1" s="1">
        <f t="shared" si="0"/>
        <v>37.5</v>
      </c>
      <c r="R1" s="1">
        <f t="shared" si="0"/>
        <v>40</v>
      </c>
      <c r="S1" s="1">
        <f>R1+2.5</f>
        <v>42.5</v>
      </c>
      <c r="T1" s="1">
        <f t="shared" si="0"/>
        <v>45</v>
      </c>
      <c r="U1" s="1">
        <f>T1+2.5</f>
        <v>47.5</v>
      </c>
      <c r="V1" s="1">
        <f t="shared" si="0"/>
        <v>50</v>
      </c>
    </row>
    <row r="2" spans="1:22" x14ac:dyDescent="0.3">
      <c r="A2" s="3" t="s">
        <v>1</v>
      </c>
      <c r="B2" s="10">
        <v>1.576851</v>
      </c>
      <c r="C2" s="10">
        <v>1.5739733</v>
      </c>
      <c r="D2" s="10">
        <v>1.5690701</v>
      </c>
      <c r="E2" s="10">
        <v>1.5529944</v>
      </c>
      <c r="F2" s="10">
        <v>1.5368599999999999</v>
      </c>
      <c r="G2" s="10">
        <v>1.5123469</v>
      </c>
      <c r="H2" s="10">
        <v>1.4779121</v>
      </c>
      <c r="I2" s="10">
        <v>1.4472214999999999</v>
      </c>
      <c r="J2" s="17">
        <v>1.4053599999999999</v>
      </c>
      <c r="K2" s="17">
        <v>1.3551759999999999</v>
      </c>
      <c r="L2" s="18">
        <v>1.2981468438999999</v>
      </c>
      <c r="M2" s="17">
        <v>1.2439519999999999</v>
      </c>
      <c r="N2" s="17">
        <v>1.177063</v>
      </c>
      <c r="O2" s="17">
        <v>1.1078920000000001</v>
      </c>
      <c r="P2" s="17">
        <v>1.038003</v>
      </c>
      <c r="Q2" s="10">
        <v>0.96380067000000003</v>
      </c>
      <c r="R2" s="10">
        <v>0.89618355000000005</v>
      </c>
      <c r="S2" s="10">
        <v>0.83229995000000001</v>
      </c>
      <c r="T2" s="10">
        <v>0.77372735999999998</v>
      </c>
      <c r="U2" s="10">
        <v>0.71740108999999996</v>
      </c>
      <c r="V2" s="10">
        <v>0.66652</v>
      </c>
    </row>
    <row r="3" spans="1:22" x14ac:dyDescent="0.3">
      <c r="A3" s="4" t="s">
        <v>2</v>
      </c>
      <c r="B3" s="11">
        <v>8.2944205000000002E-4</v>
      </c>
      <c r="C3" s="11">
        <v>6.8723828000000001E-2</v>
      </c>
      <c r="D3" s="11">
        <v>0.12971878000000001</v>
      </c>
      <c r="E3" s="11">
        <v>0.19159884999999999</v>
      </c>
      <c r="F3" s="11">
        <v>0.25160127999999998</v>
      </c>
      <c r="G3" s="11">
        <v>0.30871293</v>
      </c>
      <c r="H3" s="11">
        <v>0.36071384000000001</v>
      </c>
      <c r="I3" s="11">
        <v>0.41310728000000002</v>
      </c>
      <c r="J3" s="19">
        <v>0.45831139999999998</v>
      </c>
      <c r="K3" s="19">
        <v>0.4970292</v>
      </c>
      <c r="L3" s="20">
        <v>0.53256458043999999</v>
      </c>
      <c r="M3" s="19">
        <v>0.56162230000000002</v>
      </c>
      <c r="N3" s="19">
        <v>0.58018570000000003</v>
      </c>
      <c r="O3" s="19">
        <v>0.59127010000000002</v>
      </c>
      <c r="P3" s="19">
        <v>0.59570699999999999</v>
      </c>
      <c r="Q3" s="11">
        <v>0.59129863999999999</v>
      </c>
      <c r="R3" s="11">
        <v>0.57895964</v>
      </c>
      <c r="S3" s="11">
        <v>0.55991696999999996</v>
      </c>
      <c r="T3" s="11">
        <v>0.53477067</v>
      </c>
      <c r="U3" s="11">
        <v>0.49760347999999999</v>
      </c>
      <c r="V3" s="11">
        <v>0.45406585999999999</v>
      </c>
    </row>
    <row r="4" spans="1:22" x14ac:dyDescent="0.3">
      <c r="A4" s="5" t="s">
        <v>3</v>
      </c>
      <c r="B4" s="12">
        <v>1.3839225000000001E-3</v>
      </c>
      <c r="C4" s="12">
        <v>2.8695867000000002E-3</v>
      </c>
      <c r="D4" s="12">
        <v>-9.9504376000000005E-3</v>
      </c>
      <c r="E4" s="12">
        <v>-1.3616745E-2</v>
      </c>
      <c r="F4" s="12">
        <v>-1.6751940999999999E-2</v>
      </c>
      <c r="G4" s="12">
        <v>-1.9679528000000002E-2</v>
      </c>
      <c r="H4" s="12">
        <v>-2.3700107000000002E-2</v>
      </c>
      <c r="I4" s="12">
        <v>-2.8237356000000002E-2</v>
      </c>
      <c r="J4" s="21">
        <v>-3.4074729999999998E-2</v>
      </c>
      <c r="K4" s="21">
        <v>-3.5138129999999997E-2</v>
      </c>
      <c r="L4" s="22">
        <v>-3.730609E-2</v>
      </c>
      <c r="M4" s="21">
        <v>-4.092105E-2</v>
      </c>
      <c r="N4" s="21">
        <v>-4.408339E-2</v>
      </c>
      <c r="O4" s="21">
        <v>-4.6878669999999997E-2</v>
      </c>
      <c r="P4" s="21">
        <v>-5.0098959999999998E-2</v>
      </c>
      <c r="Q4" s="12">
        <v>-5.3196899999999998E-2</v>
      </c>
      <c r="R4" s="12">
        <v>-5.7608526E-2</v>
      </c>
      <c r="S4" s="12">
        <v>-6.0212123999999999E-2</v>
      </c>
      <c r="T4" s="12">
        <v>-6.2350704999999999E-2</v>
      </c>
      <c r="U4" s="12">
        <v>-6.1998169999999998E-2</v>
      </c>
      <c r="V4" s="12">
        <v>-5.9419587000000003E-2</v>
      </c>
    </row>
    <row r="5" spans="1:22" x14ac:dyDescent="0.3">
      <c r="A5" s="6" t="s">
        <v>7</v>
      </c>
      <c r="B5" s="13">
        <v>169453.7</v>
      </c>
      <c r="C5" s="13">
        <v>193551.9</v>
      </c>
      <c r="D5" s="13">
        <v>167541.1</v>
      </c>
      <c r="E5" s="13">
        <v>165738.92000000001</v>
      </c>
      <c r="F5" s="13">
        <v>165907</v>
      </c>
      <c r="G5" s="13">
        <v>162572.29999999999</v>
      </c>
      <c r="H5" s="13">
        <v>176279.3</v>
      </c>
      <c r="I5" s="13">
        <v>163059.9</v>
      </c>
      <c r="J5" s="23">
        <v>182653.2</v>
      </c>
      <c r="K5" s="23">
        <v>168014.5</v>
      </c>
      <c r="L5" s="28">
        <v>266002.59999999998</v>
      </c>
      <c r="M5" s="23">
        <v>172361.60000000001</v>
      </c>
      <c r="N5" s="23">
        <v>171221.6</v>
      </c>
      <c r="O5" s="23">
        <v>170388</v>
      </c>
      <c r="P5" s="23">
        <v>196197.5</v>
      </c>
      <c r="Q5" s="13">
        <v>196452.22</v>
      </c>
      <c r="R5" s="13">
        <v>191752.28</v>
      </c>
      <c r="S5" s="13">
        <v>210649.67</v>
      </c>
      <c r="T5" s="13">
        <v>192775.28</v>
      </c>
      <c r="U5" s="13">
        <v>168626.77</v>
      </c>
      <c r="V5" s="13">
        <v>169751.2</v>
      </c>
    </row>
    <row r="6" spans="1:22" x14ac:dyDescent="0.3">
      <c r="A6" s="7" t="s">
        <v>6</v>
      </c>
      <c r="B6" s="14">
        <v>533.61040000000003</v>
      </c>
      <c r="C6" s="14">
        <v>536.36149999999998</v>
      </c>
      <c r="D6" s="14">
        <v>535.14170000000001</v>
      </c>
      <c r="E6" s="14">
        <v>806.02184999999997</v>
      </c>
      <c r="F6" s="14">
        <v>533.49109999999996</v>
      </c>
      <c r="G6" s="14">
        <v>532.68780000000004</v>
      </c>
      <c r="H6" s="14">
        <v>534.63490000000002</v>
      </c>
      <c r="I6" s="14">
        <v>542.48530000000005</v>
      </c>
      <c r="J6" s="24">
        <v>808.59789999999998</v>
      </c>
      <c r="K6" s="24" t="s">
        <v>8</v>
      </c>
      <c r="L6" s="25">
        <v>1229.944</v>
      </c>
      <c r="M6" s="24">
        <v>805.64919999999995</v>
      </c>
      <c r="N6" s="24">
        <v>806.1934</v>
      </c>
      <c r="O6" s="24">
        <v>805.83720000000005</v>
      </c>
      <c r="P6" s="24" t="s">
        <v>9</v>
      </c>
      <c r="Q6" s="14">
        <v>942.72266000000002</v>
      </c>
      <c r="R6" s="14">
        <v>1002.4396</v>
      </c>
      <c r="S6" s="14">
        <v>878.34307999999999</v>
      </c>
      <c r="T6" s="14">
        <v>877.94750999999997</v>
      </c>
      <c r="U6" s="14">
        <v>836.18610000000001</v>
      </c>
      <c r="V6" s="14">
        <v>840.86436000000003</v>
      </c>
    </row>
    <row r="7" spans="1:22" x14ac:dyDescent="0.3">
      <c r="A7" s="8" t="s">
        <v>4</v>
      </c>
      <c r="B7" s="15">
        <f>B3/B2</f>
        <v>5.2601168404624158E-4</v>
      </c>
      <c r="C7" s="15">
        <f t="shared" ref="C7:V7" si="1">C3/C2</f>
        <v>4.3662639004105087E-2</v>
      </c>
      <c r="D7" s="15">
        <f t="shared" si="1"/>
        <v>8.2672393030751148E-2</v>
      </c>
      <c r="E7" s="15">
        <f>E3/E2</f>
        <v>0.12337381899123395</v>
      </c>
      <c r="F7" s="15">
        <f t="shared" si="1"/>
        <v>0.16371125541688897</v>
      </c>
      <c r="G7" s="15">
        <f t="shared" si="1"/>
        <v>0.20412838483022644</v>
      </c>
      <c r="H7" s="15">
        <f t="shared" si="1"/>
        <v>0.24406988751225464</v>
      </c>
      <c r="I7" s="15">
        <f t="shared" si="1"/>
        <v>0.28544855089563004</v>
      </c>
      <c r="J7" s="26">
        <f t="shared" si="1"/>
        <v>0.3261167245403313</v>
      </c>
      <c r="K7" s="26">
        <f t="shared" si="1"/>
        <v>0.36676357904803508</v>
      </c>
      <c r="L7" s="26">
        <f t="shared" si="1"/>
        <v>0.41024987499875248</v>
      </c>
      <c r="M7" s="26">
        <f t="shared" si="1"/>
        <v>0.45148229192123174</v>
      </c>
      <c r="N7" s="26">
        <f t="shared" si="1"/>
        <v>0.49290964035060147</v>
      </c>
      <c r="O7" s="26">
        <f t="shared" si="1"/>
        <v>0.53368929462438575</v>
      </c>
      <c r="P7" s="26">
        <f t="shared" si="1"/>
        <v>0.57389718526825062</v>
      </c>
      <c r="Q7" s="15">
        <f t="shared" si="1"/>
        <v>0.613507189199194</v>
      </c>
      <c r="R7" s="15">
        <f t="shared" si="1"/>
        <v>0.64602797049778471</v>
      </c>
      <c r="S7" s="15">
        <f t="shared" si="1"/>
        <v>0.67273459526220081</v>
      </c>
      <c r="T7" s="15">
        <f t="shared" si="1"/>
        <v>0.69116163864232494</v>
      </c>
      <c r="U7" s="15">
        <f t="shared" si="1"/>
        <v>0.69361963194117815</v>
      </c>
      <c r="V7" s="15">
        <f t="shared" si="1"/>
        <v>0.68124866470623535</v>
      </c>
    </row>
    <row r="8" spans="1:22" x14ac:dyDescent="0.3">
      <c r="A8" s="9" t="s">
        <v>5</v>
      </c>
      <c r="B8" s="16">
        <f>B5/1951</f>
        <v>86.854792414146601</v>
      </c>
      <c r="C8" s="16">
        <f t="shared" ref="C8:V8" si="2">C5/1951</f>
        <v>99.206509482316761</v>
      </c>
      <c r="D8" s="16">
        <f t="shared" si="2"/>
        <v>85.874474628395703</v>
      </c>
      <c r="E8" s="16">
        <f t="shared" si="2"/>
        <v>84.950753459764229</v>
      </c>
      <c r="F8" s="16">
        <f t="shared" si="2"/>
        <v>85.036904151717067</v>
      </c>
      <c r="G8" s="16">
        <f t="shared" si="2"/>
        <v>83.327678113787798</v>
      </c>
      <c r="H8" s="16">
        <f t="shared" si="2"/>
        <v>90.353305996924647</v>
      </c>
      <c r="I8" s="16">
        <f t="shared" si="2"/>
        <v>83.577601230138384</v>
      </c>
      <c r="J8" s="27">
        <f>J5/1951</f>
        <v>93.620297283444387</v>
      </c>
      <c r="K8" s="27">
        <f t="shared" ref="K8:P8" si="3">K5/1951</f>
        <v>86.117119425935414</v>
      </c>
      <c r="L8" s="27">
        <f t="shared" si="3"/>
        <v>136.34167093798052</v>
      </c>
      <c r="M8" s="27">
        <f t="shared" si="3"/>
        <v>88.345258841619682</v>
      </c>
      <c r="N8" s="27">
        <f t="shared" si="3"/>
        <v>87.760943106099432</v>
      </c>
      <c r="O8" s="27">
        <f t="shared" si="3"/>
        <v>87.333675038441825</v>
      </c>
      <c r="P8" s="27">
        <f t="shared" si="3"/>
        <v>100.56253203485392</v>
      </c>
      <c r="Q8" s="16">
        <f t="shared" si="2"/>
        <v>100.6930907227063</v>
      </c>
      <c r="R8" s="16">
        <f t="shared" si="2"/>
        <v>98.28410046130189</v>
      </c>
      <c r="S8" s="16">
        <f t="shared" si="2"/>
        <v>107.97010251153256</v>
      </c>
      <c r="T8" s="16">
        <f t="shared" si="2"/>
        <v>98.808446950281905</v>
      </c>
      <c r="U8" s="16">
        <f t="shared" si="2"/>
        <v>86.430943106099434</v>
      </c>
      <c r="V8" s="16">
        <f t="shared" si="2"/>
        <v>87.007278318810876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Pedraza</dc:creator>
  <cp:lastModifiedBy>Diego Mataix Caballero</cp:lastModifiedBy>
  <dcterms:created xsi:type="dcterms:W3CDTF">2015-06-05T18:17:20Z</dcterms:created>
  <dcterms:modified xsi:type="dcterms:W3CDTF">2021-05-22T14:52:58Z</dcterms:modified>
</cp:coreProperties>
</file>