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105" windowWidth="14805" windowHeight="8010" activeTab="7"/>
  </bookViews>
  <sheets>
    <sheet name="参数" sheetId="21" r:id="rId1"/>
    <sheet name="数据" sheetId="1" r:id="rId2"/>
    <sheet name="变动率" sheetId="2" r:id="rId3"/>
    <sheet name="12月" sheetId="20" r:id="rId4"/>
    <sheet name="11月" sheetId="19" r:id="rId5"/>
    <sheet name="10月" sheetId="17" r:id="rId6"/>
    <sheet name="9月" sheetId="16" r:id="rId7"/>
    <sheet name="8月" sheetId="15" r:id="rId8"/>
    <sheet name="7月" sheetId="13" r:id="rId9"/>
    <sheet name="6月" sheetId="11" r:id="rId10"/>
    <sheet name="5月" sheetId="10" r:id="rId11"/>
    <sheet name="4月" sheetId="9" r:id="rId12"/>
    <sheet name="3月" sheetId="7" r:id="rId13"/>
    <sheet name="2月" sheetId="8" r:id="rId14"/>
    <sheet name="1月" sheetId="12" r:id="rId15"/>
  </sheets>
  <calcPr calcId="162913"/>
</workbook>
</file>

<file path=xl/calcChain.xml><?xml version="1.0" encoding="utf-8"?>
<calcChain xmlns="http://schemas.openxmlformats.org/spreadsheetml/2006/main">
  <c r="W24" i="21" l="1"/>
  <c r="X24" i="21"/>
  <c r="Y24" i="21"/>
  <c r="Z24" i="21"/>
  <c r="W25" i="21"/>
  <c r="X25" i="21"/>
  <c r="Y25" i="21"/>
  <c r="Z25" i="21"/>
  <c r="W26" i="21"/>
  <c r="X26" i="21"/>
  <c r="Y26" i="21"/>
  <c r="Z26" i="21"/>
  <c r="P28" i="21" l="1"/>
  <c r="Q28" i="21"/>
  <c r="R28" i="21"/>
  <c r="S28" i="21"/>
  <c r="T28" i="21"/>
  <c r="U28" i="21"/>
  <c r="V28" i="21"/>
  <c r="W28" i="21"/>
  <c r="X28" i="21"/>
  <c r="Y28" i="21"/>
  <c r="Z28" i="21"/>
  <c r="O28" i="21"/>
  <c r="AB76" i="1"/>
  <c r="AB75" i="1"/>
  <c r="AB74" i="1"/>
  <c r="AB73" i="1"/>
  <c r="AB72" i="1"/>
  <c r="AB71" i="1"/>
  <c r="AB70" i="1"/>
  <c r="AB69" i="1"/>
  <c r="P17" i="21"/>
  <c r="Q17" i="21"/>
  <c r="R17" i="21"/>
  <c r="S17" i="21"/>
  <c r="T17" i="21"/>
  <c r="U17" i="21"/>
  <c r="V17" i="21"/>
  <c r="I2" i="21" s="1"/>
  <c r="W17" i="21"/>
  <c r="X17" i="21"/>
  <c r="Y17" i="21"/>
  <c r="Z17" i="21"/>
  <c r="P18" i="21"/>
  <c r="Q18" i="21"/>
  <c r="R18" i="21"/>
  <c r="S18" i="21"/>
  <c r="T18" i="21"/>
  <c r="U18" i="21"/>
  <c r="V18" i="21"/>
  <c r="W18" i="21"/>
  <c r="X18" i="21"/>
  <c r="Y18" i="21"/>
  <c r="Z18" i="21"/>
  <c r="P19" i="21"/>
  <c r="P22" i="21" s="1"/>
  <c r="Q19" i="21"/>
  <c r="R19" i="21"/>
  <c r="S19" i="21"/>
  <c r="T19" i="21"/>
  <c r="U19" i="21"/>
  <c r="U22" i="21" s="1"/>
  <c r="V19" i="21"/>
  <c r="V23" i="21" s="1"/>
  <c r="W19" i="21"/>
  <c r="X19" i="21"/>
  <c r="Y19" i="21"/>
  <c r="Z19" i="21"/>
  <c r="W20" i="21"/>
  <c r="W29" i="21" s="1"/>
  <c r="X20" i="21"/>
  <c r="X29" i="21" s="1"/>
  <c r="Y20" i="21"/>
  <c r="Y29" i="21" s="1"/>
  <c r="Z20" i="21"/>
  <c r="Z29" i="21" s="1"/>
  <c r="P21" i="21"/>
  <c r="Q21" i="21"/>
  <c r="R21" i="21"/>
  <c r="R20" i="21" s="1"/>
  <c r="S21" i="21"/>
  <c r="T21" i="21"/>
  <c r="U21" i="21"/>
  <c r="V21" i="21"/>
  <c r="W21" i="21"/>
  <c r="X21" i="21"/>
  <c r="Y21" i="21"/>
  <c r="Z21" i="21"/>
  <c r="W22" i="21"/>
  <c r="X22" i="21"/>
  <c r="Y22" i="21"/>
  <c r="Z22" i="21"/>
  <c r="W23" i="21"/>
  <c r="X23" i="21"/>
  <c r="Y23" i="21"/>
  <c r="Z23" i="21"/>
  <c r="O21" i="21"/>
  <c r="O19" i="21"/>
  <c r="O18" i="21"/>
  <c r="O17" i="21"/>
  <c r="U20" i="21" l="1"/>
  <c r="U23" i="21"/>
  <c r="V22" i="21"/>
  <c r="V20" i="21" s="1"/>
  <c r="R26" i="21"/>
  <c r="R25" i="21"/>
  <c r="R24" i="21"/>
  <c r="O23" i="21"/>
  <c r="T23" i="21"/>
  <c r="P23" i="21"/>
  <c r="S22" i="21"/>
  <c r="S20" i="21" s="1"/>
  <c r="Q22" i="21"/>
  <c r="Q20" i="21" s="1"/>
  <c r="R22" i="21"/>
  <c r="O22" i="21"/>
  <c r="R29" i="21"/>
  <c r="S23" i="21"/>
  <c r="R23" i="21"/>
  <c r="T22" i="21"/>
  <c r="T20" i="21" s="1"/>
  <c r="P20" i="21"/>
  <c r="Q23" i="21"/>
  <c r="G29" i="21"/>
  <c r="B29" i="21"/>
  <c r="J28" i="21"/>
  <c r="C28" i="21"/>
  <c r="J27" i="21"/>
  <c r="F27" i="21"/>
  <c r="K26" i="21"/>
  <c r="F26" i="21"/>
  <c r="B26" i="21"/>
  <c r="G25" i="21"/>
  <c r="B25" i="21"/>
  <c r="J24" i="21"/>
  <c r="C24" i="21"/>
  <c r="J23" i="21"/>
  <c r="F23" i="21"/>
  <c r="K22" i="21"/>
  <c r="F22" i="21"/>
  <c r="B22" i="21"/>
  <c r="G21" i="21"/>
  <c r="B21" i="21"/>
  <c r="J20" i="21"/>
  <c r="C20" i="21"/>
  <c r="J19" i="21"/>
  <c r="F19" i="21"/>
  <c r="K18" i="21"/>
  <c r="F18" i="21"/>
  <c r="B18" i="21"/>
  <c r="G17" i="21"/>
  <c r="B17" i="21"/>
  <c r="J16" i="21"/>
  <c r="B16" i="21"/>
  <c r="M15" i="21"/>
  <c r="J14" i="21"/>
  <c r="B14" i="21"/>
  <c r="M13" i="21"/>
  <c r="G13" i="21"/>
  <c r="F13" i="21"/>
  <c r="J12" i="21"/>
  <c r="F12" i="21"/>
  <c r="I11" i="21"/>
  <c r="C11" i="21"/>
  <c r="J10" i="21"/>
  <c r="F10" i="21"/>
  <c r="J9" i="21"/>
  <c r="F9" i="21"/>
  <c r="E9" i="21"/>
  <c r="F8" i="21"/>
  <c r="C7" i="21"/>
  <c r="M6" i="21"/>
  <c r="F6" i="21"/>
  <c r="E6" i="21"/>
  <c r="J5" i="21"/>
  <c r="I5" i="21"/>
  <c r="B5" i="21"/>
  <c r="B4" i="21"/>
  <c r="J3" i="21"/>
  <c r="F3" i="21"/>
  <c r="J2" i="21"/>
  <c r="L55" i="21"/>
  <c r="K57" i="21"/>
  <c r="J52" i="21"/>
  <c r="H56" i="21"/>
  <c r="L48" i="21"/>
  <c r="K46" i="21"/>
  <c r="J51" i="21"/>
  <c r="H51" i="21"/>
  <c r="G47" i="21"/>
  <c r="D50" i="21"/>
  <c r="C46" i="21"/>
  <c r="B51" i="21"/>
  <c r="M31" i="21"/>
  <c r="L39" i="21"/>
  <c r="K38" i="21"/>
  <c r="J36" i="21"/>
  <c r="I32" i="21"/>
  <c r="H42" i="21"/>
  <c r="G31" i="21"/>
  <c r="F36" i="21"/>
  <c r="E31" i="21"/>
  <c r="D35" i="21"/>
  <c r="C33" i="21"/>
  <c r="B39" i="21"/>
  <c r="M29" i="21"/>
  <c r="L6" i="21"/>
  <c r="K28" i="21"/>
  <c r="J15" i="21"/>
  <c r="I28" i="21"/>
  <c r="H14" i="21"/>
  <c r="G5" i="21"/>
  <c r="F15" i="21"/>
  <c r="E27" i="21"/>
  <c r="D12" i="21"/>
  <c r="C22" i="21"/>
  <c r="B27" i="21"/>
  <c r="U29" i="21" l="1"/>
  <c r="U24" i="21"/>
  <c r="U25" i="21"/>
  <c r="U26" i="21"/>
  <c r="V29" i="21"/>
  <c r="V24" i="21"/>
  <c r="V26" i="21"/>
  <c r="V25" i="21"/>
  <c r="T24" i="21"/>
  <c r="T25" i="21"/>
  <c r="P24" i="21"/>
  <c r="P25" i="21"/>
  <c r="S25" i="21"/>
  <c r="S24" i="21"/>
  <c r="Q25" i="21"/>
  <c r="Q24" i="21"/>
  <c r="T29" i="21"/>
  <c r="T26" i="21"/>
  <c r="Q29" i="21"/>
  <c r="Q26" i="21"/>
  <c r="P29" i="21"/>
  <c r="P26" i="21"/>
  <c r="S29" i="21"/>
  <c r="S26" i="21"/>
  <c r="H7" i="21"/>
  <c r="E5" i="21"/>
  <c r="M9" i="21"/>
  <c r="D11" i="21"/>
  <c r="E15" i="21"/>
  <c r="I17" i="21"/>
  <c r="M18" i="21"/>
  <c r="E20" i="21"/>
  <c r="I21" i="21"/>
  <c r="M22" i="21"/>
  <c r="E24" i="21"/>
  <c r="M26" i="21"/>
  <c r="E28" i="21"/>
  <c r="F2" i="21"/>
  <c r="L2" i="21"/>
  <c r="K3" i="21"/>
  <c r="F4" i="21"/>
  <c r="F5" i="21"/>
  <c r="M5" i="21"/>
  <c r="J6" i="21"/>
  <c r="D7" i="21"/>
  <c r="M7" i="21"/>
  <c r="J8" i="21"/>
  <c r="G9" i="21"/>
  <c r="B10" i="21"/>
  <c r="L10" i="21"/>
  <c r="E11" i="21"/>
  <c r="B12" i="21"/>
  <c r="B13" i="21"/>
  <c r="I13" i="21"/>
  <c r="E14" i="21"/>
  <c r="M14" i="21"/>
  <c r="H15" i="21"/>
  <c r="D16" i="21"/>
  <c r="E17" i="21"/>
  <c r="J17" i="21"/>
  <c r="I18" i="21"/>
  <c r="B19" i="21"/>
  <c r="M19" i="21"/>
  <c r="F20" i="21"/>
  <c r="E21" i="21"/>
  <c r="J21" i="21"/>
  <c r="I22" i="21"/>
  <c r="B23" i="21"/>
  <c r="M23" i="21"/>
  <c r="F24" i="21"/>
  <c r="E25" i="21"/>
  <c r="J25" i="21"/>
  <c r="I26" i="21"/>
  <c r="M27" i="21"/>
  <c r="F28" i="21"/>
  <c r="E29" i="21"/>
  <c r="J29" i="21"/>
  <c r="H2" i="21"/>
  <c r="D8" i="21"/>
  <c r="D15" i="21"/>
  <c r="D4" i="21"/>
  <c r="I7" i="21"/>
  <c r="M11" i="21"/>
  <c r="L14" i="21"/>
  <c r="I25" i="21"/>
  <c r="I29" i="21"/>
  <c r="B15" i="21"/>
  <c r="B2" i="21"/>
  <c r="G2" i="21"/>
  <c r="B3" i="21"/>
  <c r="L3" i="21"/>
  <c r="J4" i="21"/>
  <c r="B6" i="21"/>
  <c r="E7" i="21"/>
  <c r="B8" i="21"/>
  <c r="B9" i="21"/>
  <c r="I9" i="21"/>
  <c r="E10" i="21"/>
  <c r="M10" i="21"/>
  <c r="H11" i="21"/>
  <c r="E13" i="21"/>
  <c r="J13" i="21"/>
  <c r="F14" i="21"/>
  <c r="C15" i="21"/>
  <c r="I15" i="21"/>
  <c r="F16" i="21"/>
  <c r="F17" i="21"/>
  <c r="M17" i="21"/>
  <c r="J18" i="21"/>
  <c r="E19" i="21"/>
  <c r="B20" i="21"/>
  <c r="I20" i="21"/>
  <c r="F21" i="21"/>
  <c r="M21" i="21"/>
  <c r="J22" i="21"/>
  <c r="E23" i="21"/>
  <c r="B24" i="21"/>
  <c r="I24" i="21"/>
  <c r="F25" i="21"/>
  <c r="M25" i="21"/>
  <c r="J26" i="21"/>
  <c r="B28" i="21"/>
  <c r="F29" i="21"/>
  <c r="F54" i="21"/>
  <c r="D37" i="21"/>
  <c r="L33" i="21"/>
  <c r="G50" i="21"/>
  <c r="C44" i="21"/>
  <c r="K48" i="21"/>
  <c r="D39" i="21"/>
  <c r="J55" i="21"/>
  <c r="G35" i="21"/>
  <c r="K42" i="21"/>
  <c r="F46" i="21"/>
  <c r="K30" i="21"/>
  <c r="G34" i="21"/>
  <c r="C36" i="21"/>
  <c r="L37" i="21"/>
  <c r="D40" i="21"/>
  <c r="L42" i="21"/>
  <c r="B45" i="21"/>
  <c r="G46" i="21"/>
  <c r="C49" i="21"/>
  <c r="K55" i="21"/>
  <c r="C32" i="21"/>
  <c r="H34" i="21"/>
  <c r="D36" i="21"/>
  <c r="G38" i="21"/>
  <c r="H40" i="21"/>
  <c r="D43" i="21"/>
  <c r="C45" i="21"/>
  <c r="C48" i="21"/>
  <c r="G49" i="21"/>
  <c r="G51" i="21"/>
  <c r="K56" i="21"/>
  <c r="D33" i="21"/>
  <c r="L34" i="21"/>
  <c r="K36" i="21"/>
  <c r="H38" i="21"/>
  <c r="H41" i="21"/>
  <c r="L43" i="21"/>
  <c r="J45" i="21"/>
  <c r="J48" i="21"/>
  <c r="F50" i="21"/>
  <c r="K51" i="21"/>
  <c r="K59" i="21"/>
  <c r="I30" i="21"/>
  <c r="I31" i="21"/>
  <c r="H44" i="21"/>
  <c r="H45" i="21"/>
  <c r="L46" i="21"/>
  <c r="L47" i="21"/>
  <c r="H53" i="21"/>
  <c r="L58" i="21"/>
  <c r="E30" i="21"/>
  <c r="J31" i="21"/>
  <c r="E32" i="21"/>
  <c r="J33" i="21"/>
  <c r="J39" i="21"/>
  <c r="B42" i="21"/>
  <c r="D47" i="21"/>
  <c r="H49" i="21"/>
  <c r="D51" i="21"/>
  <c r="L51" i="21"/>
  <c r="L53" i="21"/>
  <c r="H57" i="21"/>
  <c r="F30" i="21"/>
  <c r="M30" i="21"/>
  <c r="K31" i="21"/>
  <c r="G37" i="21"/>
  <c r="K39" i="21"/>
  <c r="K40" i="21"/>
  <c r="C42" i="21"/>
  <c r="D44" i="21"/>
  <c r="L45" i="21"/>
  <c r="H46" i="21"/>
  <c r="F47" i="21"/>
  <c r="D48" i="21"/>
  <c r="J49" i="21"/>
  <c r="H50" i="21"/>
  <c r="H54" i="21"/>
  <c r="H58" i="21"/>
  <c r="H60" i="21"/>
  <c r="G30" i="21"/>
  <c r="F34" i="21"/>
  <c r="H37" i="21"/>
  <c r="G41" i="21"/>
  <c r="K43" i="21"/>
  <c r="F44" i="21"/>
  <c r="D45" i="21"/>
  <c r="H48" i="21"/>
  <c r="D49" i="21"/>
  <c r="L49" i="21"/>
  <c r="L50" i="21"/>
  <c r="K52" i="21"/>
  <c r="K54" i="21"/>
  <c r="K58" i="21"/>
  <c r="K60" i="21"/>
  <c r="G14" i="21"/>
  <c r="G10" i="21"/>
  <c r="G6" i="21"/>
  <c r="B40" i="21"/>
  <c r="B36" i="21"/>
  <c r="J42" i="21"/>
  <c r="J38" i="21"/>
  <c r="J34" i="21"/>
  <c r="E60" i="21"/>
  <c r="E59" i="21"/>
  <c r="E58" i="21"/>
  <c r="E57" i="21"/>
  <c r="E56" i="21"/>
  <c r="E55" i="21"/>
  <c r="E54" i="21"/>
  <c r="E53" i="21"/>
  <c r="E52" i="21"/>
  <c r="J58" i="21"/>
  <c r="J54" i="21"/>
  <c r="C2" i="21"/>
  <c r="G3" i="21"/>
  <c r="K4" i="21"/>
  <c r="K8" i="21"/>
  <c r="K12" i="21"/>
  <c r="C17" i="21"/>
  <c r="K19" i="21"/>
  <c r="C21" i="21"/>
  <c r="K23" i="21"/>
  <c r="C25" i="21"/>
  <c r="K27" i="21"/>
  <c r="C29" i="21"/>
  <c r="B30" i="21"/>
  <c r="F31" i="21"/>
  <c r="J35" i="21"/>
  <c r="B38" i="21"/>
  <c r="F40" i="21"/>
  <c r="F43" i="21"/>
  <c r="J59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3" i="21"/>
  <c r="D9" i="21"/>
  <c r="D5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3" i="21"/>
  <c r="L9" i="21"/>
  <c r="L5" i="21"/>
  <c r="B48" i="21"/>
  <c r="B44" i="21"/>
  <c r="J50" i="21"/>
  <c r="J46" i="21"/>
  <c r="D2" i="21"/>
  <c r="C3" i="21"/>
  <c r="L4" i="21"/>
  <c r="K7" i="21"/>
  <c r="G8" i="21"/>
  <c r="K11" i="21"/>
  <c r="G12" i="21"/>
  <c r="L16" i="21"/>
  <c r="C18" i="21"/>
  <c r="K20" i="21"/>
  <c r="K24" i="21"/>
  <c r="G27" i="21"/>
  <c r="K32" i="21"/>
  <c r="B34" i="21"/>
  <c r="J41" i="21"/>
  <c r="J47" i="21"/>
  <c r="J57" i="21"/>
  <c r="J60" i="21"/>
  <c r="I60" i="21"/>
  <c r="I59" i="21"/>
  <c r="I58" i="21"/>
  <c r="I57" i="21"/>
  <c r="I56" i="21"/>
  <c r="I55" i="21"/>
  <c r="I54" i="21"/>
  <c r="I53" i="21"/>
  <c r="I52" i="21"/>
  <c r="M60" i="21"/>
  <c r="M59" i="21"/>
  <c r="M58" i="21"/>
  <c r="M57" i="21"/>
  <c r="M56" i="21"/>
  <c r="M55" i="21"/>
  <c r="M54" i="21"/>
  <c r="M53" i="21"/>
  <c r="M52" i="21"/>
  <c r="C14" i="21"/>
  <c r="C10" i="21"/>
  <c r="C6" i="21"/>
  <c r="K14" i="21"/>
  <c r="K10" i="21"/>
  <c r="K6" i="21"/>
  <c r="F41" i="21"/>
  <c r="F37" i="21"/>
  <c r="F33" i="21"/>
  <c r="E51" i="21"/>
  <c r="E50" i="21"/>
  <c r="E49" i="21"/>
  <c r="E48" i="21"/>
  <c r="E47" i="21"/>
  <c r="E46" i="21"/>
  <c r="E45" i="21"/>
  <c r="E44" i="21"/>
  <c r="I51" i="21"/>
  <c r="I50" i="21"/>
  <c r="I49" i="21"/>
  <c r="I48" i="21"/>
  <c r="I47" i="21"/>
  <c r="I46" i="21"/>
  <c r="I45" i="21"/>
  <c r="I44" i="21"/>
  <c r="M51" i="21"/>
  <c r="M50" i="21"/>
  <c r="M49" i="21"/>
  <c r="M48" i="21"/>
  <c r="M47" i="21"/>
  <c r="M46" i="21"/>
  <c r="M45" i="21"/>
  <c r="M44" i="21"/>
  <c r="C5" i="21"/>
  <c r="C9" i="21"/>
  <c r="C13" i="21"/>
  <c r="K16" i="21"/>
  <c r="G18" i="21"/>
  <c r="G22" i="21"/>
  <c r="G26" i="21"/>
  <c r="J32" i="21"/>
  <c r="B35" i="21"/>
  <c r="B41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3" i="21"/>
  <c r="H9" i="21"/>
  <c r="H5" i="21"/>
  <c r="C43" i="21"/>
  <c r="C39" i="21"/>
  <c r="C35" i="21"/>
  <c r="G40" i="21"/>
  <c r="G36" i="21"/>
  <c r="K41" i="21"/>
  <c r="K37" i="21"/>
  <c r="K33" i="21"/>
  <c r="F49" i="21"/>
  <c r="F45" i="21"/>
  <c r="H3" i="21"/>
  <c r="G4" i="21"/>
  <c r="H6" i="21"/>
  <c r="L8" i="21"/>
  <c r="H10" i="21"/>
  <c r="L12" i="21"/>
  <c r="K15" i="21"/>
  <c r="G16" i="21"/>
  <c r="G19" i="21"/>
  <c r="G23" i="21"/>
  <c r="C26" i="21"/>
  <c r="C30" i="21"/>
  <c r="B31" i="21"/>
  <c r="F32" i="21"/>
  <c r="G33" i="21"/>
  <c r="K35" i="21"/>
  <c r="B37" i="21"/>
  <c r="C38" i="21"/>
  <c r="F39" i="21"/>
  <c r="C41" i="21"/>
  <c r="F42" i="21"/>
  <c r="G43" i="21"/>
  <c r="J44" i="21"/>
  <c r="B47" i="21"/>
  <c r="B50" i="21"/>
  <c r="E16" i="21"/>
  <c r="E12" i="21"/>
  <c r="E8" i="21"/>
  <c r="E4" i="21"/>
  <c r="E3" i="21"/>
  <c r="E2" i="21"/>
  <c r="I16" i="21"/>
  <c r="I12" i="21"/>
  <c r="I8" i="21"/>
  <c r="I4" i="21"/>
  <c r="I3" i="21"/>
  <c r="M16" i="21"/>
  <c r="M12" i="21"/>
  <c r="M8" i="21"/>
  <c r="M4" i="21"/>
  <c r="M3" i="21"/>
  <c r="M2" i="21"/>
  <c r="D42" i="21"/>
  <c r="D38" i="21"/>
  <c r="D34" i="21"/>
  <c r="D32" i="21"/>
  <c r="D31" i="21"/>
  <c r="D30" i="21"/>
  <c r="H43" i="21"/>
  <c r="H39" i="21"/>
  <c r="H35" i="21"/>
  <c r="H32" i="21"/>
  <c r="H31" i="21"/>
  <c r="H30" i="21"/>
  <c r="L40" i="21"/>
  <c r="L36" i="21"/>
  <c r="L32" i="21"/>
  <c r="L31" i="21"/>
  <c r="L30" i="21"/>
  <c r="C51" i="21"/>
  <c r="C47" i="21"/>
  <c r="G48" i="21"/>
  <c r="G44" i="21"/>
  <c r="K49" i="21"/>
  <c r="K45" i="21"/>
  <c r="H59" i="21"/>
  <c r="H55" i="21"/>
  <c r="L60" i="21"/>
  <c r="L56" i="21"/>
  <c r="L52" i="21"/>
  <c r="L59" i="21"/>
  <c r="O20" i="21"/>
  <c r="K2" i="21"/>
  <c r="D3" i="21"/>
  <c r="C4" i="21"/>
  <c r="H4" i="21"/>
  <c r="K5" i="21"/>
  <c r="D6" i="21"/>
  <c r="I6" i="21"/>
  <c r="G7" i="21"/>
  <c r="L7" i="21"/>
  <c r="C8" i="21"/>
  <c r="H8" i="21"/>
  <c r="K9" i="21"/>
  <c r="D10" i="21"/>
  <c r="I10" i="21"/>
  <c r="G11" i="21"/>
  <c r="L11" i="21"/>
  <c r="C12" i="21"/>
  <c r="H12" i="21"/>
  <c r="K13" i="21"/>
  <c r="D14" i="21"/>
  <c r="I14" i="21"/>
  <c r="G15" i="21"/>
  <c r="L15" i="21"/>
  <c r="C16" i="21"/>
  <c r="H16" i="21"/>
  <c r="K17" i="21"/>
  <c r="E18" i="21"/>
  <c r="C19" i="21"/>
  <c r="I19" i="21"/>
  <c r="G20" i="21"/>
  <c r="M20" i="21"/>
  <c r="K21" i="21"/>
  <c r="E22" i="21"/>
  <c r="C23" i="21"/>
  <c r="I23" i="21"/>
  <c r="G24" i="21"/>
  <c r="M24" i="21"/>
  <c r="K25" i="21"/>
  <c r="E26" i="21"/>
  <c r="C27" i="21"/>
  <c r="I27" i="21"/>
  <c r="G28" i="21"/>
  <c r="M28" i="21"/>
  <c r="K29" i="21"/>
  <c r="J30" i="21"/>
  <c r="C31" i="21"/>
  <c r="B32" i="21"/>
  <c r="G32" i="21"/>
  <c r="B33" i="21"/>
  <c r="H33" i="21"/>
  <c r="C34" i="21"/>
  <c r="K34" i="21"/>
  <c r="F35" i="21"/>
  <c r="L35" i="21"/>
  <c r="H36" i="21"/>
  <c r="C37" i="21"/>
  <c r="J37" i="21"/>
  <c r="F38" i="21"/>
  <c r="L38" i="21"/>
  <c r="G39" i="21"/>
  <c r="C40" i="21"/>
  <c r="J40" i="21"/>
  <c r="D41" i="21"/>
  <c r="L41" i="21"/>
  <c r="G42" i="21"/>
  <c r="B43" i="21"/>
  <c r="J43" i="21"/>
  <c r="K44" i="21"/>
  <c r="G45" i="21"/>
  <c r="B46" i="21"/>
  <c r="K47" i="21"/>
  <c r="F48" i="21"/>
  <c r="B49" i="21"/>
  <c r="C50" i="21"/>
  <c r="K50" i="21"/>
  <c r="F51" i="21"/>
  <c r="H52" i="21"/>
  <c r="J53" i="21"/>
  <c r="L54" i="21"/>
  <c r="J56" i="21"/>
  <c r="L57" i="21"/>
  <c r="E43" i="21"/>
  <c r="E42" i="21"/>
  <c r="E41" i="21"/>
  <c r="E40" i="21"/>
  <c r="E39" i="21"/>
  <c r="E38" i="21"/>
  <c r="E37" i="21"/>
  <c r="E36" i="21"/>
  <c r="E35" i="21"/>
  <c r="E34" i="21"/>
  <c r="E33" i="21"/>
  <c r="I43" i="21"/>
  <c r="I42" i="21"/>
  <c r="I41" i="21"/>
  <c r="I40" i="21"/>
  <c r="I39" i="21"/>
  <c r="I38" i="21"/>
  <c r="I37" i="21"/>
  <c r="I36" i="21"/>
  <c r="I35" i="21"/>
  <c r="I34" i="21"/>
  <c r="I33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B7" i="21"/>
  <c r="F7" i="21"/>
  <c r="J7" i="21"/>
  <c r="B11" i="21"/>
  <c r="F11" i="21"/>
  <c r="J11" i="21"/>
  <c r="L44" i="21"/>
  <c r="D46" i="21"/>
  <c r="H47" i="21"/>
  <c r="K53" i="21"/>
  <c r="AB65" i="1"/>
  <c r="AB66" i="1"/>
  <c r="AB67" i="1"/>
  <c r="AB68" i="1"/>
  <c r="AB64" i="1"/>
  <c r="O24" i="21" l="1"/>
  <c r="O25" i="21"/>
  <c r="O29" i="21"/>
  <c r="O26" i="21"/>
  <c r="F59" i="21"/>
  <c r="F60" i="21"/>
  <c r="F56" i="21"/>
  <c r="F53" i="21"/>
  <c r="F55" i="21"/>
  <c r="F52" i="21"/>
  <c r="F57" i="21"/>
  <c r="F58" i="21"/>
  <c r="D59" i="21"/>
  <c r="D52" i="21"/>
  <c r="D57" i="21"/>
  <c r="D56" i="21"/>
  <c r="D58" i="21"/>
  <c r="D60" i="21"/>
  <c r="D54" i="21"/>
  <c r="D55" i="21"/>
  <c r="D53" i="21"/>
  <c r="G60" i="21"/>
  <c r="G56" i="21"/>
  <c r="G52" i="21"/>
  <c r="G59" i="21"/>
  <c r="G58" i="21"/>
  <c r="G55" i="21"/>
  <c r="G57" i="21"/>
  <c r="G53" i="21"/>
  <c r="G54" i="21"/>
  <c r="C59" i="21"/>
  <c r="C55" i="21"/>
  <c r="C60" i="21"/>
  <c r="C56" i="21"/>
  <c r="C53" i="21"/>
  <c r="C57" i="21"/>
  <c r="C52" i="21"/>
  <c r="C54" i="21"/>
  <c r="C58" i="21"/>
  <c r="B60" i="21"/>
  <c r="B56" i="21"/>
  <c r="B52" i="21"/>
  <c r="B59" i="21"/>
  <c r="B54" i="21"/>
  <c r="B55" i="21"/>
  <c r="B53" i="21"/>
  <c r="B57" i="21"/>
  <c r="B58" i="2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AY56" i="2" s="1"/>
  <c r="D54" i="2"/>
  <c r="D55" i="2"/>
  <c r="D56" i="2"/>
  <c r="D57" i="2"/>
  <c r="AY60" i="2" s="1"/>
  <c r="D58" i="2"/>
  <c r="D59" i="2"/>
  <c r="D60" i="2"/>
  <c r="AY58" i="2" l="1"/>
  <c r="BW58" i="2"/>
  <c r="AY52" i="2"/>
  <c r="BW54" i="2"/>
  <c r="AY48" i="2"/>
  <c r="BW50" i="2"/>
  <c r="AY44" i="2"/>
  <c r="BW46" i="2"/>
  <c r="AY40" i="2"/>
  <c r="BW42" i="2"/>
  <c r="AY36" i="2"/>
  <c r="BW38" i="2"/>
  <c r="AY32" i="2"/>
  <c r="BW34" i="2"/>
  <c r="AY28" i="2"/>
  <c r="BW30" i="2"/>
  <c r="AY24" i="2"/>
  <c r="BW26" i="2"/>
  <c r="AY20" i="2"/>
  <c r="BW22" i="2"/>
  <c r="AY16" i="2"/>
  <c r="BW18" i="2"/>
  <c r="AY12" i="2"/>
  <c r="BW14" i="2"/>
  <c r="AY8" i="2"/>
  <c r="AY59" i="2"/>
  <c r="AY55" i="2"/>
  <c r="BW57" i="2"/>
  <c r="AY51" i="2"/>
  <c r="BW53" i="2"/>
  <c r="AY47" i="2"/>
  <c r="BW49" i="2"/>
  <c r="AY43" i="2"/>
  <c r="BW45" i="2"/>
  <c r="AY39" i="2"/>
  <c r="BW41" i="2"/>
  <c r="AY35" i="2"/>
  <c r="BW37" i="2"/>
  <c r="AY31" i="2"/>
  <c r="BW33" i="2"/>
  <c r="AY27" i="2"/>
  <c r="BW29" i="2"/>
  <c r="AY23" i="2"/>
  <c r="BW25" i="2"/>
  <c r="AY19" i="2"/>
  <c r="BW21" i="2"/>
  <c r="AY15" i="2"/>
  <c r="BW17" i="2"/>
  <c r="AY11" i="2"/>
  <c r="BW13" i="2"/>
  <c r="AY7" i="2"/>
  <c r="BW60" i="2"/>
  <c r="AY54" i="2"/>
  <c r="BW56" i="2"/>
  <c r="AY50" i="2"/>
  <c r="BW52" i="2"/>
  <c r="AY46" i="2"/>
  <c r="BW48" i="2"/>
  <c r="AY42" i="2"/>
  <c r="BW44" i="2"/>
  <c r="AY38" i="2"/>
  <c r="BW40" i="2"/>
  <c r="AY34" i="2"/>
  <c r="BW36" i="2"/>
  <c r="AY30" i="2"/>
  <c r="BW32" i="2"/>
  <c r="AY26" i="2"/>
  <c r="BW28" i="2"/>
  <c r="AY22" i="2"/>
  <c r="BW24" i="2"/>
  <c r="AY18" i="2"/>
  <c r="BW20" i="2"/>
  <c r="AY14" i="2"/>
  <c r="BW16" i="2"/>
  <c r="AY10" i="2"/>
  <c r="BW12" i="2"/>
  <c r="AY6" i="2"/>
  <c r="AY57" i="2"/>
  <c r="BW59" i="2"/>
  <c r="AY53" i="2"/>
  <c r="BW55" i="2"/>
  <c r="AY49" i="2"/>
  <c r="BW51" i="2"/>
  <c r="AY45" i="2"/>
  <c r="BW47" i="2"/>
  <c r="AY41" i="2"/>
  <c r="BW43" i="2"/>
  <c r="AY37" i="2"/>
  <c r="BW39" i="2"/>
  <c r="AY33" i="2"/>
  <c r="BW35" i="2"/>
  <c r="AY29" i="2"/>
  <c r="BW31" i="2"/>
  <c r="AY25" i="2"/>
  <c r="BW27" i="2"/>
  <c r="AY21" i="2"/>
  <c r="BW23" i="2"/>
  <c r="AY17" i="2"/>
  <c r="BW19" i="2"/>
  <c r="AY13" i="2"/>
  <c r="BW15" i="2"/>
  <c r="AY9" i="2"/>
  <c r="BW11" i="2"/>
  <c r="AY5" i="2"/>
  <c r="Y58" i="2"/>
  <c r="S31" i="2"/>
  <c r="Q32" i="2"/>
  <c r="S32" i="2"/>
  <c r="O33" i="2"/>
  <c r="Q33" i="2"/>
  <c r="O34" i="2"/>
  <c r="W34" i="2"/>
  <c r="S35" i="2"/>
  <c r="S36" i="2"/>
  <c r="W37" i="2"/>
  <c r="O38" i="2"/>
  <c r="W38" i="2"/>
  <c r="S39" i="2"/>
  <c r="Q40" i="2"/>
  <c r="S40" i="2"/>
  <c r="O41" i="2"/>
  <c r="Q41" i="2"/>
  <c r="O42" i="2"/>
  <c r="W42" i="2"/>
  <c r="W45" i="2"/>
  <c r="O46" i="2"/>
  <c r="W46" i="2"/>
  <c r="Q48" i="2"/>
  <c r="S48" i="2"/>
  <c r="O49" i="2"/>
  <c r="Q49" i="2"/>
  <c r="O50" i="2"/>
  <c r="W50" i="2"/>
  <c r="W53" i="2"/>
  <c r="O54" i="2"/>
  <c r="W54" i="2"/>
  <c r="Q56" i="2"/>
  <c r="S56" i="2"/>
  <c r="O57" i="2"/>
  <c r="Q57" i="2"/>
  <c r="O58" i="2"/>
  <c r="W58" i="2"/>
  <c r="B2" i="2"/>
  <c r="F2" i="2"/>
  <c r="H2" i="2"/>
  <c r="J2" i="2"/>
  <c r="L2" i="2"/>
  <c r="N2" i="2"/>
  <c r="P2" i="2"/>
  <c r="R2" i="2"/>
  <c r="T2" i="2"/>
  <c r="V2" i="2"/>
  <c r="X2" i="2"/>
  <c r="B3" i="2"/>
  <c r="F3" i="2"/>
  <c r="H3" i="2"/>
  <c r="J3" i="2"/>
  <c r="L3" i="2"/>
  <c r="N3" i="2"/>
  <c r="P3" i="2"/>
  <c r="R3" i="2"/>
  <c r="T3" i="2"/>
  <c r="V3" i="2"/>
  <c r="X3" i="2"/>
  <c r="B4" i="2"/>
  <c r="F4" i="2"/>
  <c r="H4" i="2"/>
  <c r="J4" i="2"/>
  <c r="L4" i="2"/>
  <c r="N4" i="2"/>
  <c r="P4" i="2"/>
  <c r="R4" i="2"/>
  <c r="T4" i="2"/>
  <c r="V4" i="2"/>
  <c r="X4" i="2"/>
  <c r="B5" i="2"/>
  <c r="F5" i="2"/>
  <c r="H5" i="2"/>
  <c r="J5" i="2"/>
  <c r="L5" i="2"/>
  <c r="N5" i="2"/>
  <c r="P5" i="2"/>
  <c r="R5" i="2"/>
  <c r="T5" i="2"/>
  <c r="V5" i="2"/>
  <c r="X5" i="2"/>
  <c r="B6" i="2"/>
  <c r="F6" i="2"/>
  <c r="H6" i="2"/>
  <c r="J6" i="2"/>
  <c r="L6" i="2"/>
  <c r="N6" i="2"/>
  <c r="P6" i="2"/>
  <c r="R6" i="2"/>
  <c r="T6" i="2"/>
  <c r="V6" i="2"/>
  <c r="X6" i="2"/>
  <c r="B7" i="2"/>
  <c r="F7" i="2"/>
  <c r="H7" i="2"/>
  <c r="J7" i="2"/>
  <c r="L7" i="2"/>
  <c r="N7" i="2"/>
  <c r="P7" i="2"/>
  <c r="R7" i="2"/>
  <c r="T7" i="2"/>
  <c r="V7" i="2"/>
  <c r="X7" i="2"/>
  <c r="B8" i="2"/>
  <c r="F8" i="2"/>
  <c r="H8" i="2"/>
  <c r="J8" i="2"/>
  <c r="L8" i="2"/>
  <c r="N8" i="2"/>
  <c r="P8" i="2"/>
  <c r="R8" i="2"/>
  <c r="T8" i="2"/>
  <c r="V8" i="2"/>
  <c r="X8" i="2"/>
  <c r="B9" i="2"/>
  <c r="F9" i="2"/>
  <c r="H9" i="2"/>
  <c r="J9" i="2"/>
  <c r="L9" i="2"/>
  <c r="N9" i="2"/>
  <c r="P9" i="2"/>
  <c r="R9" i="2"/>
  <c r="T9" i="2"/>
  <c r="V9" i="2"/>
  <c r="X9" i="2"/>
  <c r="B10" i="2"/>
  <c r="F10" i="2"/>
  <c r="H10" i="2"/>
  <c r="J10" i="2"/>
  <c r="L10" i="2"/>
  <c r="N10" i="2"/>
  <c r="P10" i="2"/>
  <c r="R10" i="2"/>
  <c r="T10" i="2"/>
  <c r="V10" i="2"/>
  <c r="X10" i="2"/>
  <c r="B11" i="2"/>
  <c r="F11" i="2"/>
  <c r="H11" i="2"/>
  <c r="J11" i="2"/>
  <c r="L11" i="2"/>
  <c r="N11" i="2"/>
  <c r="P11" i="2"/>
  <c r="R11" i="2"/>
  <c r="T11" i="2"/>
  <c r="V11" i="2"/>
  <c r="X11" i="2"/>
  <c r="B12" i="2"/>
  <c r="F12" i="2"/>
  <c r="H12" i="2"/>
  <c r="J12" i="2"/>
  <c r="L12" i="2"/>
  <c r="N12" i="2"/>
  <c r="P12" i="2"/>
  <c r="R12" i="2"/>
  <c r="T12" i="2"/>
  <c r="V12" i="2"/>
  <c r="X12" i="2"/>
  <c r="B13" i="2"/>
  <c r="F13" i="2"/>
  <c r="H13" i="2"/>
  <c r="J13" i="2"/>
  <c r="L13" i="2"/>
  <c r="N13" i="2"/>
  <c r="P13" i="2"/>
  <c r="R13" i="2"/>
  <c r="T13" i="2"/>
  <c r="V13" i="2"/>
  <c r="X13" i="2"/>
  <c r="B14" i="2"/>
  <c r="F14" i="2"/>
  <c r="H14" i="2"/>
  <c r="J14" i="2"/>
  <c r="L14" i="2"/>
  <c r="N14" i="2"/>
  <c r="P14" i="2"/>
  <c r="R14" i="2"/>
  <c r="T14" i="2"/>
  <c r="V14" i="2"/>
  <c r="X14" i="2"/>
  <c r="B15" i="2"/>
  <c r="F15" i="2"/>
  <c r="H15" i="2"/>
  <c r="J15" i="2"/>
  <c r="L15" i="2"/>
  <c r="N15" i="2"/>
  <c r="P15" i="2"/>
  <c r="R15" i="2"/>
  <c r="T15" i="2"/>
  <c r="V15" i="2"/>
  <c r="X15" i="2"/>
  <c r="B16" i="2"/>
  <c r="F16" i="2"/>
  <c r="H16" i="2"/>
  <c r="J16" i="2"/>
  <c r="L16" i="2"/>
  <c r="N16" i="2"/>
  <c r="P16" i="2"/>
  <c r="R16" i="2"/>
  <c r="T16" i="2"/>
  <c r="V16" i="2"/>
  <c r="X16" i="2"/>
  <c r="B17" i="2"/>
  <c r="F17" i="2"/>
  <c r="H17" i="2"/>
  <c r="J17" i="2"/>
  <c r="L17" i="2"/>
  <c r="N17" i="2"/>
  <c r="P17" i="2"/>
  <c r="R17" i="2"/>
  <c r="T17" i="2"/>
  <c r="V17" i="2"/>
  <c r="X17" i="2"/>
  <c r="B18" i="2"/>
  <c r="F18" i="2"/>
  <c r="H18" i="2"/>
  <c r="J18" i="2"/>
  <c r="L18" i="2"/>
  <c r="N18" i="2"/>
  <c r="P18" i="2"/>
  <c r="R18" i="2"/>
  <c r="T18" i="2"/>
  <c r="V18" i="2"/>
  <c r="X18" i="2"/>
  <c r="B19" i="2"/>
  <c r="F19" i="2"/>
  <c r="H19" i="2"/>
  <c r="J19" i="2"/>
  <c r="L19" i="2"/>
  <c r="N19" i="2"/>
  <c r="P19" i="2"/>
  <c r="R19" i="2"/>
  <c r="T19" i="2"/>
  <c r="V19" i="2"/>
  <c r="X19" i="2"/>
  <c r="B20" i="2"/>
  <c r="F20" i="2"/>
  <c r="H20" i="2"/>
  <c r="J20" i="2"/>
  <c r="L20" i="2"/>
  <c r="N20" i="2"/>
  <c r="P20" i="2"/>
  <c r="R20" i="2"/>
  <c r="T20" i="2"/>
  <c r="V20" i="2"/>
  <c r="X20" i="2"/>
  <c r="B21" i="2"/>
  <c r="F21" i="2"/>
  <c r="H21" i="2"/>
  <c r="J21" i="2"/>
  <c r="L21" i="2"/>
  <c r="N21" i="2"/>
  <c r="P21" i="2"/>
  <c r="R21" i="2"/>
  <c r="T21" i="2"/>
  <c r="V21" i="2"/>
  <c r="X21" i="2"/>
  <c r="B22" i="2"/>
  <c r="F22" i="2"/>
  <c r="H22" i="2"/>
  <c r="J22" i="2"/>
  <c r="L22" i="2"/>
  <c r="N22" i="2"/>
  <c r="P22" i="2"/>
  <c r="R22" i="2"/>
  <c r="T22" i="2"/>
  <c r="V22" i="2"/>
  <c r="X22" i="2"/>
  <c r="B23" i="2"/>
  <c r="F23" i="2"/>
  <c r="H23" i="2"/>
  <c r="J23" i="2"/>
  <c r="L23" i="2"/>
  <c r="N23" i="2"/>
  <c r="P23" i="2"/>
  <c r="R23" i="2"/>
  <c r="T23" i="2"/>
  <c r="V23" i="2"/>
  <c r="X23" i="2"/>
  <c r="B24" i="2"/>
  <c r="F24" i="2"/>
  <c r="H24" i="2"/>
  <c r="J24" i="2"/>
  <c r="L24" i="2"/>
  <c r="N24" i="2"/>
  <c r="P24" i="2"/>
  <c r="R24" i="2"/>
  <c r="T24" i="2"/>
  <c r="V24" i="2"/>
  <c r="X24" i="2"/>
  <c r="B25" i="2"/>
  <c r="F25" i="2"/>
  <c r="H25" i="2"/>
  <c r="J25" i="2"/>
  <c r="L25" i="2"/>
  <c r="N25" i="2"/>
  <c r="P25" i="2"/>
  <c r="R25" i="2"/>
  <c r="T25" i="2"/>
  <c r="V25" i="2"/>
  <c r="X25" i="2"/>
  <c r="B26" i="2"/>
  <c r="F26" i="2"/>
  <c r="H26" i="2"/>
  <c r="J26" i="2"/>
  <c r="L26" i="2"/>
  <c r="N26" i="2"/>
  <c r="P26" i="2"/>
  <c r="R26" i="2"/>
  <c r="T26" i="2"/>
  <c r="V26" i="2"/>
  <c r="X26" i="2"/>
  <c r="B27" i="2"/>
  <c r="F27" i="2"/>
  <c r="H27" i="2"/>
  <c r="J27" i="2"/>
  <c r="L27" i="2"/>
  <c r="N27" i="2"/>
  <c r="P27" i="2"/>
  <c r="R27" i="2"/>
  <c r="T27" i="2"/>
  <c r="V27" i="2"/>
  <c r="X27" i="2"/>
  <c r="B28" i="2"/>
  <c r="F28" i="2"/>
  <c r="H28" i="2"/>
  <c r="J28" i="2"/>
  <c r="L28" i="2"/>
  <c r="N28" i="2"/>
  <c r="P28" i="2"/>
  <c r="R28" i="2"/>
  <c r="T28" i="2"/>
  <c r="V28" i="2"/>
  <c r="X28" i="2"/>
  <c r="B29" i="2"/>
  <c r="F29" i="2"/>
  <c r="H29" i="2"/>
  <c r="J29" i="2"/>
  <c r="L29" i="2"/>
  <c r="N29" i="2"/>
  <c r="P29" i="2"/>
  <c r="R29" i="2"/>
  <c r="T29" i="2"/>
  <c r="V29" i="2"/>
  <c r="X29" i="2"/>
  <c r="B30" i="2"/>
  <c r="F30" i="2"/>
  <c r="H30" i="2"/>
  <c r="J30" i="2"/>
  <c r="L30" i="2"/>
  <c r="N30" i="2"/>
  <c r="P30" i="2"/>
  <c r="R30" i="2"/>
  <c r="T30" i="2"/>
  <c r="V30" i="2"/>
  <c r="X30" i="2"/>
  <c r="B31" i="2"/>
  <c r="F31" i="2"/>
  <c r="H31" i="2"/>
  <c r="J31" i="2"/>
  <c r="L31" i="2"/>
  <c r="N31" i="2"/>
  <c r="P31" i="2"/>
  <c r="R31" i="2"/>
  <c r="T31" i="2"/>
  <c r="V31" i="2"/>
  <c r="X31" i="2"/>
  <c r="B32" i="2"/>
  <c r="F32" i="2"/>
  <c r="H32" i="2"/>
  <c r="J32" i="2"/>
  <c r="L32" i="2"/>
  <c r="N32" i="2"/>
  <c r="P32" i="2"/>
  <c r="R32" i="2"/>
  <c r="T32" i="2"/>
  <c r="V32" i="2"/>
  <c r="X32" i="2"/>
  <c r="B33" i="2"/>
  <c r="F33" i="2"/>
  <c r="H33" i="2"/>
  <c r="J33" i="2"/>
  <c r="L33" i="2"/>
  <c r="N33" i="2"/>
  <c r="P33" i="2"/>
  <c r="R33" i="2"/>
  <c r="T33" i="2"/>
  <c r="V33" i="2"/>
  <c r="X33" i="2"/>
  <c r="B34" i="2"/>
  <c r="F34" i="2"/>
  <c r="H34" i="2"/>
  <c r="J34" i="2"/>
  <c r="L34" i="2"/>
  <c r="N34" i="2"/>
  <c r="P34" i="2"/>
  <c r="R34" i="2"/>
  <c r="T34" i="2"/>
  <c r="V34" i="2"/>
  <c r="X34" i="2"/>
  <c r="B35" i="2"/>
  <c r="F35" i="2"/>
  <c r="H35" i="2"/>
  <c r="J35" i="2"/>
  <c r="L35" i="2"/>
  <c r="N35" i="2"/>
  <c r="P35" i="2"/>
  <c r="R35" i="2"/>
  <c r="T35" i="2"/>
  <c r="V35" i="2"/>
  <c r="X35" i="2"/>
  <c r="B36" i="2"/>
  <c r="F36" i="2"/>
  <c r="H36" i="2"/>
  <c r="J36" i="2"/>
  <c r="L36" i="2"/>
  <c r="N36" i="2"/>
  <c r="P36" i="2"/>
  <c r="R36" i="2"/>
  <c r="T36" i="2"/>
  <c r="V36" i="2"/>
  <c r="X36" i="2"/>
  <c r="B37" i="2"/>
  <c r="F37" i="2"/>
  <c r="H37" i="2"/>
  <c r="J37" i="2"/>
  <c r="L37" i="2"/>
  <c r="N37" i="2"/>
  <c r="P37" i="2"/>
  <c r="R37" i="2"/>
  <c r="T37" i="2"/>
  <c r="V37" i="2"/>
  <c r="X37" i="2"/>
  <c r="B38" i="2"/>
  <c r="F38" i="2"/>
  <c r="H38" i="2"/>
  <c r="J38" i="2"/>
  <c r="L38" i="2"/>
  <c r="N38" i="2"/>
  <c r="P38" i="2"/>
  <c r="R38" i="2"/>
  <c r="T38" i="2"/>
  <c r="V38" i="2"/>
  <c r="X38" i="2"/>
  <c r="B39" i="2"/>
  <c r="F39" i="2"/>
  <c r="H39" i="2"/>
  <c r="J39" i="2"/>
  <c r="L39" i="2"/>
  <c r="N39" i="2"/>
  <c r="P39" i="2"/>
  <c r="R39" i="2"/>
  <c r="T39" i="2"/>
  <c r="V39" i="2"/>
  <c r="X39" i="2"/>
  <c r="B40" i="2"/>
  <c r="F40" i="2"/>
  <c r="H40" i="2"/>
  <c r="J40" i="2"/>
  <c r="L40" i="2"/>
  <c r="N40" i="2"/>
  <c r="P40" i="2"/>
  <c r="R40" i="2"/>
  <c r="T40" i="2"/>
  <c r="V40" i="2"/>
  <c r="X40" i="2"/>
  <c r="B41" i="2"/>
  <c r="F41" i="2"/>
  <c r="H41" i="2"/>
  <c r="J41" i="2"/>
  <c r="L41" i="2"/>
  <c r="N41" i="2"/>
  <c r="P41" i="2"/>
  <c r="R41" i="2"/>
  <c r="T41" i="2"/>
  <c r="V41" i="2"/>
  <c r="X41" i="2"/>
  <c r="B42" i="2"/>
  <c r="F42" i="2"/>
  <c r="H42" i="2"/>
  <c r="J42" i="2"/>
  <c r="L42" i="2"/>
  <c r="N42" i="2"/>
  <c r="P42" i="2"/>
  <c r="R42" i="2"/>
  <c r="T42" i="2"/>
  <c r="V42" i="2"/>
  <c r="X42" i="2"/>
  <c r="B43" i="2"/>
  <c r="F43" i="2"/>
  <c r="H43" i="2"/>
  <c r="J43" i="2"/>
  <c r="L43" i="2"/>
  <c r="N43" i="2"/>
  <c r="P43" i="2"/>
  <c r="R43" i="2"/>
  <c r="T43" i="2"/>
  <c r="V43" i="2"/>
  <c r="X43" i="2"/>
  <c r="B44" i="2"/>
  <c r="F44" i="2"/>
  <c r="H44" i="2"/>
  <c r="J44" i="2"/>
  <c r="L44" i="2"/>
  <c r="N44" i="2"/>
  <c r="P44" i="2"/>
  <c r="R44" i="2"/>
  <c r="T44" i="2"/>
  <c r="V44" i="2"/>
  <c r="X44" i="2"/>
  <c r="B45" i="2"/>
  <c r="F45" i="2"/>
  <c r="H45" i="2"/>
  <c r="J45" i="2"/>
  <c r="L45" i="2"/>
  <c r="N45" i="2"/>
  <c r="P45" i="2"/>
  <c r="R45" i="2"/>
  <c r="T45" i="2"/>
  <c r="V45" i="2"/>
  <c r="X45" i="2"/>
  <c r="B46" i="2"/>
  <c r="F46" i="2"/>
  <c r="H46" i="2"/>
  <c r="J46" i="2"/>
  <c r="L46" i="2"/>
  <c r="N46" i="2"/>
  <c r="P46" i="2"/>
  <c r="R46" i="2"/>
  <c r="T46" i="2"/>
  <c r="V46" i="2"/>
  <c r="X46" i="2"/>
  <c r="B47" i="2"/>
  <c r="F47" i="2"/>
  <c r="H47" i="2"/>
  <c r="J47" i="2"/>
  <c r="L47" i="2"/>
  <c r="N47" i="2"/>
  <c r="P47" i="2"/>
  <c r="R47" i="2"/>
  <c r="T47" i="2"/>
  <c r="V47" i="2"/>
  <c r="X47" i="2"/>
  <c r="B48" i="2"/>
  <c r="F48" i="2"/>
  <c r="H48" i="2"/>
  <c r="J48" i="2"/>
  <c r="L48" i="2"/>
  <c r="N48" i="2"/>
  <c r="P48" i="2"/>
  <c r="R48" i="2"/>
  <c r="T48" i="2"/>
  <c r="V48" i="2"/>
  <c r="X48" i="2"/>
  <c r="B49" i="2"/>
  <c r="F49" i="2"/>
  <c r="H49" i="2"/>
  <c r="J49" i="2"/>
  <c r="L49" i="2"/>
  <c r="N49" i="2"/>
  <c r="P49" i="2"/>
  <c r="R49" i="2"/>
  <c r="T49" i="2"/>
  <c r="V49" i="2"/>
  <c r="X49" i="2"/>
  <c r="B50" i="2"/>
  <c r="F50" i="2"/>
  <c r="H50" i="2"/>
  <c r="J50" i="2"/>
  <c r="L50" i="2"/>
  <c r="N50" i="2"/>
  <c r="P50" i="2"/>
  <c r="R50" i="2"/>
  <c r="T50" i="2"/>
  <c r="V50" i="2"/>
  <c r="X50" i="2"/>
  <c r="B51" i="2"/>
  <c r="F51" i="2"/>
  <c r="H51" i="2"/>
  <c r="J51" i="2"/>
  <c r="L51" i="2"/>
  <c r="N51" i="2"/>
  <c r="P51" i="2"/>
  <c r="R51" i="2"/>
  <c r="T51" i="2"/>
  <c r="V51" i="2"/>
  <c r="X51" i="2"/>
  <c r="B52" i="2"/>
  <c r="F52" i="2"/>
  <c r="H52" i="2"/>
  <c r="J52" i="2"/>
  <c r="L52" i="2"/>
  <c r="N52" i="2"/>
  <c r="P52" i="2"/>
  <c r="R52" i="2"/>
  <c r="T52" i="2"/>
  <c r="V52" i="2"/>
  <c r="X52" i="2"/>
  <c r="B53" i="2"/>
  <c r="F53" i="2"/>
  <c r="H53" i="2"/>
  <c r="J53" i="2"/>
  <c r="L53" i="2"/>
  <c r="N53" i="2"/>
  <c r="P53" i="2"/>
  <c r="R53" i="2"/>
  <c r="T53" i="2"/>
  <c r="V53" i="2"/>
  <c r="X53" i="2"/>
  <c r="B54" i="2"/>
  <c r="F54" i="2"/>
  <c r="H54" i="2"/>
  <c r="J54" i="2"/>
  <c r="L54" i="2"/>
  <c r="N54" i="2"/>
  <c r="P54" i="2"/>
  <c r="R54" i="2"/>
  <c r="T54" i="2"/>
  <c r="V54" i="2"/>
  <c r="X54" i="2"/>
  <c r="B55" i="2"/>
  <c r="F55" i="2"/>
  <c r="H55" i="2"/>
  <c r="J55" i="2"/>
  <c r="L55" i="2"/>
  <c r="N55" i="2"/>
  <c r="P55" i="2"/>
  <c r="R55" i="2"/>
  <c r="T55" i="2"/>
  <c r="V55" i="2"/>
  <c r="X55" i="2"/>
  <c r="B56" i="2"/>
  <c r="F56" i="2"/>
  <c r="H56" i="2"/>
  <c r="J56" i="2"/>
  <c r="L56" i="2"/>
  <c r="N56" i="2"/>
  <c r="P56" i="2"/>
  <c r="R56" i="2"/>
  <c r="T56" i="2"/>
  <c r="V56" i="2"/>
  <c r="X56" i="2"/>
  <c r="B57" i="2"/>
  <c r="F57" i="2"/>
  <c r="H57" i="2"/>
  <c r="J57" i="2"/>
  <c r="L57" i="2"/>
  <c r="N57" i="2"/>
  <c r="P57" i="2"/>
  <c r="R57" i="2"/>
  <c r="T57" i="2"/>
  <c r="V57" i="2"/>
  <c r="X57" i="2"/>
  <c r="B58" i="2"/>
  <c r="F58" i="2"/>
  <c r="H58" i="2"/>
  <c r="I58" i="2" s="1"/>
  <c r="J58" i="2"/>
  <c r="L58" i="2"/>
  <c r="N58" i="2"/>
  <c r="P58" i="2"/>
  <c r="Q58" i="2" s="1"/>
  <c r="R58" i="2"/>
  <c r="S58" i="2" s="1"/>
  <c r="T58" i="2"/>
  <c r="U58" i="2" s="1"/>
  <c r="V58" i="2"/>
  <c r="X58" i="2"/>
  <c r="B59" i="2"/>
  <c r="F59" i="2"/>
  <c r="H59" i="2"/>
  <c r="J59" i="2"/>
  <c r="L59" i="2"/>
  <c r="N59" i="2"/>
  <c r="O59" i="2" s="1"/>
  <c r="P59" i="2"/>
  <c r="Q59" i="2" s="1"/>
  <c r="R59" i="2"/>
  <c r="S59" i="2" s="1"/>
  <c r="T59" i="2"/>
  <c r="U59" i="2" s="1"/>
  <c r="V59" i="2"/>
  <c r="W59" i="2" s="1"/>
  <c r="X59" i="2"/>
  <c r="B60" i="2"/>
  <c r="F60" i="2"/>
  <c r="H60" i="2"/>
  <c r="J60" i="2"/>
  <c r="L60" i="2"/>
  <c r="N60" i="2"/>
  <c r="O60" i="2" s="1"/>
  <c r="P60" i="2"/>
  <c r="Q60" i="2" s="1"/>
  <c r="R60" i="2"/>
  <c r="S60" i="2" s="1"/>
  <c r="T60" i="2"/>
  <c r="U60" i="2" s="1"/>
  <c r="V60" i="2"/>
  <c r="W60" i="2" s="1"/>
  <c r="BD60" i="2" l="1"/>
  <c r="AZ60" i="2"/>
  <c r="BC59" i="2"/>
  <c r="AX59" i="2"/>
  <c r="BB58" i="2"/>
  <c r="BH56" i="2"/>
  <c r="AZ56" i="2"/>
  <c r="BC55" i="2"/>
  <c r="AX55" i="2"/>
  <c r="BB60" i="2"/>
  <c r="BE59" i="2"/>
  <c r="BA59" i="2"/>
  <c r="AZ58" i="2"/>
  <c r="BC57" i="2"/>
  <c r="AX57" i="2"/>
  <c r="BB56" i="2"/>
  <c r="BA55" i="2"/>
  <c r="W57" i="2"/>
  <c r="BH60" i="2"/>
  <c r="Q54" i="2"/>
  <c r="BE57" i="2"/>
  <c r="O53" i="2"/>
  <c r="BD56" i="2"/>
  <c r="U52" i="2"/>
  <c r="BG55" i="2"/>
  <c r="S51" i="2"/>
  <c r="CD60" i="2"/>
  <c r="BF54" i="2"/>
  <c r="BZ60" i="2"/>
  <c r="BB54" i="2"/>
  <c r="Y50" i="2"/>
  <c r="CG59" i="2"/>
  <c r="BI53" i="2"/>
  <c r="Q50" i="2"/>
  <c r="CC59" i="2"/>
  <c r="BE53" i="2"/>
  <c r="I50" i="2"/>
  <c r="BY59" i="2"/>
  <c r="BA53" i="2"/>
  <c r="W49" i="2"/>
  <c r="CF58" i="2"/>
  <c r="BH52" i="2"/>
  <c r="CB58" i="2"/>
  <c r="BD52" i="2"/>
  <c r="BX58" i="2"/>
  <c r="AZ52" i="2"/>
  <c r="U48" i="2"/>
  <c r="CE57" i="2"/>
  <c r="BG51" i="2"/>
  <c r="CA57" i="2"/>
  <c r="BC51" i="2"/>
  <c r="AX51" i="2"/>
  <c r="BV57" i="2"/>
  <c r="CD56" i="2"/>
  <c r="BF50" i="2"/>
  <c r="BB50" i="2"/>
  <c r="BZ56" i="2"/>
  <c r="Y46" i="2"/>
  <c r="CG55" i="2"/>
  <c r="BI49" i="2"/>
  <c r="Q46" i="2"/>
  <c r="CC55" i="2"/>
  <c r="BE49" i="2"/>
  <c r="I46" i="2"/>
  <c r="BY55" i="2"/>
  <c r="BA49" i="2"/>
  <c r="CF54" i="2"/>
  <c r="BH48" i="2"/>
  <c r="O45" i="2"/>
  <c r="CB54" i="2"/>
  <c r="BD48" i="2"/>
  <c r="BX54" i="2"/>
  <c r="AZ48" i="2"/>
  <c r="U44" i="2"/>
  <c r="CE53" i="2"/>
  <c r="BG47" i="2"/>
  <c r="CA53" i="2"/>
  <c r="BC47" i="2"/>
  <c r="AX47" i="2"/>
  <c r="BV53" i="2"/>
  <c r="CD52" i="2"/>
  <c r="BF46" i="2"/>
  <c r="BZ52" i="2"/>
  <c r="BB46" i="2"/>
  <c r="Y42" i="2"/>
  <c r="CG51" i="2"/>
  <c r="BI45" i="2"/>
  <c r="Q42" i="2"/>
  <c r="CC51" i="2"/>
  <c r="BE45" i="2"/>
  <c r="I42" i="2"/>
  <c r="BY51" i="2"/>
  <c r="BA45" i="2"/>
  <c r="W41" i="2"/>
  <c r="CF50" i="2"/>
  <c r="BH44" i="2"/>
  <c r="CB50" i="2"/>
  <c r="BD44" i="2"/>
  <c r="BX50" i="2"/>
  <c r="AZ44" i="2"/>
  <c r="U40" i="2"/>
  <c r="CE49" i="2"/>
  <c r="BG43" i="2"/>
  <c r="CA49" i="2"/>
  <c r="BC43" i="2"/>
  <c r="BV49" i="2"/>
  <c r="AX43" i="2"/>
  <c r="CD48" i="2"/>
  <c r="BF42" i="2"/>
  <c r="BB42" i="2"/>
  <c r="BZ48" i="2"/>
  <c r="Y38" i="2"/>
  <c r="CG47" i="2"/>
  <c r="BI41" i="2"/>
  <c r="Q38" i="2"/>
  <c r="CC47" i="2"/>
  <c r="BE41" i="2"/>
  <c r="I38" i="2"/>
  <c r="BY47" i="2"/>
  <c r="BA41" i="2"/>
  <c r="CF46" i="2"/>
  <c r="BH40" i="2"/>
  <c r="O37" i="2"/>
  <c r="CB46" i="2"/>
  <c r="BD40" i="2"/>
  <c r="BX46" i="2"/>
  <c r="AZ40" i="2"/>
  <c r="U36" i="2"/>
  <c r="CE45" i="2"/>
  <c r="BG39" i="2"/>
  <c r="CA45" i="2"/>
  <c r="BC39" i="2"/>
  <c r="BV45" i="2"/>
  <c r="AX39" i="2"/>
  <c r="CD44" i="2"/>
  <c r="BF38" i="2"/>
  <c r="BZ44" i="2"/>
  <c r="BB38" i="2"/>
  <c r="Y34" i="2"/>
  <c r="CG43" i="2"/>
  <c r="BI37" i="2"/>
  <c r="Q34" i="2"/>
  <c r="CC43" i="2"/>
  <c r="BE37" i="2"/>
  <c r="I34" i="2"/>
  <c r="BY43" i="2"/>
  <c r="BA37" i="2"/>
  <c r="W33" i="2"/>
  <c r="CF42" i="2"/>
  <c r="BH36" i="2"/>
  <c r="CB42" i="2"/>
  <c r="BD36" i="2"/>
  <c r="BX42" i="2"/>
  <c r="AZ36" i="2"/>
  <c r="U32" i="2"/>
  <c r="CE41" i="2"/>
  <c r="BG35" i="2"/>
  <c r="CA41" i="2"/>
  <c r="BC35" i="2"/>
  <c r="BV41" i="2"/>
  <c r="AX35" i="2"/>
  <c r="CD40" i="2"/>
  <c r="BF34" i="2"/>
  <c r="BB34" i="2"/>
  <c r="BZ40" i="2"/>
  <c r="CG39" i="2"/>
  <c r="BI33" i="2"/>
  <c r="CC39" i="2"/>
  <c r="BE33" i="2"/>
  <c r="BY39" i="2"/>
  <c r="BA33" i="2"/>
  <c r="CF38" i="2"/>
  <c r="BH32" i="2"/>
  <c r="CB38" i="2"/>
  <c r="BD32" i="2"/>
  <c r="BX38" i="2"/>
  <c r="AZ32" i="2"/>
  <c r="CE37" i="2"/>
  <c r="BG31" i="2"/>
  <c r="CA37" i="2"/>
  <c r="BC31" i="2"/>
  <c r="BV37" i="2"/>
  <c r="AX31" i="2"/>
  <c r="CD36" i="2"/>
  <c r="BF30" i="2"/>
  <c r="BB30" i="2"/>
  <c r="BZ36" i="2"/>
  <c r="BI29" i="2"/>
  <c r="CG35" i="2"/>
  <c r="CC35" i="2"/>
  <c r="BE29" i="2"/>
  <c r="BY35" i="2"/>
  <c r="BA29" i="2"/>
  <c r="CF34" i="2"/>
  <c r="BH28" i="2"/>
  <c r="CB34" i="2"/>
  <c r="BD28" i="2"/>
  <c r="BX34" i="2"/>
  <c r="AZ28" i="2"/>
  <c r="CE33" i="2"/>
  <c r="BG27" i="2"/>
  <c r="CA33" i="2"/>
  <c r="BC27" i="2"/>
  <c r="BV33" i="2"/>
  <c r="AX27" i="2"/>
  <c r="CD32" i="2"/>
  <c r="BF26" i="2"/>
  <c r="BZ32" i="2"/>
  <c r="BB26" i="2"/>
  <c r="CG31" i="2"/>
  <c r="BI25" i="2"/>
  <c r="CC31" i="2"/>
  <c r="BE25" i="2"/>
  <c r="BY31" i="2"/>
  <c r="BA25" i="2"/>
  <c r="CF30" i="2"/>
  <c r="BH24" i="2"/>
  <c r="CB30" i="2"/>
  <c r="BD24" i="2"/>
  <c r="BX30" i="2"/>
  <c r="AZ24" i="2"/>
  <c r="CE29" i="2"/>
  <c r="BG23" i="2"/>
  <c r="CA29" i="2"/>
  <c r="BC23" i="2"/>
  <c r="BV29" i="2"/>
  <c r="AX23" i="2"/>
  <c r="CD28" i="2"/>
  <c r="BF22" i="2"/>
  <c r="BZ28" i="2"/>
  <c r="BB22" i="2"/>
  <c r="CG27" i="2"/>
  <c r="BI21" i="2"/>
  <c r="CC27" i="2"/>
  <c r="BE21" i="2"/>
  <c r="BY27" i="2"/>
  <c r="BA21" i="2"/>
  <c r="CF26" i="2"/>
  <c r="BH20" i="2"/>
  <c r="CB26" i="2"/>
  <c r="BD20" i="2"/>
  <c r="BX26" i="2"/>
  <c r="AZ20" i="2"/>
  <c r="CE25" i="2"/>
  <c r="BG19" i="2"/>
  <c r="CA25" i="2"/>
  <c r="BC19" i="2"/>
  <c r="BV25" i="2"/>
  <c r="AX19" i="2"/>
  <c r="CD24" i="2"/>
  <c r="BF18" i="2"/>
  <c r="BZ24" i="2"/>
  <c r="BB18" i="2"/>
  <c r="CG23" i="2"/>
  <c r="BI17" i="2"/>
  <c r="CC23" i="2"/>
  <c r="BE17" i="2"/>
  <c r="BY23" i="2"/>
  <c r="BA17" i="2"/>
  <c r="CF22" i="2"/>
  <c r="BH16" i="2"/>
  <c r="CB22" i="2"/>
  <c r="BD16" i="2"/>
  <c r="BX22" i="2"/>
  <c r="AZ16" i="2"/>
  <c r="CE21" i="2"/>
  <c r="BG15" i="2"/>
  <c r="CA21" i="2"/>
  <c r="BC15" i="2"/>
  <c r="BV21" i="2"/>
  <c r="AX15" i="2"/>
  <c r="CD20" i="2"/>
  <c r="BF14" i="2"/>
  <c r="BZ20" i="2"/>
  <c r="BB14" i="2"/>
  <c r="CG19" i="2"/>
  <c r="BI13" i="2"/>
  <c r="CC19" i="2"/>
  <c r="BE13" i="2"/>
  <c r="BY19" i="2"/>
  <c r="BA13" i="2"/>
  <c r="CF18" i="2"/>
  <c r="BH12" i="2"/>
  <c r="CB18" i="2"/>
  <c r="BD12" i="2"/>
  <c r="BX18" i="2"/>
  <c r="AZ12" i="2"/>
  <c r="CE17" i="2"/>
  <c r="BG11" i="2"/>
  <c r="CA17" i="2"/>
  <c r="BC11" i="2"/>
  <c r="BV17" i="2"/>
  <c r="AX11" i="2"/>
  <c r="CD16" i="2"/>
  <c r="BF10" i="2"/>
  <c r="BZ16" i="2"/>
  <c r="BB10" i="2"/>
  <c r="CG15" i="2"/>
  <c r="BI9" i="2"/>
  <c r="CC15" i="2"/>
  <c r="BE9" i="2"/>
  <c r="BY15" i="2"/>
  <c r="BA9" i="2"/>
  <c r="CF14" i="2"/>
  <c r="BH8" i="2"/>
  <c r="CB14" i="2"/>
  <c r="BD8" i="2"/>
  <c r="BX14" i="2"/>
  <c r="AZ8" i="2"/>
  <c r="CE13" i="2"/>
  <c r="BG7" i="2"/>
  <c r="CA13" i="2"/>
  <c r="BC7" i="2"/>
  <c r="BV13" i="2"/>
  <c r="AX7" i="2"/>
  <c r="CD12" i="2"/>
  <c r="BF6" i="2"/>
  <c r="BZ12" i="2"/>
  <c r="BB6" i="2"/>
  <c r="CG11" i="2"/>
  <c r="BI5" i="2"/>
  <c r="CC11" i="2"/>
  <c r="BE5" i="2"/>
  <c r="BY11" i="2"/>
  <c r="BA5" i="2"/>
  <c r="U57" i="2"/>
  <c r="BG60" i="2"/>
  <c r="BC60" i="2"/>
  <c r="AX60" i="2"/>
  <c r="BF59" i="2"/>
  <c r="BB59" i="2"/>
  <c r="BI58" i="2"/>
  <c r="Q55" i="2"/>
  <c r="BE58" i="2"/>
  <c r="BA58" i="2"/>
  <c r="BH57" i="2"/>
  <c r="BD57" i="2"/>
  <c r="AZ57" i="2"/>
  <c r="U53" i="2"/>
  <c r="BG56" i="2"/>
  <c r="BC56" i="2"/>
  <c r="AX56" i="2"/>
  <c r="S52" i="2"/>
  <c r="BF55" i="2"/>
  <c r="BB55" i="2"/>
  <c r="BI54" i="2"/>
  <c r="Q51" i="2"/>
  <c r="BE54" i="2"/>
  <c r="CC60" i="2"/>
  <c r="BY60" i="2"/>
  <c r="BA54" i="2"/>
  <c r="CF59" i="2"/>
  <c r="BH53" i="2"/>
  <c r="CB59" i="2"/>
  <c r="BD53" i="2"/>
  <c r="BX59" i="2"/>
  <c r="AZ53" i="2"/>
  <c r="U49" i="2"/>
  <c r="CE58" i="2"/>
  <c r="BG52" i="2"/>
  <c r="CA58" i="2"/>
  <c r="BC52" i="2"/>
  <c r="BV58" i="2"/>
  <c r="AX52" i="2"/>
  <c r="CD57" i="2"/>
  <c r="BF51" i="2"/>
  <c r="BZ57" i="2"/>
  <c r="BB51" i="2"/>
  <c r="CG56" i="2"/>
  <c r="BI50" i="2"/>
  <c r="Q47" i="2"/>
  <c r="CC56" i="2"/>
  <c r="BE50" i="2"/>
  <c r="BY56" i="2"/>
  <c r="BA50" i="2"/>
  <c r="CF55" i="2"/>
  <c r="BH49" i="2"/>
  <c r="CB55" i="2"/>
  <c r="BD49" i="2"/>
  <c r="BX55" i="2"/>
  <c r="AZ49" i="2"/>
  <c r="U45" i="2"/>
  <c r="CE54" i="2"/>
  <c r="BG48" i="2"/>
  <c r="CA54" i="2"/>
  <c r="BC48" i="2"/>
  <c r="BV54" i="2"/>
  <c r="AX48" i="2"/>
  <c r="I44" i="16"/>
  <c r="W44" i="16" s="1"/>
  <c r="BF47" i="2"/>
  <c r="CD53" i="2"/>
  <c r="BZ53" i="2"/>
  <c r="BB47" i="2"/>
  <c r="CG52" i="2"/>
  <c r="BI46" i="2"/>
  <c r="Q43" i="2"/>
  <c r="CC52" i="2"/>
  <c r="BE46" i="2"/>
  <c r="BY52" i="2"/>
  <c r="BA46" i="2"/>
  <c r="CF51" i="2"/>
  <c r="BH45" i="2"/>
  <c r="CB51" i="2"/>
  <c r="BD45" i="2"/>
  <c r="BX51" i="2"/>
  <c r="AZ45" i="2"/>
  <c r="U41" i="2"/>
  <c r="CE50" i="2"/>
  <c r="BG44" i="2"/>
  <c r="M41" i="2"/>
  <c r="CA50" i="2"/>
  <c r="BC44" i="2"/>
  <c r="C41" i="2"/>
  <c r="BV50" i="2"/>
  <c r="AX44" i="2"/>
  <c r="CD49" i="2"/>
  <c r="BF43" i="2"/>
  <c r="BZ49" i="2"/>
  <c r="BB43" i="2"/>
  <c r="CG48" i="2"/>
  <c r="BI42" i="2"/>
  <c r="Q39" i="2"/>
  <c r="CC48" i="2"/>
  <c r="BE42" i="2"/>
  <c r="BY48" i="2"/>
  <c r="BA42" i="2"/>
  <c r="CF47" i="2"/>
  <c r="BH41" i="2"/>
  <c r="CB47" i="2"/>
  <c r="BD41" i="2"/>
  <c r="G38" i="2"/>
  <c r="BX47" i="2"/>
  <c r="AZ41" i="2"/>
  <c r="U37" i="2"/>
  <c r="CE46" i="2"/>
  <c r="BG40" i="2"/>
  <c r="M37" i="2"/>
  <c r="CA46" i="2"/>
  <c r="BC40" i="2"/>
  <c r="BV46" i="2"/>
  <c r="AX40" i="2"/>
  <c r="BF39" i="2"/>
  <c r="CD45" i="2"/>
  <c r="BZ45" i="2"/>
  <c r="BB39" i="2"/>
  <c r="CG44" i="2"/>
  <c r="BI38" i="2"/>
  <c r="Q35" i="2"/>
  <c r="CC44" i="2"/>
  <c r="BE38" i="2"/>
  <c r="BY44" i="2"/>
  <c r="BA38" i="2"/>
  <c r="CF43" i="2"/>
  <c r="BH37" i="2"/>
  <c r="CB43" i="2"/>
  <c r="BD37" i="2"/>
  <c r="G34" i="2"/>
  <c r="BX43" i="2"/>
  <c r="AZ37" i="2"/>
  <c r="U33" i="2"/>
  <c r="CE42" i="2"/>
  <c r="BG36" i="2"/>
  <c r="M33" i="2"/>
  <c r="CA42" i="2"/>
  <c r="BC36" i="2"/>
  <c r="C33" i="2"/>
  <c r="BV42" i="2"/>
  <c r="AX36" i="2"/>
  <c r="BF35" i="2"/>
  <c r="CD41" i="2"/>
  <c r="BZ41" i="2"/>
  <c r="BB35" i="2"/>
  <c r="CG40" i="2"/>
  <c r="BI34" i="2"/>
  <c r="Q31" i="2"/>
  <c r="CC40" i="2"/>
  <c r="BE34" i="2"/>
  <c r="BY40" i="2"/>
  <c r="BA34" i="2"/>
  <c r="CF39" i="2"/>
  <c r="BH33" i="2"/>
  <c r="CB39" i="2"/>
  <c r="BD33" i="2"/>
  <c r="BX39" i="2"/>
  <c r="AZ33" i="2"/>
  <c r="CE38" i="2"/>
  <c r="BG32" i="2"/>
  <c r="CA38" i="2"/>
  <c r="BC32" i="2"/>
  <c r="BV38" i="2"/>
  <c r="AX32" i="2"/>
  <c r="BF31" i="2"/>
  <c r="CD37" i="2"/>
  <c r="BZ37" i="2"/>
  <c r="BB31" i="2"/>
  <c r="CG36" i="2"/>
  <c r="BI30" i="2"/>
  <c r="CC36" i="2"/>
  <c r="BE30" i="2"/>
  <c r="BY36" i="2"/>
  <c r="BA30" i="2"/>
  <c r="CF35" i="2"/>
  <c r="BH29" i="2"/>
  <c r="CB35" i="2"/>
  <c r="BD29" i="2"/>
  <c r="BX35" i="2"/>
  <c r="AZ29" i="2"/>
  <c r="CE34" i="2"/>
  <c r="BG28" i="2"/>
  <c r="CA34" i="2"/>
  <c r="BC28" i="2"/>
  <c r="BV34" i="2"/>
  <c r="AX28" i="2"/>
  <c r="CD33" i="2"/>
  <c r="BF27" i="2"/>
  <c r="BZ33" i="2"/>
  <c r="BB27" i="2"/>
  <c r="CG32" i="2"/>
  <c r="BI26" i="2"/>
  <c r="CC32" i="2"/>
  <c r="BE26" i="2"/>
  <c r="BY32" i="2"/>
  <c r="BA26" i="2"/>
  <c r="CF31" i="2"/>
  <c r="BH25" i="2"/>
  <c r="CB31" i="2"/>
  <c r="BD25" i="2"/>
  <c r="BX31" i="2"/>
  <c r="AZ25" i="2"/>
  <c r="CE30" i="2"/>
  <c r="BG24" i="2"/>
  <c r="CA30" i="2"/>
  <c r="BC24" i="2"/>
  <c r="BV30" i="2"/>
  <c r="AX24" i="2"/>
  <c r="CD29" i="2"/>
  <c r="BF23" i="2"/>
  <c r="BZ29" i="2"/>
  <c r="BB23" i="2"/>
  <c r="CG28" i="2"/>
  <c r="BI22" i="2"/>
  <c r="CC28" i="2"/>
  <c r="BE22" i="2"/>
  <c r="BY28" i="2"/>
  <c r="BA22" i="2"/>
  <c r="CF27" i="2"/>
  <c r="BH21" i="2"/>
  <c r="CB27" i="2"/>
  <c r="BD21" i="2"/>
  <c r="BX27" i="2"/>
  <c r="AZ21" i="2"/>
  <c r="CE26" i="2"/>
  <c r="BG20" i="2"/>
  <c r="CA26" i="2"/>
  <c r="BC20" i="2"/>
  <c r="BV26" i="2"/>
  <c r="AX20" i="2"/>
  <c r="CD25" i="2"/>
  <c r="BF19" i="2"/>
  <c r="BZ25" i="2"/>
  <c r="BB19" i="2"/>
  <c r="CG24" i="2"/>
  <c r="BI18" i="2"/>
  <c r="CC24" i="2"/>
  <c r="BE18" i="2"/>
  <c r="BY24" i="2"/>
  <c r="BA18" i="2"/>
  <c r="CF23" i="2"/>
  <c r="BH17" i="2"/>
  <c r="CB23" i="2"/>
  <c r="BD17" i="2"/>
  <c r="BX23" i="2"/>
  <c r="AZ17" i="2"/>
  <c r="CE22" i="2"/>
  <c r="BG16" i="2"/>
  <c r="CA22" i="2"/>
  <c r="BC16" i="2"/>
  <c r="BV22" i="2"/>
  <c r="AX16" i="2"/>
  <c r="CD21" i="2"/>
  <c r="BF15" i="2"/>
  <c r="BZ21" i="2"/>
  <c r="BB15" i="2"/>
  <c r="CG20" i="2"/>
  <c r="BI14" i="2"/>
  <c r="CC20" i="2"/>
  <c r="BE14" i="2"/>
  <c r="BY20" i="2"/>
  <c r="BA14" i="2"/>
  <c r="CF19" i="2"/>
  <c r="BH13" i="2"/>
  <c r="CB19" i="2"/>
  <c r="BD13" i="2"/>
  <c r="BX19" i="2"/>
  <c r="AZ13" i="2"/>
  <c r="CE18" i="2"/>
  <c r="BG12" i="2"/>
  <c r="CA18" i="2"/>
  <c r="BC12" i="2"/>
  <c r="BV18" i="2"/>
  <c r="AX12" i="2"/>
  <c r="CD17" i="2"/>
  <c r="BF11" i="2"/>
  <c r="BZ17" i="2"/>
  <c r="BB11" i="2"/>
  <c r="CG16" i="2"/>
  <c r="BI10" i="2"/>
  <c r="CC16" i="2"/>
  <c r="BE10" i="2"/>
  <c r="BY16" i="2"/>
  <c r="BA10" i="2"/>
  <c r="CF15" i="2"/>
  <c r="BH9" i="2"/>
  <c r="CB15" i="2"/>
  <c r="BD9" i="2"/>
  <c r="BX15" i="2"/>
  <c r="AZ9" i="2"/>
  <c r="CE14" i="2"/>
  <c r="BG8" i="2"/>
  <c r="CA14" i="2"/>
  <c r="BC8" i="2"/>
  <c r="BV14" i="2"/>
  <c r="AX8" i="2"/>
  <c r="CD13" i="2"/>
  <c r="BF7" i="2"/>
  <c r="BZ13" i="2"/>
  <c r="BB7" i="2"/>
  <c r="CG12" i="2"/>
  <c r="BI6" i="2"/>
  <c r="CC12" i="2"/>
  <c r="BE6" i="2"/>
  <c r="BY12" i="2"/>
  <c r="BA6" i="2"/>
  <c r="CF11" i="2"/>
  <c r="BH5" i="2"/>
  <c r="CB11" i="2"/>
  <c r="BD5" i="2"/>
  <c r="BX11" i="2"/>
  <c r="AZ5" i="2"/>
  <c r="U56" i="2"/>
  <c r="BG59" i="2"/>
  <c r="S55" i="2"/>
  <c r="BF58" i="2"/>
  <c r="Y54" i="2"/>
  <c r="BI57" i="2"/>
  <c r="I54" i="2"/>
  <c r="BA57" i="2"/>
  <c r="S57" i="2"/>
  <c r="BF60" i="2"/>
  <c r="Y56" i="2"/>
  <c r="BI59" i="2"/>
  <c r="W55" i="2"/>
  <c r="BH58" i="2"/>
  <c r="O55" i="2"/>
  <c r="BD58" i="2"/>
  <c r="U54" i="2"/>
  <c r="BG57" i="2"/>
  <c r="S53" i="2"/>
  <c r="BF56" i="2"/>
  <c r="Y52" i="2"/>
  <c r="BI55" i="2"/>
  <c r="Q52" i="2"/>
  <c r="BE55" i="2"/>
  <c r="W51" i="2"/>
  <c r="CF60" i="2"/>
  <c r="BH54" i="2"/>
  <c r="O51" i="2"/>
  <c r="CB60" i="2"/>
  <c r="BD54" i="2"/>
  <c r="BX60" i="2"/>
  <c r="AZ54" i="2"/>
  <c r="U50" i="2"/>
  <c r="CE59" i="2"/>
  <c r="BG53" i="2"/>
  <c r="CA59" i="2"/>
  <c r="BC53" i="2"/>
  <c r="AX53" i="2"/>
  <c r="BV59" i="2"/>
  <c r="S49" i="2"/>
  <c r="CD58" i="2"/>
  <c r="BF52" i="2"/>
  <c r="BB52" i="2"/>
  <c r="BZ58" i="2"/>
  <c r="Y48" i="2"/>
  <c r="CG57" i="2"/>
  <c r="BI51" i="2"/>
  <c r="CC57" i="2"/>
  <c r="BE51" i="2"/>
  <c r="BY57" i="2"/>
  <c r="BA51" i="2"/>
  <c r="W47" i="2"/>
  <c r="CF56" i="2"/>
  <c r="BH50" i="2"/>
  <c r="O47" i="2"/>
  <c r="CB56" i="2"/>
  <c r="BD50" i="2"/>
  <c r="BX56" i="2"/>
  <c r="AZ50" i="2"/>
  <c r="U46" i="2"/>
  <c r="CE55" i="2"/>
  <c r="BG49" i="2"/>
  <c r="CA55" i="2"/>
  <c r="BC49" i="2"/>
  <c r="C46" i="2"/>
  <c r="BV55" i="2"/>
  <c r="AX49" i="2"/>
  <c r="S45" i="2"/>
  <c r="CD54" i="2"/>
  <c r="BF48" i="2"/>
  <c r="BB48" i="2"/>
  <c r="BZ54" i="2"/>
  <c r="Y44" i="2"/>
  <c r="CG53" i="2"/>
  <c r="BI47" i="2"/>
  <c r="Q44" i="2"/>
  <c r="CC53" i="2"/>
  <c r="BE47" i="2"/>
  <c r="BY53" i="2"/>
  <c r="BA47" i="2"/>
  <c r="W43" i="2"/>
  <c r="CF52" i="2"/>
  <c r="BH46" i="2"/>
  <c r="O43" i="2"/>
  <c r="CB52" i="2"/>
  <c r="BD46" i="2"/>
  <c r="BX52" i="2"/>
  <c r="AZ46" i="2"/>
  <c r="U42" i="2"/>
  <c r="CE51" i="2"/>
  <c r="BG45" i="2"/>
  <c r="M42" i="2"/>
  <c r="CA51" i="2"/>
  <c r="BC45" i="2"/>
  <c r="C42" i="2"/>
  <c r="AX45" i="2"/>
  <c r="BV51" i="2"/>
  <c r="S41" i="2"/>
  <c r="CD50" i="2"/>
  <c r="BF44" i="2"/>
  <c r="BB44" i="2"/>
  <c r="BZ50" i="2"/>
  <c r="Y40" i="2"/>
  <c r="CG49" i="2"/>
  <c r="BI43" i="2"/>
  <c r="CC49" i="2"/>
  <c r="BE43" i="2"/>
  <c r="BY49" i="2"/>
  <c r="BA43" i="2"/>
  <c r="W39" i="2"/>
  <c r="CF48" i="2"/>
  <c r="BH42" i="2"/>
  <c r="O39" i="2"/>
  <c r="CB48" i="2"/>
  <c r="BD42" i="2"/>
  <c r="BX48" i="2"/>
  <c r="AZ42" i="2"/>
  <c r="U38" i="2"/>
  <c r="CE47" i="2"/>
  <c r="BG41" i="2"/>
  <c r="M38" i="2"/>
  <c r="BC41" i="2"/>
  <c r="CA47" i="2"/>
  <c r="C38" i="2"/>
  <c r="AX41" i="2"/>
  <c r="BV47" i="2"/>
  <c r="S37" i="2"/>
  <c r="CD46" i="2"/>
  <c r="BF40" i="2"/>
  <c r="BZ46" i="2"/>
  <c r="BB40" i="2"/>
  <c r="Y36" i="2"/>
  <c r="CG45" i="2"/>
  <c r="BI39" i="2"/>
  <c r="Q36" i="2"/>
  <c r="CC45" i="2"/>
  <c r="BE39" i="2"/>
  <c r="BY45" i="2"/>
  <c r="BA39" i="2"/>
  <c r="W35" i="2"/>
  <c r="CF44" i="2"/>
  <c r="BH38" i="2"/>
  <c r="O35" i="2"/>
  <c r="CB44" i="2"/>
  <c r="BD38" i="2"/>
  <c r="BX44" i="2"/>
  <c r="AZ38" i="2"/>
  <c r="U34" i="2"/>
  <c r="CE43" i="2"/>
  <c r="BG37" i="2"/>
  <c r="M34" i="2"/>
  <c r="CA43" i="2"/>
  <c r="BC37" i="2"/>
  <c r="C34" i="2"/>
  <c r="AX37" i="2"/>
  <c r="BV43" i="2"/>
  <c r="S33" i="2"/>
  <c r="CD42" i="2"/>
  <c r="BF36" i="2"/>
  <c r="BZ42" i="2"/>
  <c r="BB36" i="2"/>
  <c r="Y32" i="2"/>
  <c r="CG41" i="2"/>
  <c r="BI35" i="2"/>
  <c r="CC41" i="2"/>
  <c r="BE35" i="2"/>
  <c r="BY41" i="2"/>
  <c r="BA35" i="2"/>
  <c r="W31" i="2"/>
  <c r="CF40" i="2"/>
  <c r="BH34" i="2"/>
  <c r="O31" i="2"/>
  <c r="CB40" i="2"/>
  <c r="BD34" i="2"/>
  <c r="BX40" i="2"/>
  <c r="AZ34" i="2"/>
  <c r="CE39" i="2"/>
  <c r="BG33" i="2"/>
  <c r="CA39" i="2"/>
  <c r="BC33" i="2"/>
  <c r="BV39" i="2"/>
  <c r="AX33" i="2"/>
  <c r="CD38" i="2"/>
  <c r="BF32" i="2"/>
  <c r="BZ38" i="2"/>
  <c r="BB32" i="2"/>
  <c r="CG37" i="2"/>
  <c r="BI31" i="2"/>
  <c r="CC37" i="2"/>
  <c r="BE31" i="2"/>
  <c r="BY37" i="2"/>
  <c r="BA31" i="2"/>
  <c r="CF36" i="2"/>
  <c r="BH30" i="2"/>
  <c r="CB36" i="2"/>
  <c r="BD30" i="2"/>
  <c r="BX36" i="2"/>
  <c r="AZ30" i="2"/>
  <c r="CE35" i="2"/>
  <c r="BG29" i="2"/>
  <c r="CA35" i="2"/>
  <c r="BC29" i="2"/>
  <c r="AX29" i="2"/>
  <c r="BV35" i="2"/>
  <c r="CD34" i="2"/>
  <c r="BF28" i="2"/>
  <c r="BZ34" i="2"/>
  <c r="BB28" i="2"/>
  <c r="CG33" i="2"/>
  <c r="BI27" i="2"/>
  <c r="CC33" i="2"/>
  <c r="BE27" i="2"/>
  <c r="BY33" i="2"/>
  <c r="BA27" i="2"/>
  <c r="CF32" i="2"/>
  <c r="BH26" i="2"/>
  <c r="CB32" i="2"/>
  <c r="BD26" i="2"/>
  <c r="BX32" i="2"/>
  <c r="AZ26" i="2"/>
  <c r="CE31" i="2"/>
  <c r="BG25" i="2"/>
  <c r="CA31" i="2"/>
  <c r="BC25" i="2"/>
  <c r="BV31" i="2"/>
  <c r="AX25" i="2"/>
  <c r="CD30" i="2"/>
  <c r="BF24" i="2"/>
  <c r="BZ30" i="2"/>
  <c r="BB24" i="2"/>
  <c r="CG29" i="2"/>
  <c r="BI23" i="2"/>
  <c r="CC29" i="2"/>
  <c r="BE23" i="2"/>
  <c r="BY29" i="2"/>
  <c r="BA23" i="2"/>
  <c r="CF28" i="2"/>
  <c r="BH22" i="2"/>
  <c r="CB28" i="2"/>
  <c r="BD22" i="2"/>
  <c r="BX28" i="2"/>
  <c r="AZ22" i="2"/>
  <c r="CE27" i="2"/>
  <c r="BG21" i="2"/>
  <c r="CA27" i="2"/>
  <c r="BC21" i="2"/>
  <c r="BV27" i="2"/>
  <c r="AX21" i="2"/>
  <c r="CD26" i="2"/>
  <c r="BF20" i="2"/>
  <c r="BZ26" i="2"/>
  <c r="BB20" i="2"/>
  <c r="CG25" i="2"/>
  <c r="BI19" i="2"/>
  <c r="CC25" i="2"/>
  <c r="BE19" i="2"/>
  <c r="BY25" i="2"/>
  <c r="BA19" i="2"/>
  <c r="CF24" i="2"/>
  <c r="BH18" i="2"/>
  <c r="CB24" i="2"/>
  <c r="BD18" i="2"/>
  <c r="BX24" i="2"/>
  <c r="AZ18" i="2"/>
  <c r="CE23" i="2"/>
  <c r="BG17" i="2"/>
  <c r="CA23" i="2"/>
  <c r="BC17" i="2"/>
  <c r="BV23" i="2"/>
  <c r="AX17" i="2"/>
  <c r="CD22" i="2"/>
  <c r="BF16" i="2"/>
  <c r="BZ22" i="2"/>
  <c r="BB16" i="2"/>
  <c r="CG21" i="2"/>
  <c r="BI15" i="2"/>
  <c r="BE15" i="2"/>
  <c r="CC21" i="2"/>
  <c r="BY21" i="2"/>
  <c r="BA15" i="2"/>
  <c r="CF20" i="2"/>
  <c r="BH14" i="2"/>
  <c r="CB20" i="2"/>
  <c r="BD14" i="2"/>
  <c r="BX20" i="2"/>
  <c r="AZ14" i="2"/>
  <c r="CE19" i="2"/>
  <c r="BG13" i="2"/>
  <c r="CA19" i="2"/>
  <c r="BC13" i="2"/>
  <c r="BV19" i="2"/>
  <c r="AX13" i="2"/>
  <c r="CD18" i="2"/>
  <c r="BF12" i="2"/>
  <c r="BZ18" i="2"/>
  <c r="BB12" i="2"/>
  <c r="CG17" i="2"/>
  <c r="BI11" i="2"/>
  <c r="CC17" i="2"/>
  <c r="BE11" i="2"/>
  <c r="BY17" i="2"/>
  <c r="BA11" i="2"/>
  <c r="CF16" i="2"/>
  <c r="BH10" i="2"/>
  <c r="CB16" i="2"/>
  <c r="BD10" i="2"/>
  <c r="BX16" i="2"/>
  <c r="AZ10" i="2"/>
  <c r="CE15" i="2"/>
  <c r="BG9" i="2"/>
  <c r="CA15" i="2"/>
  <c r="BC9" i="2"/>
  <c r="BV15" i="2"/>
  <c r="AX9" i="2"/>
  <c r="CD14" i="2"/>
  <c r="BF8" i="2"/>
  <c r="BZ14" i="2"/>
  <c r="BB8" i="2"/>
  <c r="CG13" i="2"/>
  <c r="BI7" i="2"/>
  <c r="CC13" i="2"/>
  <c r="BE7" i="2"/>
  <c r="BY13" i="2"/>
  <c r="BA7" i="2"/>
  <c r="CF12" i="2"/>
  <c r="BH6" i="2"/>
  <c r="CB12" i="2"/>
  <c r="BD6" i="2"/>
  <c r="BX12" i="2"/>
  <c r="AZ6" i="2"/>
  <c r="CE11" i="2"/>
  <c r="BG5" i="2"/>
  <c r="CA11" i="2"/>
  <c r="BC5" i="2"/>
  <c r="BV11" i="2"/>
  <c r="AX5" i="2"/>
  <c r="Y57" i="2"/>
  <c r="BE60" i="2"/>
  <c r="BA60" i="2"/>
  <c r="W56" i="2"/>
  <c r="BH59" i="2"/>
  <c r="O56" i="2"/>
  <c r="BD59" i="2"/>
  <c r="AZ59" i="2"/>
  <c r="U55" i="2"/>
  <c r="BG58" i="2"/>
  <c r="BC58" i="2"/>
  <c r="AX58" i="2"/>
  <c r="S54" i="2"/>
  <c r="BF57" i="2"/>
  <c r="BB57" i="2"/>
  <c r="BI56" i="2"/>
  <c r="Q53" i="2"/>
  <c r="BE56" i="2"/>
  <c r="BA56" i="2"/>
  <c r="W52" i="2"/>
  <c r="BH55" i="2"/>
  <c r="O52" i="2"/>
  <c r="BD55" i="2"/>
  <c r="AZ55" i="2"/>
  <c r="U51" i="2"/>
  <c r="CE60" i="2"/>
  <c r="BG54" i="2"/>
  <c r="CA60" i="2"/>
  <c r="BC54" i="2"/>
  <c r="BV60" i="2"/>
  <c r="AX54" i="2"/>
  <c r="S50" i="2"/>
  <c r="BF53" i="2"/>
  <c r="CD59" i="2"/>
  <c r="BZ59" i="2"/>
  <c r="BB53" i="2"/>
  <c r="CG58" i="2"/>
  <c r="BI52" i="2"/>
  <c r="CC58" i="2"/>
  <c r="BE52" i="2"/>
  <c r="BY58" i="2"/>
  <c r="BA52" i="2"/>
  <c r="W48" i="2"/>
  <c r="CF57" i="2"/>
  <c r="BH51" i="2"/>
  <c r="O48" i="2"/>
  <c r="CB57" i="2"/>
  <c r="BD51" i="2"/>
  <c r="BX57" i="2"/>
  <c r="AZ51" i="2"/>
  <c r="U47" i="2"/>
  <c r="CE56" i="2"/>
  <c r="BG50" i="2"/>
  <c r="CA56" i="2"/>
  <c r="BC50" i="2"/>
  <c r="BV56" i="2"/>
  <c r="AX50" i="2"/>
  <c r="S46" i="2"/>
  <c r="BF49" i="2"/>
  <c r="CD55" i="2"/>
  <c r="BZ55" i="2"/>
  <c r="BB49" i="2"/>
  <c r="CG54" i="2"/>
  <c r="BI48" i="2"/>
  <c r="Q45" i="2"/>
  <c r="CC54" i="2"/>
  <c r="BE48" i="2"/>
  <c r="BY54" i="2"/>
  <c r="BA48" i="2"/>
  <c r="CF53" i="2"/>
  <c r="BH47" i="2"/>
  <c r="O44" i="2"/>
  <c r="CB53" i="2"/>
  <c r="BD47" i="2"/>
  <c r="BX53" i="2"/>
  <c r="AZ47" i="2"/>
  <c r="U43" i="2"/>
  <c r="CE52" i="2"/>
  <c r="BG46" i="2"/>
  <c r="CA52" i="2"/>
  <c r="BC46" i="2"/>
  <c r="BV52" i="2"/>
  <c r="AX46" i="2"/>
  <c r="S42" i="2"/>
  <c r="BF45" i="2"/>
  <c r="CD51" i="2"/>
  <c r="BZ51" i="2"/>
  <c r="BB45" i="2"/>
  <c r="CG50" i="2"/>
  <c r="BI44" i="2"/>
  <c r="CC50" i="2"/>
  <c r="BE44" i="2"/>
  <c r="BY50" i="2"/>
  <c r="BA44" i="2"/>
  <c r="W40" i="2"/>
  <c r="CF49" i="2"/>
  <c r="BH43" i="2"/>
  <c r="O40" i="2"/>
  <c r="CB49" i="2"/>
  <c r="BD43" i="2"/>
  <c r="BX49" i="2"/>
  <c r="AZ43" i="2"/>
  <c r="U39" i="2"/>
  <c r="CE48" i="2"/>
  <c r="BG42" i="2"/>
  <c r="CA48" i="2"/>
  <c r="BC42" i="2"/>
  <c r="BV48" i="2"/>
  <c r="AX42" i="2"/>
  <c r="S38" i="2"/>
  <c r="CD47" i="2"/>
  <c r="BF41" i="2"/>
  <c r="BZ47" i="2"/>
  <c r="BB41" i="2"/>
  <c r="CG46" i="2"/>
  <c r="BI40" i="2"/>
  <c r="Q37" i="2"/>
  <c r="BE40" i="2"/>
  <c r="CC46" i="2"/>
  <c r="BY46" i="2"/>
  <c r="BA40" i="2"/>
  <c r="W36" i="2"/>
  <c r="CF45" i="2"/>
  <c r="BH39" i="2"/>
  <c r="O36" i="2"/>
  <c r="CB45" i="2"/>
  <c r="BD39" i="2"/>
  <c r="BX45" i="2"/>
  <c r="AZ39" i="2"/>
  <c r="U35" i="2"/>
  <c r="CE44" i="2"/>
  <c r="BG38" i="2"/>
  <c r="CA44" i="2"/>
  <c r="BC38" i="2"/>
  <c r="BV44" i="2"/>
  <c r="AX38" i="2"/>
  <c r="S34" i="2"/>
  <c r="CD43" i="2"/>
  <c r="BF37" i="2"/>
  <c r="BZ43" i="2"/>
  <c r="BB37" i="2"/>
  <c r="CG42" i="2"/>
  <c r="BI36" i="2"/>
  <c r="CC42" i="2"/>
  <c r="BE36" i="2"/>
  <c r="BY42" i="2"/>
  <c r="BA36" i="2"/>
  <c r="W32" i="2"/>
  <c r="CF41" i="2"/>
  <c r="BH35" i="2"/>
  <c r="O32" i="2"/>
  <c r="CB41" i="2"/>
  <c r="BD35" i="2"/>
  <c r="BX41" i="2"/>
  <c r="AZ35" i="2"/>
  <c r="U31" i="2"/>
  <c r="CE40" i="2"/>
  <c r="BG34" i="2"/>
  <c r="CA40" i="2"/>
  <c r="BC34" i="2"/>
  <c r="BV40" i="2"/>
  <c r="AX34" i="2"/>
  <c r="CD39" i="2"/>
  <c r="BF33" i="2"/>
  <c r="BZ39" i="2"/>
  <c r="BB33" i="2"/>
  <c r="CG38" i="2"/>
  <c r="BI32" i="2"/>
  <c r="CC38" i="2"/>
  <c r="BE32" i="2"/>
  <c r="BY38" i="2"/>
  <c r="BA32" i="2"/>
  <c r="CF37" i="2"/>
  <c r="BH31" i="2"/>
  <c r="CB37" i="2"/>
  <c r="BD31" i="2"/>
  <c r="BX37" i="2"/>
  <c r="AZ31" i="2"/>
  <c r="CE36" i="2"/>
  <c r="BG30" i="2"/>
  <c r="CA36" i="2"/>
  <c r="BC30" i="2"/>
  <c r="BV36" i="2"/>
  <c r="AX30" i="2"/>
  <c r="CD35" i="2"/>
  <c r="BF29" i="2"/>
  <c r="BZ35" i="2"/>
  <c r="BB29" i="2"/>
  <c r="CG34" i="2"/>
  <c r="BI28" i="2"/>
  <c r="CC34" i="2"/>
  <c r="BE28" i="2"/>
  <c r="BY34" i="2"/>
  <c r="BA28" i="2"/>
  <c r="CF33" i="2"/>
  <c r="BH27" i="2"/>
  <c r="CB33" i="2"/>
  <c r="BD27" i="2"/>
  <c r="BX33" i="2"/>
  <c r="AZ27" i="2"/>
  <c r="CE32" i="2"/>
  <c r="BG26" i="2"/>
  <c r="CA32" i="2"/>
  <c r="BC26" i="2"/>
  <c r="BV32" i="2"/>
  <c r="AX26" i="2"/>
  <c r="CD31" i="2"/>
  <c r="BF25" i="2"/>
  <c r="BZ31" i="2"/>
  <c r="BB25" i="2"/>
  <c r="CG30" i="2"/>
  <c r="BI24" i="2"/>
  <c r="CC30" i="2"/>
  <c r="BE24" i="2"/>
  <c r="BY30" i="2"/>
  <c r="BA24" i="2"/>
  <c r="CF29" i="2"/>
  <c r="BH23" i="2"/>
  <c r="CB29" i="2"/>
  <c r="BD23" i="2"/>
  <c r="BX29" i="2"/>
  <c r="AZ23" i="2"/>
  <c r="CE28" i="2"/>
  <c r="BG22" i="2"/>
  <c r="CA28" i="2"/>
  <c r="BC22" i="2"/>
  <c r="BV28" i="2"/>
  <c r="AX22" i="2"/>
  <c r="CD27" i="2"/>
  <c r="BF21" i="2"/>
  <c r="BZ27" i="2"/>
  <c r="BB21" i="2"/>
  <c r="CG26" i="2"/>
  <c r="BI20" i="2"/>
  <c r="CC26" i="2"/>
  <c r="BE20" i="2"/>
  <c r="BY26" i="2"/>
  <c r="BA20" i="2"/>
  <c r="CF25" i="2"/>
  <c r="BH19" i="2"/>
  <c r="CB25" i="2"/>
  <c r="BD19" i="2"/>
  <c r="BX25" i="2"/>
  <c r="AZ19" i="2"/>
  <c r="CE24" i="2"/>
  <c r="BG18" i="2"/>
  <c r="CA24" i="2"/>
  <c r="BC18" i="2"/>
  <c r="BV24" i="2"/>
  <c r="AX18" i="2"/>
  <c r="CD23" i="2"/>
  <c r="BF17" i="2"/>
  <c r="BZ23" i="2"/>
  <c r="BB17" i="2"/>
  <c r="CG22" i="2"/>
  <c r="BI16" i="2"/>
  <c r="CC22" i="2"/>
  <c r="BE16" i="2"/>
  <c r="BA16" i="2"/>
  <c r="BY22" i="2"/>
  <c r="CF21" i="2"/>
  <c r="BH15" i="2"/>
  <c r="CB21" i="2"/>
  <c r="BD15" i="2"/>
  <c r="BX21" i="2"/>
  <c r="AZ15" i="2"/>
  <c r="CE20" i="2"/>
  <c r="BG14" i="2"/>
  <c r="CA20" i="2"/>
  <c r="BC14" i="2"/>
  <c r="BV20" i="2"/>
  <c r="AX14" i="2"/>
  <c r="CD19" i="2"/>
  <c r="BF13" i="2"/>
  <c r="BZ19" i="2"/>
  <c r="BB13" i="2"/>
  <c r="CG18" i="2"/>
  <c r="BI12" i="2"/>
  <c r="CC18" i="2"/>
  <c r="BE12" i="2"/>
  <c r="BY18" i="2"/>
  <c r="BA12" i="2"/>
  <c r="CF17" i="2"/>
  <c r="BH11" i="2"/>
  <c r="CB17" i="2"/>
  <c r="BD11" i="2"/>
  <c r="BX17" i="2"/>
  <c r="AZ11" i="2"/>
  <c r="CE16" i="2"/>
  <c r="BG10" i="2"/>
  <c r="CA16" i="2"/>
  <c r="BC10" i="2"/>
  <c r="BV16" i="2"/>
  <c r="AX10" i="2"/>
  <c r="CD15" i="2"/>
  <c r="BF9" i="2"/>
  <c r="BZ15" i="2"/>
  <c r="BB9" i="2"/>
  <c r="CG14" i="2"/>
  <c r="BI8" i="2"/>
  <c r="CC14" i="2"/>
  <c r="BE8" i="2"/>
  <c r="BY14" i="2"/>
  <c r="BA8" i="2"/>
  <c r="CF13" i="2"/>
  <c r="BH7" i="2"/>
  <c r="CB13" i="2"/>
  <c r="BD7" i="2"/>
  <c r="BX13" i="2"/>
  <c r="AZ7" i="2"/>
  <c r="CE12" i="2"/>
  <c r="BG6" i="2"/>
  <c r="CA12" i="2"/>
  <c r="BC6" i="2"/>
  <c r="BV12" i="2"/>
  <c r="AX6" i="2"/>
  <c r="CD11" i="2"/>
  <c r="BF5" i="2"/>
  <c r="BZ11" i="2"/>
  <c r="BB5" i="2"/>
  <c r="I59" i="2"/>
  <c r="I55" i="2"/>
  <c r="M53" i="2"/>
  <c r="C53" i="2"/>
  <c r="I51" i="2"/>
  <c r="G50" i="2"/>
  <c r="M49" i="2"/>
  <c r="I47" i="2"/>
  <c r="G46" i="2"/>
  <c r="M45" i="2"/>
  <c r="I43" i="2"/>
  <c r="G42" i="2"/>
  <c r="K40" i="2"/>
  <c r="I39" i="2"/>
  <c r="K36" i="2"/>
  <c r="I35" i="2"/>
  <c r="K32" i="2"/>
  <c r="I31" i="2"/>
  <c r="I60" i="2"/>
  <c r="I56" i="2"/>
  <c r="I52" i="2"/>
  <c r="I48" i="2"/>
  <c r="I44" i="2"/>
  <c r="I40" i="2"/>
  <c r="I36" i="2"/>
  <c r="I32" i="2"/>
  <c r="I57" i="2"/>
  <c r="I53" i="2"/>
  <c r="I49" i="2"/>
  <c r="I45" i="2"/>
  <c r="I41" i="2"/>
  <c r="I37" i="2"/>
  <c r="I33" i="2"/>
  <c r="M57" i="2"/>
  <c r="G54" i="2"/>
  <c r="K52" i="2"/>
  <c r="K48" i="2"/>
  <c r="K44" i="2"/>
  <c r="K60" i="2"/>
  <c r="G58" i="2"/>
  <c r="K56" i="2"/>
  <c r="M60" i="2"/>
  <c r="K35" i="2"/>
  <c r="K39" i="2"/>
  <c r="K31" i="2"/>
  <c r="M58" i="2"/>
  <c r="M54" i="2"/>
  <c r="K53" i="2"/>
  <c r="C50" i="2"/>
  <c r="G47" i="2"/>
  <c r="M46" i="2"/>
  <c r="K45" i="2"/>
  <c r="G35" i="2"/>
  <c r="K33" i="2"/>
  <c r="M55" i="2"/>
  <c r="G52" i="2"/>
  <c r="C51" i="2"/>
  <c r="G48" i="2"/>
  <c r="M47" i="2"/>
  <c r="C47" i="2"/>
  <c r="K46" i="2"/>
  <c r="G44" i="2"/>
  <c r="M43" i="2"/>
  <c r="C43" i="2"/>
  <c r="G40" i="2"/>
  <c r="M39" i="2"/>
  <c r="C39" i="2"/>
  <c r="G36" i="2"/>
  <c r="M35" i="2"/>
  <c r="C35" i="2"/>
  <c r="G32" i="2"/>
  <c r="M31" i="2"/>
  <c r="C31" i="2"/>
  <c r="K57" i="2"/>
  <c r="M50" i="2"/>
  <c r="K49" i="2"/>
  <c r="G43" i="2"/>
  <c r="K41" i="2"/>
  <c r="G39" i="2"/>
  <c r="K37" i="2"/>
  <c r="G31" i="2"/>
  <c r="G60" i="2"/>
  <c r="C59" i="2"/>
  <c r="K58" i="2"/>
  <c r="G56" i="2"/>
  <c r="C55" i="2"/>
  <c r="K54" i="2"/>
  <c r="M51" i="2"/>
  <c r="K59" i="2"/>
  <c r="M56" i="2"/>
  <c r="K55" i="2"/>
  <c r="G53" i="2"/>
  <c r="M52" i="2"/>
  <c r="C52" i="2"/>
  <c r="K51" i="2"/>
  <c r="G49" i="2"/>
  <c r="M48" i="2"/>
  <c r="C48" i="2"/>
  <c r="K47" i="2"/>
  <c r="G45" i="2"/>
  <c r="M44" i="2"/>
  <c r="K43" i="2"/>
  <c r="G41" i="2"/>
  <c r="M40" i="2"/>
  <c r="C40" i="2"/>
  <c r="G37" i="2"/>
  <c r="M36" i="2"/>
  <c r="C36" i="2"/>
  <c r="G33" i="2"/>
  <c r="M32" i="2"/>
  <c r="C32" i="2"/>
  <c r="G57" i="2"/>
  <c r="C56" i="2"/>
  <c r="C57" i="2"/>
  <c r="C58" i="2"/>
  <c r="G55" i="2"/>
  <c r="C54" i="2"/>
  <c r="G51" i="2"/>
  <c r="AD13" i="2"/>
  <c r="AG60" i="2"/>
  <c r="AD30" i="2"/>
  <c r="AD22" i="2"/>
  <c r="AD7" i="2"/>
  <c r="AD31" i="2"/>
  <c r="AD21" i="2"/>
  <c r="AD15" i="2"/>
  <c r="AD6" i="2"/>
  <c r="AH48" i="2"/>
  <c r="AD35" i="2"/>
  <c r="AH27" i="2"/>
  <c r="AH26" i="2"/>
  <c r="AH20" i="2"/>
  <c r="AH18" i="2"/>
  <c r="AH12" i="2"/>
  <c r="AH11" i="2"/>
  <c r="AH4" i="2"/>
  <c r="AH3" i="2"/>
  <c r="AF60" i="2"/>
  <c r="Z24" i="2"/>
  <c r="Z8" i="2"/>
  <c r="C44" i="2"/>
  <c r="G44" i="12"/>
  <c r="U44" i="12" s="1"/>
  <c r="AD51" i="2"/>
  <c r="K50" i="2"/>
  <c r="S47" i="2"/>
  <c r="AE60" i="2"/>
  <c r="M59" i="2"/>
  <c r="AH44" i="2"/>
  <c r="AD43" i="2"/>
  <c r="K42" i="2"/>
  <c r="S44" i="2"/>
  <c r="AB60" i="2"/>
  <c r="G59" i="2"/>
  <c r="I44" i="19"/>
  <c r="W44" i="19" s="1"/>
  <c r="W44" i="2"/>
  <c r="AD47" i="2"/>
  <c r="S43" i="2"/>
  <c r="AH40" i="2"/>
  <c r="AD39" i="2"/>
  <c r="AH36" i="2"/>
  <c r="AD29" i="2"/>
  <c r="AH28" i="2"/>
  <c r="AD23" i="2"/>
  <c r="AH19" i="2"/>
  <c r="AD14" i="2"/>
  <c r="AH10" i="2"/>
  <c r="AD5" i="2"/>
  <c r="K38" i="2"/>
  <c r="K34" i="2"/>
  <c r="AK12" i="2"/>
  <c r="E60" i="2"/>
  <c r="E58" i="2"/>
  <c r="E56" i="2"/>
  <c r="E55" i="2"/>
  <c r="E53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59" i="2"/>
  <c r="E57" i="2"/>
  <c r="E54" i="2"/>
  <c r="E52" i="2"/>
  <c r="E50" i="2"/>
  <c r="E36" i="2"/>
  <c r="Z50" i="2"/>
  <c r="Z46" i="2"/>
  <c r="Z38" i="2"/>
  <c r="Z32" i="2"/>
  <c r="Z26" i="2"/>
  <c r="Z25" i="2"/>
  <c r="Z18" i="2"/>
  <c r="Z17" i="2"/>
  <c r="Z16" i="2"/>
  <c r="Z10" i="2"/>
  <c r="C60" i="2"/>
  <c r="Z9" i="2"/>
  <c r="Z34" i="2"/>
  <c r="C49" i="2"/>
  <c r="C45" i="2"/>
  <c r="C37" i="2"/>
  <c r="Z42" i="2"/>
  <c r="Z33" i="2"/>
  <c r="AK5" i="2"/>
  <c r="AK25" i="2"/>
  <c r="AK26" i="2"/>
  <c r="AK39" i="2"/>
  <c r="AK22" i="2"/>
  <c r="BU56" i="2"/>
  <c r="AK43" i="2"/>
  <c r="AK41" i="2"/>
  <c r="AK34" i="2"/>
  <c r="BU35" i="2"/>
  <c r="AW30" i="2"/>
  <c r="BU33" i="2"/>
  <c r="AW28" i="2"/>
  <c r="BU31" i="2"/>
  <c r="AW26" i="2"/>
  <c r="BU29" i="2"/>
  <c r="AW24" i="2"/>
  <c r="BU27" i="2"/>
  <c r="AW22" i="2"/>
  <c r="BU25" i="2"/>
  <c r="AW20" i="2"/>
  <c r="BU23" i="2"/>
  <c r="AW18" i="2"/>
  <c r="BU21" i="2"/>
  <c r="AW16" i="2"/>
  <c r="BU19" i="2"/>
  <c r="AW14" i="2"/>
  <c r="BU17" i="2"/>
  <c r="BU15" i="2"/>
  <c r="BU13" i="2"/>
  <c r="BU11" i="2"/>
  <c r="AW6" i="2"/>
  <c r="BU9" i="2"/>
  <c r="AW4" i="2"/>
  <c r="AK15" i="2"/>
  <c r="AW12" i="2"/>
  <c r="AW10" i="2"/>
  <c r="AW8" i="2"/>
  <c r="AJ45" i="2"/>
  <c r="AJ59" i="2"/>
  <c r="AJ51" i="2"/>
  <c r="AJ55" i="2"/>
  <c r="C60" i="19"/>
  <c r="Q60" i="19" s="1"/>
  <c r="G60" i="19"/>
  <c r="U60" i="19" s="1"/>
  <c r="K60" i="19"/>
  <c r="Y60" i="19" s="1"/>
  <c r="B60" i="19"/>
  <c r="P60" i="19" s="1"/>
  <c r="H60" i="19"/>
  <c r="V60" i="19" s="1"/>
  <c r="M60" i="19"/>
  <c r="AA60" i="19" s="1"/>
  <c r="D60" i="19"/>
  <c r="R60" i="19" s="1"/>
  <c r="I60" i="19"/>
  <c r="W60" i="19" s="1"/>
  <c r="N60" i="19"/>
  <c r="AB60" i="19" s="1"/>
  <c r="E60" i="19"/>
  <c r="S60" i="19" s="1"/>
  <c r="J60" i="19"/>
  <c r="X60" i="19" s="1"/>
  <c r="F60" i="19"/>
  <c r="T60" i="19" s="1"/>
  <c r="L60" i="19"/>
  <c r="Z60" i="19" s="1"/>
  <c r="D59" i="19"/>
  <c r="R59" i="19" s="1"/>
  <c r="H59" i="19"/>
  <c r="V59" i="19" s="1"/>
  <c r="L59" i="19"/>
  <c r="Z59" i="19" s="1"/>
  <c r="E59" i="19"/>
  <c r="S59" i="19" s="1"/>
  <c r="J59" i="19"/>
  <c r="X59" i="19" s="1"/>
  <c r="F59" i="19"/>
  <c r="T59" i="19" s="1"/>
  <c r="K59" i="19"/>
  <c r="Y59" i="19" s="1"/>
  <c r="B59" i="19"/>
  <c r="P59" i="19" s="1"/>
  <c r="G59" i="19"/>
  <c r="U59" i="19" s="1"/>
  <c r="M59" i="19"/>
  <c r="AA59" i="19" s="1"/>
  <c r="I59" i="19"/>
  <c r="W59" i="19" s="1"/>
  <c r="N59" i="19"/>
  <c r="AB59" i="19" s="1"/>
  <c r="C59" i="19"/>
  <c r="Q59" i="19" s="1"/>
  <c r="AJ60" i="2"/>
  <c r="C58" i="19"/>
  <c r="Q58" i="19" s="1"/>
  <c r="G58" i="19"/>
  <c r="U58" i="19" s="1"/>
  <c r="K58" i="19"/>
  <c r="Y58" i="19" s="1"/>
  <c r="E58" i="19"/>
  <c r="S58" i="19" s="1"/>
  <c r="I58" i="19"/>
  <c r="W58" i="19" s="1"/>
  <c r="M58" i="19"/>
  <c r="AA58" i="19" s="1"/>
  <c r="D58" i="19"/>
  <c r="R58" i="19" s="1"/>
  <c r="L58" i="19"/>
  <c r="Z58" i="19" s="1"/>
  <c r="F58" i="19"/>
  <c r="T58" i="19" s="1"/>
  <c r="N58" i="19"/>
  <c r="AB58" i="19" s="1"/>
  <c r="H58" i="19"/>
  <c r="V58" i="19" s="1"/>
  <c r="B58" i="19"/>
  <c r="P58" i="19" s="1"/>
  <c r="J58" i="19"/>
  <c r="X58" i="19" s="1"/>
  <c r="AV60" i="2"/>
  <c r="D57" i="19"/>
  <c r="R57" i="19" s="1"/>
  <c r="H57" i="19"/>
  <c r="V57" i="19" s="1"/>
  <c r="L57" i="19"/>
  <c r="Z57" i="19" s="1"/>
  <c r="B57" i="19"/>
  <c r="P57" i="19" s="1"/>
  <c r="F57" i="19"/>
  <c r="T57" i="19" s="1"/>
  <c r="J57" i="19"/>
  <c r="X57" i="19" s="1"/>
  <c r="N57" i="19"/>
  <c r="AB57" i="19" s="1"/>
  <c r="I57" i="19"/>
  <c r="W57" i="19" s="1"/>
  <c r="C57" i="19"/>
  <c r="Q57" i="19" s="1"/>
  <c r="K57" i="19"/>
  <c r="Y57" i="19" s="1"/>
  <c r="E57" i="19"/>
  <c r="S57" i="19" s="1"/>
  <c r="M57" i="19"/>
  <c r="AA57" i="19" s="1"/>
  <c r="G57" i="19"/>
  <c r="U57" i="19" s="1"/>
  <c r="AV59" i="2"/>
  <c r="AJ58" i="2"/>
  <c r="E56" i="19"/>
  <c r="S56" i="19" s="1"/>
  <c r="I56" i="19"/>
  <c r="W56" i="19" s="1"/>
  <c r="M56" i="19"/>
  <c r="AA56" i="19" s="1"/>
  <c r="B56" i="19"/>
  <c r="P56" i="19" s="1"/>
  <c r="C56" i="19"/>
  <c r="Q56" i="19" s="1"/>
  <c r="G56" i="19"/>
  <c r="U56" i="19" s="1"/>
  <c r="K56" i="19"/>
  <c r="Y56" i="19" s="1"/>
  <c r="F56" i="19"/>
  <c r="T56" i="19" s="1"/>
  <c r="N56" i="19"/>
  <c r="AB56" i="19" s="1"/>
  <c r="H56" i="19"/>
  <c r="V56" i="19" s="1"/>
  <c r="J56" i="19"/>
  <c r="X56" i="19" s="1"/>
  <c r="D56" i="19"/>
  <c r="R56" i="19" s="1"/>
  <c r="L56" i="19"/>
  <c r="Z56" i="19" s="1"/>
  <c r="AV58" i="2"/>
  <c r="B55" i="19"/>
  <c r="P55" i="19" s="1"/>
  <c r="F55" i="19"/>
  <c r="T55" i="19" s="1"/>
  <c r="J55" i="19"/>
  <c r="X55" i="19" s="1"/>
  <c r="N55" i="19"/>
  <c r="AB55" i="19" s="1"/>
  <c r="C55" i="19"/>
  <c r="Q55" i="19" s="1"/>
  <c r="G55" i="19"/>
  <c r="U55" i="19" s="1"/>
  <c r="K55" i="19"/>
  <c r="Y55" i="19" s="1"/>
  <c r="D55" i="19"/>
  <c r="R55" i="19" s="1"/>
  <c r="H55" i="19"/>
  <c r="V55" i="19" s="1"/>
  <c r="L55" i="19"/>
  <c r="Z55" i="19" s="1"/>
  <c r="E55" i="19"/>
  <c r="S55" i="19" s="1"/>
  <c r="I55" i="19"/>
  <c r="W55" i="19" s="1"/>
  <c r="M55" i="19"/>
  <c r="AA55" i="19" s="1"/>
  <c r="AV57" i="2"/>
  <c r="AJ56" i="2"/>
  <c r="C54" i="19"/>
  <c r="Q54" i="19" s="1"/>
  <c r="G54" i="19"/>
  <c r="U54" i="19" s="1"/>
  <c r="K54" i="19"/>
  <c r="Y54" i="19" s="1"/>
  <c r="D54" i="19"/>
  <c r="R54" i="19" s="1"/>
  <c r="H54" i="19"/>
  <c r="V54" i="19" s="1"/>
  <c r="L54" i="19"/>
  <c r="Z54" i="19" s="1"/>
  <c r="E54" i="19"/>
  <c r="S54" i="19" s="1"/>
  <c r="I54" i="19"/>
  <c r="W54" i="19" s="1"/>
  <c r="M54" i="19"/>
  <c r="AA54" i="19" s="1"/>
  <c r="B54" i="19"/>
  <c r="P54" i="19" s="1"/>
  <c r="F54" i="19"/>
  <c r="T54" i="19" s="1"/>
  <c r="J54" i="19"/>
  <c r="X54" i="19" s="1"/>
  <c r="N54" i="19"/>
  <c r="AB54" i="19" s="1"/>
  <c r="BT60" i="2"/>
  <c r="AV56" i="2"/>
  <c r="D53" i="19"/>
  <c r="R53" i="19" s="1"/>
  <c r="H53" i="19"/>
  <c r="V53" i="19" s="1"/>
  <c r="L53" i="19"/>
  <c r="Z53" i="19" s="1"/>
  <c r="E53" i="19"/>
  <c r="S53" i="19" s="1"/>
  <c r="I53" i="19"/>
  <c r="W53" i="19" s="1"/>
  <c r="M53" i="19"/>
  <c r="AA53" i="19" s="1"/>
  <c r="B53" i="19"/>
  <c r="P53" i="19" s="1"/>
  <c r="F53" i="19"/>
  <c r="T53" i="19" s="1"/>
  <c r="J53" i="19"/>
  <c r="X53" i="19" s="1"/>
  <c r="N53" i="19"/>
  <c r="AB53" i="19" s="1"/>
  <c r="C53" i="19"/>
  <c r="Q53" i="19" s="1"/>
  <c r="G53" i="19"/>
  <c r="U53" i="19" s="1"/>
  <c r="K53" i="19"/>
  <c r="Y53" i="19" s="1"/>
  <c r="AV55" i="2"/>
  <c r="AJ54" i="2"/>
  <c r="BT59" i="2"/>
  <c r="E52" i="19"/>
  <c r="S52" i="19" s="1"/>
  <c r="I52" i="19"/>
  <c r="W52" i="19" s="1"/>
  <c r="M52" i="19"/>
  <c r="AA52" i="19" s="1"/>
  <c r="B52" i="19"/>
  <c r="P52" i="19" s="1"/>
  <c r="F52" i="19"/>
  <c r="T52" i="19" s="1"/>
  <c r="J52" i="19"/>
  <c r="X52" i="19" s="1"/>
  <c r="N52" i="19"/>
  <c r="AB52" i="19" s="1"/>
  <c r="C52" i="19"/>
  <c r="Q52" i="19" s="1"/>
  <c r="G52" i="19"/>
  <c r="U52" i="19" s="1"/>
  <c r="K52" i="19"/>
  <c r="Y52" i="19" s="1"/>
  <c r="L52" i="19"/>
  <c r="Z52" i="19" s="1"/>
  <c r="D52" i="19"/>
  <c r="R52" i="19" s="1"/>
  <c r="H52" i="19"/>
  <c r="V52" i="19" s="1"/>
  <c r="AV54" i="2"/>
  <c r="BT58" i="2"/>
  <c r="B51" i="19"/>
  <c r="P51" i="19" s="1"/>
  <c r="F51" i="19"/>
  <c r="T51" i="19" s="1"/>
  <c r="J51" i="19"/>
  <c r="X51" i="19" s="1"/>
  <c r="N51" i="19"/>
  <c r="AB51" i="19" s="1"/>
  <c r="C51" i="19"/>
  <c r="Q51" i="19" s="1"/>
  <c r="G51" i="19"/>
  <c r="U51" i="19" s="1"/>
  <c r="K51" i="19"/>
  <c r="Y51" i="19" s="1"/>
  <c r="D51" i="19"/>
  <c r="R51" i="19" s="1"/>
  <c r="H51" i="19"/>
  <c r="V51" i="19" s="1"/>
  <c r="L51" i="19"/>
  <c r="Z51" i="19" s="1"/>
  <c r="I51" i="19"/>
  <c r="W51" i="19" s="1"/>
  <c r="M51" i="19"/>
  <c r="AA51" i="19" s="1"/>
  <c r="E51" i="19"/>
  <c r="S51" i="19" s="1"/>
  <c r="AV53" i="2"/>
  <c r="AJ52" i="2"/>
  <c r="BT57" i="2"/>
  <c r="C50" i="19"/>
  <c r="Q50" i="19" s="1"/>
  <c r="G50" i="19"/>
  <c r="U50" i="19" s="1"/>
  <c r="K50" i="19"/>
  <c r="Y50" i="19" s="1"/>
  <c r="D50" i="19"/>
  <c r="R50" i="19" s="1"/>
  <c r="H50" i="19"/>
  <c r="V50" i="19" s="1"/>
  <c r="L50" i="19"/>
  <c r="Z50" i="19" s="1"/>
  <c r="E50" i="19"/>
  <c r="S50" i="19" s="1"/>
  <c r="I50" i="19"/>
  <c r="W50" i="19" s="1"/>
  <c r="M50" i="19"/>
  <c r="AA50" i="19" s="1"/>
  <c r="F50" i="19"/>
  <c r="T50" i="19" s="1"/>
  <c r="J50" i="19"/>
  <c r="X50" i="19" s="1"/>
  <c r="N50" i="19"/>
  <c r="AB50" i="19" s="1"/>
  <c r="B50" i="19"/>
  <c r="P50" i="19" s="1"/>
  <c r="BT56" i="2"/>
  <c r="AV52" i="2"/>
  <c r="D49" i="19"/>
  <c r="R49" i="19" s="1"/>
  <c r="H49" i="19"/>
  <c r="V49" i="19" s="1"/>
  <c r="L49" i="19"/>
  <c r="Z49" i="19" s="1"/>
  <c r="E49" i="19"/>
  <c r="S49" i="19" s="1"/>
  <c r="I49" i="19"/>
  <c r="W49" i="19" s="1"/>
  <c r="M49" i="19"/>
  <c r="AA49" i="19" s="1"/>
  <c r="B49" i="19"/>
  <c r="P49" i="19" s="1"/>
  <c r="F49" i="19"/>
  <c r="T49" i="19" s="1"/>
  <c r="J49" i="19"/>
  <c r="X49" i="19" s="1"/>
  <c r="N49" i="19"/>
  <c r="AB49" i="19" s="1"/>
  <c r="C49" i="19"/>
  <c r="Q49" i="19" s="1"/>
  <c r="G49" i="19"/>
  <c r="U49" i="19" s="1"/>
  <c r="K49" i="19"/>
  <c r="Y49" i="19" s="1"/>
  <c r="AJ50" i="2"/>
  <c r="BT55" i="2"/>
  <c r="AV51" i="2"/>
  <c r="E48" i="19"/>
  <c r="S48" i="19" s="1"/>
  <c r="I48" i="19"/>
  <c r="W48" i="19" s="1"/>
  <c r="M48" i="19"/>
  <c r="AA48" i="19" s="1"/>
  <c r="B48" i="19"/>
  <c r="P48" i="19" s="1"/>
  <c r="F48" i="19"/>
  <c r="T48" i="19" s="1"/>
  <c r="J48" i="19"/>
  <c r="X48" i="19" s="1"/>
  <c r="N48" i="19"/>
  <c r="AB48" i="19" s="1"/>
  <c r="C48" i="19"/>
  <c r="Q48" i="19" s="1"/>
  <c r="G48" i="19"/>
  <c r="U48" i="19" s="1"/>
  <c r="K48" i="19"/>
  <c r="Y48" i="19" s="1"/>
  <c r="D48" i="19"/>
  <c r="R48" i="19" s="1"/>
  <c r="H48" i="19"/>
  <c r="V48" i="19" s="1"/>
  <c r="L48" i="19"/>
  <c r="Z48" i="19" s="1"/>
  <c r="BT54" i="2"/>
  <c r="AJ49" i="2"/>
  <c r="AV50" i="2"/>
  <c r="B47" i="19"/>
  <c r="P47" i="19" s="1"/>
  <c r="F47" i="19"/>
  <c r="T47" i="19" s="1"/>
  <c r="J47" i="19"/>
  <c r="X47" i="19" s="1"/>
  <c r="N47" i="19"/>
  <c r="AB47" i="19" s="1"/>
  <c r="C47" i="19"/>
  <c r="Q47" i="19" s="1"/>
  <c r="G47" i="19"/>
  <c r="U47" i="19" s="1"/>
  <c r="K47" i="19"/>
  <c r="Y47" i="19" s="1"/>
  <c r="D47" i="19"/>
  <c r="R47" i="19" s="1"/>
  <c r="H47" i="19"/>
  <c r="V47" i="19" s="1"/>
  <c r="L47" i="19"/>
  <c r="Z47" i="19" s="1"/>
  <c r="M47" i="19"/>
  <c r="AA47" i="19" s="1"/>
  <c r="E47" i="19"/>
  <c r="S47" i="19" s="1"/>
  <c r="I47" i="19"/>
  <c r="W47" i="19" s="1"/>
  <c r="AV49" i="2"/>
  <c r="BT53" i="2"/>
  <c r="C46" i="19"/>
  <c r="Q46" i="19" s="1"/>
  <c r="G46" i="19"/>
  <c r="U46" i="19" s="1"/>
  <c r="K46" i="19"/>
  <c r="Y46" i="19" s="1"/>
  <c r="D46" i="19"/>
  <c r="R46" i="19" s="1"/>
  <c r="H46" i="19"/>
  <c r="V46" i="19" s="1"/>
  <c r="L46" i="19"/>
  <c r="Z46" i="19" s="1"/>
  <c r="E46" i="19"/>
  <c r="S46" i="19" s="1"/>
  <c r="I46" i="19"/>
  <c r="W46" i="19" s="1"/>
  <c r="M46" i="19"/>
  <c r="AA46" i="19" s="1"/>
  <c r="J46" i="19"/>
  <c r="X46" i="19" s="1"/>
  <c r="N46" i="19"/>
  <c r="AB46" i="19" s="1"/>
  <c r="B46" i="19"/>
  <c r="P46" i="19" s="1"/>
  <c r="F46" i="19"/>
  <c r="T46" i="19" s="1"/>
  <c r="AJ47" i="2"/>
  <c r="AV48" i="2"/>
  <c r="BT52" i="2"/>
  <c r="D45" i="19"/>
  <c r="R45" i="19" s="1"/>
  <c r="H45" i="19"/>
  <c r="V45" i="19" s="1"/>
  <c r="L45" i="19"/>
  <c r="Z45" i="19" s="1"/>
  <c r="E45" i="19"/>
  <c r="S45" i="19" s="1"/>
  <c r="I45" i="19"/>
  <c r="W45" i="19" s="1"/>
  <c r="M45" i="19"/>
  <c r="AA45" i="19" s="1"/>
  <c r="B45" i="19"/>
  <c r="P45" i="19" s="1"/>
  <c r="F45" i="19"/>
  <c r="T45" i="19" s="1"/>
  <c r="J45" i="19"/>
  <c r="X45" i="19" s="1"/>
  <c r="N45" i="19"/>
  <c r="AB45" i="19" s="1"/>
  <c r="G45" i="19"/>
  <c r="U45" i="19" s="1"/>
  <c r="K45" i="19"/>
  <c r="Y45" i="19" s="1"/>
  <c r="C45" i="19"/>
  <c r="Q45" i="19" s="1"/>
  <c r="AV47" i="2"/>
  <c r="AJ46" i="2"/>
  <c r="BT51" i="2"/>
  <c r="E44" i="19"/>
  <c r="S44" i="19" s="1"/>
  <c r="M44" i="19"/>
  <c r="AA44" i="19" s="1"/>
  <c r="B44" i="19"/>
  <c r="P44" i="19" s="1"/>
  <c r="F44" i="19"/>
  <c r="T44" i="19" s="1"/>
  <c r="J44" i="19"/>
  <c r="X44" i="19" s="1"/>
  <c r="N44" i="19"/>
  <c r="AB44" i="19" s="1"/>
  <c r="C44" i="19"/>
  <c r="Q44" i="19" s="1"/>
  <c r="G44" i="19"/>
  <c r="U44" i="19" s="1"/>
  <c r="K44" i="19"/>
  <c r="Y44" i="19" s="1"/>
  <c r="D44" i="19"/>
  <c r="R44" i="19" s="1"/>
  <c r="H44" i="19"/>
  <c r="V44" i="19" s="1"/>
  <c r="L44" i="19"/>
  <c r="Z44" i="19" s="1"/>
  <c r="BT50" i="2"/>
  <c r="AV46" i="2"/>
  <c r="B43" i="19"/>
  <c r="P43" i="19" s="1"/>
  <c r="F43" i="19"/>
  <c r="T43" i="19" s="1"/>
  <c r="J43" i="19"/>
  <c r="X43" i="19" s="1"/>
  <c r="N43" i="19"/>
  <c r="AB43" i="19" s="1"/>
  <c r="C43" i="19"/>
  <c r="Q43" i="19" s="1"/>
  <c r="G43" i="19"/>
  <c r="U43" i="19" s="1"/>
  <c r="K43" i="19"/>
  <c r="Y43" i="19" s="1"/>
  <c r="D43" i="19"/>
  <c r="R43" i="19" s="1"/>
  <c r="H43" i="19"/>
  <c r="V43" i="19" s="1"/>
  <c r="L43" i="19"/>
  <c r="Z43" i="19" s="1"/>
  <c r="E43" i="19"/>
  <c r="S43" i="19" s="1"/>
  <c r="I43" i="19"/>
  <c r="W43" i="19" s="1"/>
  <c r="M43" i="19"/>
  <c r="AA43" i="19" s="1"/>
  <c r="BT49" i="2"/>
  <c r="AV45" i="2"/>
  <c r="AJ44" i="2"/>
  <c r="E42" i="19"/>
  <c r="S42" i="19" s="1"/>
  <c r="B42" i="19"/>
  <c r="P42" i="19" s="1"/>
  <c r="G42" i="19"/>
  <c r="U42" i="19" s="1"/>
  <c r="K42" i="19"/>
  <c r="Y42" i="19" s="1"/>
  <c r="C42" i="19"/>
  <c r="Q42" i="19" s="1"/>
  <c r="H42" i="19"/>
  <c r="V42" i="19" s="1"/>
  <c r="L42" i="19"/>
  <c r="Z42" i="19" s="1"/>
  <c r="D42" i="19"/>
  <c r="R42" i="19" s="1"/>
  <c r="I42" i="19"/>
  <c r="W42" i="19" s="1"/>
  <c r="M42" i="19"/>
  <c r="AA42" i="19" s="1"/>
  <c r="N42" i="19"/>
  <c r="AB42" i="19" s="1"/>
  <c r="F42" i="19"/>
  <c r="T42" i="19" s="1"/>
  <c r="J42" i="19"/>
  <c r="X42" i="19" s="1"/>
  <c r="BT48" i="2"/>
  <c r="AJ43" i="2"/>
  <c r="AV44" i="2"/>
  <c r="B41" i="19"/>
  <c r="P41" i="19" s="1"/>
  <c r="F41" i="19"/>
  <c r="T41" i="19" s="1"/>
  <c r="J41" i="19"/>
  <c r="X41" i="19" s="1"/>
  <c r="N41" i="19"/>
  <c r="AB41" i="19" s="1"/>
  <c r="D41" i="19"/>
  <c r="R41" i="19" s="1"/>
  <c r="I41" i="19"/>
  <c r="W41" i="19" s="1"/>
  <c r="E41" i="19"/>
  <c r="S41" i="19" s="1"/>
  <c r="K41" i="19"/>
  <c r="Y41" i="19" s="1"/>
  <c r="G41" i="19"/>
  <c r="U41" i="19" s="1"/>
  <c r="L41" i="19"/>
  <c r="Z41" i="19" s="1"/>
  <c r="H41" i="19"/>
  <c r="V41" i="19" s="1"/>
  <c r="M41" i="19"/>
  <c r="AA41" i="19" s="1"/>
  <c r="C41" i="19"/>
  <c r="Q41" i="19" s="1"/>
  <c r="AJ42" i="2"/>
  <c r="AV43" i="2"/>
  <c r="BT47" i="2"/>
  <c r="C40" i="19"/>
  <c r="Q40" i="19" s="1"/>
  <c r="G40" i="19"/>
  <c r="U40" i="19" s="1"/>
  <c r="K40" i="19"/>
  <c r="Y40" i="19" s="1"/>
  <c r="F40" i="19"/>
  <c r="T40" i="19" s="1"/>
  <c r="L40" i="19"/>
  <c r="Z40" i="19" s="1"/>
  <c r="B40" i="19"/>
  <c r="P40" i="19" s="1"/>
  <c r="H40" i="19"/>
  <c r="V40" i="19" s="1"/>
  <c r="M40" i="19"/>
  <c r="AA40" i="19" s="1"/>
  <c r="D40" i="19"/>
  <c r="R40" i="19" s="1"/>
  <c r="I40" i="19"/>
  <c r="W40" i="19" s="1"/>
  <c r="N40" i="19"/>
  <c r="AB40" i="19" s="1"/>
  <c r="E40" i="19"/>
  <c r="S40" i="19" s="1"/>
  <c r="J40" i="19"/>
  <c r="X40" i="19" s="1"/>
  <c r="BT46" i="2"/>
  <c r="AJ41" i="2"/>
  <c r="AV42" i="2"/>
  <c r="D39" i="19"/>
  <c r="R39" i="19" s="1"/>
  <c r="H39" i="19"/>
  <c r="V39" i="19" s="1"/>
  <c r="L39" i="19"/>
  <c r="Z39" i="19" s="1"/>
  <c r="C39" i="19"/>
  <c r="Q39" i="19" s="1"/>
  <c r="I39" i="19"/>
  <c r="W39" i="19" s="1"/>
  <c r="N39" i="19"/>
  <c r="AB39" i="19" s="1"/>
  <c r="E39" i="19"/>
  <c r="S39" i="19" s="1"/>
  <c r="J39" i="19"/>
  <c r="X39" i="19" s="1"/>
  <c r="F39" i="19"/>
  <c r="T39" i="19" s="1"/>
  <c r="K39" i="19"/>
  <c r="Y39" i="19" s="1"/>
  <c r="M39" i="19"/>
  <c r="AA39" i="19" s="1"/>
  <c r="B39" i="19"/>
  <c r="P39" i="19" s="1"/>
  <c r="G39" i="19"/>
  <c r="U39" i="19" s="1"/>
  <c r="AJ40" i="2"/>
  <c r="BT45" i="2"/>
  <c r="AV41" i="2"/>
  <c r="C38" i="19"/>
  <c r="Q38" i="19" s="1"/>
  <c r="E38" i="19"/>
  <c r="S38" i="19" s="1"/>
  <c r="I38" i="19"/>
  <c r="W38" i="19" s="1"/>
  <c r="M38" i="19"/>
  <c r="AA38" i="19" s="1"/>
  <c r="F38" i="19"/>
  <c r="T38" i="19" s="1"/>
  <c r="K38" i="19"/>
  <c r="Y38" i="19" s="1"/>
  <c r="G38" i="19"/>
  <c r="U38" i="19" s="1"/>
  <c r="L38" i="19"/>
  <c r="Z38" i="19" s="1"/>
  <c r="B38" i="19"/>
  <c r="P38" i="19" s="1"/>
  <c r="H38" i="19"/>
  <c r="V38" i="19" s="1"/>
  <c r="N38" i="19"/>
  <c r="AB38" i="19" s="1"/>
  <c r="D38" i="19"/>
  <c r="R38" i="19" s="1"/>
  <c r="J38" i="19"/>
  <c r="X38" i="19" s="1"/>
  <c r="AV40" i="2"/>
  <c r="BT44" i="2"/>
  <c r="AJ39" i="2"/>
  <c r="D37" i="19"/>
  <c r="R37" i="19" s="1"/>
  <c r="H37" i="19"/>
  <c r="V37" i="19" s="1"/>
  <c r="L37" i="19"/>
  <c r="Z37" i="19" s="1"/>
  <c r="B37" i="19"/>
  <c r="P37" i="19" s="1"/>
  <c r="F37" i="19"/>
  <c r="T37" i="19" s="1"/>
  <c r="J37" i="19"/>
  <c r="X37" i="19" s="1"/>
  <c r="N37" i="19"/>
  <c r="AB37" i="19" s="1"/>
  <c r="C37" i="19"/>
  <c r="Q37" i="19" s="1"/>
  <c r="K37" i="19"/>
  <c r="Y37" i="19" s="1"/>
  <c r="E37" i="19"/>
  <c r="S37" i="19" s="1"/>
  <c r="M37" i="19"/>
  <c r="AA37" i="19" s="1"/>
  <c r="G37" i="19"/>
  <c r="U37" i="19" s="1"/>
  <c r="I37" i="19"/>
  <c r="W37" i="19" s="1"/>
  <c r="AJ38" i="2"/>
  <c r="AV39" i="2"/>
  <c r="BT43" i="2"/>
  <c r="E36" i="19"/>
  <c r="S36" i="19" s="1"/>
  <c r="I36" i="19"/>
  <c r="W36" i="19" s="1"/>
  <c r="M36" i="19"/>
  <c r="AA36" i="19" s="1"/>
  <c r="C36" i="19"/>
  <c r="Q36" i="19" s="1"/>
  <c r="G36" i="19"/>
  <c r="U36" i="19" s="1"/>
  <c r="K36" i="19"/>
  <c r="Y36" i="19" s="1"/>
  <c r="H36" i="19"/>
  <c r="V36" i="19" s="1"/>
  <c r="B36" i="19"/>
  <c r="P36" i="19" s="1"/>
  <c r="J36" i="19"/>
  <c r="X36" i="19" s="1"/>
  <c r="D36" i="19"/>
  <c r="R36" i="19" s="1"/>
  <c r="L36" i="19"/>
  <c r="Z36" i="19" s="1"/>
  <c r="F36" i="19"/>
  <c r="T36" i="19" s="1"/>
  <c r="N36" i="19"/>
  <c r="AB36" i="19" s="1"/>
  <c r="BT42" i="2"/>
  <c r="AJ37" i="2"/>
  <c r="AV38" i="2"/>
  <c r="B35" i="19"/>
  <c r="P35" i="19" s="1"/>
  <c r="F35" i="19"/>
  <c r="T35" i="19" s="1"/>
  <c r="J35" i="19"/>
  <c r="X35" i="19" s="1"/>
  <c r="N35" i="19"/>
  <c r="AB35" i="19" s="1"/>
  <c r="D35" i="19"/>
  <c r="R35" i="19" s="1"/>
  <c r="H35" i="19"/>
  <c r="V35" i="19" s="1"/>
  <c r="L35" i="19"/>
  <c r="Z35" i="19" s="1"/>
  <c r="E35" i="19"/>
  <c r="S35" i="19" s="1"/>
  <c r="M35" i="19"/>
  <c r="AA35" i="19" s="1"/>
  <c r="G35" i="19"/>
  <c r="U35" i="19" s="1"/>
  <c r="I35" i="19"/>
  <c r="W35" i="19" s="1"/>
  <c r="K35" i="19"/>
  <c r="Y35" i="19" s="1"/>
  <c r="C35" i="19"/>
  <c r="Q35" i="19" s="1"/>
  <c r="AV37" i="2"/>
  <c r="BT41" i="2"/>
  <c r="AJ36" i="2"/>
  <c r="C34" i="19"/>
  <c r="Q34" i="19" s="1"/>
  <c r="G34" i="19"/>
  <c r="U34" i="19" s="1"/>
  <c r="K34" i="19"/>
  <c r="Y34" i="19" s="1"/>
  <c r="D34" i="19"/>
  <c r="R34" i="19" s="1"/>
  <c r="E34" i="19"/>
  <c r="S34" i="19" s="1"/>
  <c r="I34" i="19"/>
  <c r="W34" i="19" s="1"/>
  <c r="M34" i="19"/>
  <c r="AA34" i="19" s="1"/>
  <c r="J34" i="19"/>
  <c r="X34" i="19" s="1"/>
  <c r="B34" i="19"/>
  <c r="P34" i="19" s="1"/>
  <c r="L34" i="19"/>
  <c r="Z34" i="19" s="1"/>
  <c r="F34" i="19"/>
  <c r="T34" i="19" s="1"/>
  <c r="N34" i="19"/>
  <c r="AB34" i="19" s="1"/>
  <c r="H34" i="19"/>
  <c r="V34" i="19" s="1"/>
  <c r="BT40" i="2"/>
  <c r="AJ35" i="2"/>
  <c r="AV36" i="2"/>
  <c r="D33" i="19"/>
  <c r="R33" i="19" s="1"/>
  <c r="H33" i="19"/>
  <c r="V33" i="19" s="1"/>
  <c r="L33" i="19"/>
  <c r="Z33" i="19" s="1"/>
  <c r="E33" i="19"/>
  <c r="S33" i="19" s="1"/>
  <c r="I33" i="19"/>
  <c r="W33" i="19" s="1"/>
  <c r="M33" i="19"/>
  <c r="AA33" i="19" s="1"/>
  <c r="B33" i="19"/>
  <c r="P33" i="19" s="1"/>
  <c r="F33" i="19"/>
  <c r="T33" i="19" s="1"/>
  <c r="J33" i="19"/>
  <c r="X33" i="19" s="1"/>
  <c r="N33" i="19"/>
  <c r="AB33" i="19" s="1"/>
  <c r="K33" i="19"/>
  <c r="Y33" i="19" s="1"/>
  <c r="C33" i="19"/>
  <c r="Q33" i="19" s="1"/>
  <c r="G33" i="19"/>
  <c r="U33" i="19" s="1"/>
  <c r="AV35" i="2"/>
  <c r="AJ34" i="2"/>
  <c r="BT39" i="2"/>
  <c r="E32" i="19"/>
  <c r="S32" i="19" s="1"/>
  <c r="I32" i="19"/>
  <c r="W32" i="19" s="1"/>
  <c r="M32" i="19"/>
  <c r="AA32" i="19" s="1"/>
  <c r="B32" i="19"/>
  <c r="P32" i="19" s="1"/>
  <c r="F32" i="19"/>
  <c r="T32" i="19" s="1"/>
  <c r="J32" i="19"/>
  <c r="X32" i="19" s="1"/>
  <c r="N32" i="19"/>
  <c r="AB32" i="19" s="1"/>
  <c r="C32" i="19"/>
  <c r="Q32" i="19" s="1"/>
  <c r="G32" i="19"/>
  <c r="U32" i="19" s="1"/>
  <c r="K32" i="19"/>
  <c r="Y32" i="19" s="1"/>
  <c r="H32" i="19"/>
  <c r="V32" i="19" s="1"/>
  <c r="L32" i="19"/>
  <c r="Z32" i="19" s="1"/>
  <c r="D32" i="19"/>
  <c r="R32" i="19" s="1"/>
  <c r="AV34" i="2"/>
  <c r="BT38" i="2"/>
  <c r="AJ33" i="2"/>
  <c r="B31" i="19"/>
  <c r="P31" i="19" s="1"/>
  <c r="F31" i="19"/>
  <c r="T31" i="19" s="1"/>
  <c r="J31" i="19"/>
  <c r="X31" i="19" s="1"/>
  <c r="N31" i="19"/>
  <c r="AB31" i="19" s="1"/>
  <c r="C31" i="19"/>
  <c r="Q31" i="19" s="1"/>
  <c r="G31" i="19"/>
  <c r="U31" i="19" s="1"/>
  <c r="K31" i="19"/>
  <c r="Y31" i="19" s="1"/>
  <c r="D31" i="19"/>
  <c r="R31" i="19" s="1"/>
  <c r="H31" i="19"/>
  <c r="V31" i="19" s="1"/>
  <c r="L31" i="19"/>
  <c r="Z31" i="19" s="1"/>
  <c r="E31" i="19"/>
  <c r="S31" i="19" s="1"/>
  <c r="I31" i="19"/>
  <c r="W31" i="19" s="1"/>
  <c r="M31" i="19"/>
  <c r="AA31" i="19" s="1"/>
  <c r="BT37" i="2"/>
  <c r="AV33" i="2"/>
  <c r="AJ32" i="2"/>
  <c r="C30" i="19"/>
  <c r="Q30" i="19" s="1"/>
  <c r="G30" i="19"/>
  <c r="U30" i="19" s="1"/>
  <c r="K30" i="19"/>
  <c r="Y30" i="19" s="1"/>
  <c r="D30" i="19"/>
  <c r="R30" i="19" s="1"/>
  <c r="H30" i="19"/>
  <c r="V30" i="19" s="1"/>
  <c r="L30" i="19"/>
  <c r="Z30" i="19" s="1"/>
  <c r="E30" i="19"/>
  <c r="S30" i="19" s="1"/>
  <c r="I30" i="19"/>
  <c r="W30" i="19" s="1"/>
  <c r="M30" i="19"/>
  <c r="AA30" i="19" s="1"/>
  <c r="B30" i="19"/>
  <c r="P30" i="19" s="1"/>
  <c r="F30" i="19"/>
  <c r="T30" i="19" s="1"/>
  <c r="J30" i="19"/>
  <c r="X30" i="19" s="1"/>
  <c r="N30" i="19"/>
  <c r="AB30" i="19" s="1"/>
  <c r="BT36" i="2"/>
  <c r="AV32" i="2"/>
  <c r="AJ31" i="2"/>
  <c r="AJ30" i="2"/>
  <c r="AV31" i="2"/>
  <c r="BT35" i="2"/>
  <c r="BT34" i="2"/>
  <c r="AJ29" i="2"/>
  <c r="AV30" i="2"/>
  <c r="AJ28" i="2"/>
  <c r="AV29" i="2"/>
  <c r="BT33" i="2"/>
  <c r="AV28" i="2"/>
  <c r="BT32" i="2"/>
  <c r="AJ27" i="2"/>
  <c r="AV27" i="2"/>
  <c r="AJ26" i="2"/>
  <c r="BT31" i="2"/>
  <c r="BT30" i="2"/>
  <c r="AJ25" i="2"/>
  <c r="AV26" i="2"/>
  <c r="BT29" i="2"/>
  <c r="AV25" i="2"/>
  <c r="AJ24" i="2"/>
  <c r="AJ23" i="2"/>
  <c r="BT28" i="2"/>
  <c r="AV24" i="2"/>
  <c r="AV23" i="2"/>
  <c r="BT27" i="2"/>
  <c r="AJ22" i="2"/>
  <c r="AV22" i="2"/>
  <c r="BT26" i="2"/>
  <c r="AJ21" i="2"/>
  <c r="AJ20" i="2"/>
  <c r="AV21" i="2"/>
  <c r="BT25" i="2"/>
  <c r="BT24" i="2"/>
  <c r="AJ19" i="2"/>
  <c r="AV20" i="2"/>
  <c r="BT23" i="2"/>
  <c r="AV19" i="2"/>
  <c r="AJ18" i="2"/>
  <c r="AJ17" i="2"/>
  <c r="BT22" i="2"/>
  <c r="AV18" i="2"/>
  <c r="AV17" i="2"/>
  <c r="AJ16" i="2"/>
  <c r="BT21" i="2"/>
  <c r="AV16" i="2"/>
  <c r="BT20" i="2"/>
  <c r="AJ15" i="2"/>
  <c r="AJ14" i="2"/>
  <c r="AV15" i="2"/>
  <c r="BT19" i="2"/>
  <c r="BT18" i="2"/>
  <c r="AJ13" i="2"/>
  <c r="AV14" i="2"/>
  <c r="BT17" i="2"/>
  <c r="AV13" i="2"/>
  <c r="AJ12" i="2"/>
  <c r="AV12" i="2"/>
  <c r="BT16" i="2"/>
  <c r="AJ11" i="2"/>
  <c r="AJ10" i="2"/>
  <c r="AV11" i="2"/>
  <c r="BT15" i="2"/>
  <c r="BT14" i="2"/>
  <c r="AJ9" i="2"/>
  <c r="AV10" i="2"/>
  <c r="AJ8" i="2"/>
  <c r="AV9" i="2"/>
  <c r="BT13" i="2"/>
  <c r="AJ7" i="2"/>
  <c r="BT12" i="2"/>
  <c r="AV8" i="2"/>
  <c r="AV7" i="2"/>
  <c r="AJ6" i="2"/>
  <c r="BT11" i="2"/>
  <c r="AV6" i="2"/>
  <c r="BT10" i="2"/>
  <c r="AJ5" i="2"/>
  <c r="AJ4" i="2"/>
  <c r="BT9" i="2"/>
  <c r="AV5" i="2"/>
  <c r="AV4" i="2"/>
  <c r="BT8" i="2"/>
  <c r="AJ3" i="2"/>
  <c r="AJ57" i="2"/>
  <c r="AJ53" i="2"/>
  <c r="AJ48" i="2"/>
  <c r="AK58" i="2"/>
  <c r="AK56" i="2"/>
  <c r="AK54" i="2"/>
  <c r="AK52" i="2"/>
  <c r="AK49" i="2"/>
  <c r="AK46" i="2"/>
  <c r="AK44" i="2"/>
  <c r="AK37" i="2"/>
  <c r="AK35" i="2"/>
  <c r="AK32" i="2"/>
  <c r="AK29" i="2"/>
  <c r="AK27" i="2"/>
  <c r="AK19" i="2"/>
  <c r="AK16" i="2"/>
  <c r="AK13" i="2"/>
  <c r="AK9" i="2"/>
  <c r="AK6" i="2"/>
  <c r="AK3" i="2"/>
  <c r="AW59" i="2"/>
  <c r="AW57" i="2"/>
  <c r="AW55" i="2"/>
  <c r="AW53" i="2"/>
  <c r="AW51" i="2"/>
  <c r="AW49" i="2"/>
  <c r="AW47" i="2"/>
  <c r="AW45" i="2"/>
  <c r="AW43" i="2"/>
  <c r="AW41" i="2"/>
  <c r="AW39" i="2"/>
  <c r="AW37" i="2"/>
  <c r="AW35" i="2"/>
  <c r="AW33" i="2"/>
  <c r="AW31" i="2"/>
  <c r="AW29" i="2"/>
  <c r="AW27" i="2"/>
  <c r="AW25" i="2"/>
  <c r="AW23" i="2"/>
  <c r="AW21" i="2"/>
  <c r="AW19" i="2"/>
  <c r="AW17" i="2"/>
  <c r="AW15" i="2"/>
  <c r="AW13" i="2"/>
  <c r="AW11" i="2"/>
  <c r="AW9" i="2"/>
  <c r="AW7" i="2"/>
  <c r="AW5" i="2"/>
  <c r="BU58" i="2"/>
  <c r="BU54" i="2"/>
  <c r="BU52" i="2"/>
  <c r="BU50" i="2"/>
  <c r="BU48" i="2"/>
  <c r="BU46" i="2"/>
  <c r="BU44" i="2"/>
  <c r="BU42" i="2"/>
  <c r="BU40" i="2"/>
  <c r="BU38" i="2"/>
  <c r="BU36" i="2"/>
  <c r="BU34" i="2"/>
  <c r="BU32" i="2"/>
  <c r="BU30" i="2"/>
  <c r="BU28" i="2"/>
  <c r="BU26" i="2"/>
  <c r="BU24" i="2"/>
  <c r="BU22" i="2"/>
  <c r="BU20" i="2"/>
  <c r="BU18" i="2"/>
  <c r="BU16" i="2"/>
  <c r="BU14" i="2"/>
  <c r="BU12" i="2"/>
  <c r="BU10" i="2"/>
  <c r="BU8" i="2"/>
  <c r="Y53" i="2"/>
  <c r="Y49" i="2"/>
  <c r="Y45" i="2"/>
  <c r="Y41" i="2"/>
  <c r="Y37" i="2"/>
  <c r="Y33" i="2"/>
  <c r="AK50" i="2"/>
  <c r="AK47" i="2"/>
  <c r="AK42" i="2"/>
  <c r="AK40" i="2"/>
  <c r="AK38" i="2"/>
  <c r="AK30" i="2"/>
  <c r="AK23" i="2"/>
  <c r="AK20" i="2"/>
  <c r="AK17" i="2"/>
  <c r="AK10" i="2"/>
  <c r="AK7" i="2"/>
  <c r="AK4" i="2"/>
  <c r="D59" i="20"/>
  <c r="R59" i="20" s="1"/>
  <c r="H59" i="20"/>
  <c r="V59" i="20" s="1"/>
  <c r="L59" i="20"/>
  <c r="Z59" i="20" s="1"/>
  <c r="C59" i="20"/>
  <c r="I59" i="20"/>
  <c r="W59" i="20" s="1"/>
  <c r="N59" i="20"/>
  <c r="AB59" i="20" s="1"/>
  <c r="J59" i="20"/>
  <c r="X59" i="20" s="1"/>
  <c r="E59" i="20"/>
  <c r="S59" i="20" s="1"/>
  <c r="F59" i="20"/>
  <c r="T59" i="20" s="1"/>
  <c r="K59" i="20"/>
  <c r="Y59" i="20" s="1"/>
  <c r="B59" i="20"/>
  <c r="P59" i="20" s="1"/>
  <c r="G59" i="20"/>
  <c r="U59" i="20" s="1"/>
  <c r="M59" i="20"/>
  <c r="AA59" i="20" s="1"/>
  <c r="E58" i="20"/>
  <c r="S58" i="20" s="1"/>
  <c r="I58" i="20"/>
  <c r="W58" i="20" s="1"/>
  <c r="M58" i="20"/>
  <c r="AA58" i="20" s="1"/>
  <c r="F58" i="20"/>
  <c r="T58" i="20" s="1"/>
  <c r="K58" i="20"/>
  <c r="Y58" i="20" s="1"/>
  <c r="B58" i="20"/>
  <c r="P58" i="20" s="1"/>
  <c r="G58" i="20"/>
  <c r="U58" i="20" s="1"/>
  <c r="L58" i="20"/>
  <c r="Z58" i="20" s="1"/>
  <c r="C58" i="20"/>
  <c r="H58" i="20"/>
  <c r="V58" i="20" s="1"/>
  <c r="N58" i="20"/>
  <c r="AB58" i="20" s="1"/>
  <c r="D58" i="20"/>
  <c r="R58" i="20" s="1"/>
  <c r="J58" i="20"/>
  <c r="X58" i="20" s="1"/>
  <c r="B57" i="20"/>
  <c r="P57" i="20" s="1"/>
  <c r="F57" i="20"/>
  <c r="T57" i="20" s="1"/>
  <c r="J57" i="20"/>
  <c r="X57" i="20" s="1"/>
  <c r="N57" i="20"/>
  <c r="AB57" i="20" s="1"/>
  <c r="E57" i="20"/>
  <c r="S57" i="20" s="1"/>
  <c r="I57" i="20"/>
  <c r="W57" i="20" s="1"/>
  <c r="G57" i="20"/>
  <c r="U57" i="20" s="1"/>
  <c r="M57" i="20"/>
  <c r="AA57" i="20" s="1"/>
  <c r="H57" i="20"/>
  <c r="V57" i="20" s="1"/>
  <c r="C57" i="20"/>
  <c r="Q57" i="20" s="1"/>
  <c r="K57" i="20"/>
  <c r="Y57" i="20" s="1"/>
  <c r="D57" i="20"/>
  <c r="L57" i="20"/>
  <c r="Z57" i="20" s="1"/>
  <c r="C56" i="20"/>
  <c r="Q56" i="20" s="1"/>
  <c r="G56" i="20"/>
  <c r="U56" i="20" s="1"/>
  <c r="K56" i="20"/>
  <c r="Y56" i="20" s="1"/>
  <c r="B56" i="20"/>
  <c r="P56" i="20" s="1"/>
  <c r="F56" i="20"/>
  <c r="T56" i="20" s="1"/>
  <c r="J56" i="20"/>
  <c r="X56" i="20" s="1"/>
  <c r="N56" i="20"/>
  <c r="AB56" i="20" s="1"/>
  <c r="D56" i="20"/>
  <c r="R56" i="20" s="1"/>
  <c r="L56" i="20"/>
  <c r="Z56" i="20" s="1"/>
  <c r="E56" i="20"/>
  <c r="S56" i="20" s="1"/>
  <c r="M56" i="20"/>
  <c r="AA56" i="20" s="1"/>
  <c r="H56" i="20"/>
  <c r="V56" i="20" s="1"/>
  <c r="I56" i="20"/>
  <c r="W56" i="20" s="1"/>
  <c r="D55" i="20"/>
  <c r="R55" i="20" s="1"/>
  <c r="H55" i="20"/>
  <c r="V55" i="20" s="1"/>
  <c r="L55" i="20"/>
  <c r="Z55" i="20" s="1"/>
  <c r="B55" i="20"/>
  <c r="P55" i="20" s="1"/>
  <c r="F55" i="20"/>
  <c r="T55" i="20" s="1"/>
  <c r="J55" i="20"/>
  <c r="X55" i="20" s="1"/>
  <c r="N55" i="20"/>
  <c r="AB55" i="20" s="1"/>
  <c r="C55" i="20"/>
  <c r="Q55" i="20" s="1"/>
  <c r="G55" i="20"/>
  <c r="U55" i="20" s="1"/>
  <c r="K55" i="20"/>
  <c r="Y55" i="20" s="1"/>
  <c r="E55" i="20"/>
  <c r="S55" i="20" s="1"/>
  <c r="I55" i="20"/>
  <c r="W55" i="20" s="1"/>
  <c r="M55" i="20"/>
  <c r="AA55" i="20" s="1"/>
  <c r="E54" i="20"/>
  <c r="I54" i="20"/>
  <c r="W54" i="20" s="1"/>
  <c r="M54" i="20"/>
  <c r="AA54" i="20" s="1"/>
  <c r="C54" i="20"/>
  <c r="Q54" i="20" s="1"/>
  <c r="G54" i="20"/>
  <c r="U54" i="20" s="1"/>
  <c r="K54" i="20"/>
  <c r="Y54" i="20" s="1"/>
  <c r="D54" i="20"/>
  <c r="R54" i="20" s="1"/>
  <c r="H54" i="20"/>
  <c r="V54" i="20" s="1"/>
  <c r="L54" i="20"/>
  <c r="Z54" i="20" s="1"/>
  <c r="N54" i="20"/>
  <c r="AB54" i="20" s="1"/>
  <c r="B54" i="20"/>
  <c r="P54" i="20" s="1"/>
  <c r="F54" i="20"/>
  <c r="T54" i="20" s="1"/>
  <c r="J54" i="20"/>
  <c r="X54" i="20" s="1"/>
  <c r="B53" i="20"/>
  <c r="P53" i="20" s="1"/>
  <c r="F53" i="20"/>
  <c r="T53" i="20" s="1"/>
  <c r="J53" i="20"/>
  <c r="X53" i="20" s="1"/>
  <c r="N53" i="20"/>
  <c r="AB53" i="20" s="1"/>
  <c r="D53" i="20"/>
  <c r="R53" i="20" s="1"/>
  <c r="H53" i="20"/>
  <c r="V53" i="20" s="1"/>
  <c r="L53" i="20"/>
  <c r="Z53" i="20" s="1"/>
  <c r="E53" i="20"/>
  <c r="S53" i="20" s="1"/>
  <c r="I53" i="20"/>
  <c r="W53" i="20" s="1"/>
  <c r="M53" i="20"/>
  <c r="AA53" i="20" s="1"/>
  <c r="K53" i="20"/>
  <c r="Y53" i="20" s="1"/>
  <c r="C53" i="20"/>
  <c r="Q53" i="20" s="1"/>
  <c r="G53" i="20"/>
  <c r="U53" i="20" s="1"/>
  <c r="C52" i="20"/>
  <c r="Q52" i="20" s="1"/>
  <c r="G52" i="20"/>
  <c r="U52" i="20" s="1"/>
  <c r="K52" i="20"/>
  <c r="Y52" i="20" s="1"/>
  <c r="E52" i="20"/>
  <c r="S52" i="20" s="1"/>
  <c r="I52" i="20"/>
  <c r="W52" i="20" s="1"/>
  <c r="M52" i="20"/>
  <c r="AA52" i="20" s="1"/>
  <c r="B52" i="20"/>
  <c r="P52" i="20" s="1"/>
  <c r="F52" i="20"/>
  <c r="T52" i="20" s="1"/>
  <c r="J52" i="20"/>
  <c r="X52" i="20" s="1"/>
  <c r="N52" i="20"/>
  <c r="AB52" i="20" s="1"/>
  <c r="H52" i="20"/>
  <c r="V52" i="20" s="1"/>
  <c r="L52" i="20"/>
  <c r="Z52" i="20" s="1"/>
  <c r="D52" i="20"/>
  <c r="R52" i="20" s="1"/>
  <c r="D51" i="20"/>
  <c r="R51" i="20" s="1"/>
  <c r="H51" i="20"/>
  <c r="V51" i="20" s="1"/>
  <c r="L51" i="20"/>
  <c r="Z51" i="20" s="1"/>
  <c r="B51" i="20"/>
  <c r="P51" i="20" s="1"/>
  <c r="F51" i="20"/>
  <c r="T51" i="20" s="1"/>
  <c r="J51" i="20"/>
  <c r="X51" i="20" s="1"/>
  <c r="N51" i="20"/>
  <c r="AB51" i="20" s="1"/>
  <c r="C51" i="20"/>
  <c r="Q51" i="20" s="1"/>
  <c r="G51" i="20"/>
  <c r="U51" i="20" s="1"/>
  <c r="K51" i="20"/>
  <c r="Y51" i="20" s="1"/>
  <c r="E51" i="20"/>
  <c r="S51" i="20" s="1"/>
  <c r="I51" i="20"/>
  <c r="W51" i="20" s="1"/>
  <c r="M51" i="20"/>
  <c r="AA51" i="20" s="1"/>
  <c r="E50" i="20"/>
  <c r="S50" i="20" s="1"/>
  <c r="I50" i="20"/>
  <c r="W50" i="20" s="1"/>
  <c r="M50" i="20"/>
  <c r="AA50" i="20" s="1"/>
  <c r="C50" i="20"/>
  <c r="Q50" i="20" s="1"/>
  <c r="G50" i="20"/>
  <c r="U50" i="20" s="1"/>
  <c r="K50" i="20"/>
  <c r="Y50" i="20" s="1"/>
  <c r="D50" i="20"/>
  <c r="R50" i="20" s="1"/>
  <c r="H50" i="20"/>
  <c r="V50" i="20" s="1"/>
  <c r="L50" i="20"/>
  <c r="Z50" i="20" s="1"/>
  <c r="B50" i="20"/>
  <c r="P50" i="20" s="1"/>
  <c r="F50" i="20"/>
  <c r="J50" i="20"/>
  <c r="X50" i="20" s="1"/>
  <c r="N50" i="20"/>
  <c r="AB50" i="20" s="1"/>
  <c r="B49" i="20"/>
  <c r="P49" i="20" s="1"/>
  <c r="F49" i="20"/>
  <c r="T49" i="20" s="1"/>
  <c r="J49" i="20"/>
  <c r="X49" i="20" s="1"/>
  <c r="N49" i="20"/>
  <c r="AB49" i="20" s="1"/>
  <c r="D49" i="20"/>
  <c r="R49" i="20" s="1"/>
  <c r="H49" i="20"/>
  <c r="V49" i="20" s="1"/>
  <c r="L49" i="20"/>
  <c r="Z49" i="20" s="1"/>
  <c r="E49" i="20"/>
  <c r="S49" i="20" s="1"/>
  <c r="I49" i="20"/>
  <c r="W49" i="20" s="1"/>
  <c r="M49" i="20"/>
  <c r="AA49" i="20" s="1"/>
  <c r="C49" i="20"/>
  <c r="Q49" i="20" s="1"/>
  <c r="G49" i="20"/>
  <c r="U49" i="20" s="1"/>
  <c r="K49" i="20"/>
  <c r="Y49" i="20" s="1"/>
  <c r="C48" i="20"/>
  <c r="Q48" i="20" s="1"/>
  <c r="G48" i="20"/>
  <c r="K48" i="20"/>
  <c r="Y48" i="20" s="1"/>
  <c r="E48" i="20"/>
  <c r="S48" i="20" s="1"/>
  <c r="I48" i="20"/>
  <c r="W48" i="20" s="1"/>
  <c r="M48" i="20"/>
  <c r="AA48" i="20" s="1"/>
  <c r="B48" i="20"/>
  <c r="P48" i="20" s="1"/>
  <c r="F48" i="20"/>
  <c r="T48" i="20" s="1"/>
  <c r="J48" i="20"/>
  <c r="X48" i="20" s="1"/>
  <c r="N48" i="20"/>
  <c r="AB48" i="20" s="1"/>
  <c r="L48" i="20"/>
  <c r="Z48" i="20" s="1"/>
  <c r="D48" i="20"/>
  <c r="R48" i="20" s="1"/>
  <c r="H48" i="20"/>
  <c r="V48" i="20" s="1"/>
  <c r="D47" i="20"/>
  <c r="R47" i="20" s="1"/>
  <c r="H47" i="20"/>
  <c r="V47" i="20" s="1"/>
  <c r="L47" i="20"/>
  <c r="Z47" i="20" s="1"/>
  <c r="B47" i="20"/>
  <c r="P47" i="20" s="1"/>
  <c r="F47" i="20"/>
  <c r="T47" i="20" s="1"/>
  <c r="J47" i="20"/>
  <c r="X47" i="20" s="1"/>
  <c r="N47" i="20"/>
  <c r="AB47" i="20" s="1"/>
  <c r="C47" i="20"/>
  <c r="Q47" i="20" s="1"/>
  <c r="G47" i="20"/>
  <c r="U47" i="20" s="1"/>
  <c r="K47" i="20"/>
  <c r="Y47" i="20" s="1"/>
  <c r="I47" i="20"/>
  <c r="W47" i="20" s="1"/>
  <c r="M47" i="20"/>
  <c r="AA47" i="20" s="1"/>
  <c r="E47" i="20"/>
  <c r="S47" i="20" s="1"/>
  <c r="E46" i="20"/>
  <c r="S46" i="20" s="1"/>
  <c r="I46" i="20"/>
  <c r="W46" i="20" s="1"/>
  <c r="M46" i="20"/>
  <c r="AA46" i="20" s="1"/>
  <c r="C46" i="20"/>
  <c r="Q46" i="20" s="1"/>
  <c r="G46" i="20"/>
  <c r="U46" i="20" s="1"/>
  <c r="K46" i="20"/>
  <c r="Y46" i="20" s="1"/>
  <c r="D46" i="20"/>
  <c r="R46" i="20" s="1"/>
  <c r="H46" i="20"/>
  <c r="L46" i="20"/>
  <c r="Z46" i="20" s="1"/>
  <c r="F46" i="20"/>
  <c r="T46" i="20" s="1"/>
  <c r="J46" i="20"/>
  <c r="X46" i="20" s="1"/>
  <c r="N46" i="20"/>
  <c r="AB46" i="20" s="1"/>
  <c r="B46" i="20"/>
  <c r="P46" i="20" s="1"/>
  <c r="B45" i="20"/>
  <c r="P45" i="20" s="1"/>
  <c r="F45" i="20"/>
  <c r="T45" i="20" s="1"/>
  <c r="J45" i="20"/>
  <c r="X45" i="20" s="1"/>
  <c r="N45" i="20"/>
  <c r="AB45" i="20" s="1"/>
  <c r="D45" i="20"/>
  <c r="R45" i="20" s="1"/>
  <c r="H45" i="20"/>
  <c r="V45" i="20" s="1"/>
  <c r="L45" i="20"/>
  <c r="Z45" i="20" s="1"/>
  <c r="E45" i="20"/>
  <c r="S45" i="20" s="1"/>
  <c r="I45" i="20"/>
  <c r="M45" i="20"/>
  <c r="AA45" i="20" s="1"/>
  <c r="C45" i="20"/>
  <c r="Q45" i="20" s="1"/>
  <c r="G45" i="20"/>
  <c r="U45" i="20" s="1"/>
  <c r="K45" i="20"/>
  <c r="Y45" i="20" s="1"/>
  <c r="C44" i="20"/>
  <c r="Q44" i="20" s="1"/>
  <c r="G44" i="20"/>
  <c r="U44" i="20" s="1"/>
  <c r="K44" i="20"/>
  <c r="Y44" i="20" s="1"/>
  <c r="E44" i="20"/>
  <c r="S44" i="20" s="1"/>
  <c r="I44" i="20"/>
  <c r="W44" i="20" s="1"/>
  <c r="M44" i="20"/>
  <c r="AA44" i="20" s="1"/>
  <c r="B44" i="20"/>
  <c r="P44" i="20" s="1"/>
  <c r="F44" i="20"/>
  <c r="T44" i="20" s="1"/>
  <c r="J44" i="20"/>
  <c r="N44" i="20"/>
  <c r="AB44" i="20" s="1"/>
  <c r="D44" i="20"/>
  <c r="R44" i="20" s="1"/>
  <c r="H44" i="20"/>
  <c r="V44" i="20" s="1"/>
  <c r="L44" i="20"/>
  <c r="Z44" i="20" s="1"/>
  <c r="D43" i="20"/>
  <c r="R43" i="20" s="1"/>
  <c r="H43" i="20"/>
  <c r="V43" i="20" s="1"/>
  <c r="L43" i="20"/>
  <c r="Z43" i="20" s="1"/>
  <c r="B43" i="20"/>
  <c r="P43" i="20" s="1"/>
  <c r="F43" i="20"/>
  <c r="T43" i="20" s="1"/>
  <c r="J43" i="20"/>
  <c r="X43" i="20" s="1"/>
  <c r="N43" i="20"/>
  <c r="AB43" i="20" s="1"/>
  <c r="C43" i="20"/>
  <c r="Q43" i="20" s="1"/>
  <c r="G43" i="20"/>
  <c r="U43" i="20" s="1"/>
  <c r="K43" i="20"/>
  <c r="Y43" i="20" s="1"/>
  <c r="M43" i="20"/>
  <c r="AA43" i="20" s="1"/>
  <c r="E43" i="20"/>
  <c r="S43" i="20" s="1"/>
  <c r="I43" i="20"/>
  <c r="W43" i="20" s="1"/>
  <c r="E42" i="20"/>
  <c r="S42" i="20" s="1"/>
  <c r="I42" i="20"/>
  <c r="W42" i="20" s="1"/>
  <c r="M42" i="20"/>
  <c r="AA42" i="20" s="1"/>
  <c r="C42" i="20"/>
  <c r="Q42" i="20" s="1"/>
  <c r="G42" i="20"/>
  <c r="U42" i="20" s="1"/>
  <c r="K42" i="20"/>
  <c r="Y42" i="20" s="1"/>
  <c r="D42" i="20"/>
  <c r="R42" i="20" s="1"/>
  <c r="H42" i="20"/>
  <c r="V42" i="20" s="1"/>
  <c r="L42" i="20"/>
  <c r="Z42" i="20" s="1"/>
  <c r="J42" i="20"/>
  <c r="X42" i="20" s="1"/>
  <c r="N42" i="20"/>
  <c r="AB42" i="20" s="1"/>
  <c r="B42" i="20"/>
  <c r="P42" i="20" s="1"/>
  <c r="F42" i="20"/>
  <c r="T42" i="20" s="1"/>
  <c r="B41" i="20"/>
  <c r="P41" i="20" s="1"/>
  <c r="F41" i="20"/>
  <c r="T41" i="20" s="1"/>
  <c r="J41" i="20"/>
  <c r="X41" i="20" s="1"/>
  <c r="N41" i="20"/>
  <c r="AB41" i="20" s="1"/>
  <c r="D41" i="20"/>
  <c r="R41" i="20" s="1"/>
  <c r="H41" i="20"/>
  <c r="V41" i="20" s="1"/>
  <c r="L41" i="20"/>
  <c r="Z41" i="20" s="1"/>
  <c r="E41" i="20"/>
  <c r="S41" i="20" s="1"/>
  <c r="I41" i="20"/>
  <c r="W41" i="20" s="1"/>
  <c r="M41" i="20"/>
  <c r="AA41" i="20" s="1"/>
  <c r="G41" i="20"/>
  <c r="U41" i="20" s="1"/>
  <c r="K41" i="20"/>
  <c r="Y41" i="20" s="1"/>
  <c r="C41" i="20"/>
  <c r="Q41" i="20" s="1"/>
  <c r="C40" i="20"/>
  <c r="Q40" i="20" s="1"/>
  <c r="G40" i="20"/>
  <c r="U40" i="20" s="1"/>
  <c r="K40" i="20"/>
  <c r="Y40" i="20" s="1"/>
  <c r="E40" i="20"/>
  <c r="S40" i="20" s="1"/>
  <c r="I40" i="20"/>
  <c r="W40" i="20" s="1"/>
  <c r="M40" i="20"/>
  <c r="AA40" i="20" s="1"/>
  <c r="B40" i="20"/>
  <c r="P40" i="20" s="1"/>
  <c r="F40" i="20"/>
  <c r="T40" i="20" s="1"/>
  <c r="J40" i="20"/>
  <c r="X40" i="20" s="1"/>
  <c r="N40" i="20"/>
  <c r="AB40" i="20" s="1"/>
  <c r="D40" i="20"/>
  <c r="R40" i="20" s="1"/>
  <c r="H40" i="20"/>
  <c r="V40" i="20" s="1"/>
  <c r="L40" i="20"/>
  <c r="Z40" i="20" s="1"/>
  <c r="D39" i="20"/>
  <c r="R39" i="20" s="1"/>
  <c r="H39" i="20"/>
  <c r="V39" i="20" s="1"/>
  <c r="L39" i="20"/>
  <c r="Z39" i="20" s="1"/>
  <c r="B39" i="20"/>
  <c r="P39" i="20" s="1"/>
  <c r="F39" i="20"/>
  <c r="T39" i="20" s="1"/>
  <c r="J39" i="20"/>
  <c r="X39" i="20" s="1"/>
  <c r="N39" i="20"/>
  <c r="AB39" i="20" s="1"/>
  <c r="C39" i="20"/>
  <c r="Q39" i="20" s="1"/>
  <c r="G39" i="20"/>
  <c r="U39" i="20" s="1"/>
  <c r="K39" i="20"/>
  <c r="Y39" i="20" s="1"/>
  <c r="E39" i="20"/>
  <c r="S39" i="20" s="1"/>
  <c r="I39" i="20"/>
  <c r="W39" i="20" s="1"/>
  <c r="M39" i="20"/>
  <c r="AA39" i="20" s="1"/>
  <c r="E38" i="20"/>
  <c r="S38" i="20" s="1"/>
  <c r="I38" i="20"/>
  <c r="W38" i="20" s="1"/>
  <c r="M38" i="20"/>
  <c r="AA38" i="20" s="1"/>
  <c r="C38" i="20"/>
  <c r="Q38" i="20" s="1"/>
  <c r="G38" i="20"/>
  <c r="U38" i="20" s="1"/>
  <c r="K38" i="20"/>
  <c r="Y38" i="20" s="1"/>
  <c r="D38" i="20"/>
  <c r="R38" i="20" s="1"/>
  <c r="H38" i="20"/>
  <c r="V38" i="20" s="1"/>
  <c r="L38" i="20"/>
  <c r="Z38" i="20" s="1"/>
  <c r="N38" i="20"/>
  <c r="AB38" i="20" s="1"/>
  <c r="B38" i="20"/>
  <c r="P38" i="20" s="1"/>
  <c r="F38" i="20"/>
  <c r="T38" i="20" s="1"/>
  <c r="J38" i="20"/>
  <c r="X38" i="20" s="1"/>
  <c r="B37" i="20"/>
  <c r="P37" i="20" s="1"/>
  <c r="F37" i="20"/>
  <c r="T37" i="20" s="1"/>
  <c r="J37" i="20"/>
  <c r="X37" i="20" s="1"/>
  <c r="N37" i="20"/>
  <c r="AB37" i="20" s="1"/>
  <c r="D37" i="20"/>
  <c r="R37" i="20" s="1"/>
  <c r="H37" i="20"/>
  <c r="V37" i="20" s="1"/>
  <c r="L37" i="20"/>
  <c r="Z37" i="20" s="1"/>
  <c r="E37" i="20"/>
  <c r="S37" i="20" s="1"/>
  <c r="I37" i="20"/>
  <c r="W37" i="20" s="1"/>
  <c r="M37" i="20"/>
  <c r="AA37" i="20" s="1"/>
  <c r="K37" i="20"/>
  <c r="Y37" i="20" s="1"/>
  <c r="C37" i="20"/>
  <c r="Q37" i="20" s="1"/>
  <c r="G37" i="20"/>
  <c r="U37" i="20" s="1"/>
  <c r="C36" i="20"/>
  <c r="Q36" i="20" s="1"/>
  <c r="G36" i="20"/>
  <c r="U36" i="20" s="1"/>
  <c r="K36" i="20"/>
  <c r="Y36" i="20" s="1"/>
  <c r="E36" i="20"/>
  <c r="S36" i="20" s="1"/>
  <c r="I36" i="20"/>
  <c r="W36" i="20" s="1"/>
  <c r="M36" i="20"/>
  <c r="AA36" i="20" s="1"/>
  <c r="B36" i="20"/>
  <c r="P36" i="20" s="1"/>
  <c r="F36" i="20"/>
  <c r="T36" i="20" s="1"/>
  <c r="J36" i="20"/>
  <c r="X36" i="20" s="1"/>
  <c r="N36" i="20"/>
  <c r="AB36" i="20" s="1"/>
  <c r="H36" i="20"/>
  <c r="V36" i="20" s="1"/>
  <c r="L36" i="20"/>
  <c r="Z36" i="20" s="1"/>
  <c r="D36" i="20"/>
  <c r="R36" i="20" s="1"/>
  <c r="D35" i="20"/>
  <c r="R35" i="20" s="1"/>
  <c r="H35" i="20"/>
  <c r="V35" i="20" s="1"/>
  <c r="L35" i="20"/>
  <c r="Z35" i="20" s="1"/>
  <c r="B35" i="20"/>
  <c r="P35" i="20" s="1"/>
  <c r="F35" i="20"/>
  <c r="T35" i="20" s="1"/>
  <c r="J35" i="20"/>
  <c r="X35" i="20" s="1"/>
  <c r="N35" i="20"/>
  <c r="AB35" i="20" s="1"/>
  <c r="C35" i="20"/>
  <c r="Q35" i="20" s="1"/>
  <c r="G35" i="20"/>
  <c r="U35" i="20" s="1"/>
  <c r="K35" i="20"/>
  <c r="Y35" i="20" s="1"/>
  <c r="E35" i="20"/>
  <c r="S35" i="20" s="1"/>
  <c r="I35" i="20"/>
  <c r="W35" i="20" s="1"/>
  <c r="M35" i="20"/>
  <c r="AA35" i="20" s="1"/>
  <c r="E34" i="20"/>
  <c r="S34" i="20" s="1"/>
  <c r="I34" i="20"/>
  <c r="W34" i="20" s="1"/>
  <c r="M34" i="20"/>
  <c r="AA34" i="20" s="1"/>
  <c r="C34" i="20"/>
  <c r="Q34" i="20" s="1"/>
  <c r="G34" i="20"/>
  <c r="U34" i="20" s="1"/>
  <c r="K34" i="20"/>
  <c r="Y34" i="20" s="1"/>
  <c r="D34" i="20"/>
  <c r="R34" i="20" s="1"/>
  <c r="H34" i="20"/>
  <c r="V34" i="20" s="1"/>
  <c r="L34" i="20"/>
  <c r="Z34" i="20" s="1"/>
  <c r="B34" i="20"/>
  <c r="P34" i="20" s="1"/>
  <c r="F34" i="20"/>
  <c r="T34" i="20" s="1"/>
  <c r="J34" i="20"/>
  <c r="X34" i="20" s="1"/>
  <c r="N34" i="20"/>
  <c r="AB34" i="20" s="1"/>
  <c r="B33" i="20"/>
  <c r="P33" i="20" s="1"/>
  <c r="F33" i="20"/>
  <c r="T33" i="20" s="1"/>
  <c r="J33" i="20"/>
  <c r="X33" i="20" s="1"/>
  <c r="N33" i="20"/>
  <c r="AB33" i="20" s="1"/>
  <c r="D33" i="20"/>
  <c r="R33" i="20" s="1"/>
  <c r="H33" i="20"/>
  <c r="V33" i="20" s="1"/>
  <c r="L33" i="20"/>
  <c r="Z33" i="20" s="1"/>
  <c r="E33" i="20"/>
  <c r="S33" i="20" s="1"/>
  <c r="I33" i="20"/>
  <c r="W33" i="20" s="1"/>
  <c r="M33" i="20"/>
  <c r="AA33" i="20" s="1"/>
  <c r="C33" i="20"/>
  <c r="Q33" i="20" s="1"/>
  <c r="G33" i="20"/>
  <c r="U33" i="20" s="1"/>
  <c r="K33" i="20"/>
  <c r="Y33" i="20" s="1"/>
  <c r="C32" i="20"/>
  <c r="Q32" i="20" s="1"/>
  <c r="G32" i="20"/>
  <c r="U32" i="20" s="1"/>
  <c r="F32" i="20"/>
  <c r="T32" i="20" s="1"/>
  <c r="K32" i="20"/>
  <c r="Y32" i="20" s="1"/>
  <c r="D32" i="20"/>
  <c r="R32" i="20" s="1"/>
  <c r="I32" i="20"/>
  <c r="W32" i="20" s="1"/>
  <c r="M32" i="20"/>
  <c r="AA32" i="20" s="1"/>
  <c r="E32" i="20"/>
  <c r="S32" i="20" s="1"/>
  <c r="J32" i="20"/>
  <c r="X32" i="20" s="1"/>
  <c r="N32" i="20"/>
  <c r="AB32" i="20" s="1"/>
  <c r="L32" i="20"/>
  <c r="Z32" i="20" s="1"/>
  <c r="B32" i="20"/>
  <c r="P32" i="20" s="1"/>
  <c r="H32" i="20"/>
  <c r="V32" i="20" s="1"/>
  <c r="D31" i="20"/>
  <c r="R31" i="20" s="1"/>
  <c r="H31" i="20"/>
  <c r="V31" i="20" s="1"/>
  <c r="L31" i="20"/>
  <c r="Z31" i="20" s="1"/>
  <c r="C31" i="20"/>
  <c r="Q31" i="20" s="1"/>
  <c r="I31" i="20"/>
  <c r="W31" i="20" s="1"/>
  <c r="N31" i="20"/>
  <c r="AB31" i="20" s="1"/>
  <c r="F31" i="20"/>
  <c r="T31" i="20" s="1"/>
  <c r="K31" i="20"/>
  <c r="Y31" i="20" s="1"/>
  <c r="B31" i="20"/>
  <c r="P31" i="20" s="1"/>
  <c r="G31" i="20"/>
  <c r="U31" i="20" s="1"/>
  <c r="M31" i="20"/>
  <c r="AA31" i="20" s="1"/>
  <c r="E31" i="20"/>
  <c r="S31" i="20" s="1"/>
  <c r="J31" i="20"/>
  <c r="X31" i="20" s="1"/>
  <c r="E30" i="20"/>
  <c r="S30" i="20" s="1"/>
  <c r="I30" i="20"/>
  <c r="W30" i="20" s="1"/>
  <c r="M30" i="20"/>
  <c r="AA30" i="20" s="1"/>
  <c r="F30" i="20"/>
  <c r="T30" i="20" s="1"/>
  <c r="K30" i="20"/>
  <c r="Y30" i="20" s="1"/>
  <c r="C30" i="20"/>
  <c r="Q30" i="20" s="1"/>
  <c r="H30" i="20"/>
  <c r="V30" i="20" s="1"/>
  <c r="N30" i="20"/>
  <c r="AB30" i="20" s="1"/>
  <c r="D30" i="20"/>
  <c r="R30" i="20" s="1"/>
  <c r="J30" i="20"/>
  <c r="X30" i="20" s="1"/>
  <c r="B30" i="20"/>
  <c r="P30" i="20" s="1"/>
  <c r="G30" i="20"/>
  <c r="U30" i="20" s="1"/>
  <c r="L30" i="20"/>
  <c r="Z30" i="20" s="1"/>
  <c r="AK59" i="2"/>
  <c r="AK57" i="2"/>
  <c r="AK55" i="2"/>
  <c r="AK53" i="2"/>
  <c r="AK51" i="2"/>
  <c r="AK48" i="2"/>
  <c r="AK45" i="2"/>
  <c r="AK36" i="2"/>
  <c r="AK33" i="2"/>
  <c r="AK31" i="2"/>
  <c r="AK28" i="2"/>
  <c r="AK24" i="2"/>
  <c r="AK21" i="2"/>
  <c r="AK18" i="2"/>
  <c r="AK14" i="2"/>
  <c r="AK11" i="2"/>
  <c r="AK8" i="2"/>
  <c r="AW58" i="2"/>
  <c r="AW56" i="2"/>
  <c r="AW54" i="2"/>
  <c r="AW52" i="2"/>
  <c r="AW50" i="2"/>
  <c r="AW48" i="2"/>
  <c r="AW46" i="2"/>
  <c r="AW44" i="2"/>
  <c r="AW42" i="2"/>
  <c r="AW40" i="2"/>
  <c r="AW38" i="2"/>
  <c r="AW36" i="2"/>
  <c r="AW34" i="2"/>
  <c r="AW32" i="2"/>
  <c r="BU59" i="2"/>
  <c r="BU57" i="2"/>
  <c r="BU55" i="2"/>
  <c r="BU53" i="2"/>
  <c r="BU51" i="2"/>
  <c r="BU49" i="2"/>
  <c r="BU47" i="2"/>
  <c r="BU45" i="2"/>
  <c r="BU43" i="2"/>
  <c r="BU41" i="2"/>
  <c r="BU39" i="2"/>
  <c r="BU37" i="2"/>
  <c r="Y59" i="2"/>
  <c r="Y55" i="2"/>
  <c r="Y51" i="2"/>
  <c r="Y47" i="2"/>
  <c r="Y43" i="2"/>
  <c r="Y39" i="2"/>
  <c r="Y35" i="2"/>
  <c r="Y31" i="2"/>
  <c r="AM60" i="2"/>
  <c r="BS59" i="2"/>
  <c r="BS57" i="2"/>
  <c r="BK53" i="2"/>
  <c r="Z52" i="2"/>
  <c r="AH50" i="2"/>
  <c r="AD49" i="2"/>
  <c r="Z48" i="2"/>
  <c r="AH46" i="2"/>
  <c r="AD45" i="2"/>
  <c r="Z44" i="2"/>
  <c r="AH42" i="2"/>
  <c r="AD41" i="2"/>
  <c r="Z40" i="2"/>
  <c r="AH38" i="2"/>
  <c r="AD37" i="2"/>
  <c r="Z36" i="2"/>
  <c r="AH34" i="2"/>
  <c r="AD33" i="2"/>
  <c r="AH32" i="2"/>
  <c r="AH31" i="2"/>
  <c r="AH30" i="2"/>
  <c r="Z30" i="2"/>
  <c r="Z29" i="2"/>
  <c r="Z28" i="2"/>
  <c r="AD27" i="2"/>
  <c r="AD26" i="2"/>
  <c r="AD25" i="2"/>
  <c r="AH24" i="2"/>
  <c r="AH23" i="2"/>
  <c r="AH22" i="2"/>
  <c r="Z22" i="2"/>
  <c r="Z21" i="2"/>
  <c r="Z20" i="2"/>
  <c r="AD19" i="2"/>
  <c r="AD18" i="2"/>
  <c r="AD17" i="2"/>
  <c r="AH16" i="2"/>
  <c r="AH15" i="2"/>
  <c r="AH14" i="2"/>
  <c r="Z14" i="2"/>
  <c r="Z13" i="2"/>
  <c r="Z12" i="2"/>
  <c r="AD11" i="2"/>
  <c r="AD10" i="2"/>
  <c r="AD9" i="2"/>
  <c r="AH8" i="2"/>
  <c r="AH7" i="2"/>
  <c r="AH6" i="2"/>
  <c r="Z6" i="2"/>
  <c r="Z5" i="2"/>
  <c r="Z4" i="2"/>
  <c r="AD3" i="2"/>
  <c r="AU60" i="2"/>
  <c r="AI58" i="2"/>
  <c r="BO58" i="2"/>
  <c r="BK57" i="2"/>
  <c r="BS55" i="2"/>
  <c r="BO54" i="2"/>
  <c r="BS53" i="2"/>
  <c r="AC60" i="2"/>
  <c r="AC59" i="2"/>
  <c r="AS59" i="2"/>
  <c r="AC58" i="2"/>
  <c r="AO58" i="2"/>
  <c r="AG56" i="2"/>
  <c r="AG55" i="2"/>
  <c r="BM60" i="2"/>
  <c r="BQ59" i="2"/>
  <c r="BQ58" i="2"/>
  <c r="AC53" i="2"/>
  <c r="AG52" i="2"/>
  <c r="BM56" i="2"/>
  <c r="AS51" i="2"/>
  <c r="AS50" i="2"/>
  <c r="AO50" i="2"/>
  <c r="BM52" i="2"/>
  <c r="AS47" i="2"/>
  <c r="BQ50" i="2"/>
  <c r="AO46" i="2"/>
  <c r="BM49" i="2"/>
  <c r="BM48" i="2"/>
  <c r="AS43" i="2"/>
  <c r="BQ46" i="2"/>
  <c r="AO42" i="2"/>
  <c r="BM44" i="2"/>
  <c r="AS39" i="2"/>
  <c r="BQ42" i="2"/>
  <c r="AO38" i="2"/>
  <c r="BM40" i="2"/>
  <c r="AS35" i="2"/>
  <c r="BQ38" i="2"/>
  <c r="AO34" i="2"/>
  <c r="BM36" i="2"/>
  <c r="AS31" i="2"/>
  <c r="BQ34" i="2"/>
  <c r="AO30" i="2"/>
  <c r="AM59" i="2"/>
  <c r="AU57" i="2"/>
  <c r="AR60" i="2"/>
  <c r="AR59" i="2"/>
  <c r="AN59" i="2"/>
  <c r="AN58" i="2"/>
  <c r="AR55" i="2"/>
  <c r="AN54" i="2"/>
  <c r="AR51" i="2"/>
  <c r="AN50" i="2"/>
  <c r="AR47" i="2"/>
  <c r="AN46" i="2"/>
  <c r="AR43" i="2"/>
  <c r="AN42" i="2"/>
  <c r="AR39" i="2"/>
  <c r="AN38" i="2"/>
  <c r="AR35" i="2"/>
  <c r="AN34" i="2"/>
  <c r="AR31" i="2"/>
  <c r="AN30" i="2"/>
  <c r="AR27" i="2"/>
  <c r="AN26" i="2"/>
  <c r="AR23" i="2"/>
  <c r="AN22" i="2"/>
  <c r="AR19" i="2"/>
  <c r="AN18" i="2"/>
  <c r="AR15" i="2"/>
  <c r="AN14" i="2"/>
  <c r="AR11" i="2"/>
  <c r="AN10" i="2"/>
  <c r="AR7" i="2"/>
  <c r="AN6" i="2"/>
  <c r="BM32" i="2"/>
  <c r="AS27" i="2"/>
  <c r="BQ30" i="2"/>
  <c r="AO26" i="2"/>
  <c r="BM28" i="2"/>
  <c r="AS23" i="2"/>
  <c r="BQ26" i="2"/>
  <c r="AO22" i="2"/>
  <c r="BM24" i="2"/>
  <c r="AS19" i="2"/>
  <c r="BQ22" i="2"/>
  <c r="AO18" i="2"/>
  <c r="BM20" i="2"/>
  <c r="AS15" i="2"/>
  <c r="BQ18" i="2"/>
  <c r="AO14" i="2"/>
  <c r="BM16" i="2"/>
  <c r="AS11" i="2"/>
  <c r="BQ14" i="2"/>
  <c r="AO10" i="2"/>
  <c r="BM12" i="2"/>
  <c r="AS7" i="2"/>
  <c r="BQ10" i="2"/>
  <c r="AO6" i="2"/>
  <c r="BM8" i="2"/>
  <c r="BK52" i="2"/>
  <c r="BO51" i="2"/>
  <c r="AM46" i="2"/>
  <c r="BO49" i="2"/>
  <c r="BK48" i="2"/>
  <c r="BS47" i="2"/>
  <c r="BO46" i="2"/>
  <c r="BS45" i="2"/>
  <c r="BK45" i="2"/>
  <c r="BO43" i="2"/>
  <c r="AM38" i="2"/>
  <c r="BO41" i="2"/>
  <c r="BK40" i="2"/>
  <c r="BO38" i="2"/>
  <c r="BS37" i="2"/>
  <c r="BS35" i="2"/>
  <c r="BO34" i="2"/>
  <c r="BS33" i="2"/>
  <c r="BK33" i="2"/>
  <c r="BS31" i="2"/>
  <c r="BO30" i="2"/>
  <c r="BS29" i="2"/>
  <c r="BK29" i="2"/>
  <c r="BO27" i="2"/>
  <c r="AM22" i="2"/>
  <c r="BO25" i="2"/>
  <c r="BK24" i="2"/>
  <c r="BO23" i="2"/>
  <c r="AM18" i="2"/>
  <c r="BO21" i="2"/>
  <c r="AU16" i="2"/>
  <c r="BK20" i="2"/>
  <c r="BO19" i="2"/>
  <c r="BO18" i="2"/>
  <c r="BS17" i="2"/>
  <c r="BK17" i="2"/>
  <c r="AQ12" i="2"/>
  <c r="BS15" i="2"/>
  <c r="AM11" i="2"/>
  <c r="BO14" i="2"/>
  <c r="BO13" i="2"/>
  <c r="AU8" i="2"/>
  <c r="BK12" i="2"/>
  <c r="AM7" i="2"/>
  <c r="AM6" i="2"/>
  <c r="BK8" i="2"/>
  <c r="AI60" i="2"/>
  <c r="B59" i="17"/>
  <c r="P59" i="17" s="1"/>
  <c r="F59" i="17"/>
  <c r="T59" i="17" s="1"/>
  <c r="J59" i="17"/>
  <c r="X59" i="17" s="1"/>
  <c r="N59" i="17"/>
  <c r="AB59" i="17" s="1"/>
  <c r="E59" i="17"/>
  <c r="S59" i="17" s="1"/>
  <c r="C59" i="17"/>
  <c r="Q59" i="17" s="1"/>
  <c r="G59" i="17"/>
  <c r="U59" i="17" s="1"/>
  <c r="K59" i="17"/>
  <c r="Y59" i="17" s="1"/>
  <c r="M59" i="17"/>
  <c r="AA59" i="17" s="1"/>
  <c r="D59" i="17"/>
  <c r="R59" i="17" s="1"/>
  <c r="H59" i="17"/>
  <c r="V59" i="17" s="1"/>
  <c r="L59" i="17"/>
  <c r="Z59" i="17" s="1"/>
  <c r="I59" i="17"/>
  <c r="W59" i="17" s="1"/>
  <c r="D58" i="11"/>
  <c r="R58" i="11" s="1"/>
  <c r="H58" i="11"/>
  <c r="V58" i="11" s="1"/>
  <c r="L58" i="11"/>
  <c r="Z58" i="11" s="1"/>
  <c r="F58" i="11"/>
  <c r="T58" i="11" s="1"/>
  <c r="K58" i="11"/>
  <c r="Y58" i="11" s="1"/>
  <c r="C58" i="11"/>
  <c r="Q58" i="11" s="1"/>
  <c r="I58" i="11"/>
  <c r="W58" i="11" s="1"/>
  <c r="N58" i="11"/>
  <c r="AB58" i="11" s="1"/>
  <c r="G58" i="11"/>
  <c r="U58" i="11" s="1"/>
  <c r="J58" i="11"/>
  <c r="X58" i="11" s="1"/>
  <c r="B58" i="11"/>
  <c r="P58" i="11" s="1"/>
  <c r="M58" i="11"/>
  <c r="AA58" i="11" s="1"/>
  <c r="E58" i="11"/>
  <c r="S58" i="11" s="1"/>
  <c r="E57" i="11"/>
  <c r="S57" i="11" s="1"/>
  <c r="I57" i="11"/>
  <c r="W57" i="11" s="1"/>
  <c r="M57" i="11"/>
  <c r="AA57" i="11" s="1"/>
  <c r="C57" i="11"/>
  <c r="Q57" i="11" s="1"/>
  <c r="H57" i="11"/>
  <c r="V57" i="11" s="1"/>
  <c r="N57" i="11"/>
  <c r="AB57" i="11" s="1"/>
  <c r="F57" i="11"/>
  <c r="T57" i="11" s="1"/>
  <c r="K57" i="11"/>
  <c r="Y57" i="11" s="1"/>
  <c r="J57" i="11"/>
  <c r="X57" i="11" s="1"/>
  <c r="B57" i="11"/>
  <c r="P57" i="11" s="1"/>
  <c r="L57" i="11"/>
  <c r="Z57" i="11" s="1"/>
  <c r="D57" i="11"/>
  <c r="R57" i="11" s="1"/>
  <c r="G57" i="11"/>
  <c r="U57" i="11" s="1"/>
  <c r="E56" i="17"/>
  <c r="S56" i="17" s="1"/>
  <c r="I56" i="17"/>
  <c r="W56" i="17" s="1"/>
  <c r="M56" i="17"/>
  <c r="AA56" i="17" s="1"/>
  <c r="L56" i="17"/>
  <c r="Z56" i="17" s="1"/>
  <c r="B56" i="17"/>
  <c r="P56" i="17" s="1"/>
  <c r="F56" i="17"/>
  <c r="T56" i="17" s="1"/>
  <c r="J56" i="17"/>
  <c r="X56" i="17" s="1"/>
  <c r="N56" i="17"/>
  <c r="AB56" i="17" s="1"/>
  <c r="D56" i="17"/>
  <c r="R56" i="17" s="1"/>
  <c r="C56" i="17"/>
  <c r="Q56" i="17" s="1"/>
  <c r="G56" i="17"/>
  <c r="U56" i="17" s="1"/>
  <c r="K56" i="17"/>
  <c r="Y56" i="17" s="1"/>
  <c r="H56" i="17"/>
  <c r="V56" i="17" s="1"/>
  <c r="L56" i="8"/>
  <c r="Z56" i="8" s="1"/>
  <c r="H56" i="8"/>
  <c r="V56" i="8" s="1"/>
  <c r="D56" i="8"/>
  <c r="R56" i="8" s="1"/>
  <c r="K56" i="8"/>
  <c r="Y56" i="8" s="1"/>
  <c r="G56" i="8"/>
  <c r="U56" i="8" s="1"/>
  <c r="N56" i="8"/>
  <c r="AB56" i="8" s="1"/>
  <c r="J56" i="8"/>
  <c r="X56" i="8" s="1"/>
  <c r="F56" i="8"/>
  <c r="T56" i="8" s="1"/>
  <c r="B56" i="8"/>
  <c r="P56" i="8" s="1"/>
  <c r="E56" i="8"/>
  <c r="S56" i="8" s="1"/>
  <c r="C56" i="8"/>
  <c r="Q56" i="8" s="1"/>
  <c r="M56" i="8"/>
  <c r="AA56" i="8" s="1"/>
  <c r="I56" i="8"/>
  <c r="W56" i="8" s="1"/>
  <c r="C55" i="11"/>
  <c r="Q55" i="11" s="1"/>
  <c r="G55" i="11"/>
  <c r="U55" i="11" s="1"/>
  <c r="K55" i="11"/>
  <c r="Y55" i="11" s="1"/>
  <c r="B55" i="11"/>
  <c r="P55" i="11" s="1"/>
  <c r="H55" i="11"/>
  <c r="V55" i="11" s="1"/>
  <c r="M55" i="11"/>
  <c r="AA55" i="11" s="1"/>
  <c r="E55" i="11"/>
  <c r="S55" i="11" s="1"/>
  <c r="J55" i="11"/>
  <c r="X55" i="11" s="1"/>
  <c r="D55" i="11"/>
  <c r="R55" i="11" s="1"/>
  <c r="N55" i="11"/>
  <c r="AB55" i="11" s="1"/>
  <c r="F55" i="11"/>
  <c r="T55" i="11" s="1"/>
  <c r="I55" i="11"/>
  <c r="W55" i="11" s="1"/>
  <c r="L55" i="11"/>
  <c r="Z55" i="11" s="1"/>
  <c r="C54" i="17"/>
  <c r="Q54" i="17" s="1"/>
  <c r="G54" i="17"/>
  <c r="U54" i="17" s="1"/>
  <c r="K54" i="17"/>
  <c r="Y54" i="17" s="1"/>
  <c r="J54" i="17"/>
  <c r="X54" i="17" s="1"/>
  <c r="N54" i="17"/>
  <c r="AB54" i="17" s="1"/>
  <c r="D54" i="17"/>
  <c r="R54" i="17" s="1"/>
  <c r="H54" i="17"/>
  <c r="V54" i="17" s="1"/>
  <c r="L54" i="17"/>
  <c r="Z54" i="17" s="1"/>
  <c r="F54" i="17"/>
  <c r="T54" i="17" s="1"/>
  <c r="E54" i="17"/>
  <c r="S54" i="17" s="1"/>
  <c r="I54" i="17"/>
  <c r="W54" i="17" s="1"/>
  <c r="M54" i="17"/>
  <c r="AA54" i="17" s="1"/>
  <c r="B54" i="17"/>
  <c r="P54" i="17" s="1"/>
  <c r="N54" i="8"/>
  <c r="AB54" i="8" s="1"/>
  <c r="J54" i="8"/>
  <c r="X54" i="8" s="1"/>
  <c r="F54" i="8"/>
  <c r="T54" i="8" s="1"/>
  <c r="B54" i="8"/>
  <c r="P54" i="8" s="1"/>
  <c r="L54" i="8"/>
  <c r="Z54" i="8" s="1"/>
  <c r="H54" i="8"/>
  <c r="V54" i="8" s="1"/>
  <c r="D54" i="8"/>
  <c r="R54" i="8" s="1"/>
  <c r="G54" i="8"/>
  <c r="U54" i="8" s="1"/>
  <c r="M54" i="8"/>
  <c r="AA54" i="8" s="1"/>
  <c r="E54" i="8"/>
  <c r="S54" i="8" s="1"/>
  <c r="K54" i="8"/>
  <c r="Y54" i="8" s="1"/>
  <c r="C54" i="8"/>
  <c r="Q54" i="8" s="1"/>
  <c r="I54" i="8"/>
  <c r="W54" i="8" s="1"/>
  <c r="C53" i="11"/>
  <c r="Q53" i="11" s="1"/>
  <c r="G53" i="11"/>
  <c r="U53" i="11" s="1"/>
  <c r="K53" i="11"/>
  <c r="Y53" i="11" s="1"/>
  <c r="E53" i="11"/>
  <c r="S53" i="11" s="1"/>
  <c r="I53" i="11"/>
  <c r="W53" i="11" s="1"/>
  <c r="M53" i="11"/>
  <c r="AA53" i="11" s="1"/>
  <c r="H53" i="11"/>
  <c r="V53" i="11" s="1"/>
  <c r="D53" i="11"/>
  <c r="R53" i="11" s="1"/>
  <c r="L53" i="11"/>
  <c r="Z53" i="11" s="1"/>
  <c r="B53" i="11"/>
  <c r="P53" i="11" s="1"/>
  <c r="F53" i="11"/>
  <c r="T53" i="11" s="1"/>
  <c r="J53" i="11"/>
  <c r="X53" i="11" s="1"/>
  <c r="N53" i="11"/>
  <c r="AB53" i="11" s="1"/>
  <c r="E52" i="17"/>
  <c r="S52" i="17" s="1"/>
  <c r="I52" i="17"/>
  <c r="W52" i="17" s="1"/>
  <c r="M52" i="17"/>
  <c r="AA52" i="17" s="1"/>
  <c r="L52" i="17"/>
  <c r="Z52" i="17" s="1"/>
  <c r="B52" i="17"/>
  <c r="P52" i="17" s="1"/>
  <c r="F52" i="17"/>
  <c r="T52" i="17" s="1"/>
  <c r="J52" i="17"/>
  <c r="X52" i="17" s="1"/>
  <c r="N52" i="17"/>
  <c r="AB52" i="17" s="1"/>
  <c r="H52" i="17"/>
  <c r="V52" i="17" s="1"/>
  <c r="C52" i="17"/>
  <c r="Q52" i="17" s="1"/>
  <c r="G52" i="17"/>
  <c r="U52" i="17" s="1"/>
  <c r="K52" i="17"/>
  <c r="Y52" i="17" s="1"/>
  <c r="D52" i="17"/>
  <c r="R52" i="17" s="1"/>
  <c r="L52" i="8"/>
  <c r="Z52" i="8" s="1"/>
  <c r="H52" i="8"/>
  <c r="V52" i="8" s="1"/>
  <c r="D52" i="8"/>
  <c r="R52" i="8" s="1"/>
  <c r="N52" i="8"/>
  <c r="AB52" i="8" s="1"/>
  <c r="J52" i="8"/>
  <c r="X52" i="8" s="1"/>
  <c r="F52" i="8"/>
  <c r="T52" i="8" s="1"/>
  <c r="B52" i="8"/>
  <c r="P52" i="8" s="1"/>
  <c r="I52" i="8"/>
  <c r="W52" i="8" s="1"/>
  <c r="G52" i="8"/>
  <c r="U52" i="8" s="1"/>
  <c r="M52" i="8"/>
  <c r="AA52" i="8" s="1"/>
  <c r="E52" i="8"/>
  <c r="S52" i="8" s="1"/>
  <c r="K52" i="8"/>
  <c r="Y52" i="8" s="1"/>
  <c r="C52" i="8"/>
  <c r="Q52" i="8" s="1"/>
  <c r="E51" i="11"/>
  <c r="S51" i="11" s="1"/>
  <c r="I51" i="11"/>
  <c r="W51" i="11" s="1"/>
  <c r="M51" i="11"/>
  <c r="AA51" i="11" s="1"/>
  <c r="C51" i="11"/>
  <c r="Q51" i="11" s="1"/>
  <c r="G51" i="11"/>
  <c r="U51" i="11" s="1"/>
  <c r="K51" i="11"/>
  <c r="Y51" i="11" s="1"/>
  <c r="B51" i="11"/>
  <c r="P51" i="11" s="1"/>
  <c r="J51" i="11"/>
  <c r="X51" i="11" s="1"/>
  <c r="F51" i="11"/>
  <c r="T51" i="11" s="1"/>
  <c r="N51" i="11"/>
  <c r="AB51" i="11" s="1"/>
  <c r="L51" i="11"/>
  <c r="Z51" i="11" s="1"/>
  <c r="D51" i="11"/>
  <c r="R51" i="11" s="1"/>
  <c r="H51" i="11"/>
  <c r="V51" i="11" s="1"/>
  <c r="C50" i="17"/>
  <c r="Q50" i="17" s="1"/>
  <c r="G50" i="17"/>
  <c r="U50" i="17" s="1"/>
  <c r="K50" i="17"/>
  <c r="Y50" i="17" s="1"/>
  <c r="B50" i="17"/>
  <c r="P50" i="17" s="1"/>
  <c r="N50" i="17"/>
  <c r="AB50" i="17" s="1"/>
  <c r="D50" i="17"/>
  <c r="R50" i="17" s="1"/>
  <c r="H50" i="17"/>
  <c r="V50" i="17" s="1"/>
  <c r="L50" i="17"/>
  <c r="Z50" i="17" s="1"/>
  <c r="J50" i="17"/>
  <c r="X50" i="17" s="1"/>
  <c r="E50" i="17"/>
  <c r="S50" i="17" s="1"/>
  <c r="I50" i="17"/>
  <c r="W50" i="17" s="1"/>
  <c r="M50" i="17"/>
  <c r="AA50" i="17" s="1"/>
  <c r="F50" i="17"/>
  <c r="T50" i="17" s="1"/>
  <c r="AI51" i="2"/>
  <c r="N50" i="8"/>
  <c r="AB50" i="8" s="1"/>
  <c r="J50" i="8"/>
  <c r="X50" i="8" s="1"/>
  <c r="F50" i="8"/>
  <c r="T50" i="8" s="1"/>
  <c r="B50" i="8"/>
  <c r="P50" i="8" s="1"/>
  <c r="L50" i="8"/>
  <c r="Z50" i="8" s="1"/>
  <c r="H50" i="8"/>
  <c r="V50" i="8" s="1"/>
  <c r="D50" i="8"/>
  <c r="R50" i="8" s="1"/>
  <c r="K50" i="8"/>
  <c r="Y50" i="8" s="1"/>
  <c r="C50" i="8"/>
  <c r="Q50" i="8" s="1"/>
  <c r="I50" i="8"/>
  <c r="W50" i="8" s="1"/>
  <c r="G50" i="8"/>
  <c r="U50" i="8" s="1"/>
  <c r="E50" i="8"/>
  <c r="S50" i="8" s="1"/>
  <c r="M50" i="8"/>
  <c r="AA50" i="8" s="1"/>
  <c r="AA51" i="2"/>
  <c r="C49" i="11"/>
  <c r="Q49" i="11" s="1"/>
  <c r="G49" i="11"/>
  <c r="U49" i="11" s="1"/>
  <c r="K49" i="11"/>
  <c r="Y49" i="11" s="1"/>
  <c r="E49" i="11"/>
  <c r="S49" i="11" s="1"/>
  <c r="I49" i="11"/>
  <c r="W49" i="11" s="1"/>
  <c r="M49" i="11"/>
  <c r="AA49" i="11" s="1"/>
  <c r="D49" i="11"/>
  <c r="R49" i="11" s="1"/>
  <c r="L49" i="11"/>
  <c r="Z49" i="11" s="1"/>
  <c r="H49" i="11"/>
  <c r="V49" i="11" s="1"/>
  <c r="F49" i="11"/>
  <c r="T49" i="11" s="1"/>
  <c r="J49" i="11"/>
  <c r="X49" i="11" s="1"/>
  <c r="N49" i="11"/>
  <c r="AB49" i="11" s="1"/>
  <c r="B49" i="11"/>
  <c r="P49" i="11" s="1"/>
  <c r="AE50" i="2"/>
  <c r="E48" i="17"/>
  <c r="S48" i="17" s="1"/>
  <c r="I48" i="17"/>
  <c r="W48" i="17" s="1"/>
  <c r="M48" i="17"/>
  <c r="AA48" i="17" s="1"/>
  <c r="D48" i="17"/>
  <c r="R48" i="17" s="1"/>
  <c r="B48" i="17"/>
  <c r="P48" i="17" s="1"/>
  <c r="F48" i="17"/>
  <c r="T48" i="17" s="1"/>
  <c r="J48" i="17"/>
  <c r="X48" i="17" s="1"/>
  <c r="N48" i="17"/>
  <c r="AB48" i="17" s="1"/>
  <c r="L48" i="17"/>
  <c r="Z48" i="17" s="1"/>
  <c r="C48" i="17"/>
  <c r="Q48" i="17" s="1"/>
  <c r="G48" i="17"/>
  <c r="U48" i="17" s="1"/>
  <c r="K48" i="17"/>
  <c r="Y48" i="17" s="1"/>
  <c r="H48" i="17"/>
  <c r="V48" i="17" s="1"/>
  <c r="AI49" i="2"/>
  <c r="L48" i="8"/>
  <c r="Z48" i="8" s="1"/>
  <c r="H48" i="8"/>
  <c r="V48" i="8" s="1"/>
  <c r="D48" i="8"/>
  <c r="R48" i="8" s="1"/>
  <c r="M48" i="8"/>
  <c r="AA48" i="8" s="1"/>
  <c r="G48" i="8"/>
  <c r="U48" i="8" s="1"/>
  <c r="B48" i="8"/>
  <c r="P48" i="8" s="1"/>
  <c r="K48" i="8"/>
  <c r="Y48" i="8" s="1"/>
  <c r="F48" i="8"/>
  <c r="T48" i="8" s="1"/>
  <c r="J48" i="8"/>
  <c r="X48" i="8" s="1"/>
  <c r="E48" i="8"/>
  <c r="S48" i="8" s="1"/>
  <c r="I48" i="8"/>
  <c r="W48" i="8" s="1"/>
  <c r="C48" i="8"/>
  <c r="Q48" i="8" s="1"/>
  <c r="N48" i="8"/>
  <c r="AB48" i="8" s="1"/>
  <c r="AA49" i="2"/>
  <c r="E47" i="11"/>
  <c r="S47" i="11" s="1"/>
  <c r="I47" i="11"/>
  <c r="W47" i="11" s="1"/>
  <c r="M47" i="11"/>
  <c r="AA47" i="11" s="1"/>
  <c r="C47" i="11"/>
  <c r="Q47" i="11" s="1"/>
  <c r="G47" i="11"/>
  <c r="U47" i="11" s="1"/>
  <c r="K47" i="11"/>
  <c r="Y47" i="11" s="1"/>
  <c r="F47" i="11"/>
  <c r="T47" i="11" s="1"/>
  <c r="N47" i="11"/>
  <c r="AB47" i="11" s="1"/>
  <c r="B47" i="11"/>
  <c r="P47" i="11" s="1"/>
  <c r="J47" i="11"/>
  <c r="X47" i="11" s="1"/>
  <c r="D47" i="11"/>
  <c r="R47" i="11" s="1"/>
  <c r="H47" i="11"/>
  <c r="V47" i="11" s="1"/>
  <c r="L47" i="11"/>
  <c r="Z47" i="11" s="1"/>
  <c r="AE48" i="2"/>
  <c r="C46" i="17"/>
  <c r="Q46" i="17" s="1"/>
  <c r="G46" i="17"/>
  <c r="U46" i="17" s="1"/>
  <c r="K46" i="17"/>
  <c r="Y46" i="17" s="1"/>
  <c r="J46" i="17"/>
  <c r="X46" i="17" s="1"/>
  <c r="D46" i="17"/>
  <c r="R46" i="17" s="1"/>
  <c r="H46" i="17"/>
  <c r="V46" i="17" s="1"/>
  <c r="L46" i="17"/>
  <c r="Z46" i="17" s="1"/>
  <c r="B46" i="17"/>
  <c r="P46" i="17" s="1"/>
  <c r="N46" i="17"/>
  <c r="AB46" i="17" s="1"/>
  <c r="E46" i="17"/>
  <c r="S46" i="17" s="1"/>
  <c r="I46" i="17"/>
  <c r="W46" i="17" s="1"/>
  <c r="M46" i="17"/>
  <c r="AA46" i="17" s="1"/>
  <c r="F46" i="17"/>
  <c r="T46" i="17" s="1"/>
  <c r="AI47" i="2"/>
  <c r="B46" i="11"/>
  <c r="P46" i="11" s="1"/>
  <c r="F46" i="11"/>
  <c r="T46" i="11" s="1"/>
  <c r="J46" i="11"/>
  <c r="X46" i="11" s="1"/>
  <c r="N46" i="11"/>
  <c r="AB46" i="11" s="1"/>
  <c r="D46" i="11"/>
  <c r="R46" i="11" s="1"/>
  <c r="H46" i="11"/>
  <c r="V46" i="11" s="1"/>
  <c r="L46" i="11"/>
  <c r="Z46" i="11" s="1"/>
  <c r="C46" i="11"/>
  <c r="Q46" i="11" s="1"/>
  <c r="K46" i="11"/>
  <c r="Y46" i="11" s="1"/>
  <c r="G46" i="11"/>
  <c r="U46" i="11" s="1"/>
  <c r="M46" i="11"/>
  <c r="AA46" i="11" s="1"/>
  <c r="E46" i="11"/>
  <c r="S46" i="11" s="1"/>
  <c r="I46" i="11"/>
  <c r="W46" i="11" s="1"/>
  <c r="AE47" i="2"/>
  <c r="D45" i="17"/>
  <c r="R45" i="17" s="1"/>
  <c r="H45" i="17"/>
  <c r="V45" i="17" s="1"/>
  <c r="L45" i="17"/>
  <c r="Z45" i="17" s="1"/>
  <c r="K45" i="17"/>
  <c r="Y45" i="17" s="1"/>
  <c r="E45" i="17"/>
  <c r="S45" i="17" s="1"/>
  <c r="I45" i="17"/>
  <c r="W45" i="17" s="1"/>
  <c r="M45" i="17"/>
  <c r="AA45" i="17" s="1"/>
  <c r="C45" i="17"/>
  <c r="Q45" i="17" s="1"/>
  <c r="B45" i="17"/>
  <c r="P45" i="17" s="1"/>
  <c r="F45" i="17"/>
  <c r="T45" i="17" s="1"/>
  <c r="J45" i="17"/>
  <c r="X45" i="17" s="1"/>
  <c r="N45" i="17"/>
  <c r="AB45" i="17" s="1"/>
  <c r="G45" i="17"/>
  <c r="U45" i="17" s="1"/>
  <c r="AI46" i="2"/>
  <c r="K45" i="8"/>
  <c r="Y45" i="8" s="1"/>
  <c r="G45" i="8"/>
  <c r="U45" i="8" s="1"/>
  <c r="C45" i="8"/>
  <c r="Q45" i="8" s="1"/>
  <c r="N45" i="8"/>
  <c r="AB45" i="8" s="1"/>
  <c r="J45" i="8"/>
  <c r="X45" i="8" s="1"/>
  <c r="F45" i="8"/>
  <c r="T45" i="8" s="1"/>
  <c r="B45" i="8"/>
  <c r="P45" i="8" s="1"/>
  <c r="M45" i="8"/>
  <c r="AA45" i="8" s="1"/>
  <c r="I45" i="8"/>
  <c r="W45" i="8" s="1"/>
  <c r="E45" i="8"/>
  <c r="S45" i="8" s="1"/>
  <c r="L45" i="8"/>
  <c r="Z45" i="8" s="1"/>
  <c r="H45" i="8"/>
  <c r="V45" i="8" s="1"/>
  <c r="D45" i="8"/>
  <c r="R45" i="8" s="1"/>
  <c r="AA46" i="2"/>
  <c r="D44" i="11"/>
  <c r="R44" i="11" s="1"/>
  <c r="H44" i="11"/>
  <c r="V44" i="11" s="1"/>
  <c r="L44" i="11"/>
  <c r="Z44" i="11" s="1"/>
  <c r="B44" i="11"/>
  <c r="P44" i="11" s="1"/>
  <c r="F44" i="11"/>
  <c r="T44" i="11" s="1"/>
  <c r="J44" i="11"/>
  <c r="X44" i="11" s="1"/>
  <c r="N44" i="11"/>
  <c r="AB44" i="11" s="1"/>
  <c r="E44" i="11"/>
  <c r="S44" i="11" s="1"/>
  <c r="M44" i="11"/>
  <c r="AA44" i="11" s="1"/>
  <c r="I44" i="11"/>
  <c r="W44" i="11" s="1"/>
  <c r="G44" i="11"/>
  <c r="U44" i="11" s="1"/>
  <c r="K44" i="11"/>
  <c r="Y44" i="11" s="1"/>
  <c r="C44" i="11"/>
  <c r="Q44" i="11" s="1"/>
  <c r="AE45" i="2"/>
  <c r="B43" i="17"/>
  <c r="P43" i="17" s="1"/>
  <c r="F43" i="17"/>
  <c r="T43" i="17" s="1"/>
  <c r="J43" i="17"/>
  <c r="X43" i="17" s="1"/>
  <c r="N43" i="17"/>
  <c r="AB43" i="17" s="1"/>
  <c r="M43" i="17"/>
  <c r="AA43" i="17" s="1"/>
  <c r="C43" i="17"/>
  <c r="Q43" i="17" s="1"/>
  <c r="G43" i="17"/>
  <c r="U43" i="17" s="1"/>
  <c r="K43" i="17"/>
  <c r="Y43" i="17" s="1"/>
  <c r="E43" i="17"/>
  <c r="S43" i="17" s="1"/>
  <c r="D43" i="17"/>
  <c r="R43" i="17" s="1"/>
  <c r="H43" i="17"/>
  <c r="V43" i="17" s="1"/>
  <c r="L43" i="17"/>
  <c r="Z43" i="17" s="1"/>
  <c r="I43" i="17"/>
  <c r="W43" i="17" s="1"/>
  <c r="AI44" i="2"/>
  <c r="M43" i="8"/>
  <c r="AA43" i="8" s="1"/>
  <c r="I43" i="8"/>
  <c r="W43" i="8" s="1"/>
  <c r="E43" i="8"/>
  <c r="S43" i="8" s="1"/>
  <c r="L43" i="8"/>
  <c r="Z43" i="8" s="1"/>
  <c r="H43" i="8"/>
  <c r="V43" i="8" s="1"/>
  <c r="D43" i="8"/>
  <c r="R43" i="8" s="1"/>
  <c r="K43" i="8"/>
  <c r="Y43" i="8" s="1"/>
  <c r="G43" i="8"/>
  <c r="U43" i="8" s="1"/>
  <c r="C43" i="8"/>
  <c r="Q43" i="8" s="1"/>
  <c r="F43" i="8"/>
  <c r="T43" i="8" s="1"/>
  <c r="B43" i="8"/>
  <c r="P43" i="8" s="1"/>
  <c r="N43" i="8"/>
  <c r="AB43" i="8" s="1"/>
  <c r="J43" i="8"/>
  <c r="X43" i="8" s="1"/>
  <c r="AA44" i="2"/>
  <c r="B42" i="11"/>
  <c r="P42" i="11" s="1"/>
  <c r="F42" i="11"/>
  <c r="T42" i="11" s="1"/>
  <c r="J42" i="11"/>
  <c r="X42" i="11" s="1"/>
  <c r="N42" i="11"/>
  <c r="AB42" i="11" s="1"/>
  <c r="D42" i="11"/>
  <c r="R42" i="11" s="1"/>
  <c r="H42" i="11"/>
  <c r="V42" i="11" s="1"/>
  <c r="L42" i="11"/>
  <c r="Z42" i="11" s="1"/>
  <c r="G42" i="11"/>
  <c r="U42" i="11" s="1"/>
  <c r="C42" i="11"/>
  <c r="Q42" i="11" s="1"/>
  <c r="K42" i="11"/>
  <c r="Y42" i="11" s="1"/>
  <c r="E42" i="11"/>
  <c r="S42" i="11" s="1"/>
  <c r="I42" i="11"/>
  <c r="W42" i="11" s="1"/>
  <c r="M42" i="11"/>
  <c r="AA42" i="11" s="1"/>
  <c r="AE43" i="2"/>
  <c r="C41" i="11"/>
  <c r="Q41" i="11" s="1"/>
  <c r="G41" i="11"/>
  <c r="U41" i="11" s="1"/>
  <c r="K41" i="11"/>
  <c r="Y41" i="11" s="1"/>
  <c r="E41" i="11"/>
  <c r="S41" i="11" s="1"/>
  <c r="I41" i="11"/>
  <c r="W41" i="11" s="1"/>
  <c r="M41" i="11"/>
  <c r="AA41" i="11" s="1"/>
  <c r="D41" i="11"/>
  <c r="R41" i="11" s="1"/>
  <c r="L41" i="11"/>
  <c r="Z41" i="11" s="1"/>
  <c r="H41" i="11"/>
  <c r="V41" i="11" s="1"/>
  <c r="N41" i="11"/>
  <c r="AB41" i="11" s="1"/>
  <c r="B41" i="11"/>
  <c r="P41" i="11" s="1"/>
  <c r="F41" i="11"/>
  <c r="T41" i="11" s="1"/>
  <c r="J41" i="11"/>
  <c r="X41" i="11" s="1"/>
  <c r="AE42" i="2"/>
  <c r="E40" i="17"/>
  <c r="S40" i="17" s="1"/>
  <c r="I40" i="17"/>
  <c r="W40" i="17" s="1"/>
  <c r="M40" i="17"/>
  <c r="AA40" i="17" s="1"/>
  <c r="H40" i="17"/>
  <c r="V40" i="17" s="1"/>
  <c r="B40" i="17"/>
  <c r="P40" i="17" s="1"/>
  <c r="F40" i="17"/>
  <c r="T40" i="17" s="1"/>
  <c r="J40" i="17"/>
  <c r="X40" i="17" s="1"/>
  <c r="N40" i="17"/>
  <c r="AB40" i="17" s="1"/>
  <c r="D40" i="17"/>
  <c r="R40" i="17" s="1"/>
  <c r="C40" i="17"/>
  <c r="Q40" i="17" s="1"/>
  <c r="G40" i="17"/>
  <c r="U40" i="17" s="1"/>
  <c r="K40" i="17"/>
  <c r="Y40" i="17" s="1"/>
  <c r="L40" i="17"/>
  <c r="Z40" i="17" s="1"/>
  <c r="AI41" i="2"/>
  <c r="L40" i="8"/>
  <c r="Z40" i="8" s="1"/>
  <c r="H40" i="8"/>
  <c r="V40" i="8" s="1"/>
  <c r="D40" i="8"/>
  <c r="R40" i="8" s="1"/>
  <c r="K40" i="8"/>
  <c r="Y40" i="8" s="1"/>
  <c r="G40" i="8"/>
  <c r="U40" i="8" s="1"/>
  <c r="C40" i="8"/>
  <c r="Q40" i="8" s="1"/>
  <c r="N40" i="8"/>
  <c r="AB40" i="8" s="1"/>
  <c r="J40" i="8"/>
  <c r="X40" i="8" s="1"/>
  <c r="F40" i="8"/>
  <c r="T40" i="8" s="1"/>
  <c r="B40" i="8"/>
  <c r="P40" i="8" s="1"/>
  <c r="M40" i="8"/>
  <c r="AA40" i="8" s="1"/>
  <c r="I40" i="8"/>
  <c r="W40" i="8" s="1"/>
  <c r="E40" i="8"/>
  <c r="S40" i="8" s="1"/>
  <c r="AA41" i="2"/>
  <c r="E39" i="11"/>
  <c r="S39" i="11" s="1"/>
  <c r="I39" i="11"/>
  <c r="W39" i="11" s="1"/>
  <c r="M39" i="11"/>
  <c r="AA39" i="11" s="1"/>
  <c r="C39" i="11"/>
  <c r="Q39" i="11" s="1"/>
  <c r="G39" i="11"/>
  <c r="U39" i="11" s="1"/>
  <c r="K39" i="11"/>
  <c r="Y39" i="11" s="1"/>
  <c r="F39" i="11"/>
  <c r="T39" i="11" s="1"/>
  <c r="N39" i="11"/>
  <c r="AB39" i="11" s="1"/>
  <c r="B39" i="11"/>
  <c r="P39" i="11" s="1"/>
  <c r="J39" i="11"/>
  <c r="X39" i="11" s="1"/>
  <c r="H39" i="11"/>
  <c r="V39" i="11" s="1"/>
  <c r="L39" i="11"/>
  <c r="Z39" i="11" s="1"/>
  <c r="D39" i="11"/>
  <c r="R39" i="11" s="1"/>
  <c r="AE40" i="2"/>
  <c r="C38" i="17"/>
  <c r="Q38" i="17" s="1"/>
  <c r="G38" i="17"/>
  <c r="U38" i="17" s="1"/>
  <c r="K38" i="17"/>
  <c r="Y38" i="17" s="1"/>
  <c r="J38" i="17"/>
  <c r="X38" i="17" s="1"/>
  <c r="D38" i="17"/>
  <c r="R38" i="17" s="1"/>
  <c r="H38" i="17"/>
  <c r="V38" i="17" s="1"/>
  <c r="L38" i="17"/>
  <c r="Z38" i="17" s="1"/>
  <c r="F38" i="17"/>
  <c r="T38" i="17" s="1"/>
  <c r="E38" i="17"/>
  <c r="S38" i="17" s="1"/>
  <c r="I38" i="17"/>
  <c r="W38" i="17" s="1"/>
  <c r="M38" i="17"/>
  <c r="AA38" i="17" s="1"/>
  <c r="B38" i="17"/>
  <c r="P38" i="17" s="1"/>
  <c r="N38" i="17"/>
  <c r="AB38" i="17" s="1"/>
  <c r="AI39" i="2"/>
  <c r="N38" i="8"/>
  <c r="AB38" i="8" s="1"/>
  <c r="J38" i="8"/>
  <c r="X38" i="8" s="1"/>
  <c r="F38" i="8"/>
  <c r="T38" i="8" s="1"/>
  <c r="B38" i="8"/>
  <c r="P38" i="8" s="1"/>
  <c r="M38" i="8"/>
  <c r="AA38" i="8" s="1"/>
  <c r="I38" i="8"/>
  <c r="W38" i="8" s="1"/>
  <c r="E38" i="8"/>
  <c r="S38" i="8" s="1"/>
  <c r="L38" i="8"/>
  <c r="Z38" i="8" s="1"/>
  <c r="H38" i="8"/>
  <c r="V38" i="8" s="1"/>
  <c r="D38" i="8"/>
  <c r="R38" i="8" s="1"/>
  <c r="G38" i="8"/>
  <c r="U38" i="8" s="1"/>
  <c r="C38" i="8"/>
  <c r="Q38" i="8" s="1"/>
  <c r="K38" i="8"/>
  <c r="Y38" i="8" s="1"/>
  <c r="AA39" i="2"/>
  <c r="D37" i="17"/>
  <c r="R37" i="17" s="1"/>
  <c r="H37" i="17"/>
  <c r="V37" i="17" s="1"/>
  <c r="L37" i="17"/>
  <c r="Z37" i="17" s="1"/>
  <c r="K37" i="17"/>
  <c r="Y37" i="17" s="1"/>
  <c r="E37" i="17"/>
  <c r="S37" i="17" s="1"/>
  <c r="I37" i="17"/>
  <c r="W37" i="17" s="1"/>
  <c r="M37" i="17"/>
  <c r="AA37" i="17" s="1"/>
  <c r="G37" i="17"/>
  <c r="U37" i="17" s="1"/>
  <c r="B37" i="17"/>
  <c r="P37" i="17" s="1"/>
  <c r="F37" i="17"/>
  <c r="T37" i="17" s="1"/>
  <c r="J37" i="17"/>
  <c r="X37" i="17" s="1"/>
  <c r="N37" i="17"/>
  <c r="AB37" i="17" s="1"/>
  <c r="C37" i="17"/>
  <c r="Q37" i="17" s="1"/>
  <c r="AI38" i="2"/>
  <c r="K37" i="8"/>
  <c r="Y37" i="8" s="1"/>
  <c r="G37" i="8"/>
  <c r="U37" i="8" s="1"/>
  <c r="C37" i="8"/>
  <c r="Q37" i="8" s="1"/>
  <c r="N37" i="8"/>
  <c r="AB37" i="8" s="1"/>
  <c r="J37" i="8"/>
  <c r="X37" i="8" s="1"/>
  <c r="F37" i="8"/>
  <c r="T37" i="8" s="1"/>
  <c r="B37" i="8"/>
  <c r="P37" i="8" s="1"/>
  <c r="M37" i="8"/>
  <c r="AA37" i="8" s="1"/>
  <c r="I37" i="8"/>
  <c r="W37" i="8" s="1"/>
  <c r="E37" i="8"/>
  <c r="S37" i="8" s="1"/>
  <c r="D37" i="8"/>
  <c r="R37" i="8" s="1"/>
  <c r="L37" i="8"/>
  <c r="Z37" i="8" s="1"/>
  <c r="H37" i="8"/>
  <c r="V37" i="8" s="1"/>
  <c r="AA38" i="2"/>
  <c r="D36" i="11"/>
  <c r="R36" i="11" s="1"/>
  <c r="H36" i="11"/>
  <c r="V36" i="11" s="1"/>
  <c r="L36" i="11"/>
  <c r="Z36" i="11" s="1"/>
  <c r="B36" i="11"/>
  <c r="P36" i="11" s="1"/>
  <c r="F36" i="11"/>
  <c r="T36" i="11" s="1"/>
  <c r="J36" i="11"/>
  <c r="X36" i="11" s="1"/>
  <c r="N36" i="11"/>
  <c r="AB36" i="11" s="1"/>
  <c r="E36" i="11"/>
  <c r="S36" i="11" s="1"/>
  <c r="M36" i="11"/>
  <c r="AA36" i="11" s="1"/>
  <c r="I36" i="11"/>
  <c r="W36" i="11" s="1"/>
  <c r="C36" i="11"/>
  <c r="Q36" i="11" s="1"/>
  <c r="G36" i="11"/>
  <c r="U36" i="11" s="1"/>
  <c r="K36" i="11"/>
  <c r="Y36" i="11" s="1"/>
  <c r="AE37" i="2"/>
  <c r="B35" i="17"/>
  <c r="P35" i="17" s="1"/>
  <c r="F35" i="17"/>
  <c r="T35" i="17" s="1"/>
  <c r="J35" i="17"/>
  <c r="X35" i="17" s="1"/>
  <c r="N35" i="17"/>
  <c r="AB35" i="17" s="1"/>
  <c r="M35" i="17"/>
  <c r="AA35" i="17" s="1"/>
  <c r="C35" i="17"/>
  <c r="Q35" i="17" s="1"/>
  <c r="G35" i="17"/>
  <c r="U35" i="17" s="1"/>
  <c r="K35" i="17"/>
  <c r="Y35" i="17" s="1"/>
  <c r="I35" i="17"/>
  <c r="W35" i="17" s="1"/>
  <c r="D35" i="17"/>
  <c r="R35" i="17" s="1"/>
  <c r="H35" i="17"/>
  <c r="V35" i="17" s="1"/>
  <c r="L35" i="17"/>
  <c r="Z35" i="17" s="1"/>
  <c r="E35" i="17"/>
  <c r="S35" i="17" s="1"/>
  <c r="AI36" i="2"/>
  <c r="M35" i="8"/>
  <c r="AA35" i="8" s="1"/>
  <c r="I35" i="8"/>
  <c r="W35" i="8" s="1"/>
  <c r="E35" i="8"/>
  <c r="S35" i="8" s="1"/>
  <c r="L35" i="8"/>
  <c r="Z35" i="8" s="1"/>
  <c r="H35" i="8"/>
  <c r="V35" i="8" s="1"/>
  <c r="D35" i="8"/>
  <c r="R35" i="8" s="1"/>
  <c r="K35" i="8"/>
  <c r="Y35" i="8" s="1"/>
  <c r="G35" i="8"/>
  <c r="U35" i="8" s="1"/>
  <c r="C35" i="8"/>
  <c r="Q35" i="8" s="1"/>
  <c r="N35" i="8"/>
  <c r="AB35" i="8" s="1"/>
  <c r="J35" i="8"/>
  <c r="X35" i="8" s="1"/>
  <c r="F35" i="8"/>
  <c r="T35" i="8" s="1"/>
  <c r="B35" i="8"/>
  <c r="P35" i="8" s="1"/>
  <c r="AA36" i="2"/>
  <c r="E34" i="11"/>
  <c r="S34" i="11" s="1"/>
  <c r="F34" i="11"/>
  <c r="T34" i="11" s="1"/>
  <c r="J34" i="11"/>
  <c r="X34" i="11" s="1"/>
  <c r="N34" i="11"/>
  <c r="AB34" i="11" s="1"/>
  <c r="C34" i="11"/>
  <c r="Q34" i="11" s="1"/>
  <c r="H34" i="11"/>
  <c r="V34" i="11" s="1"/>
  <c r="L34" i="11"/>
  <c r="Z34" i="11" s="1"/>
  <c r="G34" i="11"/>
  <c r="U34" i="11" s="1"/>
  <c r="B34" i="11"/>
  <c r="P34" i="11" s="1"/>
  <c r="K34" i="11"/>
  <c r="Y34" i="11" s="1"/>
  <c r="I34" i="11"/>
  <c r="W34" i="11" s="1"/>
  <c r="M34" i="11"/>
  <c r="AA34" i="11" s="1"/>
  <c r="D34" i="11"/>
  <c r="R34" i="11" s="1"/>
  <c r="AE35" i="2"/>
  <c r="D33" i="17"/>
  <c r="R33" i="17" s="1"/>
  <c r="H33" i="17"/>
  <c r="V33" i="17" s="1"/>
  <c r="L33" i="17"/>
  <c r="Z33" i="17" s="1"/>
  <c r="K33" i="17"/>
  <c r="Y33" i="17" s="1"/>
  <c r="E33" i="17"/>
  <c r="S33" i="17" s="1"/>
  <c r="I33" i="17"/>
  <c r="W33" i="17" s="1"/>
  <c r="M33" i="17"/>
  <c r="AA33" i="17" s="1"/>
  <c r="G33" i="17"/>
  <c r="U33" i="17" s="1"/>
  <c r="B33" i="17"/>
  <c r="P33" i="17" s="1"/>
  <c r="F33" i="17"/>
  <c r="T33" i="17" s="1"/>
  <c r="J33" i="17"/>
  <c r="X33" i="17" s="1"/>
  <c r="N33" i="17"/>
  <c r="AB33" i="17" s="1"/>
  <c r="C33" i="17"/>
  <c r="Q33" i="17" s="1"/>
  <c r="AI34" i="2"/>
  <c r="B33" i="11"/>
  <c r="P33" i="11" s="1"/>
  <c r="F33" i="11"/>
  <c r="T33" i="11" s="1"/>
  <c r="J33" i="11"/>
  <c r="X33" i="11" s="1"/>
  <c r="N33" i="11"/>
  <c r="AB33" i="11" s="1"/>
  <c r="C33" i="11"/>
  <c r="Q33" i="11" s="1"/>
  <c r="H33" i="11"/>
  <c r="V33" i="11" s="1"/>
  <c r="M33" i="11"/>
  <c r="AA33" i="11" s="1"/>
  <c r="E33" i="11"/>
  <c r="S33" i="11" s="1"/>
  <c r="K33" i="11"/>
  <c r="Y33" i="11" s="1"/>
  <c r="I33" i="11"/>
  <c r="W33" i="11" s="1"/>
  <c r="D33" i="11"/>
  <c r="R33" i="11" s="1"/>
  <c r="G33" i="11"/>
  <c r="U33" i="11" s="1"/>
  <c r="L33" i="11"/>
  <c r="Z33" i="11" s="1"/>
  <c r="AE34" i="2"/>
  <c r="E32" i="17"/>
  <c r="S32" i="17" s="1"/>
  <c r="I32" i="17"/>
  <c r="W32" i="17" s="1"/>
  <c r="M32" i="17"/>
  <c r="AA32" i="17" s="1"/>
  <c r="L32" i="17"/>
  <c r="Z32" i="17" s="1"/>
  <c r="B32" i="17"/>
  <c r="P32" i="17" s="1"/>
  <c r="F32" i="17"/>
  <c r="T32" i="17" s="1"/>
  <c r="J32" i="17"/>
  <c r="X32" i="17" s="1"/>
  <c r="N32" i="17"/>
  <c r="AB32" i="17" s="1"/>
  <c r="H32" i="17"/>
  <c r="V32" i="17" s="1"/>
  <c r="C32" i="17"/>
  <c r="Q32" i="17" s="1"/>
  <c r="G32" i="17"/>
  <c r="U32" i="17" s="1"/>
  <c r="K32" i="17"/>
  <c r="Y32" i="17" s="1"/>
  <c r="D32" i="17"/>
  <c r="R32" i="17" s="1"/>
  <c r="AI33" i="2"/>
  <c r="L32" i="8"/>
  <c r="Z32" i="8" s="1"/>
  <c r="H32" i="8"/>
  <c r="V32" i="8" s="1"/>
  <c r="D32" i="8"/>
  <c r="R32" i="8" s="1"/>
  <c r="K32" i="8"/>
  <c r="Y32" i="8" s="1"/>
  <c r="G32" i="8"/>
  <c r="U32" i="8" s="1"/>
  <c r="C32" i="8"/>
  <c r="Q32" i="8" s="1"/>
  <c r="N32" i="8"/>
  <c r="AB32" i="8" s="1"/>
  <c r="J32" i="8"/>
  <c r="X32" i="8" s="1"/>
  <c r="F32" i="8"/>
  <c r="T32" i="8" s="1"/>
  <c r="B32" i="8"/>
  <c r="P32" i="8" s="1"/>
  <c r="E32" i="8"/>
  <c r="S32" i="8" s="1"/>
  <c r="M32" i="8"/>
  <c r="AA32" i="8" s="1"/>
  <c r="I32" i="8"/>
  <c r="W32" i="8" s="1"/>
  <c r="AA33" i="2"/>
  <c r="D31" i="11"/>
  <c r="R31" i="11" s="1"/>
  <c r="H31" i="11"/>
  <c r="V31" i="11" s="1"/>
  <c r="L31" i="11"/>
  <c r="Z31" i="11" s="1"/>
  <c r="B31" i="11"/>
  <c r="P31" i="11" s="1"/>
  <c r="G31" i="11"/>
  <c r="U31" i="11" s="1"/>
  <c r="M31" i="11"/>
  <c r="AA31" i="11" s="1"/>
  <c r="E31" i="11"/>
  <c r="S31" i="11" s="1"/>
  <c r="J31" i="11"/>
  <c r="X31" i="11" s="1"/>
  <c r="C31" i="11"/>
  <c r="Q31" i="11" s="1"/>
  <c r="N31" i="11"/>
  <c r="AB31" i="11" s="1"/>
  <c r="I31" i="11"/>
  <c r="W31" i="11" s="1"/>
  <c r="F31" i="11"/>
  <c r="T31" i="11" s="1"/>
  <c r="K31" i="11"/>
  <c r="Y31" i="11" s="1"/>
  <c r="AE32" i="2"/>
  <c r="M31" i="8"/>
  <c r="AA31" i="8" s="1"/>
  <c r="I31" i="8"/>
  <c r="W31" i="8" s="1"/>
  <c r="E31" i="8"/>
  <c r="S31" i="8" s="1"/>
  <c r="L31" i="8"/>
  <c r="Z31" i="8" s="1"/>
  <c r="H31" i="8"/>
  <c r="V31" i="8" s="1"/>
  <c r="D31" i="8"/>
  <c r="R31" i="8" s="1"/>
  <c r="K31" i="8"/>
  <c r="Y31" i="8" s="1"/>
  <c r="G31" i="8"/>
  <c r="U31" i="8" s="1"/>
  <c r="C31" i="8"/>
  <c r="Q31" i="8" s="1"/>
  <c r="B31" i="8"/>
  <c r="P31" i="8" s="1"/>
  <c r="N31" i="8"/>
  <c r="AB31" i="8" s="1"/>
  <c r="J31" i="8"/>
  <c r="X31" i="8" s="1"/>
  <c r="F31" i="8"/>
  <c r="T31" i="8" s="1"/>
  <c r="AA32" i="2"/>
  <c r="N30" i="8"/>
  <c r="AB30" i="8" s="1"/>
  <c r="J30" i="8"/>
  <c r="X30" i="8" s="1"/>
  <c r="F30" i="8"/>
  <c r="T30" i="8" s="1"/>
  <c r="B30" i="8"/>
  <c r="P30" i="8" s="1"/>
  <c r="M30" i="8"/>
  <c r="AA30" i="8" s="1"/>
  <c r="I30" i="8"/>
  <c r="W30" i="8" s="1"/>
  <c r="E30" i="8"/>
  <c r="S30" i="8" s="1"/>
  <c r="L30" i="8"/>
  <c r="Z30" i="8" s="1"/>
  <c r="H30" i="8"/>
  <c r="V30" i="8" s="1"/>
  <c r="D30" i="8"/>
  <c r="R30" i="8" s="1"/>
  <c r="K30" i="8"/>
  <c r="Y30" i="8" s="1"/>
  <c r="G30" i="8"/>
  <c r="U30" i="8" s="1"/>
  <c r="C30" i="8"/>
  <c r="Q30" i="8" s="1"/>
  <c r="AA31" i="2"/>
  <c r="AE30" i="2"/>
  <c r="AA30" i="2"/>
  <c r="AI29" i="2"/>
  <c r="AA29" i="2"/>
  <c r="AE28" i="2"/>
  <c r="AI27" i="2"/>
  <c r="AA27" i="2"/>
  <c r="AE26" i="2"/>
  <c r="AI25" i="2"/>
  <c r="AA25" i="2"/>
  <c r="AE24" i="2"/>
  <c r="AI23" i="2"/>
  <c r="AA23" i="2"/>
  <c r="AI22" i="2"/>
  <c r="AA22" i="2"/>
  <c r="AE21" i="2"/>
  <c r="AI20" i="2"/>
  <c r="AA20" i="2"/>
  <c r="AE19" i="2"/>
  <c r="AI18" i="2"/>
  <c r="AA18" i="2"/>
  <c r="AE17" i="2"/>
  <c r="AI16" i="2"/>
  <c r="AA16" i="2"/>
  <c r="AE15" i="2"/>
  <c r="AI14" i="2"/>
  <c r="AA14" i="2"/>
  <c r="AI13" i="2"/>
  <c r="AA13" i="2"/>
  <c r="AE12" i="2"/>
  <c r="AI11" i="2"/>
  <c r="AA11" i="2"/>
  <c r="AE10" i="2"/>
  <c r="AI9" i="2"/>
  <c r="AA9" i="2"/>
  <c r="AI8" i="2"/>
  <c r="AA8" i="2"/>
  <c r="AE7" i="2"/>
  <c r="AI6" i="2"/>
  <c r="AE6" i="2"/>
  <c r="AI5" i="2"/>
  <c r="AE5" i="2"/>
  <c r="AI4" i="2"/>
  <c r="AE4" i="2"/>
  <c r="AA4" i="2"/>
  <c r="AI3" i="2"/>
  <c r="AE3" i="2"/>
  <c r="AI59" i="2"/>
  <c r="AE59" i="2"/>
  <c r="AE58" i="2"/>
  <c r="AI57" i="2"/>
  <c r="AE57" i="2"/>
  <c r="AI56" i="2"/>
  <c r="AA56" i="2"/>
  <c r="AE55" i="2"/>
  <c r="AI54" i="2"/>
  <c r="AA54" i="2"/>
  <c r="AE53" i="2"/>
  <c r="AE52" i="2"/>
  <c r="D60" i="16"/>
  <c r="R60" i="16" s="1"/>
  <c r="H60" i="16"/>
  <c r="V60" i="16" s="1"/>
  <c r="L60" i="16"/>
  <c r="Z60" i="16" s="1"/>
  <c r="C60" i="16"/>
  <c r="Q60" i="16" s="1"/>
  <c r="I60" i="16"/>
  <c r="W60" i="16" s="1"/>
  <c r="G60" i="16"/>
  <c r="U60" i="16" s="1"/>
  <c r="E60" i="16"/>
  <c r="S60" i="16" s="1"/>
  <c r="J60" i="16"/>
  <c r="X60" i="16" s="1"/>
  <c r="F60" i="16"/>
  <c r="T60" i="16" s="1"/>
  <c r="K60" i="16"/>
  <c r="Y60" i="16" s="1"/>
  <c r="B60" i="16"/>
  <c r="P60" i="16" s="1"/>
  <c r="M60" i="16"/>
  <c r="AA60" i="16" s="1"/>
  <c r="N60" i="16"/>
  <c r="AB60" i="16" s="1"/>
  <c r="D60" i="10"/>
  <c r="R60" i="10" s="1"/>
  <c r="H60" i="10"/>
  <c r="V60" i="10" s="1"/>
  <c r="L60" i="10"/>
  <c r="Z60" i="10" s="1"/>
  <c r="E60" i="10"/>
  <c r="S60" i="10" s="1"/>
  <c r="I60" i="10"/>
  <c r="W60" i="10" s="1"/>
  <c r="M60" i="10"/>
  <c r="AA60" i="10" s="1"/>
  <c r="F60" i="10"/>
  <c r="T60" i="10" s="1"/>
  <c r="J60" i="10"/>
  <c r="X60" i="10" s="1"/>
  <c r="C60" i="10"/>
  <c r="Q60" i="10" s="1"/>
  <c r="N60" i="10"/>
  <c r="AB60" i="10" s="1"/>
  <c r="K60" i="10"/>
  <c r="Y60" i="10" s="1"/>
  <c r="B60" i="10"/>
  <c r="P60" i="10" s="1"/>
  <c r="G60" i="10"/>
  <c r="U60" i="10" s="1"/>
  <c r="L60" i="12"/>
  <c r="Z60" i="12" s="1"/>
  <c r="H60" i="12"/>
  <c r="V60" i="12" s="1"/>
  <c r="D60" i="12"/>
  <c r="R60" i="12" s="1"/>
  <c r="K60" i="12"/>
  <c r="Y60" i="12" s="1"/>
  <c r="G60" i="12"/>
  <c r="U60" i="12" s="1"/>
  <c r="C60" i="12"/>
  <c r="Q60" i="12" s="1"/>
  <c r="J60" i="12"/>
  <c r="X60" i="12" s="1"/>
  <c r="F60" i="12"/>
  <c r="T60" i="12" s="1"/>
  <c r="B60" i="12"/>
  <c r="P60" i="12" s="1"/>
  <c r="I60" i="12"/>
  <c r="W60" i="12" s="1"/>
  <c r="E60" i="12"/>
  <c r="S60" i="12" s="1"/>
  <c r="N60" i="12"/>
  <c r="AB60" i="12" s="1"/>
  <c r="M60" i="12"/>
  <c r="AA60" i="12" s="1"/>
  <c r="D59" i="16"/>
  <c r="R59" i="16" s="1"/>
  <c r="H59" i="16"/>
  <c r="V59" i="16" s="1"/>
  <c r="L59" i="16"/>
  <c r="Z59" i="16" s="1"/>
  <c r="E59" i="16"/>
  <c r="S59" i="16" s="1"/>
  <c r="J59" i="16"/>
  <c r="X59" i="16" s="1"/>
  <c r="C59" i="16"/>
  <c r="Q59" i="16" s="1"/>
  <c r="F59" i="16"/>
  <c r="T59" i="16" s="1"/>
  <c r="K59" i="16"/>
  <c r="Y59" i="16" s="1"/>
  <c r="B59" i="16"/>
  <c r="P59" i="16" s="1"/>
  <c r="G59" i="16"/>
  <c r="U59" i="16" s="1"/>
  <c r="M59" i="16"/>
  <c r="AA59" i="16" s="1"/>
  <c r="N59" i="16"/>
  <c r="AB59" i="16" s="1"/>
  <c r="I59" i="16"/>
  <c r="W59" i="16" s="1"/>
  <c r="E59" i="10"/>
  <c r="S59" i="10" s="1"/>
  <c r="I59" i="10"/>
  <c r="W59" i="10" s="1"/>
  <c r="M59" i="10"/>
  <c r="AA59" i="10" s="1"/>
  <c r="B59" i="10"/>
  <c r="P59" i="10" s="1"/>
  <c r="F59" i="10"/>
  <c r="T59" i="10" s="1"/>
  <c r="J59" i="10"/>
  <c r="X59" i="10" s="1"/>
  <c r="N59" i="10"/>
  <c r="AB59" i="10" s="1"/>
  <c r="C59" i="10"/>
  <c r="Q59" i="10" s="1"/>
  <c r="K59" i="10"/>
  <c r="Y59" i="10" s="1"/>
  <c r="L59" i="10"/>
  <c r="Z59" i="10" s="1"/>
  <c r="G59" i="10"/>
  <c r="U59" i="10" s="1"/>
  <c r="D59" i="10"/>
  <c r="R59" i="10" s="1"/>
  <c r="H59" i="10"/>
  <c r="V59" i="10" s="1"/>
  <c r="M59" i="12"/>
  <c r="AA59" i="12" s="1"/>
  <c r="I59" i="12"/>
  <c r="W59" i="12" s="1"/>
  <c r="E59" i="12"/>
  <c r="S59" i="12" s="1"/>
  <c r="L59" i="12"/>
  <c r="Z59" i="12" s="1"/>
  <c r="H59" i="12"/>
  <c r="V59" i="12" s="1"/>
  <c r="D59" i="12"/>
  <c r="R59" i="12" s="1"/>
  <c r="K59" i="12"/>
  <c r="Y59" i="12" s="1"/>
  <c r="G59" i="12"/>
  <c r="U59" i="12" s="1"/>
  <c r="C59" i="12"/>
  <c r="Q59" i="12" s="1"/>
  <c r="F59" i="12"/>
  <c r="T59" i="12" s="1"/>
  <c r="B59" i="12"/>
  <c r="P59" i="12" s="1"/>
  <c r="N59" i="12"/>
  <c r="AB59" i="12" s="1"/>
  <c r="J59" i="12"/>
  <c r="X59" i="12" s="1"/>
  <c r="D58" i="16"/>
  <c r="R58" i="16" s="1"/>
  <c r="H58" i="16"/>
  <c r="V58" i="16" s="1"/>
  <c r="L58" i="16"/>
  <c r="Z58" i="16" s="1"/>
  <c r="F58" i="16"/>
  <c r="T58" i="16" s="1"/>
  <c r="K58" i="16"/>
  <c r="Y58" i="16" s="1"/>
  <c r="E58" i="16"/>
  <c r="S58" i="16" s="1"/>
  <c r="B58" i="16"/>
  <c r="P58" i="16" s="1"/>
  <c r="G58" i="16"/>
  <c r="U58" i="16" s="1"/>
  <c r="M58" i="16"/>
  <c r="AA58" i="16" s="1"/>
  <c r="N58" i="16"/>
  <c r="AB58" i="16" s="1"/>
  <c r="C58" i="16"/>
  <c r="Q58" i="16" s="1"/>
  <c r="I58" i="16"/>
  <c r="W58" i="16" s="1"/>
  <c r="J58" i="16"/>
  <c r="X58" i="16" s="1"/>
  <c r="AT60" i="2"/>
  <c r="B58" i="10"/>
  <c r="P58" i="10" s="1"/>
  <c r="F58" i="10"/>
  <c r="T58" i="10" s="1"/>
  <c r="J58" i="10"/>
  <c r="X58" i="10" s="1"/>
  <c r="N58" i="10"/>
  <c r="AB58" i="10" s="1"/>
  <c r="C58" i="10"/>
  <c r="Q58" i="10" s="1"/>
  <c r="G58" i="10"/>
  <c r="U58" i="10" s="1"/>
  <c r="K58" i="10"/>
  <c r="Y58" i="10" s="1"/>
  <c r="H58" i="10"/>
  <c r="V58" i="10" s="1"/>
  <c r="D58" i="10"/>
  <c r="R58" i="10" s="1"/>
  <c r="M58" i="10"/>
  <c r="AA58" i="10" s="1"/>
  <c r="I58" i="10"/>
  <c r="W58" i="10" s="1"/>
  <c r="E58" i="10"/>
  <c r="S58" i="10" s="1"/>
  <c r="L58" i="10"/>
  <c r="Z58" i="10" s="1"/>
  <c r="AP60" i="2"/>
  <c r="N58" i="12"/>
  <c r="AB58" i="12" s="1"/>
  <c r="J58" i="12"/>
  <c r="X58" i="12" s="1"/>
  <c r="F58" i="12"/>
  <c r="T58" i="12" s="1"/>
  <c r="B58" i="12"/>
  <c r="P58" i="12" s="1"/>
  <c r="M58" i="12"/>
  <c r="AA58" i="12" s="1"/>
  <c r="I58" i="12"/>
  <c r="W58" i="12" s="1"/>
  <c r="E58" i="12"/>
  <c r="S58" i="12" s="1"/>
  <c r="L58" i="12"/>
  <c r="Z58" i="12" s="1"/>
  <c r="H58" i="12"/>
  <c r="V58" i="12" s="1"/>
  <c r="D58" i="12"/>
  <c r="R58" i="12" s="1"/>
  <c r="C58" i="12"/>
  <c r="Q58" i="12" s="1"/>
  <c r="K58" i="12"/>
  <c r="Y58" i="12" s="1"/>
  <c r="G58" i="12"/>
  <c r="U58" i="12" s="1"/>
  <c r="AL60" i="2"/>
  <c r="D57" i="16"/>
  <c r="R57" i="16" s="1"/>
  <c r="H57" i="16"/>
  <c r="V57" i="16" s="1"/>
  <c r="L57" i="16"/>
  <c r="Z57" i="16" s="1"/>
  <c r="B57" i="16"/>
  <c r="P57" i="16" s="1"/>
  <c r="G57" i="16"/>
  <c r="U57" i="16" s="1"/>
  <c r="M57" i="16"/>
  <c r="AA57" i="16" s="1"/>
  <c r="N57" i="16"/>
  <c r="AB57" i="16" s="1"/>
  <c r="F57" i="16"/>
  <c r="T57" i="16" s="1"/>
  <c r="C57" i="16"/>
  <c r="Q57" i="16" s="1"/>
  <c r="I57" i="16"/>
  <c r="W57" i="16" s="1"/>
  <c r="E57" i="16"/>
  <c r="S57" i="16" s="1"/>
  <c r="J57" i="16"/>
  <c r="X57" i="16" s="1"/>
  <c r="K57" i="16"/>
  <c r="Y57" i="16" s="1"/>
  <c r="AT59" i="2"/>
  <c r="C57" i="10"/>
  <c r="Q57" i="10" s="1"/>
  <c r="G57" i="10"/>
  <c r="U57" i="10" s="1"/>
  <c r="K57" i="10"/>
  <c r="Y57" i="10" s="1"/>
  <c r="D57" i="10"/>
  <c r="R57" i="10" s="1"/>
  <c r="H57" i="10"/>
  <c r="V57" i="10" s="1"/>
  <c r="L57" i="10"/>
  <c r="Z57" i="10" s="1"/>
  <c r="E57" i="10"/>
  <c r="S57" i="10" s="1"/>
  <c r="M57" i="10"/>
  <c r="AA57" i="10" s="1"/>
  <c r="F57" i="10"/>
  <c r="T57" i="10" s="1"/>
  <c r="J57" i="10"/>
  <c r="X57" i="10" s="1"/>
  <c r="I57" i="10"/>
  <c r="W57" i="10" s="1"/>
  <c r="B57" i="10"/>
  <c r="P57" i="10" s="1"/>
  <c r="N57" i="10"/>
  <c r="AB57" i="10" s="1"/>
  <c r="AP59" i="2"/>
  <c r="K57" i="12"/>
  <c r="Y57" i="12" s="1"/>
  <c r="G57" i="12"/>
  <c r="U57" i="12" s="1"/>
  <c r="C57" i="12"/>
  <c r="Q57" i="12" s="1"/>
  <c r="N57" i="12"/>
  <c r="AB57" i="12" s="1"/>
  <c r="J57" i="12"/>
  <c r="X57" i="12" s="1"/>
  <c r="F57" i="12"/>
  <c r="T57" i="12" s="1"/>
  <c r="B57" i="12"/>
  <c r="P57" i="12" s="1"/>
  <c r="M57" i="12"/>
  <c r="AA57" i="12" s="1"/>
  <c r="I57" i="12"/>
  <c r="W57" i="12" s="1"/>
  <c r="E57" i="12"/>
  <c r="S57" i="12" s="1"/>
  <c r="L57" i="12"/>
  <c r="Z57" i="12" s="1"/>
  <c r="H57" i="12"/>
  <c r="V57" i="12" s="1"/>
  <c r="D57" i="12"/>
  <c r="R57" i="12" s="1"/>
  <c r="AL59" i="2"/>
  <c r="D56" i="16"/>
  <c r="R56" i="16" s="1"/>
  <c r="H56" i="16"/>
  <c r="V56" i="16" s="1"/>
  <c r="L56" i="16"/>
  <c r="Z56" i="16" s="1"/>
  <c r="N56" i="16"/>
  <c r="AB56" i="16" s="1"/>
  <c r="C56" i="16"/>
  <c r="Q56" i="16" s="1"/>
  <c r="I56" i="16"/>
  <c r="W56" i="16" s="1"/>
  <c r="G56" i="16"/>
  <c r="U56" i="16" s="1"/>
  <c r="E56" i="16"/>
  <c r="S56" i="16" s="1"/>
  <c r="J56" i="16"/>
  <c r="X56" i="16" s="1"/>
  <c r="F56" i="16"/>
  <c r="T56" i="16" s="1"/>
  <c r="K56" i="16"/>
  <c r="Y56" i="16" s="1"/>
  <c r="B56" i="16"/>
  <c r="P56" i="16" s="1"/>
  <c r="M56" i="16"/>
  <c r="AA56" i="16" s="1"/>
  <c r="AT58" i="2"/>
  <c r="D56" i="10"/>
  <c r="R56" i="10" s="1"/>
  <c r="H56" i="10"/>
  <c r="V56" i="10" s="1"/>
  <c r="L56" i="10"/>
  <c r="Z56" i="10" s="1"/>
  <c r="E56" i="10"/>
  <c r="S56" i="10" s="1"/>
  <c r="I56" i="10"/>
  <c r="W56" i="10" s="1"/>
  <c r="M56" i="10"/>
  <c r="AA56" i="10" s="1"/>
  <c r="B56" i="10"/>
  <c r="P56" i="10" s="1"/>
  <c r="J56" i="10"/>
  <c r="X56" i="10" s="1"/>
  <c r="G56" i="10"/>
  <c r="U56" i="10" s="1"/>
  <c r="C56" i="10"/>
  <c r="Q56" i="10" s="1"/>
  <c r="N56" i="10"/>
  <c r="AB56" i="10" s="1"/>
  <c r="K56" i="10"/>
  <c r="Y56" i="10" s="1"/>
  <c r="F56" i="10"/>
  <c r="T56" i="10" s="1"/>
  <c r="AP58" i="2"/>
  <c r="L56" i="12"/>
  <c r="Z56" i="12" s="1"/>
  <c r="H56" i="12"/>
  <c r="V56" i="12" s="1"/>
  <c r="D56" i="12"/>
  <c r="R56" i="12" s="1"/>
  <c r="K56" i="12"/>
  <c r="Y56" i="12" s="1"/>
  <c r="G56" i="12"/>
  <c r="U56" i="12" s="1"/>
  <c r="C56" i="12"/>
  <c r="Q56" i="12" s="1"/>
  <c r="N56" i="12"/>
  <c r="AB56" i="12" s="1"/>
  <c r="J56" i="12"/>
  <c r="X56" i="12" s="1"/>
  <c r="F56" i="12"/>
  <c r="T56" i="12" s="1"/>
  <c r="B56" i="12"/>
  <c r="P56" i="12" s="1"/>
  <c r="M56" i="12"/>
  <c r="AA56" i="12" s="1"/>
  <c r="I56" i="12"/>
  <c r="W56" i="12" s="1"/>
  <c r="E56" i="12"/>
  <c r="S56" i="12" s="1"/>
  <c r="AL58" i="2"/>
  <c r="D55" i="16"/>
  <c r="R55" i="16" s="1"/>
  <c r="H55" i="16"/>
  <c r="V55" i="16" s="1"/>
  <c r="L55" i="16"/>
  <c r="Z55" i="16" s="1"/>
  <c r="E55" i="16"/>
  <c r="S55" i="16" s="1"/>
  <c r="J55" i="16"/>
  <c r="X55" i="16" s="1"/>
  <c r="I55" i="16"/>
  <c r="W55" i="16" s="1"/>
  <c r="N55" i="16"/>
  <c r="AB55" i="16" s="1"/>
  <c r="F55" i="16"/>
  <c r="T55" i="16" s="1"/>
  <c r="K55" i="16"/>
  <c r="Y55" i="16" s="1"/>
  <c r="B55" i="16"/>
  <c r="P55" i="16" s="1"/>
  <c r="G55" i="16"/>
  <c r="U55" i="16" s="1"/>
  <c r="M55" i="16"/>
  <c r="AA55" i="16" s="1"/>
  <c r="C55" i="16"/>
  <c r="Q55" i="16" s="1"/>
  <c r="AT57" i="2"/>
  <c r="E55" i="10"/>
  <c r="S55" i="10" s="1"/>
  <c r="I55" i="10"/>
  <c r="W55" i="10" s="1"/>
  <c r="M55" i="10"/>
  <c r="AA55" i="10" s="1"/>
  <c r="B55" i="10"/>
  <c r="P55" i="10" s="1"/>
  <c r="F55" i="10"/>
  <c r="T55" i="10" s="1"/>
  <c r="J55" i="10"/>
  <c r="X55" i="10" s="1"/>
  <c r="N55" i="10"/>
  <c r="AB55" i="10" s="1"/>
  <c r="G55" i="10"/>
  <c r="U55" i="10" s="1"/>
  <c r="K55" i="10"/>
  <c r="Y55" i="10" s="1"/>
  <c r="D55" i="10"/>
  <c r="R55" i="10" s="1"/>
  <c r="L55" i="10"/>
  <c r="Z55" i="10" s="1"/>
  <c r="C55" i="10"/>
  <c r="Q55" i="10" s="1"/>
  <c r="H55" i="10"/>
  <c r="V55" i="10" s="1"/>
  <c r="AP57" i="2"/>
  <c r="M55" i="12"/>
  <c r="AA55" i="12" s="1"/>
  <c r="I55" i="12"/>
  <c r="W55" i="12" s="1"/>
  <c r="E55" i="12"/>
  <c r="S55" i="12" s="1"/>
  <c r="L55" i="12"/>
  <c r="Z55" i="12" s="1"/>
  <c r="H55" i="12"/>
  <c r="V55" i="12" s="1"/>
  <c r="D55" i="12"/>
  <c r="R55" i="12" s="1"/>
  <c r="K55" i="12"/>
  <c r="Y55" i="12" s="1"/>
  <c r="G55" i="12"/>
  <c r="U55" i="12" s="1"/>
  <c r="C55" i="12"/>
  <c r="Q55" i="12" s="1"/>
  <c r="J55" i="12"/>
  <c r="X55" i="12" s="1"/>
  <c r="F55" i="12"/>
  <c r="T55" i="12" s="1"/>
  <c r="B55" i="12"/>
  <c r="P55" i="12" s="1"/>
  <c r="N55" i="12"/>
  <c r="AB55" i="12" s="1"/>
  <c r="AL57" i="2"/>
  <c r="D54" i="16"/>
  <c r="R54" i="16" s="1"/>
  <c r="H54" i="16"/>
  <c r="V54" i="16" s="1"/>
  <c r="L54" i="16"/>
  <c r="Z54" i="16" s="1"/>
  <c r="F54" i="16"/>
  <c r="T54" i="16" s="1"/>
  <c r="K54" i="16"/>
  <c r="Y54" i="16" s="1"/>
  <c r="J54" i="16"/>
  <c r="X54" i="16" s="1"/>
  <c r="B54" i="16"/>
  <c r="P54" i="16" s="1"/>
  <c r="G54" i="16"/>
  <c r="U54" i="16" s="1"/>
  <c r="M54" i="16"/>
  <c r="AA54" i="16" s="1"/>
  <c r="C54" i="16"/>
  <c r="Q54" i="16" s="1"/>
  <c r="I54" i="16"/>
  <c r="W54" i="16" s="1"/>
  <c r="N54" i="16"/>
  <c r="AB54" i="16" s="1"/>
  <c r="E54" i="16"/>
  <c r="S54" i="16" s="1"/>
  <c r="AT56" i="2"/>
  <c r="BR60" i="2"/>
  <c r="B54" i="10"/>
  <c r="P54" i="10" s="1"/>
  <c r="F54" i="10"/>
  <c r="T54" i="10" s="1"/>
  <c r="J54" i="10"/>
  <c r="X54" i="10" s="1"/>
  <c r="N54" i="10"/>
  <c r="AB54" i="10" s="1"/>
  <c r="C54" i="10"/>
  <c r="Q54" i="10" s="1"/>
  <c r="G54" i="10"/>
  <c r="U54" i="10" s="1"/>
  <c r="K54" i="10"/>
  <c r="Y54" i="10" s="1"/>
  <c r="D54" i="10"/>
  <c r="R54" i="10" s="1"/>
  <c r="L54" i="10"/>
  <c r="Z54" i="10" s="1"/>
  <c r="M54" i="10"/>
  <c r="AA54" i="10" s="1"/>
  <c r="H54" i="10"/>
  <c r="V54" i="10" s="1"/>
  <c r="E54" i="10"/>
  <c r="S54" i="10" s="1"/>
  <c r="I54" i="10"/>
  <c r="W54" i="10" s="1"/>
  <c r="AP56" i="2"/>
  <c r="BN60" i="2"/>
  <c r="N54" i="12"/>
  <c r="AB54" i="12" s="1"/>
  <c r="J54" i="12"/>
  <c r="X54" i="12" s="1"/>
  <c r="F54" i="12"/>
  <c r="T54" i="12" s="1"/>
  <c r="B54" i="12"/>
  <c r="P54" i="12" s="1"/>
  <c r="M54" i="12"/>
  <c r="AA54" i="12" s="1"/>
  <c r="I54" i="12"/>
  <c r="W54" i="12" s="1"/>
  <c r="E54" i="12"/>
  <c r="S54" i="12" s="1"/>
  <c r="L54" i="12"/>
  <c r="Z54" i="12" s="1"/>
  <c r="H54" i="12"/>
  <c r="V54" i="12" s="1"/>
  <c r="D54" i="12"/>
  <c r="R54" i="12" s="1"/>
  <c r="G54" i="12"/>
  <c r="U54" i="12" s="1"/>
  <c r="C54" i="12"/>
  <c r="Q54" i="12" s="1"/>
  <c r="K54" i="12"/>
  <c r="Y54" i="12" s="1"/>
  <c r="AL56" i="2"/>
  <c r="BJ60" i="2"/>
  <c r="D53" i="16"/>
  <c r="R53" i="16" s="1"/>
  <c r="H53" i="16"/>
  <c r="V53" i="16" s="1"/>
  <c r="L53" i="16"/>
  <c r="Z53" i="16" s="1"/>
  <c r="B53" i="16"/>
  <c r="P53" i="16" s="1"/>
  <c r="G53" i="16"/>
  <c r="U53" i="16" s="1"/>
  <c r="M53" i="16"/>
  <c r="AA53" i="16" s="1"/>
  <c r="K53" i="16"/>
  <c r="Y53" i="16" s="1"/>
  <c r="C53" i="16"/>
  <c r="Q53" i="16" s="1"/>
  <c r="I53" i="16"/>
  <c r="W53" i="16" s="1"/>
  <c r="N53" i="16"/>
  <c r="AB53" i="16" s="1"/>
  <c r="E53" i="16"/>
  <c r="S53" i="16" s="1"/>
  <c r="J53" i="16"/>
  <c r="X53" i="16" s="1"/>
  <c r="F53" i="16"/>
  <c r="T53" i="16" s="1"/>
  <c r="AT55" i="2"/>
  <c r="BR59" i="2"/>
  <c r="C53" i="10"/>
  <c r="Q53" i="10" s="1"/>
  <c r="G53" i="10"/>
  <c r="U53" i="10" s="1"/>
  <c r="K53" i="10"/>
  <c r="Y53" i="10" s="1"/>
  <c r="D53" i="10"/>
  <c r="R53" i="10" s="1"/>
  <c r="H53" i="10"/>
  <c r="V53" i="10" s="1"/>
  <c r="L53" i="10"/>
  <c r="Z53" i="10" s="1"/>
  <c r="I53" i="10"/>
  <c r="W53" i="10" s="1"/>
  <c r="E53" i="10"/>
  <c r="S53" i="10" s="1"/>
  <c r="N53" i="10"/>
  <c r="AB53" i="10" s="1"/>
  <c r="J53" i="10"/>
  <c r="X53" i="10" s="1"/>
  <c r="F53" i="10"/>
  <c r="T53" i="10" s="1"/>
  <c r="B53" i="10"/>
  <c r="P53" i="10" s="1"/>
  <c r="M53" i="10"/>
  <c r="AA53" i="10" s="1"/>
  <c r="AP55" i="2"/>
  <c r="BN59" i="2"/>
  <c r="K53" i="12"/>
  <c r="Y53" i="12" s="1"/>
  <c r="G53" i="12"/>
  <c r="U53" i="12" s="1"/>
  <c r="C53" i="12"/>
  <c r="Q53" i="12" s="1"/>
  <c r="N53" i="12"/>
  <c r="AB53" i="12" s="1"/>
  <c r="J53" i="12"/>
  <c r="X53" i="12" s="1"/>
  <c r="F53" i="12"/>
  <c r="T53" i="12" s="1"/>
  <c r="B53" i="12"/>
  <c r="P53" i="12" s="1"/>
  <c r="M53" i="12"/>
  <c r="AA53" i="12" s="1"/>
  <c r="I53" i="12"/>
  <c r="W53" i="12" s="1"/>
  <c r="E53" i="12"/>
  <c r="S53" i="12" s="1"/>
  <c r="D53" i="12"/>
  <c r="R53" i="12" s="1"/>
  <c r="L53" i="12"/>
  <c r="Z53" i="12" s="1"/>
  <c r="H53" i="12"/>
  <c r="V53" i="12" s="1"/>
  <c r="AL55" i="2"/>
  <c r="BJ59" i="2"/>
  <c r="D52" i="16"/>
  <c r="R52" i="16" s="1"/>
  <c r="H52" i="16"/>
  <c r="V52" i="16" s="1"/>
  <c r="L52" i="16"/>
  <c r="Z52" i="16" s="1"/>
  <c r="N52" i="16"/>
  <c r="AB52" i="16" s="1"/>
  <c r="C52" i="16"/>
  <c r="Q52" i="16" s="1"/>
  <c r="I52" i="16"/>
  <c r="W52" i="16" s="1"/>
  <c r="B52" i="16"/>
  <c r="P52" i="16" s="1"/>
  <c r="M52" i="16"/>
  <c r="AA52" i="16" s="1"/>
  <c r="E52" i="16"/>
  <c r="S52" i="16" s="1"/>
  <c r="J52" i="16"/>
  <c r="X52" i="16" s="1"/>
  <c r="F52" i="16"/>
  <c r="T52" i="16" s="1"/>
  <c r="K52" i="16"/>
  <c r="Y52" i="16" s="1"/>
  <c r="G52" i="16"/>
  <c r="U52" i="16" s="1"/>
  <c r="AT54" i="2"/>
  <c r="BR58" i="2"/>
  <c r="D52" i="10"/>
  <c r="R52" i="10" s="1"/>
  <c r="H52" i="10"/>
  <c r="V52" i="10" s="1"/>
  <c r="L52" i="10"/>
  <c r="Z52" i="10" s="1"/>
  <c r="E52" i="10"/>
  <c r="S52" i="10" s="1"/>
  <c r="I52" i="10"/>
  <c r="W52" i="10" s="1"/>
  <c r="M52" i="10"/>
  <c r="AA52" i="10" s="1"/>
  <c r="F52" i="10"/>
  <c r="T52" i="10" s="1"/>
  <c r="N52" i="10"/>
  <c r="AB52" i="10" s="1"/>
  <c r="G52" i="10"/>
  <c r="U52" i="10" s="1"/>
  <c r="B52" i="10"/>
  <c r="P52" i="10" s="1"/>
  <c r="K52" i="10"/>
  <c r="Y52" i="10" s="1"/>
  <c r="J52" i="10"/>
  <c r="X52" i="10" s="1"/>
  <c r="C52" i="10"/>
  <c r="Q52" i="10" s="1"/>
  <c r="AP54" i="2"/>
  <c r="BN58" i="2"/>
  <c r="L52" i="12"/>
  <c r="Z52" i="12" s="1"/>
  <c r="H52" i="12"/>
  <c r="V52" i="12" s="1"/>
  <c r="D52" i="12"/>
  <c r="R52" i="12" s="1"/>
  <c r="K52" i="12"/>
  <c r="Y52" i="12" s="1"/>
  <c r="G52" i="12"/>
  <c r="U52" i="12" s="1"/>
  <c r="C52" i="12"/>
  <c r="Q52" i="12" s="1"/>
  <c r="N52" i="12"/>
  <c r="AB52" i="12" s="1"/>
  <c r="J52" i="12"/>
  <c r="X52" i="12" s="1"/>
  <c r="F52" i="12"/>
  <c r="T52" i="12" s="1"/>
  <c r="B52" i="12"/>
  <c r="P52" i="12" s="1"/>
  <c r="M52" i="12"/>
  <c r="AA52" i="12" s="1"/>
  <c r="I52" i="12"/>
  <c r="W52" i="12" s="1"/>
  <c r="E52" i="12"/>
  <c r="S52" i="12" s="1"/>
  <c r="AL54" i="2"/>
  <c r="BJ58" i="2"/>
  <c r="D51" i="16"/>
  <c r="R51" i="16" s="1"/>
  <c r="H51" i="16"/>
  <c r="V51" i="16" s="1"/>
  <c r="L51" i="16"/>
  <c r="Z51" i="16" s="1"/>
  <c r="E51" i="16"/>
  <c r="S51" i="16" s="1"/>
  <c r="J51" i="16"/>
  <c r="X51" i="16" s="1"/>
  <c r="N51" i="16"/>
  <c r="AB51" i="16" s="1"/>
  <c r="C51" i="16"/>
  <c r="Q51" i="16" s="1"/>
  <c r="F51" i="16"/>
  <c r="T51" i="16" s="1"/>
  <c r="K51" i="16"/>
  <c r="Y51" i="16" s="1"/>
  <c r="B51" i="16"/>
  <c r="P51" i="16" s="1"/>
  <c r="G51" i="16"/>
  <c r="U51" i="16" s="1"/>
  <c r="M51" i="16"/>
  <c r="AA51" i="16" s="1"/>
  <c r="I51" i="16"/>
  <c r="W51" i="16" s="1"/>
  <c r="AT53" i="2"/>
  <c r="BR57" i="2"/>
  <c r="E51" i="10"/>
  <c r="S51" i="10" s="1"/>
  <c r="I51" i="10"/>
  <c r="W51" i="10" s="1"/>
  <c r="M51" i="10"/>
  <c r="AA51" i="10" s="1"/>
  <c r="B51" i="10"/>
  <c r="P51" i="10" s="1"/>
  <c r="F51" i="10"/>
  <c r="T51" i="10" s="1"/>
  <c r="J51" i="10"/>
  <c r="X51" i="10" s="1"/>
  <c r="N51" i="10"/>
  <c r="AB51" i="10" s="1"/>
  <c r="C51" i="10"/>
  <c r="Q51" i="10" s="1"/>
  <c r="K51" i="10"/>
  <c r="Y51" i="10" s="1"/>
  <c r="H51" i="10"/>
  <c r="V51" i="10" s="1"/>
  <c r="D51" i="10"/>
  <c r="R51" i="10" s="1"/>
  <c r="L51" i="10"/>
  <c r="Z51" i="10" s="1"/>
  <c r="G51" i="10"/>
  <c r="U51" i="10" s="1"/>
  <c r="AP53" i="2"/>
  <c r="BN57" i="2"/>
  <c r="M51" i="12"/>
  <c r="AA51" i="12" s="1"/>
  <c r="I51" i="12"/>
  <c r="W51" i="12" s="1"/>
  <c r="E51" i="12"/>
  <c r="S51" i="12" s="1"/>
  <c r="L51" i="12"/>
  <c r="Z51" i="12" s="1"/>
  <c r="H51" i="12"/>
  <c r="V51" i="12" s="1"/>
  <c r="D51" i="12"/>
  <c r="R51" i="12" s="1"/>
  <c r="K51" i="12"/>
  <c r="Y51" i="12" s="1"/>
  <c r="G51" i="12"/>
  <c r="U51" i="12" s="1"/>
  <c r="C51" i="12"/>
  <c r="Q51" i="12" s="1"/>
  <c r="N51" i="12"/>
  <c r="AB51" i="12" s="1"/>
  <c r="J51" i="12"/>
  <c r="X51" i="12" s="1"/>
  <c r="F51" i="12"/>
  <c r="T51" i="12" s="1"/>
  <c r="B51" i="12"/>
  <c r="P51" i="12" s="1"/>
  <c r="AL53" i="2"/>
  <c r="BJ57" i="2"/>
  <c r="D50" i="16"/>
  <c r="R50" i="16" s="1"/>
  <c r="H50" i="16"/>
  <c r="V50" i="16" s="1"/>
  <c r="L50" i="16"/>
  <c r="Z50" i="16" s="1"/>
  <c r="F50" i="16"/>
  <c r="T50" i="16" s="1"/>
  <c r="K50" i="16"/>
  <c r="Y50" i="16" s="1"/>
  <c r="J50" i="16"/>
  <c r="X50" i="16" s="1"/>
  <c r="B50" i="16"/>
  <c r="P50" i="16" s="1"/>
  <c r="G50" i="16"/>
  <c r="U50" i="16" s="1"/>
  <c r="M50" i="16"/>
  <c r="AA50" i="16" s="1"/>
  <c r="C50" i="16"/>
  <c r="Q50" i="16" s="1"/>
  <c r="I50" i="16"/>
  <c r="W50" i="16" s="1"/>
  <c r="E50" i="16"/>
  <c r="S50" i="16" s="1"/>
  <c r="N50" i="16"/>
  <c r="AB50" i="16" s="1"/>
  <c r="AT52" i="2"/>
  <c r="BR56" i="2"/>
  <c r="B50" i="10"/>
  <c r="P50" i="10" s="1"/>
  <c r="F50" i="10"/>
  <c r="T50" i="10" s="1"/>
  <c r="J50" i="10"/>
  <c r="X50" i="10" s="1"/>
  <c r="N50" i="10"/>
  <c r="AB50" i="10" s="1"/>
  <c r="C50" i="10"/>
  <c r="Q50" i="10" s="1"/>
  <c r="G50" i="10"/>
  <c r="U50" i="10" s="1"/>
  <c r="K50" i="10"/>
  <c r="Y50" i="10" s="1"/>
  <c r="H50" i="10"/>
  <c r="V50" i="10" s="1"/>
  <c r="L50" i="10"/>
  <c r="Z50" i="10" s="1"/>
  <c r="E50" i="10"/>
  <c r="S50" i="10" s="1"/>
  <c r="M50" i="10"/>
  <c r="AA50" i="10" s="1"/>
  <c r="D50" i="10"/>
  <c r="R50" i="10" s="1"/>
  <c r="I50" i="10"/>
  <c r="W50" i="10" s="1"/>
  <c r="AP52" i="2"/>
  <c r="BN56" i="2"/>
  <c r="N50" i="12"/>
  <c r="AB50" i="12" s="1"/>
  <c r="J50" i="12"/>
  <c r="X50" i="12" s="1"/>
  <c r="F50" i="12"/>
  <c r="T50" i="12" s="1"/>
  <c r="B50" i="12"/>
  <c r="P50" i="12" s="1"/>
  <c r="M50" i="12"/>
  <c r="AA50" i="12" s="1"/>
  <c r="I50" i="12"/>
  <c r="W50" i="12" s="1"/>
  <c r="E50" i="12"/>
  <c r="S50" i="12" s="1"/>
  <c r="L50" i="12"/>
  <c r="Z50" i="12" s="1"/>
  <c r="H50" i="12"/>
  <c r="V50" i="12" s="1"/>
  <c r="D50" i="12"/>
  <c r="R50" i="12" s="1"/>
  <c r="K50" i="12"/>
  <c r="Y50" i="12" s="1"/>
  <c r="G50" i="12"/>
  <c r="U50" i="12" s="1"/>
  <c r="C50" i="12"/>
  <c r="Q50" i="12" s="1"/>
  <c r="AL52" i="2"/>
  <c r="BJ56" i="2"/>
  <c r="D49" i="16"/>
  <c r="R49" i="16" s="1"/>
  <c r="H49" i="16"/>
  <c r="V49" i="16" s="1"/>
  <c r="L49" i="16"/>
  <c r="Z49" i="16" s="1"/>
  <c r="B49" i="16"/>
  <c r="P49" i="16" s="1"/>
  <c r="G49" i="16"/>
  <c r="U49" i="16" s="1"/>
  <c r="M49" i="16"/>
  <c r="AA49" i="16" s="1"/>
  <c r="K49" i="16"/>
  <c r="Y49" i="16" s="1"/>
  <c r="C49" i="16"/>
  <c r="Q49" i="16" s="1"/>
  <c r="I49" i="16"/>
  <c r="W49" i="16" s="1"/>
  <c r="E49" i="16"/>
  <c r="S49" i="16" s="1"/>
  <c r="J49" i="16"/>
  <c r="X49" i="16" s="1"/>
  <c r="N49" i="16"/>
  <c r="AB49" i="16" s="1"/>
  <c r="F49" i="16"/>
  <c r="T49" i="16" s="1"/>
  <c r="AT51" i="2"/>
  <c r="BR55" i="2"/>
  <c r="C49" i="10"/>
  <c r="Q49" i="10" s="1"/>
  <c r="G49" i="10"/>
  <c r="U49" i="10" s="1"/>
  <c r="K49" i="10"/>
  <c r="Y49" i="10" s="1"/>
  <c r="D49" i="10"/>
  <c r="R49" i="10" s="1"/>
  <c r="H49" i="10"/>
  <c r="V49" i="10" s="1"/>
  <c r="L49" i="10"/>
  <c r="Z49" i="10" s="1"/>
  <c r="E49" i="10"/>
  <c r="S49" i="10" s="1"/>
  <c r="M49" i="10"/>
  <c r="AA49" i="10" s="1"/>
  <c r="B49" i="10"/>
  <c r="P49" i="10" s="1"/>
  <c r="N49" i="10"/>
  <c r="AB49" i="10" s="1"/>
  <c r="I49" i="10"/>
  <c r="W49" i="10" s="1"/>
  <c r="F49" i="10"/>
  <c r="T49" i="10" s="1"/>
  <c r="J49" i="10"/>
  <c r="X49" i="10" s="1"/>
  <c r="AP51" i="2"/>
  <c r="BN55" i="2"/>
  <c r="K49" i="12"/>
  <c r="Y49" i="12" s="1"/>
  <c r="G49" i="12"/>
  <c r="U49" i="12" s="1"/>
  <c r="C49" i="12"/>
  <c r="Q49" i="12" s="1"/>
  <c r="N49" i="12"/>
  <c r="AB49" i="12" s="1"/>
  <c r="J49" i="12"/>
  <c r="X49" i="12" s="1"/>
  <c r="F49" i="12"/>
  <c r="T49" i="12" s="1"/>
  <c r="B49" i="12"/>
  <c r="P49" i="12" s="1"/>
  <c r="M49" i="12"/>
  <c r="AA49" i="12" s="1"/>
  <c r="I49" i="12"/>
  <c r="W49" i="12" s="1"/>
  <c r="E49" i="12"/>
  <c r="S49" i="12" s="1"/>
  <c r="H49" i="12"/>
  <c r="V49" i="12" s="1"/>
  <c r="D49" i="12"/>
  <c r="R49" i="12" s="1"/>
  <c r="L49" i="12"/>
  <c r="Z49" i="12" s="1"/>
  <c r="AL51" i="2"/>
  <c r="BJ55" i="2"/>
  <c r="D48" i="16"/>
  <c r="R48" i="16" s="1"/>
  <c r="H48" i="16"/>
  <c r="V48" i="16" s="1"/>
  <c r="L48" i="16"/>
  <c r="Z48" i="16" s="1"/>
  <c r="N48" i="16"/>
  <c r="AB48" i="16" s="1"/>
  <c r="C48" i="16"/>
  <c r="Q48" i="16" s="1"/>
  <c r="I48" i="16"/>
  <c r="W48" i="16" s="1"/>
  <c r="B48" i="16"/>
  <c r="P48" i="16" s="1"/>
  <c r="M48" i="16"/>
  <c r="AA48" i="16" s="1"/>
  <c r="E48" i="16"/>
  <c r="S48" i="16" s="1"/>
  <c r="J48" i="16"/>
  <c r="X48" i="16" s="1"/>
  <c r="F48" i="16"/>
  <c r="T48" i="16" s="1"/>
  <c r="K48" i="16"/>
  <c r="Y48" i="16" s="1"/>
  <c r="G48" i="16"/>
  <c r="U48" i="16" s="1"/>
  <c r="AT50" i="2"/>
  <c r="BR54" i="2"/>
  <c r="D48" i="10"/>
  <c r="R48" i="10" s="1"/>
  <c r="H48" i="10"/>
  <c r="V48" i="10" s="1"/>
  <c r="L48" i="10"/>
  <c r="Z48" i="10" s="1"/>
  <c r="E48" i="10"/>
  <c r="S48" i="10" s="1"/>
  <c r="I48" i="10"/>
  <c r="W48" i="10" s="1"/>
  <c r="M48" i="10"/>
  <c r="AA48" i="10" s="1"/>
  <c r="B48" i="10"/>
  <c r="P48" i="10" s="1"/>
  <c r="J48" i="10"/>
  <c r="X48" i="10" s="1"/>
  <c r="F48" i="10"/>
  <c r="T48" i="10" s="1"/>
  <c r="K48" i="10"/>
  <c r="Y48" i="10" s="1"/>
  <c r="G48" i="10"/>
  <c r="U48" i="10" s="1"/>
  <c r="C48" i="10"/>
  <c r="Q48" i="10" s="1"/>
  <c r="N48" i="10"/>
  <c r="AB48" i="10" s="1"/>
  <c r="AP50" i="2"/>
  <c r="BN54" i="2"/>
  <c r="L48" i="12"/>
  <c r="Z48" i="12" s="1"/>
  <c r="H48" i="12"/>
  <c r="V48" i="12" s="1"/>
  <c r="D48" i="12"/>
  <c r="R48" i="12" s="1"/>
  <c r="K48" i="12"/>
  <c r="Y48" i="12" s="1"/>
  <c r="G48" i="12"/>
  <c r="U48" i="12" s="1"/>
  <c r="C48" i="12"/>
  <c r="Q48" i="12" s="1"/>
  <c r="N48" i="12"/>
  <c r="AB48" i="12" s="1"/>
  <c r="J48" i="12"/>
  <c r="X48" i="12" s="1"/>
  <c r="F48" i="12"/>
  <c r="T48" i="12" s="1"/>
  <c r="B48" i="12"/>
  <c r="P48" i="12" s="1"/>
  <c r="E48" i="12"/>
  <c r="S48" i="12" s="1"/>
  <c r="M48" i="12"/>
  <c r="AA48" i="12" s="1"/>
  <c r="I48" i="12"/>
  <c r="W48" i="12" s="1"/>
  <c r="AL50" i="2"/>
  <c r="BJ54" i="2"/>
  <c r="D47" i="16"/>
  <c r="R47" i="16" s="1"/>
  <c r="H47" i="16"/>
  <c r="V47" i="16" s="1"/>
  <c r="L47" i="16"/>
  <c r="Z47" i="16" s="1"/>
  <c r="E47" i="16"/>
  <c r="S47" i="16" s="1"/>
  <c r="J47" i="16"/>
  <c r="X47" i="16" s="1"/>
  <c r="C47" i="16"/>
  <c r="Q47" i="16" s="1"/>
  <c r="F47" i="16"/>
  <c r="T47" i="16" s="1"/>
  <c r="K47" i="16"/>
  <c r="Y47" i="16" s="1"/>
  <c r="N47" i="16"/>
  <c r="AB47" i="16" s="1"/>
  <c r="B47" i="16"/>
  <c r="P47" i="16" s="1"/>
  <c r="G47" i="16"/>
  <c r="U47" i="16" s="1"/>
  <c r="M47" i="16"/>
  <c r="AA47" i="16" s="1"/>
  <c r="I47" i="16"/>
  <c r="W47" i="16" s="1"/>
  <c r="AT49" i="2"/>
  <c r="BR53" i="2"/>
  <c r="E47" i="10"/>
  <c r="S47" i="10" s="1"/>
  <c r="I47" i="10"/>
  <c r="W47" i="10" s="1"/>
  <c r="M47" i="10"/>
  <c r="AA47" i="10" s="1"/>
  <c r="B47" i="10"/>
  <c r="P47" i="10" s="1"/>
  <c r="F47" i="10"/>
  <c r="T47" i="10" s="1"/>
  <c r="J47" i="10"/>
  <c r="X47" i="10" s="1"/>
  <c r="N47" i="10"/>
  <c r="AB47" i="10" s="1"/>
  <c r="G47" i="10"/>
  <c r="U47" i="10" s="1"/>
  <c r="H47" i="10"/>
  <c r="V47" i="10" s="1"/>
  <c r="C47" i="10"/>
  <c r="Q47" i="10" s="1"/>
  <c r="L47" i="10"/>
  <c r="Z47" i="10" s="1"/>
  <c r="K47" i="10"/>
  <c r="Y47" i="10" s="1"/>
  <c r="D47" i="10"/>
  <c r="R47" i="10" s="1"/>
  <c r="AP49" i="2"/>
  <c r="BN53" i="2"/>
  <c r="M47" i="12"/>
  <c r="AA47" i="12" s="1"/>
  <c r="I47" i="12"/>
  <c r="W47" i="12" s="1"/>
  <c r="E47" i="12"/>
  <c r="S47" i="12" s="1"/>
  <c r="L47" i="12"/>
  <c r="Z47" i="12" s="1"/>
  <c r="H47" i="12"/>
  <c r="V47" i="12" s="1"/>
  <c r="D47" i="12"/>
  <c r="R47" i="12" s="1"/>
  <c r="K47" i="12"/>
  <c r="Y47" i="12" s="1"/>
  <c r="G47" i="12"/>
  <c r="U47" i="12" s="1"/>
  <c r="C47" i="12"/>
  <c r="Q47" i="12" s="1"/>
  <c r="B47" i="12"/>
  <c r="P47" i="12" s="1"/>
  <c r="N47" i="12"/>
  <c r="AB47" i="12" s="1"/>
  <c r="J47" i="12"/>
  <c r="X47" i="12" s="1"/>
  <c r="F47" i="12"/>
  <c r="T47" i="12" s="1"/>
  <c r="AL49" i="2"/>
  <c r="BJ53" i="2"/>
  <c r="D46" i="16"/>
  <c r="R46" i="16" s="1"/>
  <c r="H46" i="16"/>
  <c r="V46" i="16" s="1"/>
  <c r="L46" i="16"/>
  <c r="Z46" i="16" s="1"/>
  <c r="F46" i="16"/>
  <c r="T46" i="16" s="1"/>
  <c r="K46" i="16"/>
  <c r="Y46" i="16" s="1"/>
  <c r="N46" i="16"/>
  <c r="AB46" i="16" s="1"/>
  <c r="E46" i="16"/>
  <c r="S46" i="16" s="1"/>
  <c r="B46" i="16"/>
  <c r="P46" i="16" s="1"/>
  <c r="G46" i="16"/>
  <c r="U46" i="16" s="1"/>
  <c r="M46" i="16"/>
  <c r="AA46" i="16" s="1"/>
  <c r="C46" i="16"/>
  <c r="Q46" i="16" s="1"/>
  <c r="I46" i="16"/>
  <c r="W46" i="16" s="1"/>
  <c r="J46" i="16"/>
  <c r="X46" i="16" s="1"/>
  <c r="AT48" i="2"/>
  <c r="BR52" i="2"/>
  <c r="B46" i="10"/>
  <c r="P46" i="10" s="1"/>
  <c r="F46" i="10"/>
  <c r="T46" i="10" s="1"/>
  <c r="J46" i="10"/>
  <c r="X46" i="10" s="1"/>
  <c r="N46" i="10"/>
  <c r="AB46" i="10" s="1"/>
  <c r="C46" i="10"/>
  <c r="Q46" i="10" s="1"/>
  <c r="G46" i="10"/>
  <c r="U46" i="10" s="1"/>
  <c r="K46" i="10"/>
  <c r="Y46" i="10" s="1"/>
  <c r="D46" i="10"/>
  <c r="R46" i="10" s="1"/>
  <c r="L46" i="10"/>
  <c r="Z46" i="10" s="1"/>
  <c r="I46" i="10"/>
  <c r="W46" i="10" s="1"/>
  <c r="E46" i="10"/>
  <c r="S46" i="10" s="1"/>
  <c r="M46" i="10"/>
  <c r="AA46" i="10" s="1"/>
  <c r="H46" i="10"/>
  <c r="V46" i="10" s="1"/>
  <c r="AP48" i="2"/>
  <c r="BN52" i="2"/>
  <c r="N46" i="12"/>
  <c r="AB46" i="12" s="1"/>
  <c r="J46" i="12"/>
  <c r="X46" i="12" s="1"/>
  <c r="F46" i="12"/>
  <c r="T46" i="12" s="1"/>
  <c r="B46" i="12"/>
  <c r="P46" i="12" s="1"/>
  <c r="M46" i="12"/>
  <c r="AA46" i="12" s="1"/>
  <c r="I46" i="12"/>
  <c r="W46" i="12" s="1"/>
  <c r="E46" i="12"/>
  <c r="S46" i="12" s="1"/>
  <c r="L46" i="12"/>
  <c r="Z46" i="12" s="1"/>
  <c r="H46" i="12"/>
  <c r="V46" i="12" s="1"/>
  <c r="D46" i="12"/>
  <c r="R46" i="12" s="1"/>
  <c r="K46" i="12"/>
  <c r="Y46" i="12" s="1"/>
  <c r="G46" i="12"/>
  <c r="U46" i="12" s="1"/>
  <c r="C46" i="12"/>
  <c r="Q46" i="12" s="1"/>
  <c r="AL48" i="2"/>
  <c r="BJ52" i="2"/>
  <c r="D45" i="16"/>
  <c r="R45" i="16" s="1"/>
  <c r="H45" i="16"/>
  <c r="V45" i="16" s="1"/>
  <c r="L45" i="16"/>
  <c r="Z45" i="16" s="1"/>
  <c r="B45" i="16"/>
  <c r="P45" i="16" s="1"/>
  <c r="G45" i="16"/>
  <c r="U45" i="16" s="1"/>
  <c r="M45" i="16"/>
  <c r="AA45" i="16" s="1"/>
  <c r="F45" i="16"/>
  <c r="T45" i="16" s="1"/>
  <c r="N45" i="16"/>
  <c r="AB45" i="16" s="1"/>
  <c r="C45" i="16"/>
  <c r="Q45" i="16" s="1"/>
  <c r="I45" i="16"/>
  <c r="W45" i="16" s="1"/>
  <c r="E45" i="16"/>
  <c r="S45" i="16" s="1"/>
  <c r="J45" i="16"/>
  <c r="X45" i="16" s="1"/>
  <c r="K45" i="16"/>
  <c r="Y45" i="16" s="1"/>
  <c r="AT47" i="2"/>
  <c r="BR51" i="2"/>
  <c r="C45" i="10"/>
  <c r="Q45" i="10" s="1"/>
  <c r="G45" i="10"/>
  <c r="U45" i="10" s="1"/>
  <c r="K45" i="10"/>
  <c r="Y45" i="10" s="1"/>
  <c r="D45" i="10"/>
  <c r="R45" i="10" s="1"/>
  <c r="H45" i="10"/>
  <c r="V45" i="10" s="1"/>
  <c r="L45" i="10"/>
  <c r="Z45" i="10" s="1"/>
  <c r="I45" i="10"/>
  <c r="W45" i="10" s="1"/>
  <c r="B45" i="10"/>
  <c r="P45" i="10" s="1"/>
  <c r="M45" i="10"/>
  <c r="AA45" i="10" s="1"/>
  <c r="F45" i="10"/>
  <c r="T45" i="10" s="1"/>
  <c r="N45" i="10"/>
  <c r="AB45" i="10" s="1"/>
  <c r="E45" i="10"/>
  <c r="S45" i="10" s="1"/>
  <c r="J45" i="10"/>
  <c r="X45" i="10" s="1"/>
  <c r="AP47" i="2"/>
  <c r="BN51" i="2"/>
  <c r="K45" i="12"/>
  <c r="Y45" i="12" s="1"/>
  <c r="G45" i="12"/>
  <c r="U45" i="12" s="1"/>
  <c r="C45" i="12"/>
  <c r="Q45" i="12" s="1"/>
  <c r="N45" i="12"/>
  <c r="AB45" i="12" s="1"/>
  <c r="J45" i="12"/>
  <c r="X45" i="12" s="1"/>
  <c r="F45" i="12"/>
  <c r="T45" i="12" s="1"/>
  <c r="B45" i="12"/>
  <c r="P45" i="12" s="1"/>
  <c r="M45" i="12"/>
  <c r="AA45" i="12" s="1"/>
  <c r="I45" i="12"/>
  <c r="W45" i="12" s="1"/>
  <c r="E45" i="12"/>
  <c r="S45" i="12" s="1"/>
  <c r="L45" i="12"/>
  <c r="Z45" i="12" s="1"/>
  <c r="H45" i="12"/>
  <c r="V45" i="12" s="1"/>
  <c r="D45" i="12"/>
  <c r="R45" i="12" s="1"/>
  <c r="AL47" i="2"/>
  <c r="BJ51" i="2"/>
  <c r="D44" i="16"/>
  <c r="R44" i="16" s="1"/>
  <c r="H44" i="16"/>
  <c r="V44" i="16" s="1"/>
  <c r="L44" i="16"/>
  <c r="Z44" i="16" s="1"/>
  <c r="N44" i="16"/>
  <c r="AB44" i="16" s="1"/>
  <c r="C44" i="16"/>
  <c r="Q44" i="16" s="1"/>
  <c r="B44" i="16"/>
  <c r="P44" i="16" s="1"/>
  <c r="G44" i="16"/>
  <c r="U44" i="16" s="1"/>
  <c r="E44" i="16"/>
  <c r="S44" i="16" s="1"/>
  <c r="J44" i="16"/>
  <c r="X44" i="16" s="1"/>
  <c r="F44" i="16"/>
  <c r="T44" i="16" s="1"/>
  <c r="K44" i="16"/>
  <c r="Y44" i="16" s="1"/>
  <c r="M44" i="16"/>
  <c r="AA44" i="16" s="1"/>
  <c r="AT46" i="2"/>
  <c r="BR50" i="2"/>
  <c r="D44" i="10"/>
  <c r="R44" i="10" s="1"/>
  <c r="H44" i="10"/>
  <c r="V44" i="10" s="1"/>
  <c r="L44" i="10"/>
  <c r="Z44" i="10" s="1"/>
  <c r="E44" i="10"/>
  <c r="S44" i="10" s="1"/>
  <c r="I44" i="10"/>
  <c r="W44" i="10" s="1"/>
  <c r="M44" i="10"/>
  <c r="AA44" i="10" s="1"/>
  <c r="F44" i="10"/>
  <c r="T44" i="10" s="1"/>
  <c r="N44" i="10"/>
  <c r="AB44" i="10" s="1"/>
  <c r="C44" i="10"/>
  <c r="Q44" i="10" s="1"/>
  <c r="J44" i="10"/>
  <c r="X44" i="10" s="1"/>
  <c r="G44" i="10"/>
  <c r="U44" i="10" s="1"/>
  <c r="B44" i="10"/>
  <c r="P44" i="10" s="1"/>
  <c r="K44" i="10"/>
  <c r="Y44" i="10" s="1"/>
  <c r="AP46" i="2"/>
  <c r="BN50" i="2"/>
  <c r="L44" i="12"/>
  <c r="Z44" i="12" s="1"/>
  <c r="H44" i="12"/>
  <c r="V44" i="12" s="1"/>
  <c r="D44" i="12"/>
  <c r="R44" i="12" s="1"/>
  <c r="K44" i="12"/>
  <c r="Y44" i="12" s="1"/>
  <c r="C44" i="12"/>
  <c r="Q44" i="12" s="1"/>
  <c r="N44" i="12"/>
  <c r="AB44" i="12" s="1"/>
  <c r="J44" i="12"/>
  <c r="X44" i="12" s="1"/>
  <c r="F44" i="12"/>
  <c r="T44" i="12" s="1"/>
  <c r="B44" i="12"/>
  <c r="P44" i="12" s="1"/>
  <c r="I44" i="12"/>
  <c r="W44" i="12" s="1"/>
  <c r="E44" i="12"/>
  <c r="S44" i="12" s="1"/>
  <c r="M44" i="12"/>
  <c r="AA44" i="12" s="1"/>
  <c r="AL46" i="2"/>
  <c r="BJ50" i="2"/>
  <c r="D43" i="16"/>
  <c r="R43" i="16" s="1"/>
  <c r="H43" i="16"/>
  <c r="V43" i="16" s="1"/>
  <c r="L43" i="16"/>
  <c r="Z43" i="16" s="1"/>
  <c r="E43" i="16"/>
  <c r="S43" i="16" s="1"/>
  <c r="J43" i="16"/>
  <c r="X43" i="16" s="1"/>
  <c r="C43" i="16"/>
  <c r="Q43" i="16" s="1"/>
  <c r="F43" i="16"/>
  <c r="T43" i="16" s="1"/>
  <c r="K43" i="16"/>
  <c r="Y43" i="16" s="1"/>
  <c r="B43" i="16"/>
  <c r="P43" i="16" s="1"/>
  <c r="G43" i="16"/>
  <c r="U43" i="16" s="1"/>
  <c r="M43" i="16"/>
  <c r="AA43" i="16" s="1"/>
  <c r="N43" i="16"/>
  <c r="AB43" i="16" s="1"/>
  <c r="I43" i="16"/>
  <c r="W43" i="16" s="1"/>
  <c r="AT45" i="2"/>
  <c r="BR49" i="2"/>
  <c r="E43" i="10"/>
  <c r="S43" i="10" s="1"/>
  <c r="I43" i="10"/>
  <c r="W43" i="10" s="1"/>
  <c r="M43" i="10"/>
  <c r="AA43" i="10" s="1"/>
  <c r="B43" i="10"/>
  <c r="P43" i="10" s="1"/>
  <c r="F43" i="10"/>
  <c r="T43" i="10" s="1"/>
  <c r="J43" i="10"/>
  <c r="X43" i="10" s="1"/>
  <c r="N43" i="10"/>
  <c r="AB43" i="10" s="1"/>
  <c r="G43" i="10"/>
  <c r="U43" i="10" s="1"/>
  <c r="C43" i="10"/>
  <c r="Q43" i="10" s="1"/>
  <c r="K43" i="10"/>
  <c r="Y43" i="10" s="1"/>
  <c r="D43" i="10"/>
  <c r="R43" i="10" s="1"/>
  <c r="L43" i="10"/>
  <c r="Z43" i="10" s="1"/>
  <c r="H43" i="10"/>
  <c r="V43" i="10" s="1"/>
  <c r="AP45" i="2"/>
  <c r="BN49" i="2"/>
  <c r="M43" i="12"/>
  <c r="AA43" i="12" s="1"/>
  <c r="I43" i="12"/>
  <c r="W43" i="12" s="1"/>
  <c r="E43" i="12"/>
  <c r="S43" i="12" s="1"/>
  <c r="L43" i="12"/>
  <c r="Z43" i="12" s="1"/>
  <c r="H43" i="12"/>
  <c r="V43" i="12" s="1"/>
  <c r="D43" i="12"/>
  <c r="R43" i="12" s="1"/>
  <c r="K43" i="12"/>
  <c r="Y43" i="12" s="1"/>
  <c r="G43" i="12"/>
  <c r="U43" i="12" s="1"/>
  <c r="C43" i="12"/>
  <c r="Q43" i="12" s="1"/>
  <c r="F43" i="12"/>
  <c r="T43" i="12" s="1"/>
  <c r="B43" i="12"/>
  <c r="P43" i="12" s="1"/>
  <c r="N43" i="12"/>
  <c r="AB43" i="12" s="1"/>
  <c r="J43" i="12"/>
  <c r="X43" i="12" s="1"/>
  <c r="AL45" i="2"/>
  <c r="BJ49" i="2"/>
  <c r="D42" i="16"/>
  <c r="R42" i="16" s="1"/>
  <c r="H42" i="16"/>
  <c r="V42" i="16" s="1"/>
  <c r="L42" i="16"/>
  <c r="Z42" i="16" s="1"/>
  <c r="F42" i="16"/>
  <c r="T42" i="16" s="1"/>
  <c r="K42" i="16"/>
  <c r="Y42" i="16" s="1"/>
  <c r="E42" i="16"/>
  <c r="S42" i="16" s="1"/>
  <c r="B42" i="16"/>
  <c r="P42" i="16" s="1"/>
  <c r="G42" i="16"/>
  <c r="U42" i="16" s="1"/>
  <c r="M42" i="16"/>
  <c r="AA42" i="16" s="1"/>
  <c r="N42" i="16"/>
  <c r="AB42" i="16" s="1"/>
  <c r="C42" i="16"/>
  <c r="Q42" i="16" s="1"/>
  <c r="I42" i="16"/>
  <c r="W42" i="16" s="1"/>
  <c r="J42" i="16"/>
  <c r="X42" i="16" s="1"/>
  <c r="AT44" i="2"/>
  <c r="BR48" i="2"/>
  <c r="B42" i="10"/>
  <c r="P42" i="10" s="1"/>
  <c r="F42" i="10"/>
  <c r="T42" i="10" s="1"/>
  <c r="J42" i="10"/>
  <c r="X42" i="10" s="1"/>
  <c r="N42" i="10"/>
  <c r="AB42" i="10" s="1"/>
  <c r="C42" i="10"/>
  <c r="Q42" i="10" s="1"/>
  <c r="G42" i="10"/>
  <c r="U42" i="10" s="1"/>
  <c r="K42" i="10"/>
  <c r="Y42" i="10" s="1"/>
  <c r="D42" i="10"/>
  <c r="R42" i="10" s="1"/>
  <c r="L42" i="10"/>
  <c r="Z42" i="10" s="1"/>
  <c r="E42" i="10"/>
  <c r="S42" i="10" s="1"/>
  <c r="H42" i="10"/>
  <c r="V42" i="10" s="1"/>
  <c r="I42" i="10"/>
  <c r="W42" i="10" s="1"/>
  <c r="M42" i="10"/>
  <c r="AA42" i="10" s="1"/>
  <c r="AP44" i="2"/>
  <c r="BN48" i="2"/>
  <c r="N42" i="12"/>
  <c r="AB42" i="12" s="1"/>
  <c r="J42" i="12"/>
  <c r="X42" i="12" s="1"/>
  <c r="F42" i="12"/>
  <c r="T42" i="12" s="1"/>
  <c r="B42" i="12"/>
  <c r="P42" i="12" s="1"/>
  <c r="M42" i="12"/>
  <c r="AA42" i="12" s="1"/>
  <c r="I42" i="12"/>
  <c r="W42" i="12" s="1"/>
  <c r="E42" i="12"/>
  <c r="S42" i="12" s="1"/>
  <c r="L42" i="12"/>
  <c r="Z42" i="12" s="1"/>
  <c r="H42" i="12"/>
  <c r="V42" i="12" s="1"/>
  <c r="D42" i="12"/>
  <c r="R42" i="12" s="1"/>
  <c r="C42" i="12"/>
  <c r="Q42" i="12" s="1"/>
  <c r="K42" i="12"/>
  <c r="Y42" i="12" s="1"/>
  <c r="G42" i="12"/>
  <c r="U42" i="12" s="1"/>
  <c r="AL44" i="2"/>
  <c r="BJ48" i="2"/>
  <c r="D41" i="16"/>
  <c r="R41" i="16" s="1"/>
  <c r="H41" i="16"/>
  <c r="V41" i="16" s="1"/>
  <c r="L41" i="16"/>
  <c r="Z41" i="16" s="1"/>
  <c r="B41" i="16"/>
  <c r="P41" i="16" s="1"/>
  <c r="G41" i="16"/>
  <c r="U41" i="16" s="1"/>
  <c r="M41" i="16"/>
  <c r="AA41" i="16" s="1"/>
  <c r="N41" i="16"/>
  <c r="AB41" i="16" s="1"/>
  <c r="F41" i="16"/>
  <c r="T41" i="16" s="1"/>
  <c r="C41" i="16"/>
  <c r="Q41" i="16" s="1"/>
  <c r="I41" i="16"/>
  <c r="W41" i="16" s="1"/>
  <c r="E41" i="16"/>
  <c r="S41" i="16" s="1"/>
  <c r="J41" i="16"/>
  <c r="X41" i="16" s="1"/>
  <c r="K41" i="16"/>
  <c r="Y41" i="16" s="1"/>
  <c r="AT43" i="2"/>
  <c r="BR47" i="2"/>
  <c r="C41" i="10"/>
  <c r="Q41" i="10" s="1"/>
  <c r="G41" i="10"/>
  <c r="U41" i="10" s="1"/>
  <c r="K41" i="10"/>
  <c r="Y41" i="10" s="1"/>
  <c r="D41" i="10"/>
  <c r="R41" i="10" s="1"/>
  <c r="H41" i="10"/>
  <c r="V41" i="10" s="1"/>
  <c r="L41" i="10"/>
  <c r="Z41" i="10" s="1"/>
  <c r="I41" i="10"/>
  <c r="W41" i="10" s="1"/>
  <c r="B41" i="10"/>
  <c r="P41" i="10" s="1"/>
  <c r="J41" i="10"/>
  <c r="X41" i="10" s="1"/>
  <c r="E41" i="10"/>
  <c r="S41" i="10" s="1"/>
  <c r="M41" i="10"/>
  <c r="AA41" i="10" s="1"/>
  <c r="F41" i="10"/>
  <c r="T41" i="10" s="1"/>
  <c r="N41" i="10"/>
  <c r="AB41" i="10" s="1"/>
  <c r="AP43" i="2"/>
  <c r="BN47" i="2"/>
  <c r="K41" i="12"/>
  <c r="Y41" i="12" s="1"/>
  <c r="G41" i="12"/>
  <c r="U41" i="12" s="1"/>
  <c r="C41" i="12"/>
  <c r="Q41" i="12" s="1"/>
  <c r="N41" i="12"/>
  <c r="AB41" i="12" s="1"/>
  <c r="J41" i="12"/>
  <c r="X41" i="12" s="1"/>
  <c r="F41" i="12"/>
  <c r="T41" i="12" s="1"/>
  <c r="B41" i="12"/>
  <c r="P41" i="12" s="1"/>
  <c r="M41" i="12"/>
  <c r="AA41" i="12" s="1"/>
  <c r="I41" i="12"/>
  <c r="W41" i="12" s="1"/>
  <c r="E41" i="12"/>
  <c r="S41" i="12" s="1"/>
  <c r="L41" i="12"/>
  <c r="Z41" i="12" s="1"/>
  <c r="H41" i="12"/>
  <c r="V41" i="12" s="1"/>
  <c r="D41" i="12"/>
  <c r="R41" i="12" s="1"/>
  <c r="AL43" i="2"/>
  <c r="BJ47" i="2"/>
  <c r="D40" i="16"/>
  <c r="R40" i="16" s="1"/>
  <c r="H40" i="16"/>
  <c r="V40" i="16" s="1"/>
  <c r="L40" i="16"/>
  <c r="Z40" i="16" s="1"/>
  <c r="N40" i="16"/>
  <c r="AB40" i="16" s="1"/>
  <c r="C40" i="16"/>
  <c r="Q40" i="16" s="1"/>
  <c r="I40" i="16"/>
  <c r="W40" i="16" s="1"/>
  <c r="G40" i="16"/>
  <c r="U40" i="16" s="1"/>
  <c r="E40" i="16"/>
  <c r="S40" i="16" s="1"/>
  <c r="J40" i="16"/>
  <c r="X40" i="16" s="1"/>
  <c r="F40" i="16"/>
  <c r="T40" i="16" s="1"/>
  <c r="K40" i="16"/>
  <c r="Y40" i="16" s="1"/>
  <c r="B40" i="16"/>
  <c r="P40" i="16" s="1"/>
  <c r="M40" i="16"/>
  <c r="AA40" i="16" s="1"/>
  <c r="AT42" i="2"/>
  <c r="BR46" i="2"/>
  <c r="D40" i="10"/>
  <c r="R40" i="10" s="1"/>
  <c r="H40" i="10"/>
  <c r="V40" i="10" s="1"/>
  <c r="L40" i="10"/>
  <c r="Z40" i="10" s="1"/>
  <c r="E40" i="10"/>
  <c r="S40" i="10" s="1"/>
  <c r="I40" i="10"/>
  <c r="W40" i="10" s="1"/>
  <c r="M40" i="10"/>
  <c r="AA40" i="10" s="1"/>
  <c r="F40" i="10"/>
  <c r="T40" i="10" s="1"/>
  <c r="N40" i="10"/>
  <c r="AB40" i="10" s="1"/>
  <c r="G40" i="10"/>
  <c r="U40" i="10" s="1"/>
  <c r="B40" i="10"/>
  <c r="P40" i="10" s="1"/>
  <c r="J40" i="10"/>
  <c r="X40" i="10" s="1"/>
  <c r="C40" i="10"/>
  <c r="Q40" i="10" s="1"/>
  <c r="K40" i="10"/>
  <c r="Y40" i="10" s="1"/>
  <c r="AP42" i="2"/>
  <c r="BN46" i="2"/>
  <c r="L40" i="12"/>
  <c r="Z40" i="12" s="1"/>
  <c r="H40" i="12"/>
  <c r="V40" i="12" s="1"/>
  <c r="D40" i="12"/>
  <c r="R40" i="12" s="1"/>
  <c r="K40" i="12"/>
  <c r="Y40" i="12" s="1"/>
  <c r="G40" i="12"/>
  <c r="U40" i="12" s="1"/>
  <c r="C40" i="12"/>
  <c r="Q40" i="12" s="1"/>
  <c r="N40" i="12"/>
  <c r="AB40" i="12" s="1"/>
  <c r="J40" i="12"/>
  <c r="X40" i="12" s="1"/>
  <c r="M40" i="12"/>
  <c r="AA40" i="12" s="1"/>
  <c r="B40" i="12"/>
  <c r="P40" i="12" s="1"/>
  <c r="I40" i="12"/>
  <c r="W40" i="12" s="1"/>
  <c r="F40" i="12"/>
  <c r="T40" i="12" s="1"/>
  <c r="E40" i="12"/>
  <c r="S40" i="12" s="1"/>
  <c r="AL42" i="2"/>
  <c r="BJ46" i="2"/>
  <c r="D39" i="16"/>
  <c r="R39" i="16" s="1"/>
  <c r="H39" i="16"/>
  <c r="V39" i="16" s="1"/>
  <c r="L39" i="16"/>
  <c r="Z39" i="16" s="1"/>
  <c r="E39" i="16"/>
  <c r="S39" i="16" s="1"/>
  <c r="J39" i="16"/>
  <c r="X39" i="16" s="1"/>
  <c r="I39" i="16"/>
  <c r="W39" i="16" s="1"/>
  <c r="F39" i="16"/>
  <c r="T39" i="16" s="1"/>
  <c r="K39" i="16"/>
  <c r="Y39" i="16" s="1"/>
  <c r="B39" i="16"/>
  <c r="P39" i="16" s="1"/>
  <c r="G39" i="16"/>
  <c r="U39" i="16" s="1"/>
  <c r="M39" i="16"/>
  <c r="AA39" i="16" s="1"/>
  <c r="C39" i="16"/>
  <c r="Q39" i="16" s="1"/>
  <c r="N39" i="16"/>
  <c r="AB39" i="16" s="1"/>
  <c r="AT41" i="2"/>
  <c r="BR45" i="2"/>
  <c r="E39" i="10"/>
  <c r="S39" i="10" s="1"/>
  <c r="I39" i="10"/>
  <c r="W39" i="10" s="1"/>
  <c r="M39" i="10"/>
  <c r="AA39" i="10" s="1"/>
  <c r="B39" i="10"/>
  <c r="P39" i="10" s="1"/>
  <c r="F39" i="10"/>
  <c r="T39" i="10" s="1"/>
  <c r="J39" i="10"/>
  <c r="X39" i="10" s="1"/>
  <c r="N39" i="10"/>
  <c r="AB39" i="10" s="1"/>
  <c r="C39" i="10"/>
  <c r="Q39" i="10" s="1"/>
  <c r="K39" i="10"/>
  <c r="Y39" i="10" s="1"/>
  <c r="D39" i="10"/>
  <c r="R39" i="10" s="1"/>
  <c r="L39" i="10"/>
  <c r="Z39" i="10" s="1"/>
  <c r="G39" i="10"/>
  <c r="U39" i="10" s="1"/>
  <c r="H39" i="10"/>
  <c r="V39" i="10" s="1"/>
  <c r="AP41" i="2"/>
  <c r="BN45" i="2"/>
  <c r="M39" i="12"/>
  <c r="AA39" i="12" s="1"/>
  <c r="I39" i="12"/>
  <c r="W39" i="12" s="1"/>
  <c r="E39" i="12"/>
  <c r="S39" i="12" s="1"/>
  <c r="L39" i="12"/>
  <c r="Z39" i="12" s="1"/>
  <c r="H39" i="12"/>
  <c r="V39" i="12" s="1"/>
  <c r="D39" i="12"/>
  <c r="R39" i="12" s="1"/>
  <c r="G39" i="12"/>
  <c r="U39" i="12" s="1"/>
  <c r="N39" i="12"/>
  <c r="AB39" i="12" s="1"/>
  <c r="F39" i="12"/>
  <c r="T39" i="12" s="1"/>
  <c r="C39" i="12"/>
  <c r="Q39" i="12" s="1"/>
  <c r="B39" i="12"/>
  <c r="P39" i="12" s="1"/>
  <c r="K39" i="12"/>
  <c r="Y39" i="12" s="1"/>
  <c r="J39" i="12"/>
  <c r="X39" i="12" s="1"/>
  <c r="AL41" i="2"/>
  <c r="BJ45" i="2"/>
  <c r="D38" i="16"/>
  <c r="R38" i="16" s="1"/>
  <c r="H38" i="16"/>
  <c r="V38" i="16" s="1"/>
  <c r="L38" i="16"/>
  <c r="Z38" i="16" s="1"/>
  <c r="F38" i="16"/>
  <c r="T38" i="16" s="1"/>
  <c r="K38" i="16"/>
  <c r="Y38" i="16" s="1"/>
  <c r="J38" i="16"/>
  <c r="X38" i="16" s="1"/>
  <c r="B38" i="16"/>
  <c r="P38" i="16" s="1"/>
  <c r="G38" i="16"/>
  <c r="U38" i="16" s="1"/>
  <c r="M38" i="16"/>
  <c r="AA38" i="16" s="1"/>
  <c r="C38" i="16"/>
  <c r="Q38" i="16" s="1"/>
  <c r="I38" i="16"/>
  <c r="W38" i="16" s="1"/>
  <c r="N38" i="16"/>
  <c r="AB38" i="16" s="1"/>
  <c r="E38" i="16"/>
  <c r="S38" i="16" s="1"/>
  <c r="AT40" i="2"/>
  <c r="BR44" i="2"/>
  <c r="B38" i="10"/>
  <c r="P38" i="10" s="1"/>
  <c r="F38" i="10"/>
  <c r="T38" i="10" s="1"/>
  <c r="J38" i="10"/>
  <c r="X38" i="10" s="1"/>
  <c r="N38" i="10"/>
  <c r="AB38" i="10" s="1"/>
  <c r="C38" i="10"/>
  <c r="Q38" i="10" s="1"/>
  <c r="G38" i="10"/>
  <c r="U38" i="10" s="1"/>
  <c r="K38" i="10"/>
  <c r="Y38" i="10" s="1"/>
  <c r="H38" i="10"/>
  <c r="V38" i="10" s="1"/>
  <c r="I38" i="10"/>
  <c r="W38" i="10" s="1"/>
  <c r="D38" i="10"/>
  <c r="R38" i="10" s="1"/>
  <c r="L38" i="10"/>
  <c r="Z38" i="10" s="1"/>
  <c r="M38" i="10"/>
  <c r="AA38" i="10" s="1"/>
  <c r="E38" i="10"/>
  <c r="S38" i="10" s="1"/>
  <c r="AP40" i="2"/>
  <c r="BN44" i="2"/>
  <c r="N38" i="12"/>
  <c r="AB38" i="12" s="1"/>
  <c r="J38" i="12"/>
  <c r="X38" i="12" s="1"/>
  <c r="F38" i="12"/>
  <c r="T38" i="12" s="1"/>
  <c r="B38" i="12"/>
  <c r="P38" i="12" s="1"/>
  <c r="M38" i="12"/>
  <c r="AA38" i="12" s="1"/>
  <c r="I38" i="12"/>
  <c r="W38" i="12" s="1"/>
  <c r="E38" i="12"/>
  <c r="S38" i="12" s="1"/>
  <c r="L38" i="12"/>
  <c r="Z38" i="12" s="1"/>
  <c r="D38" i="12"/>
  <c r="R38" i="12" s="1"/>
  <c r="K38" i="12"/>
  <c r="Y38" i="12" s="1"/>
  <c r="C38" i="12"/>
  <c r="Q38" i="12" s="1"/>
  <c r="H38" i="12"/>
  <c r="V38" i="12" s="1"/>
  <c r="G38" i="12"/>
  <c r="U38" i="12" s="1"/>
  <c r="AL40" i="2"/>
  <c r="BJ44" i="2"/>
  <c r="D37" i="16"/>
  <c r="R37" i="16" s="1"/>
  <c r="H37" i="16"/>
  <c r="V37" i="16" s="1"/>
  <c r="L37" i="16"/>
  <c r="Z37" i="16" s="1"/>
  <c r="B37" i="16"/>
  <c r="P37" i="16" s="1"/>
  <c r="G37" i="16"/>
  <c r="U37" i="16" s="1"/>
  <c r="M37" i="16"/>
  <c r="AA37" i="16" s="1"/>
  <c r="K37" i="16"/>
  <c r="Y37" i="16" s="1"/>
  <c r="C37" i="16"/>
  <c r="Q37" i="16" s="1"/>
  <c r="I37" i="16"/>
  <c r="W37" i="16" s="1"/>
  <c r="N37" i="16"/>
  <c r="AB37" i="16" s="1"/>
  <c r="E37" i="16"/>
  <c r="S37" i="16" s="1"/>
  <c r="J37" i="16"/>
  <c r="X37" i="16" s="1"/>
  <c r="F37" i="16"/>
  <c r="T37" i="16" s="1"/>
  <c r="AT39" i="2"/>
  <c r="BR43" i="2"/>
  <c r="C37" i="10"/>
  <c r="Q37" i="10" s="1"/>
  <c r="G37" i="10"/>
  <c r="U37" i="10" s="1"/>
  <c r="K37" i="10"/>
  <c r="Y37" i="10" s="1"/>
  <c r="D37" i="10"/>
  <c r="R37" i="10" s="1"/>
  <c r="H37" i="10"/>
  <c r="V37" i="10" s="1"/>
  <c r="L37" i="10"/>
  <c r="Z37" i="10" s="1"/>
  <c r="E37" i="10"/>
  <c r="S37" i="10" s="1"/>
  <c r="M37" i="10"/>
  <c r="AA37" i="10" s="1"/>
  <c r="F37" i="10"/>
  <c r="T37" i="10" s="1"/>
  <c r="N37" i="10"/>
  <c r="AB37" i="10" s="1"/>
  <c r="I37" i="10"/>
  <c r="W37" i="10" s="1"/>
  <c r="J37" i="10"/>
  <c r="X37" i="10" s="1"/>
  <c r="B37" i="10"/>
  <c r="P37" i="10" s="1"/>
  <c r="AP39" i="2"/>
  <c r="BN43" i="2"/>
  <c r="K37" i="12"/>
  <c r="Y37" i="12" s="1"/>
  <c r="G37" i="12"/>
  <c r="U37" i="12" s="1"/>
  <c r="C37" i="12"/>
  <c r="Q37" i="12" s="1"/>
  <c r="N37" i="12"/>
  <c r="AB37" i="12" s="1"/>
  <c r="J37" i="12"/>
  <c r="X37" i="12" s="1"/>
  <c r="E37" i="12"/>
  <c r="S37" i="12" s="1"/>
  <c r="I37" i="12"/>
  <c r="W37" i="12" s="1"/>
  <c r="D37" i="12"/>
  <c r="R37" i="12" s="1"/>
  <c r="M37" i="12"/>
  <c r="AA37" i="12" s="1"/>
  <c r="B37" i="12"/>
  <c r="P37" i="12" s="1"/>
  <c r="L37" i="12"/>
  <c r="Z37" i="12" s="1"/>
  <c r="H37" i="12"/>
  <c r="V37" i="12" s="1"/>
  <c r="F37" i="12"/>
  <c r="T37" i="12" s="1"/>
  <c r="AL39" i="2"/>
  <c r="BJ43" i="2"/>
  <c r="D36" i="16"/>
  <c r="R36" i="16" s="1"/>
  <c r="H36" i="16"/>
  <c r="V36" i="16" s="1"/>
  <c r="L36" i="16"/>
  <c r="Z36" i="16" s="1"/>
  <c r="N36" i="16"/>
  <c r="AB36" i="16" s="1"/>
  <c r="C36" i="16"/>
  <c r="Q36" i="16" s="1"/>
  <c r="I36" i="16"/>
  <c r="W36" i="16" s="1"/>
  <c r="B36" i="16"/>
  <c r="P36" i="16" s="1"/>
  <c r="M36" i="16"/>
  <c r="AA36" i="16" s="1"/>
  <c r="E36" i="16"/>
  <c r="S36" i="16" s="1"/>
  <c r="J36" i="16"/>
  <c r="X36" i="16" s="1"/>
  <c r="F36" i="16"/>
  <c r="T36" i="16" s="1"/>
  <c r="K36" i="16"/>
  <c r="Y36" i="16" s="1"/>
  <c r="G36" i="16"/>
  <c r="U36" i="16" s="1"/>
  <c r="AT38" i="2"/>
  <c r="BR42" i="2"/>
  <c r="D36" i="10"/>
  <c r="R36" i="10" s="1"/>
  <c r="H36" i="10"/>
  <c r="V36" i="10" s="1"/>
  <c r="L36" i="10"/>
  <c r="Z36" i="10" s="1"/>
  <c r="E36" i="10"/>
  <c r="S36" i="10" s="1"/>
  <c r="I36" i="10"/>
  <c r="W36" i="10" s="1"/>
  <c r="M36" i="10"/>
  <c r="AA36" i="10" s="1"/>
  <c r="B36" i="10"/>
  <c r="P36" i="10" s="1"/>
  <c r="J36" i="10"/>
  <c r="X36" i="10" s="1"/>
  <c r="C36" i="10"/>
  <c r="Q36" i="10" s="1"/>
  <c r="K36" i="10"/>
  <c r="Y36" i="10" s="1"/>
  <c r="F36" i="10"/>
  <c r="T36" i="10" s="1"/>
  <c r="N36" i="10"/>
  <c r="AB36" i="10" s="1"/>
  <c r="G36" i="10"/>
  <c r="U36" i="10" s="1"/>
  <c r="AP38" i="2"/>
  <c r="BN42" i="2"/>
  <c r="L36" i="12"/>
  <c r="Z36" i="12" s="1"/>
  <c r="H36" i="12"/>
  <c r="V36" i="12" s="1"/>
  <c r="D36" i="12"/>
  <c r="R36" i="12" s="1"/>
  <c r="M36" i="12"/>
  <c r="AA36" i="12" s="1"/>
  <c r="G36" i="12"/>
  <c r="U36" i="12" s="1"/>
  <c r="B36" i="12"/>
  <c r="P36" i="12" s="1"/>
  <c r="K36" i="12"/>
  <c r="Y36" i="12" s="1"/>
  <c r="F36" i="12"/>
  <c r="T36" i="12" s="1"/>
  <c r="E36" i="12"/>
  <c r="S36" i="12" s="1"/>
  <c r="N36" i="12"/>
  <c r="AB36" i="12" s="1"/>
  <c r="C36" i="12"/>
  <c r="Q36" i="12" s="1"/>
  <c r="J36" i="12"/>
  <c r="X36" i="12" s="1"/>
  <c r="I36" i="12"/>
  <c r="W36" i="12" s="1"/>
  <c r="AL38" i="2"/>
  <c r="BJ42" i="2"/>
  <c r="D35" i="16"/>
  <c r="R35" i="16" s="1"/>
  <c r="H35" i="16"/>
  <c r="V35" i="16" s="1"/>
  <c r="L35" i="16"/>
  <c r="Z35" i="16" s="1"/>
  <c r="E35" i="16"/>
  <c r="S35" i="16" s="1"/>
  <c r="J35" i="16"/>
  <c r="X35" i="16" s="1"/>
  <c r="N35" i="16"/>
  <c r="AB35" i="16" s="1"/>
  <c r="C35" i="16"/>
  <c r="Q35" i="16" s="1"/>
  <c r="F35" i="16"/>
  <c r="T35" i="16" s="1"/>
  <c r="K35" i="16"/>
  <c r="Y35" i="16" s="1"/>
  <c r="B35" i="16"/>
  <c r="P35" i="16" s="1"/>
  <c r="G35" i="16"/>
  <c r="U35" i="16" s="1"/>
  <c r="M35" i="16"/>
  <c r="AA35" i="16" s="1"/>
  <c r="I35" i="16"/>
  <c r="W35" i="16" s="1"/>
  <c r="AT37" i="2"/>
  <c r="BR41" i="2"/>
  <c r="E35" i="10"/>
  <c r="S35" i="10" s="1"/>
  <c r="I35" i="10"/>
  <c r="W35" i="10" s="1"/>
  <c r="M35" i="10"/>
  <c r="AA35" i="10" s="1"/>
  <c r="B35" i="10"/>
  <c r="P35" i="10" s="1"/>
  <c r="F35" i="10"/>
  <c r="T35" i="10" s="1"/>
  <c r="J35" i="10"/>
  <c r="X35" i="10" s="1"/>
  <c r="N35" i="10"/>
  <c r="AB35" i="10" s="1"/>
  <c r="G35" i="10"/>
  <c r="U35" i="10" s="1"/>
  <c r="H35" i="10"/>
  <c r="V35" i="10" s="1"/>
  <c r="C35" i="10"/>
  <c r="Q35" i="10" s="1"/>
  <c r="K35" i="10"/>
  <c r="Y35" i="10" s="1"/>
  <c r="D35" i="10"/>
  <c r="R35" i="10" s="1"/>
  <c r="L35" i="10"/>
  <c r="Z35" i="10" s="1"/>
  <c r="AP37" i="2"/>
  <c r="BN41" i="2"/>
  <c r="M35" i="12"/>
  <c r="AA35" i="12" s="1"/>
  <c r="I35" i="12"/>
  <c r="W35" i="12" s="1"/>
  <c r="E35" i="12"/>
  <c r="S35" i="12" s="1"/>
  <c r="J35" i="12"/>
  <c r="X35" i="12" s="1"/>
  <c r="D35" i="12"/>
  <c r="R35" i="12" s="1"/>
  <c r="N35" i="12"/>
  <c r="AB35" i="12" s="1"/>
  <c r="H35" i="12"/>
  <c r="V35" i="12" s="1"/>
  <c r="C35" i="12"/>
  <c r="Q35" i="12" s="1"/>
  <c r="G35" i="12"/>
  <c r="U35" i="12" s="1"/>
  <c r="F35" i="12"/>
  <c r="T35" i="12" s="1"/>
  <c r="L35" i="12"/>
  <c r="Z35" i="12" s="1"/>
  <c r="B35" i="12"/>
  <c r="P35" i="12" s="1"/>
  <c r="K35" i="12"/>
  <c r="Y35" i="12" s="1"/>
  <c r="AL37" i="2"/>
  <c r="BJ41" i="2"/>
  <c r="D34" i="16"/>
  <c r="R34" i="16" s="1"/>
  <c r="H34" i="16"/>
  <c r="V34" i="16" s="1"/>
  <c r="L34" i="16"/>
  <c r="Z34" i="16" s="1"/>
  <c r="F34" i="16"/>
  <c r="T34" i="16" s="1"/>
  <c r="K34" i="16"/>
  <c r="Y34" i="16" s="1"/>
  <c r="N34" i="16"/>
  <c r="AB34" i="16" s="1"/>
  <c r="B34" i="16"/>
  <c r="P34" i="16" s="1"/>
  <c r="G34" i="16"/>
  <c r="U34" i="16" s="1"/>
  <c r="M34" i="16"/>
  <c r="AA34" i="16" s="1"/>
  <c r="C34" i="16"/>
  <c r="Q34" i="16" s="1"/>
  <c r="I34" i="16"/>
  <c r="W34" i="16" s="1"/>
  <c r="E34" i="16"/>
  <c r="S34" i="16" s="1"/>
  <c r="J34" i="16"/>
  <c r="X34" i="16" s="1"/>
  <c r="AT36" i="2"/>
  <c r="BR40" i="2"/>
  <c r="B34" i="10"/>
  <c r="P34" i="10" s="1"/>
  <c r="F34" i="10"/>
  <c r="T34" i="10" s="1"/>
  <c r="J34" i="10"/>
  <c r="X34" i="10" s="1"/>
  <c r="N34" i="10"/>
  <c r="AB34" i="10" s="1"/>
  <c r="C34" i="10"/>
  <c r="Q34" i="10" s="1"/>
  <c r="G34" i="10"/>
  <c r="U34" i="10" s="1"/>
  <c r="K34" i="10"/>
  <c r="Y34" i="10" s="1"/>
  <c r="D34" i="10"/>
  <c r="R34" i="10" s="1"/>
  <c r="L34" i="10"/>
  <c r="Z34" i="10" s="1"/>
  <c r="E34" i="10"/>
  <c r="S34" i="10" s="1"/>
  <c r="M34" i="10"/>
  <c r="AA34" i="10" s="1"/>
  <c r="H34" i="10"/>
  <c r="V34" i="10" s="1"/>
  <c r="I34" i="10"/>
  <c r="W34" i="10" s="1"/>
  <c r="AP36" i="2"/>
  <c r="BN40" i="2"/>
  <c r="N34" i="12"/>
  <c r="AB34" i="12" s="1"/>
  <c r="L34" i="12"/>
  <c r="Z34" i="12" s="1"/>
  <c r="H34" i="12"/>
  <c r="V34" i="12" s="1"/>
  <c r="D34" i="12"/>
  <c r="R34" i="12" s="1"/>
  <c r="K34" i="12"/>
  <c r="Y34" i="12" s="1"/>
  <c r="G34" i="12"/>
  <c r="U34" i="12" s="1"/>
  <c r="C34" i="12"/>
  <c r="Q34" i="12" s="1"/>
  <c r="J34" i="12"/>
  <c r="X34" i="12" s="1"/>
  <c r="B34" i="12"/>
  <c r="P34" i="12" s="1"/>
  <c r="I34" i="12"/>
  <c r="W34" i="12" s="1"/>
  <c r="F34" i="12"/>
  <c r="T34" i="12" s="1"/>
  <c r="M34" i="12"/>
  <c r="AA34" i="12" s="1"/>
  <c r="E34" i="12"/>
  <c r="S34" i="12" s="1"/>
  <c r="AL36" i="2"/>
  <c r="BJ40" i="2"/>
  <c r="D33" i="16"/>
  <c r="R33" i="16" s="1"/>
  <c r="H33" i="16"/>
  <c r="V33" i="16" s="1"/>
  <c r="L33" i="16"/>
  <c r="Z33" i="16" s="1"/>
  <c r="B33" i="16"/>
  <c r="P33" i="16" s="1"/>
  <c r="G33" i="16"/>
  <c r="U33" i="16" s="1"/>
  <c r="M33" i="16"/>
  <c r="AA33" i="16" s="1"/>
  <c r="K33" i="16"/>
  <c r="Y33" i="16" s="1"/>
  <c r="C33" i="16"/>
  <c r="Q33" i="16" s="1"/>
  <c r="I33" i="16"/>
  <c r="W33" i="16" s="1"/>
  <c r="E33" i="16"/>
  <c r="S33" i="16" s="1"/>
  <c r="J33" i="16"/>
  <c r="X33" i="16" s="1"/>
  <c r="N33" i="16"/>
  <c r="AB33" i="16" s="1"/>
  <c r="F33" i="16"/>
  <c r="T33" i="16" s="1"/>
  <c r="AT35" i="2"/>
  <c r="BR39" i="2"/>
  <c r="C33" i="10"/>
  <c r="Q33" i="10" s="1"/>
  <c r="G33" i="10"/>
  <c r="U33" i="10" s="1"/>
  <c r="K33" i="10"/>
  <c r="Y33" i="10" s="1"/>
  <c r="D33" i="10"/>
  <c r="R33" i="10" s="1"/>
  <c r="H33" i="10"/>
  <c r="V33" i="10" s="1"/>
  <c r="L33" i="10"/>
  <c r="Z33" i="10" s="1"/>
  <c r="I33" i="10"/>
  <c r="W33" i="10" s="1"/>
  <c r="B33" i="10"/>
  <c r="P33" i="10" s="1"/>
  <c r="J33" i="10"/>
  <c r="X33" i="10" s="1"/>
  <c r="E33" i="10"/>
  <c r="S33" i="10" s="1"/>
  <c r="M33" i="10"/>
  <c r="AA33" i="10" s="1"/>
  <c r="N33" i="10"/>
  <c r="AB33" i="10" s="1"/>
  <c r="F33" i="10"/>
  <c r="T33" i="10" s="1"/>
  <c r="AP35" i="2"/>
  <c r="BN39" i="2"/>
  <c r="M33" i="12"/>
  <c r="AA33" i="12" s="1"/>
  <c r="I33" i="12"/>
  <c r="W33" i="12" s="1"/>
  <c r="E33" i="12"/>
  <c r="S33" i="12" s="1"/>
  <c r="L33" i="12"/>
  <c r="Z33" i="12" s="1"/>
  <c r="H33" i="12"/>
  <c r="V33" i="12" s="1"/>
  <c r="D33" i="12"/>
  <c r="R33" i="12" s="1"/>
  <c r="G33" i="12"/>
  <c r="U33" i="12" s="1"/>
  <c r="N33" i="12"/>
  <c r="AB33" i="12" s="1"/>
  <c r="F33" i="12"/>
  <c r="T33" i="12" s="1"/>
  <c r="K33" i="12"/>
  <c r="Y33" i="12" s="1"/>
  <c r="C33" i="12"/>
  <c r="Q33" i="12" s="1"/>
  <c r="B33" i="12"/>
  <c r="P33" i="12" s="1"/>
  <c r="J33" i="12"/>
  <c r="X33" i="12" s="1"/>
  <c r="AL35" i="2"/>
  <c r="BJ39" i="2"/>
  <c r="D32" i="16"/>
  <c r="R32" i="16" s="1"/>
  <c r="H32" i="16"/>
  <c r="V32" i="16" s="1"/>
  <c r="L32" i="16"/>
  <c r="Z32" i="16" s="1"/>
  <c r="N32" i="16"/>
  <c r="AB32" i="16" s="1"/>
  <c r="C32" i="16"/>
  <c r="Q32" i="16" s="1"/>
  <c r="I32" i="16"/>
  <c r="W32" i="16" s="1"/>
  <c r="B32" i="16"/>
  <c r="P32" i="16" s="1"/>
  <c r="M32" i="16"/>
  <c r="AA32" i="16" s="1"/>
  <c r="E32" i="16"/>
  <c r="S32" i="16" s="1"/>
  <c r="J32" i="16"/>
  <c r="X32" i="16" s="1"/>
  <c r="F32" i="16"/>
  <c r="T32" i="16" s="1"/>
  <c r="K32" i="16"/>
  <c r="Y32" i="16" s="1"/>
  <c r="G32" i="16"/>
  <c r="U32" i="16" s="1"/>
  <c r="AT34" i="2"/>
  <c r="BR38" i="2"/>
  <c r="D32" i="10"/>
  <c r="R32" i="10" s="1"/>
  <c r="H32" i="10"/>
  <c r="V32" i="10" s="1"/>
  <c r="L32" i="10"/>
  <c r="Z32" i="10" s="1"/>
  <c r="E32" i="10"/>
  <c r="S32" i="10" s="1"/>
  <c r="I32" i="10"/>
  <c r="W32" i="10" s="1"/>
  <c r="M32" i="10"/>
  <c r="AA32" i="10" s="1"/>
  <c r="F32" i="10"/>
  <c r="T32" i="10" s="1"/>
  <c r="N32" i="10"/>
  <c r="AB32" i="10" s="1"/>
  <c r="G32" i="10"/>
  <c r="U32" i="10" s="1"/>
  <c r="B32" i="10"/>
  <c r="P32" i="10" s="1"/>
  <c r="J32" i="10"/>
  <c r="X32" i="10" s="1"/>
  <c r="K32" i="10"/>
  <c r="Y32" i="10" s="1"/>
  <c r="C32" i="10"/>
  <c r="Q32" i="10" s="1"/>
  <c r="AP34" i="2"/>
  <c r="BN38" i="2"/>
  <c r="N32" i="12"/>
  <c r="AB32" i="12" s="1"/>
  <c r="J32" i="12"/>
  <c r="X32" i="12" s="1"/>
  <c r="F32" i="12"/>
  <c r="T32" i="12" s="1"/>
  <c r="B32" i="12"/>
  <c r="P32" i="12" s="1"/>
  <c r="M32" i="12"/>
  <c r="AA32" i="12" s="1"/>
  <c r="I32" i="12"/>
  <c r="W32" i="12" s="1"/>
  <c r="E32" i="12"/>
  <c r="S32" i="12" s="1"/>
  <c r="L32" i="12"/>
  <c r="Z32" i="12" s="1"/>
  <c r="D32" i="12"/>
  <c r="R32" i="12" s="1"/>
  <c r="K32" i="12"/>
  <c r="Y32" i="12" s="1"/>
  <c r="C32" i="12"/>
  <c r="Q32" i="12" s="1"/>
  <c r="H32" i="12"/>
  <c r="V32" i="12" s="1"/>
  <c r="G32" i="12"/>
  <c r="U32" i="12" s="1"/>
  <c r="AL34" i="2"/>
  <c r="BJ38" i="2"/>
  <c r="D31" i="16"/>
  <c r="R31" i="16" s="1"/>
  <c r="H31" i="16"/>
  <c r="V31" i="16" s="1"/>
  <c r="L31" i="16"/>
  <c r="Z31" i="16" s="1"/>
  <c r="E31" i="16"/>
  <c r="S31" i="16" s="1"/>
  <c r="J31" i="16"/>
  <c r="X31" i="16" s="1"/>
  <c r="C31" i="16"/>
  <c r="Q31" i="16" s="1"/>
  <c r="F31" i="16"/>
  <c r="T31" i="16" s="1"/>
  <c r="K31" i="16"/>
  <c r="Y31" i="16" s="1"/>
  <c r="N31" i="16"/>
  <c r="AB31" i="16" s="1"/>
  <c r="B31" i="16"/>
  <c r="P31" i="16" s="1"/>
  <c r="G31" i="16"/>
  <c r="U31" i="16" s="1"/>
  <c r="M31" i="16"/>
  <c r="AA31" i="16" s="1"/>
  <c r="I31" i="16"/>
  <c r="W31" i="16" s="1"/>
  <c r="AT33" i="2"/>
  <c r="BR37" i="2"/>
  <c r="E31" i="10"/>
  <c r="S31" i="10" s="1"/>
  <c r="I31" i="10"/>
  <c r="W31" i="10" s="1"/>
  <c r="M31" i="10"/>
  <c r="AA31" i="10" s="1"/>
  <c r="B31" i="10"/>
  <c r="P31" i="10" s="1"/>
  <c r="F31" i="10"/>
  <c r="T31" i="10" s="1"/>
  <c r="J31" i="10"/>
  <c r="X31" i="10" s="1"/>
  <c r="N31" i="10"/>
  <c r="AB31" i="10" s="1"/>
  <c r="C31" i="10"/>
  <c r="Q31" i="10" s="1"/>
  <c r="K31" i="10"/>
  <c r="Y31" i="10" s="1"/>
  <c r="D31" i="10"/>
  <c r="R31" i="10" s="1"/>
  <c r="L31" i="10"/>
  <c r="Z31" i="10" s="1"/>
  <c r="G31" i="10"/>
  <c r="U31" i="10" s="1"/>
  <c r="H31" i="10"/>
  <c r="V31" i="10" s="1"/>
  <c r="AP33" i="2"/>
  <c r="BN37" i="2"/>
  <c r="K31" i="12"/>
  <c r="Y31" i="12" s="1"/>
  <c r="G31" i="12"/>
  <c r="U31" i="12" s="1"/>
  <c r="C31" i="12"/>
  <c r="Q31" i="12" s="1"/>
  <c r="N31" i="12"/>
  <c r="AB31" i="12" s="1"/>
  <c r="J31" i="12"/>
  <c r="X31" i="12" s="1"/>
  <c r="F31" i="12"/>
  <c r="T31" i="12" s="1"/>
  <c r="B31" i="12"/>
  <c r="P31" i="12" s="1"/>
  <c r="I31" i="12"/>
  <c r="W31" i="12" s="1"/>
  <c r="H31" i="12"/>
  <c r="V31" i="12" s="1"/>
  <c r="M31" i="12"/>
  <c r="AA31" i="12" s="1"/>
  <c r="E31" i="12"/>
  <c r="S31" i="12" s="1"/>
  <c r="L31" i="12"/>
  <c r="Z31" i="12" s="1"/>
  <c r="D31" i="12"/>
  <c r="R31" i="12" s="1"/>
  <c r="AL33" i="2"/>
  <c r="BJ37" i="2"/>
  <c r="D30" i="16"/>
  <c r="R30" i="16" s="1"/>
  <c r="H30" i="16"/>
  <c r="V30" i="16" s="1"/>
  <c r="L30" i="16"/>
  <c r="Z30" i="16" s="1"/>
  <c r="F30" i="16"/>
  <c r="T30" i="16" s="1"/>
  <c r="K30" i="16"/>
  <c r="Y30" i="16" s="1"/>
  <c r="N30" i="16"/>
  <c r="AB30" i="16" s="1"/>
  <c r="E30" i="16"/>
  <c r="S30" i="16" s="1"/>
  <c r="B30" i="16"/>
  <c r="P30" i="16" s="1"/>
  <c r="G30" i="16"/>
  <c r="U30" i="16" s="1"/>
  <c r="M30" i="16"/>
  <c r="AA30" i="16" s="1"/>
  <c r="C30" i="16"/>
  <c r="Q30" i="16" s="1"/>
  <c r="I30" i="16"/>
  <c r="W30" i="16" s="1"/>
  <c r="J30" i="16"/>
  <c r="X30" i="16" s="1"/>
  <c r="AT32" i="2"/>
  <c r="BR36" i="2"/>
  <c r="E30" i="10"/>
  <c r="S30" i="10" s="1"/>
  <c r="I30" i="10"/>
  <c r="W30" i="10" s="1"/>
  <c r="D30" i="10"/>
  <c r="R30" i="10" s="1"/>
  <c r="J30" i="10"/>
  <c r="X30" i="10" s="1"/>
  <c r="N30" i="10"/>
  <c r="AB30" i="10" s="1"/>
  <c r="F30" i="10"/>
  <c r="T30" i="10" s="1"/>
  <c r="K30" i="10"/>
  <c r="Y30" i="10" s="1"/>
  <c r="G30" i="10"/>
  <c r="U30" i="10" s="1"/>
  <c r="H30" i="10"/>
  <c r="V30" i="10" s="1"/>
  <c r="B30" i="10"/>
  <c r="P30" i="10" s="1"/>
  <c r="L30" i="10"/>
  <c r="Z30" i="10" s="1"/>
  <c r="C30" i="10"/>
  <c r="Q30" i="10" s="1"/>
  <c r="M30" i="10"/>
  <c r="AA30" i="10" s="1"/>
  <c r="AP32" i="2"/>
  <c r="BN36" i="2"/>
  <c r="L30" i="12"/>
  <c r="Z30" i="12" s="1"/>
  <c r="H30" i="12"/>
  <c r="V30" i="12" s="1"/>
  <c r="D30" i="12"/>
  <c r="R30" i="12" s="1"/>
  <c r="K30" i="12"/>
  <c r="Y30" i="12" s="1"/>
  <c r="G30" i="12"/>
  <c r="U30" i="12" s="1"/>
  <c r="C30" i="12"/>
  <c r="Q30" i="12" s="1"/>
  <c r="N30" i="12"/>
  <c r="AB30" i="12" s="1"/>
  <c r="F30" i="12"/>
  <c r="T30" i="12" s="1"/>
  <c r="M30" i="12"/>
  <c r="AA30" i="12" s="1"/>
  <c r="E30" i="12"/>
  <c r="S30" i="12" s="1"/>
  <c r="J30" i="12"/>
  <c r="X30" i="12" s="1"/>
  <c r="B30" i="12"/>
  <c r="P30" i="12" s="1"/>
  <c r="I30" i="12"/>
  <c r="W30" i="12" s="1"/>
  <c r="AL32" i="2"/>
  <c r="BJ36" i="2"/>
  <c r="AT31" i="2"/>
  <c r="BR35" i="2"/>
  <c r="AP31" i="2"/>
  <c r="BN35" i="2"/>
  <c r="AL31" i="2"/>
  <c r="BJ35" i="2"/>
  <c r="AT30" i="2"/>
  <c r="BR34" i="2"/>
  <c r="AP30" i="2"/>
  <c r="BN34" i="2"/>
  <c r="AL30" i="2"/>
  <c r="BJ34" i="2"/>
  <c r="AT29" i="2"/>
  <c r="BR33" i="2"/>
  <c r="AP29" i="2"/>
  <c r="BN33" i="2"/>
  <c r="AL29" i="2"/>
  <c r="BJ33" i="2"/>
  <c r="AT28" i="2"/>
  <c r="BR32" i="2"/>
  <c r="AP28" i="2"/>
  <c r="BN32" i="2"/>
  <c r="AL28" i="2"/>
  <c r="BJ32" i="2"/>
  <c r="AT27" i="2"/>
  <c r="BR31" i="2"/>
  <c r="AP27" i="2"/>
  <c r="BN31" i="2"/>
  <c r="AL27" i="2"/>
  <c r="BJ31" i="2"/>
  <c r="AT26" i="2"/>
  <c r="BR30" i="2"/>
  <c r="AP26" i="2"/>
  <c r="BN30" i="2"/>
  <c r="AL26" i="2"/>
  <c r="BJ30" i="2"/>
  <c r="AT25" i="2"/>
  <c r="BR29" i="2"/>
  <c r="AP25" i="2"/>
  <c r="BN29" i="2"/>
  <c r="AL25" i="2"/>
  <c r="BJ29" i="2"/>
  <c r="AT24" i="2"/>
  <c r="BR28" i="2"/>
  <c r="AP24" i="2"/>
  <c r="BN28" i="2"/>
  <c r="AL24" i="2"/>
  <c r="BJ28" i="2"/>
  <c r="AT23" i="2"/>
  <c r="BR27" i="2"/>
  <c r="AP23" i="2"/>
  <c r="BN27" i="2"/>
  <c r="AL23" i="2"/>
  <c r="BJ27" i="2"/>
  <c r="AT22" i="2"/>
  <c r="BR26" i="2"/>
  <c r="AP22" i="2"/>
  <c r="BN26" i="2"/>
  <c r="AL22" i="2"/>
  <c r="BJ26" i="2"/>
  <c r="AT21" i="2"/>
  <c r="BR25" i="2"/>
  <c r="AP21" i="2"/>
  <c r="BN25" i="2"/>
  <c r="AL21" i="2"/>
  <c r="BJ25" i="2"/>
  <c r="AT20" i="2"/>
  <c r="BR24" i="2"/>
  <c r="AP20" i="2"/>
  <c r="BN24" i="2"/>
  <c r="AL20" i="2"/>
  <c r="BJ24" i="2"/>
  <c r="AT19" i="2"/>
  <c r="BR23" i="2"/>
  <c r="AP19" i="2"/>
  <c r="BN23" i="2"/>
  <c r="AL19" i="2"/>
  <c r="BJ23" i="2"/>
  <c r="AT18" i="2"/>
  <c r="BR22" i="2"/>
  <c r="AP18" i="2"/>
  <c r="BN22" i="2"/>
  <c r="AL18" i="2"/>
  <c r="BJ22" i="2"/>
  <c r="AT17" i="2"/>
  <c r="BR21" i="2"/>
  <c r="AP17" i="2"/>
  <c r="BN21" i="2"/>
  <c r="AL17" i="2"/>
  <c r="BJ21" i="2"/>
  <c r="AT16" i="2"/>
  <c r="BR20" i="2"/>
  <c r="AP16" i="2"/>
  <c r="BN20" i="2"/>
  <c r="AL16" i="2"/>
  <c r="BJ20" i="2"/>
  <c r="AT15" i="2"/>
  <c r="BR19" i="2"/>
  <c r="AP15" i="2"/>
  <c r="BN19" i="2"/>
  <c r="AL15" i="2"/>
  <c r="BJ19" i="2"/>
  <c r="AT14" i="2"/>
  <c r="BR18" i="2"/>
  <c r="AP14" i="2"/>
  <c r="BN18" i="2"/>
  <c r="AL14" i="2"/>
  <c r="BJ18" i="2"/>
  <c r="AT13" i="2"/>
  <c r="BR17" i="2"/>
  <c r="AP13" i="2"/>
  <c r="BN17" i="2"/>
  <c r="AL13" i="2"/>
  <c r="BJ17" i="2"/>
  <c r="AT12" i="2"/>
  <c r="BR16" i="2"/>
  <c r="AP12" i="2"/>
  <c r="BN16" i="2"/>
  <c r="AL12" i="2"/>
  <c r="BJ16" i="2"/>
  <c r="AT11" i="2"/>
  <c r="BR15" i="2"/>
  <c r="AP11" i="2"/>
  <c r="BN15" i="2"/>
  <c r="AL11" i="2"/>
  <c r="BJ15" i="2"/>
  <c r="AT10" i="2"/>
  <c r="BR14" i="2"/>
  <c r="AP10" i="2"/>
  <c r="BN14" i="2"/>
  <c r="AL10" i="2"/>
  <c r="BJ14" i="2"/>
  <c r="AT9" i="2"/>
  <c r="BR13" i="2"/>
  <c r="AP9" i="2"/>
  <c r="BN13" i="2"/>
  <c r="AL9" i="2"/>
  <c r="BJ13" i="2"/>
  <c r="AT8" i="2"/>
  <c r="BR12" i="2"/>
  <c r="AP8" i="2"/>
  <c r="BN12" i="2"/>
  <c r="AL8" i="2"/>
  <c r="BJ12" i="2"/>
  <c r="AT7" i="2"/>
  <c r="BR11" i="2"/>
  <c r="AP7" i="2"/>
  <c r="BN11" i="2"/>
  <c r="AL7" i="2"/>
  <c r="BJ11" i="2"/>
  <c r="AT6" i="2"/>
  <c r="BR10" i="2"/>
  <c r="AP6" i="2"/>
  <c r="BN10" i="2"/>
  <c r="AL6" i="2"/>
  <c r="BJ10" i="2"/>
  <c r="AT5" i="2"/>
  <c r="BR9" i="2"/>
  <c r="AP5" i="2"/>
  <c r="BN9" i="2"/>
  <c r="AL5" i="2"/>
  <c r="BJ9" i="2"/>
  <c r="AT4" i="2"/>
  <c r="BR8" i="2"/>
  <c r="AP4" i="2"/>
  <c r="BN8" i="2"/>
  <c r="AL4" i="2"/>
  <c r="BJ8" i="2"/>
  <c r="AH59" i="2"/>
  <c r="AD59" i="2"/>
  <c r="Z59" i="2"/>
  <c r="AH58" i="2"/>
  <c r="AD58" i="2"/>
  <c r="Z58" i="2"/>
  <c r="AH57" i="2"/>
  <c r="AD57" i="2"/>
  <c r="Z57" i="2"/>
  <c r="AH56" i="2"/>
  <c r="AD56" i="2"/>
  <c r="Z56" i="2"/>
  <c r="AH55" i="2"/>
  <c r="AD55" i="2"/>
  <c r="Z55" i="2"/>
  <c r="AH54" i="2"/>
  <c r="AD54" i="2"/>
  <c r="Z54" i="2"/>
  <c r="AH53" i="2"/>
  <c r="AD53" i="2"/>
  <c r="Z53" i="2"/>
  <c r="AH52" i="2"/>
  <c r="AD52" i="2"/>
  <c r="AF51" i="2"/>
  <c r="Z51" i="2"/>
  <c r="AG50" i="2"/>
  <c r="AB50" i="2"/>
  <c r="AH49" i="2"/>
  <c r="AC49" i="2"/>
  <c r="AD48" i="2"/>
  <c r="AF47" i="2"/>
  <c r="Z47" i="2"/>
  <c r="AG46" i="2"/>
  <c r="AB46" i="2"/>
  <c r="AH45" i="2"/>
  <c r="AC45" i="2"/>
  <c r="AD44" i="2"/>
  <c r="AF43" i="2"/>
  <c r="Z43" i="2"/>
  <c r="AG42" i="2"/>
  <c r="AB42" i="2"/>
  <c r="AH41" i="2"/>
  <c r="AC41" i="2"/>
  <c r="AD40" i="2"/>
  <c r="AF39" i="2"/>
  <c r="Z39" i="2"/>
  <c r="AG38" i="2"/>
  <c r="AB38" i="2"/>
  <c r="AH37" i="2"/>
  <c r="AC37" i="2"/>
  <c r="AD36" i="2"/>
  <c r="AF35" i="2"/>
  <c r="Z35" i="2"/>
  <c r="AG34" i="2"/>
  <c r="AB34" i="2"/>
  <c r="AH33" i="2"/>
  <c r="AC33" i="2"/>
  <c r="AD32" i="2"/>
  <c r="AF31" i="2"/>
  <c r="Z31" i="2"/>
  <c r="AG30" i="2"/>
  <c r="AB30" i="2"/>
  <c r="AH29" i="2"/>
  <c r="AC29" i="2"/>
  <c r="AD28" i="2"/>
  <c r="AF27" i="2"/>
  <c r="Z27" i="2"/>
  <c r="AG26" i="2"/>
  <c r="AB26" i="2"/>
  <c r="AH25" i="2"/>
  <c r="AC25" i="2"/>
  <c r="AD24" i="2"/>
  <c r="AF23" i="2"/>
  <c r="Z23" i="2"/>
  <c r="AG22" i="2"/>
  <c r="AB22" i="2"/>
  <c r="AH21" i="2"/>
  <c r="AC21" i="2"/>
  <c r="AD20" i="2"/>
  <c r="AF19" i="2"/>
  <c r="Z19" i="2"/>
  <c r="AG18" i="2"/>
  <c r="AB18" i="2"/>
  <c r="AH17" i="2"/>
  <c r="AC17" i="2"/>
  <c r="AD16" i="2"/>
  <c r="AF15" i="2"/>
  <c r="Z15" i="2"/>
  <c r="AG14" i="2"/>
  <c r="AB14" i="2"/>
  <c r="AH13" i="2"/>
  <c r="AC13" i="2"/>
  <c r="AD12" i="2"/>
  <c r="AF11" i="2"/>
  <c r="Z11" i="2"/>
  <c r="AG10" i="2"/>
  <c r="AB10" i="2"/>
  <c r="AH9" i="2"/>
  <c r="AC9" i="2"/>
  <c r="AD8" i="2"/>
  <c r="AF7" i="2"/>
  <c r="Z7" i="2"/>
  <c r="AG6" i="2"/>
  <c r="AB6" i="2"/>
  <c r="AH5" i="2"/>
  <c r="AC5" i="2"/>
  <c r="AD4" i="2"/>
  <c r="AF3" i="2"/>
  <c r="Z3" i="2"/>
  <c r="AU58" i="2"/>
  <c r="AQ57" i="2"/>
  <c r="AR56" i="2"/>
  <c r="AM56" i="2"/>
  <c r="AS55" i="2"/>
  <c r="AN55" i="2"/>
  <c r="AU54" i="2"/>
  <c r="AO54" i="2"/>
  <c r="AQ53" i="2"/>
  <c r="AR52" i="2"/>
  <c r="AM52" i="2"/>
  <c r="AN51" i="2"/>
  <c r="AU50" i="2"/>
  <c r="AQ49" i="2"/>
  <c r="AR48" i="2"/>
  <c r="AM48" i="2"/>
  <c r="AN47" i="2"/>
  <c r="AU46" i="2"/>
  <c r="AQ45" i="2"/>
  <c r="AR44" i="2"/>
  <c r="AM44" i="2"/>
  <c r="AN43" i="2"/>
  <c r="AU42" i="2"/>
  <c r="AQ41" i="2"/>
  <c r="AR40" i="2"/>
  <c r="AM40" i="2"/>
  <c r="AN39" i="2"/>
  <c r="AU38" i="2"/>
  <c r="AQ37" i="2"/>
  <c r="AR36" i="2"/>
  <c r="AM36" i="2"/>
  <c r="AN35" i="2"/>
  <c r="AU34" i="2"/>
  <c r="AQ33" i="2"/>
  <c r="AR32" i="2"/>
  <c r="AM32" i="2"/>
  <c r="AN31" i="2"/>
  <c r="AU30" i="2"/>
  <c r="AQ29" i="2"/>
  <c r="AR28" i="2"/>
  <c r="AM28" i="2"/>
  <c r="AN27" i="2"/>
  <c r="AU26" i="2"/>
  <c r="AQ25" i="2"/>
  <c r="AR24" i="2"/>
  <c r="AM24" i="2"/>
  <c r="AN23" i="2"/>
  <c r="AU22" i="2"/>
  <c r="AQ21" i="2"/>
  <c r="AR20" i="2"/>
  <c r="AM20" i="2"/>
  <c r="AN19" i="2"/>
  <c r="AU18" i="2"/>
  <c r="AQ17" i="2"/>
  <c r="AR16" i="2"/>
  <c r="AM16" i="2"/>
  <c r="AN15" i="2"/>
  <c r="AU14" i="2"/>
  <c r="AQ13" i="2"/>
  <c r="AR12" i="2"/>
  <c r="AM12" i="2"/>
  <c r="AN11" i="2"/>
  <c r="AU10" i="2"/>
  <c r="AQ9" i="2"/>
  <c r="AR8" i="2"/>
  <c r="AM8" i="2"/>
  <c r="AN7" i="2"/>
  <c r="AU6" i="2"/>
  <c r="AQ5" i="2"/>
  <c r="AR4" i="2"/>
  <c r="AM4" i="2"/>
  <c r="BK59" i="2"/>
  <c r="BO57" i="2"/>
  <c r="BK55" i="2"/>
  <c r="BQ54" i="2"/>
  <c r="BO53" i="2"/>
  <c r="BS51" i="2"/>
  <c r="BK51" i="2"/>
  <c r="BK47" i="2"/>
  <c r="BO45" i="2"/>
  <c r="BS43" i="2"/>
  <c r="BK43" i="2"/>
  <c r="BS39" i="2"/>
  <c r="BK39" i="2"/>
  <c r="BO37" i="2"/>
  <c r="BK35" i="2"/>
  <c r="BO33" i="2"/>
  <c r="BK31" i="2"/>
  <c r="BO29" i="2"/>
  <c r="BS27" i="2"/>
  <c r="BK27" i="2"/>
  <c r="BS23" i="2"/>
  <c r="BK23" i="2"/>
  <c r="BS19" i="2"/>
  <c r="BK19" i="2"/>
  <c r="BO17" i="2"/>
  <c r="BK15" i="2"/>
  <c r="BS11" i="2"/>
  <c r="BK11" i="2"/>
  <c r="BO9" i="2"/>
  <c r="B60" i="11"/>
  <c r="P60" i="11" s="1"/>
  <c r="F60" i="11"/>
  <c r="T60" i="11" s="1"/>
  <c r="J60" i="11"/>
  <c r="X60" i="11" s="1"/>
  <c r="G60" i="11"/>
  <c r="U60" i="11" s="1"/>
  <c r="L60" i="11"/>
  <c r="Z60" i="11" s="1"/>
  <c r="D60" i="11"/>
  <c r="R60" i="11" s="1"/>
  <c r="I60" i="11"/>
  <c r="W60" i="11" s="1"/>
  <c r="N60" i="11"/>
  <c r="AB60" i="11" s="1"/>
  <c r="C60" i="11"/>
  <c r="Q60" i="11" s="1"/>
  <c r="M60" i="11"/>
  <c r="AA60" i="11" s="1"/>
  <c r="E60" i="11"/>
  <c r="S60" i="11" s="1"/>
  <c r="H60" i="11"/>
  <c r="V60" i="11" s="1"/>
  <c r="K60" i="11"/>
  <c r="Y60" i="11" s="1"/>
  <c r="AA60" i="2"/>
  <c r="M59" i="8"/>
  <c r="AA59" i="8" s="1"/>
  <c r="I59" i="8"/>
  <c r="W59" i="8" s="1"/>
  <c r="E59" i="8"/>
  <c r="S59" i="8" s="1"/>
  <c r="L59" i="8"/>
  <c r="Z59" i="8" s="1"/>
  <c r="H59" i="8"/>
  <c r="V59" i="8" s="1"/>
  <c r="D59" i="8"/>
  <c r="R59" i="8" s="1"/>
  <c r="K59" i="8"/>
  <c r="Y59" i="8" s="1"/>
  <c r="G59" i="8"/>
  <c r="U59" i="8" s="1"/>
  <c r="C59" i="8"/>
  <c r="Q59" i="8" s="1"/>
  <c r="N59" i="8"/>
  <c r="AB59" i="8" s="1"/>
  <c r="J59" i="8"/>
  <c r="X59" i="8" s="1"/>
  <c r="F59" i="8"/>
  <c r="T59" i="8" s="1"/>
  <c r="B59" i="8"/>
  <c r="P59" i="8" s="1"/>
  <c r="D59" i="15"/>
  <c r="R59" i="15" s="1"/>
  <c r="H59" i="15"/>
  <c r="V59" i="15" s="1"/>
  <c r="L59" i="15"/>
  <c r="Z59" i="15" s="1"/>
  <c r="E59" i="15"/>
  <c r="S59" i="15" s="1"/>
  <c r="I59" i="15"/>
  <c r="W59" i="15" s="1"/>
  <c r="M59" i="15"/>
  <c r="AA59" i="15" s="1"/>
  <c r="G59" i="15"/>
  <c r="U59" i="15" s="1"/>
  <c r="B59" i="15"/>
  <c r="P59" i="15" s="1"/>
  <c r="J59" i="15"/>
  <c r="X59" i="15" s="1"/>
  <c r="C59" i="15"/>
  <c r="Q59" i="15" s="1"/>
  <c r="K59" i="15"/>
  <c r="Y59" i="15" s="1"/>
  <c r="F59" i="15"/>
  <c r="T59" i="15" s="1"/>
  <c r="N59" i="15"/>
  <c r="AB59" i="15" s="1"/>
  <c r="E58" i="15"/>
  <c r="S58" i="15" s="1"/>
  <c r="I58" i="15"/>
  <c r="W58" i="15" s="1"/>
  <c r="M58" i="15"/>
  <c r="AA58" i="15" s="1"/>
  <c r="B58" i="15"/>
  <c r="P58" i="15" s="1"/>
  <c r="F58" i="15"/>
  <c r="T58" i="15" s="1"/>
  <c r="J58" i="15"/>
  <c r="X58" i="15" s="1"/>
  <c r="N58" i="15"/>
  <c r="AB58" i="15" s="1"/>
  <c r="D58" i="15"/>
  <c r="R58" i="15" s="1"/>
  <c r="L58" i="15"/>
  <c r="Z58" i="15" s="1"/>
  <c r="G58" i="15"/>
  <c r="U58" i="15" s="1"/>
  <c r="H58" i="15"/>
  <c r="V58" i="15" s="1"/>
  <c r="C58" i="15"/>
  <c r="Q58" i="15" s="1"/>
  <c r="K58" i="15"/>
  <c r="Y58" i="15" s="1"/>
  <c r="B57" i="15"/>
  <c r="P57" i="15" s="1"/>
  <c r="F57" i="15"/>
  <c r="T57" i="15" s="1"/>
  <c r="J57" i="15"/>
  <c r="X57" i="15" s="1"/>
  <c r="N57" i="15"/>
  <c r="AB57" i="15" s="1"/>
  <c r="C57" i="15"/>
  <c r="Q57" i="15" s="1"/>
  <c r="G57" i="15"/>
  <c r="U57" i="15" s="1"/>
  <c r="K57" i="15"/>
  <c r="Y57" i="15" s="1"/>
  <c r="I57" i="15"/>
  <c r="W57" i="15" s="1"/>
  <c r="D57" i="15"/>
  <c r="R57" i="15" s="1"/>
  <c r="L57" i="15"/>
  <c r="Z57" i="15" s="1"/>
  <c r="E57" i="15"/>
  <c r="S57" i="15" s="1"/>
  <c r="M57" i="15"/>
  <c r="AA57" i="15" s="1"/>
  <c r="H57" i="15"/>
  <c r="V57" i="15" s="1"/>
  <c r="C56" i="15"/>
  <c r="Q56" i="15" s="1"/>
  <c r="G56" i="15"/>
  <c r="U56" i="15" s="1"/>
  <c r="K56" i="15"/>
  <c r="Y56" i="15" s="1"/>
  <c r="D56" i="15"/>
  <c r="R56" i="15" s="1"/>
  <c r="H56" i="15"/>
  <c r="V56" i="15" s="1"/>
  <c r="L56" i="15"/>
  <c r="Z56" i="15" s="1"/>
  <c r="F56" i="15"/>
  <c r="T56" i="15" s="1"/>
  <c r="N56" i="15"/>
  <c r="AB56" i="15" s="1"/>
  <c r="I56" i="15"/>
  <c r="W56" i="15" s="1"/>
  <c r="B56" i="15"/>
  <c r="P56" i="15" s="1"/>
  <c r="J56" i="15"/>
  <c r="X56" i="15" s="1"/>
  <c r="E56" i="15"/>
  <c r="S56" i="15" s="1"/>
  <c r="M56" i="15"/>
  <c r="AA56" i="15" s="1"/>
  <c r="C56" i="9"/>
  <c r="Q56" i="9" s="1"/>
  <c r="G56" i="9"/>
  <c r="U56" i="9" s="1"/>
  <c r="K56" i="9"/>
  <c r="Y56" i="9" s="1"/>
  <c r="E56" i="9"/>
  <c r="S56" i="9" s="1"/>
  <c r="I56" i="9"/>
  <c r="W56" i="9" s="1"/>
  <c r="M56" i="9"/>
  <c r="AA56" i="9" s="1"/>
  <c r="H56" i="9"/>
  <c r="V56" i="9" s="1"/>
  <c r="B56" i="9"/>
  <c r="P56" i="9" s="1"/>
  <c r="J56" i="9"/>
  <c r="X56" i="9" s="1"/>
  <c r="L56" i="9"/>
  <c r="Z56" i="9" s="1"/>
  <c r="N56" i="9"/>
  <c r="AB56" i="9" s="1"/>
  <c r="D56" i="9"/>
  <c r="R56" i="9" s="1"/>
  <c r="F56" i="9"/>
  <c r="T56" i="9" s="1"/>
  <c r="D55" i="9"/>
  <c r="R55" i="9" s="1"/>
  <c r="H55" i="9"/>
  <c r="V55" i="9" s="1"/>
  <c r="L55" i="9"/>
  <c r="Z55" i="9" s="1"/>
  <c r="B55" i="9"/>
  <c r="P55" i="9" s="1"/>
  <c r="F55" i="9"/>
  <c r="T55" i="9" s="1"/>
  <c r="J55" i="9"/>
  <c r="X55" i="9" s="1"/>
  <c r="N55" i="9"/>
  <c r="AB55" i="9" s="1"/>
  <c r="E55" i="9"/>
  <c r="S55" i="9" s="1"/>
  <c r="M55" i="9"/>
  <c r="AA55" i="9" s="1"/>
  <c r="G55" i="9"/>
  <c r="U55" i="9" s="1"/>
  <c r="I55" i="9"/>
  <c r="W55" i="9" s="1"/>
  <c r="K55" i="9"/>
  <c r="Y55" i="9" s="1"/>
  <c r="C55" i="9"/>
  <c r="Q55" i="9" s="1"/>
  <c r="E54" i="9"/>
  <c r="S54" i="9" s="1"/>
  <c r="I54" i="9"/>
  <c r="W54" i="9" s="1"/>
  <c r="M54" i="9"/>
  <c r="AA54" i="9" s="1"/>
  <c r="C54" i="9"/>
  <c r="Q54" i="9" s="1"/>
  <c r="G54" i="9"/>
  <c r="U54" i="9" s="1"/>
  <c r="K54" i="9"/>
  <c r="Y54" i="9" s="1"/>
  <c r="B54" i="9"/>
  <c r="P54" i="9" s="1"/>
  <c r="J54" i="9"/>
  <c r="X54" i="9" s="1"/>
  <c r="D54" i="9"/>
  <c r="R54" i="9" s="1"/>
  <c r="L54" i="9"/>
  <c r="Z54" i="9" s="1"/>
  <c r="F54" i="9"/>
  <c r="T54" i="9" s="1"/>
  <c r="H54" i="9"/>
  <c r="V54" i="9" s="1"/>
  <c r="N54" i="9"/>
  <c r="AB54" i="9" s="1"/>
  <c r="B53" i="9"/>
  <c r="P53" i="9" s="1"/>
  <c r="F53" i="9"/>
  <c r="T53" i="9" s="1"/>
  <c r="J53" i="9"/>
  <c r="X53" i="9" s="1"/>
  <c r="N53" i="9"/>
  <c r="AB53" i="9" s="1"/>
  <c r="C53" i="9"/>
  <c r="Q53" i="9" s="1"/>
  <c r="G53" i="9"/>
  <c r="U53" i="9" s="1"/>
  <c r="D53" i="9"/>
  <c r="R53" i="9" s="1"/>
  <c r="H53" i="9"/>
  <c r="V53" i="9" s="1"/>
  <c r="L53" i="9"/>
  <c r="Z53" i="9" s="1"/>
  <c r="E53" i="9"/>
  <c r="S53" i="9" s="1"/>
  <c r="I53" i="9"/>
  <c r="W53" i="9" s="1"/>
  <c r="K53" i="9"/>
  <c r="Y53" i="9" s="1"/>
  <c r="M53" i="9"/>
  <c r="AA53" i="9" s="1"/>
  <c r="B52" i="15"/>
  <c r="P52" i="15" s="1"/>
  <c r="F52" i="15"/>
  <c r="T52" i="15" s="1"/>
  <c r="J52" i="15"/>
  <c r="X52" i="15" s="1"/>
  <c r="N52" i="15"/>
  <c r="AB52" i="15" s="1"/>
  <c r="C52" i="15"/>
  <c r="Q52" i="15" s="1"/>
  <c r="G52" i="15"/>
  <c r="U52" i="15" s="1"/>
  <c r="K52" i="15"/>
  <c r="Y52" i="15" s="1"/>
  <c r="D52" i="15"/>
  <c r="R52" i="15" s="1"/>
  <c r="H52" i="15"/>
  <c r="V52" i="15" s="1"/>
  <c r="L52" i="15"/>
  <c r="Z52" i="15" s="1"/>
  <c r="I52" i="15"/>
  <c r="W52" i="15" s="1"/>
  <c r="M52" i="15"/>
  <c r="AA52" i="15" s="1"/>
  <c r="E52" i="15"/>
  <c r="S52" i="15" s="1"/>
  <c r="D51" i="9"/>
  <c r="R51" i="9" s="1"/>
  <c r="H51" i="9"/>
  <c r="V51" i="9" s="1"/>
  <c r="L51" i="9"/>
  <c r="Z51" i="9" s="1"/>
  <c r="E51" i="9"/>
  <c r="S51" i="9" s="1"/>
  <c r="I51" i="9"/>
  <c r="W51" i="9" s="1"/>
  <c r="M51" i="9"/>
  <c r="AA51" i="9" s="1"/>
  <c r="B51" i="9"/>
  <c r="P51" i="9" s="1"/>
  <c r="F51" i="9"/>
  <c r="T51" i="9" s="1"/>
  <c r="J51" i="9"/>
  <c r="X51" i="9" s="1"/>
  <c r="N51" i="9"/>
  <c r="AB51" i="9" s="1"/>
  <c r="C51" i="9"/>
  <c r="Q51" i="9" s="1"/>
  <c r="G51" i="9"/>
  <c r="U51" i="9" s="1"/>
  <c r="K51" i="9"/>
  <c r="Y51" i="9" s="1"/>
  <c r="D50" i="15"/>
  <c r="R50" i="15" s="1"/>
  <c r="H50" i="15"/>
  <c r="V50" i="15" s="1"/>
  <c r="L50" i="15"/>
  <c r="Z50" i="15" s="1"/>
  <c r="E50" i="15"/>
  <c r="S50" i="15" s="1"/>
  <c r="I50" i="15"/>
  <c r="W50" i="15" s="1"/>
  <c r="M50" i="15"/>
  <c r="AA50" i="15" s="1"/>
  <c r="B50" i="15"/>
  <c r="P50" i="15" s="1"/>
  <c r="F50" i="15"/>
  <c r="T50" i="15" s="1"/>
  <c r="J50" i="15"/>
  <c r="X50" i="15" s="1"/>
  <c r="N50" i="15"/>
  <c r="AB50" i="15" s="1"/>
  <c r="C50" i="15"/>
  <c r="Q50" i="15" s="1"/>
  <c r="G50" i="15"/>
  <c r="U50" i="15" s="1"/>
  <c r="K50" i="15"/>
  <c r="Y50" i="15" s="1"/>
  <c r="E49" i="15"/>
  <c r="S49" i="15" s="1"/>
  <c r="I49" i="15"/>
  <c r="W49" i="15" s="1"/>
  <c r="M49" i="15"/>
  <c r="AA49" i="15" s="1"/>
  <c r="B49" i="15"/>
  <c r="P49" i="15" s="1"/>
  <c r="F49" i="15"/>
  <c r="T49" i="15" s="1"/>
  <c r="J49" i="15"/>
  <c r="X49" i="15" s="1"/>
  <c r="N49" i="15"/>
  <c r="AB49" i="15" s="1"/>
  <c r="C49" i="15"/>
  <c r="Q49" i="15" s="1"/>
  <c r="G49" i="15"/>
  <c r="U49" i="15" s="1"/>
  <c r="K49" i="15"/>
  <c r="Y49" i="15" s="1"/>
  <c r="D49" i="15"/>
  <c r="R49" i="15" s="1"/>
  <c r="H49" i="15"/>
  <c r="V49" i="15" s="1"/>
  <c r="L49" i="15"/>
  <c r="Z49" i="15" s="1"/>
  <c r="C48" i="9"/>
  <c r="Q48" i="9" s="1"/>
  <c r="G48" i="9"/>
  <c r="U48" i="9" s="1"/>
  <c r="K48" i="9"/>
  <c r="Y48" i="9" s="1"/>
  <c r="D48" i="9"/>
  <c r="R48" i="9" s="1"/>
  <c r="H48" i="9"/>
  <c r="V48" i="9" s="1"/>
  <c r="L48" i="9"/>
  <c r="Z48" i="9" s="1"/>
  <c r="E48" i="9"/>
  <c r="S48" i="9" s="1"/>
  <c r="I48" i="9"/>
  <c r="W48" i="9" s="1"/>
  <c r="M48" i="9"/>
  <c r="AA48" i="9" s="1"/>
  <c r="F48" i="9"/>
  <c r="T48" i="9" s="1"/>
  <c r="J48" i="9"/>
  <c r="X48" i="9" s="1"/>
  <c r="B48" i="9"/>
  <c r="P48" i="9" s="1"/>
  <c r="N48" i="9"/>
  <c r="AB48" i="9" s="1"/>
  <c r="D47" i="9"/>
  <c r="R47" i="9" s="1"/>
  <c r="H47" i="9"/>
  <c r="V47" i="9" s="1"/>
  <c r="L47" i="9"/>
  <c r="Z47" i="9" s="1"/>
  <c r="E47" i="9"/>
  <c r="S47" i="9" s="1"/>
  <c r="I47" i="9"/>
  <c r="W47" i="9" s="1"/>
  <c r="M47" i="9"/>
  <c r="AA47" i="9" s="1"/>
  <c r="B47" i="9"/>
  <c r="P47" i="9" s="1"/>
  <c r="F47" i="9"/>
  <c r="T47" i="9" s="1"/>
  <c r="J47" i="9"/>
  <c r="X47" i="9" s="1"/>
  <c r="N47" i="9"/>
  <c r="AB47" i="9" s="1"/>
  <c r="C47" i="9"/>
  <c r="Q47" i="9" s="1"/>
  <c r="G47" i="9"/>
  <c r="U47" i="9" s="1"/>
  <c r="K47" i="9"/>
  <c r="Y47" i="9" s="1"/>
  <c r="E45" i="15"/>
  <c r="S45" i="15" s="1"/>
  <c r="I45" i="15"/>
  <c r="W45" i="15" s="1"/>
  <c r="M45" i="15"/>
  <c r="AA45" i="15" s="1"/>
  <c r="B45" i="15"/>
  <c r="P45" i="15" s="1"/>
  <c r="F45" i="15"/>
  <c r="T45" i="15" s="1"/>
  <c r="J45" i="15"/>
  <c r="X45" i="15" s="1"/>
  <c r="N45" i="15"/>
  <c r="AB45" i="15" s="1"/>
  <c r="C45" i="15"/>
  <c r="Q45" i="15" s="1"/>
  <c r="G45" i="15"/>
  <c r="U45" i="15" s="1"/>
  <c r="K45" i="15"/>
  <c r="Y45" i="15" s="1"/>
  <c r="D45" i="15"/>
  <c r="R45" i="15" s="1"/>
  <c r="H45" i="15"/>
  <c r="V45" i="15" s="1"/>
  <c r="L45" i="15"/>
  <c r="Z45" i="15" s="1"/>
  <c r="B44" i="15"/>
  <c r="P44" i="15" s="1"/>
  <c r="F44" i="15"/>
  <c r="T44" i="15" s="1"/>
  <c r="J44" i="15"/>
  <c r="X44" i="15" s="1"/>
  <c r="N44" i="15"/>
  <c r="AB44" i="15" s="1"/>
  <c r="C44" i="15"/>
  <c r="Q44" i="15" s="1"/>
  <c r="G44" i="15"/>
  <c r="U44" i="15" s="1"/>
  <c r="K44" i="15"/>
  <c r="Y44" i="15" s="1"/>
  <c r="D44" i="15"/>
  <c r="R44" i="15" s="1"/>
  <c r="H44" i="15"/>
  <c r="V44" i="15" s="1"/>
  <c r="L44" i="15"/>
  <c r="Z44" i="15" s="1"/>
  <c r="E44" i="15"/>
  <c r="S44" i="15" s="1"/>
  <c r="I44" i="15"/>
  <c r="W44" i="15" s="1"/>
  <c r="M44" i="15"/>
  <c r="AA44" i="15" s="1"/>
  <c r="C43" i="15"/>
  <c r="Q43" i="15" s="1"/>
  <c r="G43" i="15"/>
  <c r="U43" i="15" s="1"/>
  <c r="K43" i="15"/>
  <c r="Y43" i="15" s="1"/>
  <c r="D43" i="15"/>
  <c r="R43" i="15" s="1"/>
  <c r="H43" i="15"/>
  <c r="V43" i="15" s="1"/>
  <c r="L43" i="15"/>
  <c r="Z43" i="15" s="1"/>
  <c r="E43" i="15"/>
  <c r="S43" i="15" s="1"/>
  <c r="I43" i="15"/>
  <c r="W43" i="15" s="1"/>
  <c r="M43" i="15"/>
  <c r="AA43" i="15" s="1"/>
  <c r="N43" i="15"/>
  <c r="AB43" i="15" s="1"/>
  <c r="B43" i="15"/>
  <c r="P43" i="15" s="1"/>
  <c r="F43" i="15"/>
  <c r="T43" i="15" s="1"/>
  <c r="J43" i="15"/>
  <c r="X43" i="15" s="1"/>
  <c r="D42" i="15"/>
  <c r="R42" i="15" s="1"/>
  <c r="H42" i="15"/>
  <c r="V42" i="15" s="1"/>
  <c r="L42" i="15"/>
  <c r="Z42" i="15" s="1"/>
  <c r="E42" i="15"/>
  <c r="S42" i="15" s="1"/>
  <c r="I42" i="15"/>
  <c r="W42" i="15" s="1"/>
  <c r="M42" i="15"/>
  <c r="AA42" i="15" s="1"/>
  <c r="B42" i="15"/>
  <c r="P42" i="15" s="1"/>
  <c r="F42" i="15"/>
  <c r="T42" i="15" s="1"/>
  <c r="J42" i="15"/>
  <c r="X42" i="15" s="1"/>
  <c r="N42" i="15"/>
  <c r="AB42" i="15" s="1"/>
  <c r="K42" i="15"/>
  <c r="Y42" i="15" s="1"/>
  <c r="C42" i="15"/>
  <c r="Q42" i="15" s="1"/>
  <c r="G42" i="15"/>
  <c r="U42" i="15" s="1"/>
  <c r="E41" i="15"/>
  <c r="S41" i="15" s="1"/>
  <c r="I41" i="15"/>
  <c r="W41" i="15" s="1"/>
  <c r="M41" i="15"/>
  <c r="AA41" i="15" s="1"/>
  <c r="B41" i="15"/>
  <c r="P41" i="15" s="1"/>
  <c r="F41" i="15"/>
  <c r="T41" i="15" s="1"/>
  <c r="J41" i="15"/>
  <c r="X41" i="15" s="1"/>
  <c r="N41" i="15"/>
  <c r="AB41" i="15" s="1"/>
  <c r="C41" i="15"/>
  <c r="Q41" i="15" s="1"/>
  <c r="G41" i="15"/>
  <c r="U41" i="15" s="1"/>
  <c r="K41" i="15"/>
  <c r="Y41" i="15" s="1"/>
  <c r="H41" i="15"/>
  <c r="V41" i="15" s="1"/>
  <c r="L41" i="15"/>
  <c r="Z41" i="15" s="1"/>
  <c r="D41" i="15"/>
  <c r="R41" i="15" s="1"/>
  <c r="B40" i="15"/>
  <c r="P40" i="15" s="1"/>
  <c r="F40" i="15"/>
  <c r="T40" i="15" s="1"/>
  <c r="J40" i="15"/>
  <c r="X40" i="15" s="1"/>
  <c r="N40" i="15"/>
  <c r="AB40" i="15" s="1"/>
  <c r="C40" i="15"/>
  <c r="Q40" i="15" s="1"/>
  <c r="G40" i="15"/>
  <c r="U40" i="15" s="1"/>
  <c r="K40" i="15"/>
  <c r="Y40" i="15" s="1"/>
  <c r="D40" i="15"/>
  <c r="R40" i="15" s="1"/>
  <c r="H40" i="15"/>
  <c r="V40" i="15" s="1"/>
  <c r="L40" i="15"/>
  <c r="Z40" i="15" s="1"/>
  <c r="E40" i="15"/>
  <c r="S40" i="15" s="1"/>
  <c r="I40" i="15"/>
  <c r="W40" i="15" s="1"/>
  <c r="M40" i="15"/>
  <c r="AA40" i="15" s="1"/>
  <c r="C40" i="9"/>
  <c r="Q40" i="9" s="1"/>
  <c r="G40" i="9"/>
  <c r="U40" i="9" s="1"/>
  <c r="K40" i="9"/>
  <c r="Y40" i="9" s="1"/>
  <c r="D40" i="9"/>
  <c r="R40" i="9" s="1"/>
  <c r="H40" i="9"/>
  <c r="V40" i="9" s="1"/>
  <c r="L40" i="9"/>
  <c r="Z40" i="9" s="1"/>
  <c r="E40" i="9"/>
  <c r="S40" i="9" s="1"/>
  <c r="I40" i="9"/>
  <c r="W40" i="9" s="1"/>
  <c r="M40" i="9"/>
  <c r="AA40" i="9" s="1"/>
  <c r="N40" i="9"/>
  <c r="AB40" i="9" s="1"/>
  <c r="B40" i="9"/>
  <c r="P40" i="9" s="1"/>
  <c r="F40" i="9"/>
  <c r="T40" i="9" s="1"/>
  <c r="J40" i="9"/>
  <c r="X40" i="9" s="1"/>
  <c r="C39" i="15"/>
  <c r="Q39" i="15" s="1"/>
  <c r="G39" i="15"/>
  <c r="U39" i="15" s="1"/>
  <c r="K39" i="15"/>
  <c r="Y39" i="15" s="1"/>
  <c r="D39" i="15"/>
  <c r="R39" i="15" s="1"/>
  <c r="H39" i="15"/>
  <c r="V39" i="15" s="1"/>
  <c r="L39" i="15"/>
  <c r="Z39" i="15" s="1"/>
  <c r="E39" i="15"/>
  <c r="S39" i="15" s="1"/>
  <c r="I39" i="15"/>
  <c r="W39" i="15" s="1"/>
  <c r="M39" i="15"/>
  <c r="AA39" i="15" s="1"/>
  <c r="B39" i="15"/>
  <c r="P39" i="15" s="1"/>
  <c r="F39" i="15"/>
  <c r="T39" i="15" s="1"/>
  <c r="J39" i="15"/>
  <c r="X39" i="15" s="1"/>
  <c r="N39" i="15"/>
  <c r="AB39" i="15" s="1"/>
  <c r="D39" i="9"/>
  <c r="R39" i="9" s="1"/>
  <c r="H39" i="9"/>
  <c r="V39" i="9" s="1"/>
  <c r="L39" i="9"/>
  <c r="Z39" i="9" s="1"/>
  <c r="E39" i="9"/>
  <c r="S39" i="9" s="1"/>
  <c r="I39" i="9"/>
  <c r="W39" i="9" s="1"/>
  <c r="M39" i="9"/>
  <c r="AA39" i="9" s="1"/>
  <c r="B39" i="9"/>
  <c r="P39" i="9" s="1"/>
  <c r="F39" i="9"/>
  <c r="T39" i="9" s="1"/>
  <c r="J39" i="9"/>
  <c r="X39" i="9" s="1"/>
  <c r="N39" i="9"/>
  <c r="AB39" i="9" s="1"/>
  <c r="K39" i="9"/>
  <c r="Y39" i="9" s="1"/>
  <c r="C39" i="9"/>
  <c r="Q39" i="9" s="1"/>
  <c r="G39" i="9"/>
  <c r="U39" i="9" s="1"/>
  <c r="D38" i="15"/>
  <c r="R38" i="15" s="1"/>
  <c r="H38" i="15"/>
  <c r="V38" i="15" s="1"/>
  <c r="L38" i="15"/>
  <c r="Z38" i="15" s="1"/>
  <c r="E38" i="15"/>
  <c r="S38" i="15" s="1"/>
  <c r="I38" i="15"/>
  <c r="W38" i="15" s="1"/>
  <c r="M38" i="15"/>
  <c r="AA38" i="15" s="1"/>
  <c r="B38" i="15"/>
  <c r="P38" i="15" s="1"/>
  <c r="F38" i="15"/>
  <c r="T38" i="15" s="1"/>
  <c r="J38" i="15"/>
  <c r="X38" i="15" s="1"/>
  <c r="N38" i="15"/>
  <c r="AB38" i="15" s="1"/>
  <c r="C38" i="15"/>
  <c r="Q38" i="15" s="1"/>
  <c r="G38" i="15"/>
  <c r="U38" i="15" s="1"/>
  <c r="K38" i="15"/>
  <c r="Y38" i="15" s="1"/>
  <c r="E38" i="9"/>
  <c r="S38" i="9" s="1"/>
  <c r="I38" i="9"/>
  <c r="W38" i="9" s="1"/>
  <c r="M38" i="9"/>
  <c r="AA38" i="9" s="1"/>
  <c r="B38" i="9"/>
  <c r="P38" i="9" s="1"/>
  <c r="F38" i="9"/>
  <c r="T38" i="9" s="1"/>
  <c r="J38" i="9"/>
  <c r="X38" i="9" s="1"/>
  <c r="N38" i="9"/>
  <c r="AB38" i="9" s="1"/>
  <c r="C38" i="9"/>
  <c r="Q38" i="9" s="1"/>
  <c r="G38" i="9"/>
  <c r="U38" i="9" s="1"/>
  <c r="K38" i="9"/>
  <c r="Y38" i="9" s="1"/>
  <c r="H38" i="9"/>
  <c r="V38" i="9" s="1"/>
  <c r="L38" i="9"/>
  <c r="Z38" i="9" s="1"/>
  <c r="D38" i="9"/>
  <c r="R38" i="9" s="1"/>
  <c r="D37" i="15"/>
  <c r="R37" i="15" s="1"/>
  <c r="H37" i="15"/>
  <c r="V37" i="15" s="1"/>
  <c r="C37" i="15"/>
  <c r="Q37" i="15" s="1"/>
  <c r="I37" i="15"/>
  <c r="W37" i="15" s="1"/>
  <c r="M37" i="15"/>
  <c r="AA37" i="15" s="1"/>
  <c r="E37" i="15"/>
  <c r="S37" i="15" s="1"/>
  <c r="J37" i="15"/>
  <c r="X37" i="15" s="1"/>
  <c r="N37" i="15"/>
  <c r="AB37" i="15" s="1"/>
  <c r="F37" i="15"/>
  <c r="T37" i="15" s="1"/>
  <c r="K37" i="15"/>
  <c r="Y37" i="15" s="1"/>
  <c r="L37" i="15"/>
  <c r="Z37" i="15" s="1"/>
  <c r="B37" i="15"/>
  <c r="P37" i="15" s="1"/>
  <c r="G37" i="15"/>
  <c r="U37" i="15" s="1"/>
  <c r="B37" i="9"/>
  <c r="P37" i="9" s="1"/>
  <c r="F37" i="9"/>
  <c r="T37" i="9" s="1"/>
  <c r="J37" i="9"/>
  <c r="X37" i="9" s="1"/>
  <c r="N37" i="9"/>
  <c r="AB37" i="9" s="1"/>
  <c r="C37" i="9"/>
  <c r="Q37" i="9" s="1"/>
  <c r="G37" i="9"/>
  <c r="U37" i="9" s="1"/>
  <c r="K37" i="9"/>
  <c r="Y37" i="9" s="1"/>
  <c r="D37" i="9"/>
  <c r="R37" i="9" s="1"/>
  <c r="H37" i="9"/>
  <c r="V37" i="9" s="1"/>
  <c r="L37" i="9"/>
  <c r="Z37" i="9" s="1"/>
  <c r="E37" i="9"/>
  <c r="S37" i="9" s="1"/>
  <c r="I37" i="9"/>
  <c r="W37" i="9" s="1"/>
  <c r="M37" i="9"/>
  <c r="AA37" i="9" s="1"/>
  <c r="E36" i="15"/>
  <c r="S36" i="15" s="1"/>
  <c r="I36" i="15"/>
  <c r="W36" i="15" s="1"/>
  <c r="M36" i="15"/>
  <c r="AA36" i="15" s="1"/>
  <c r="F36" i="15"/>
  <c r="T36" i="15" s="1"/>
  <c r="K36" i="15"/>
  <c r="Y36" i="15" s="1"/>
  <c r="B36" i="15"/>
  <c r="P36" i="15" s="1"/>
  <c r="G36" i="15"/>
  <c r="U36" i="15" s="1"/>
  <c r="L36" i="15"/>
  <c r="Z36" i="15" s="1"/>
  <c r="C36" i="15"/>
  <c r="Q36" i="15" s="1"/>
  <c r="H36" i="15"/>
  <c r="V36" i="15" s="1"/>
  <c r="N36" i="15"/>
  <c r="AB36" i="15" s="1"/>
  <c r="D36" i="15"/>
  <c r="R36" i="15" s="1"/>
  <c r="J36" i="15"/>
  <c r="X36" i="15" s="1"/>
  <c r="C36" i="9"/>
  <c r="Q36" i="9" s="1"/>
  <c r="G36" i="9"/>
  <c r="U36" i="9" s="1"/>
  <c r="K36" i="9"/>
  <c r="Y36" i="9" s="1"/>
  <c r="D36" i="9"/>
  <c r="R36" i="9" s="1"/>
  <c r="H36" i="9"/>
  <c r="V36" i="9" s="1"/>
  <c r="L36" i="9"/>
  <c r="Z36" i="9" s="1"/>
  <c r="E36" i="9"/>
  <c r="S36" i="9" s="1"/>
  <c r="I36" i="9"/>
  <c r="W36" i="9" s="1"/>
  <c r="M36" i="9"/>
  <c r="AA36" i="9" s="1"/>
  <c r="B36" i="9"/>
  <c r="P36" i="9" s="1"/>
  <c r="F36" i="9"/>
  <c r="T36" i="9" s="1"/>
  <c r="J36" i="9"/>
  <c r="X36" i="9" s="1"/>
  <c r="N36" i="9"/>
  <c r="AB36" i="9" s="1"/>
  <c r="B35" i="15"/>
  <c r="P35" i="15" s="1"/>
  <c r="F35" i="15"/>
  <c r="T35" i="15" s="1"/>
  <c r="J35" i="15"/>
  <c r="X35" i="15" s="1"/>
  <c r="N35" i="15"/>
  <c r="AB35" i="15" s="1"/>
  <c r="C35" i="15"/>
  <c r="Q35" i="15" s="1"/>
  <c r="H35" i="15"/>
  <c r="V35" i="15" s="1"/>
  <c r="M35" i="15"/>
  <c r="AA35" i="15" s="1"/>
  <c r="D35" i="15"/>
  <c r="R35" i="15" s="1"/>
  <c r="I35" i="15"/>
  <c r="W35" i="15" s="1"/>
  <c r="E35" i="15"/>
  <c r="S35" i="15" s="1"/>
  <c r="K35" i="15"/>
  <c r="Y35" i="15" s="1"/>
  <c r="G35" i="15"/>
  <c r="U35" i="15" s="1"/>
  <c r="L35" i="15"/>
  <c r="Z35" i="15" s="1"/>
  <c r="D35" i="9"/>
  <c r="R35" i="9" s="1"/>
  <c r="H35" i="9"/>
  <c r="V35" i="9" s="1"/>
  <c r="L35" i="9"/>
  <c r="Z35" i="9" s="1"/>
  <c r="E35" i="9"/>
  <c r="S35" i="9" s="1"/>
  <c r="I35" i="9"/>
  <c r="W35" i="9" s="1"/>
  <c r="M35" i="9"/>
  <c r="AA35" i="9" s="1"/>
  <c r="B35" i="9"/>
  <c r="P35" i="9" s="1"/>
  <c r="F35" i="9"/>
  <c r="T35" i="9" s="1"/>
  <c r="J35" i="9"/>
  <c r="X35" i="9" s="1"/>
  <c r="N35" i="9"/>
  <c r="AB35" i="9" s="1"/>
  <c r="C35" i="9"/>
  <c r="Q35" i="9" s="1"/>
  <c r="G35" i="9"/>
  <c r="U35" i="9" s="1"/>
  <c r="K35" i="9"/>
  <c r="Y35" i="9" s="1"/>
  <c r="C34" i="15"/>
  <c r="Q34" i="15" s="1"/>
  <c r="G34" i="15"/>
  <c r="U34" i="15" s="1"/>
  <c r="K34" i="15"/>
  <c r="Y34" i="15" s="1"/>
  <c r="E34" i="15"/>
  <c r="S34" i="15" s="1"/>
  <c r="J34" i="15"/>
  <c r="X34" i="15" s="1"/>
  <c r="F34" i="15"/>
  <c r="T34" i="15" s="1"/>
  <c r="L34" i="15"/>
  <c r="Z34" i="15" s="1"/>
  <c r="B34" i="15"/>
  <c r="P34" i="15" s="1"/>
  <c r="H34" i="15"/>
  <c r="V34" i="15" s="1"/>
  <c r="M34" i="15"/>
  <c r="AA34" i="15" s="1"/>
  <c r="I34" i="15"/>
  <c r="W34" i="15" s="1"/>
  <c r="N34" i="15"/>
  <c r="AB34" i="15" s="1"/>
  <c r="D34" i="15"/>
  <c r="R34" i="15" s="1"/>
  <c r="E34" i="9"/>
  <c r="S34" i="9" s="1"/>
  <c r="I34" i="9"/>
  <c r="W34" i="9" s="1"/>
  <c r="M34" i="9"/>
  <c r="AA34" i="9" s="1"/>
  <c r="B34" i="9"/>
  <c r="P34" i="9" s="1"/>
  <c r="F34" i="9"/>
  <c r="T34" i="9" s="1"/>
  <c r="J34" i="9"/>
  <c r="X34" i="9" s="1"/>
  <c r="N34" i="9"/>
  <c r="AB34" i="9" s="1"/>
  <c r="C34" i="9"/>
  <c r="Q34" i="9" s="1"/>
  <c r="G34" i="9"/>
  <c r="U34" i="9" s="1"/>
  <c r="K34" i="9"/>
  <c r="Y34" i="9" s="1"/>
  <c r="L34" i="9"/>
  <c r="Z34" i="9" s="1"/>
  <c r="D34" i="9"/>
  <c r="R34" i="9" s="1"/>
  <c r="H34" i="9"/>
  <c r="V34" i="9" s="1"/>
  <c r="D33" i="15"/>
  <c r="R33" i="15" s="1"/>
  <c r="H33" i="15"/>
  <c r="V33" i="15" s="1"/>
  <c r="L33" i="15"/>
  <c r="Z33" i="15" s="1"/>
  <c r="B33" i="15"/>
  <c r="P33" i="15" s="1"/>
  <c r="G33" i="15"/>
  <c r="U33" i="15" s="1"/>
  <c r="M33" i="15"/>
  <c r="AA33" i="15" s="1"/>
  <c r="C33" i="15"/>
  <c r="Q33" i="15" s="1"/>
  <c r="I33" i="15"/>
  <c r="W33" i="15" s="1"/>
  <c r="N33" i="15"/>
  <c r="AB33" i="15" s="1"/>
  <c r="E33" i="15"/>
  <c r="S33" i="15" s="1"/>
  <c r="J33" i="15"/>
  <c r="X33" i="15" s="1"/>
  <c r="F33" i="15"/>
  <c r="T33" i="15" s="1"/>
  <c r="K33" i="15"/>
  <c r="Y33" i="15" s="1"/>
  <c r="B33" i="9"/>
  <c r="P33" i="9" s="1"/>
  <c r="F33" i="9"/>
  <c r="T33" i="9" s="1"/>
  <c r="J33" i="9"/>
  <c r="X33" i="9" s="1"/>
  <c r="N33" i="9"/>
  <c r="AB33" i="9" s="1"/>
  <c r="C33" i="9"/>
  <c r="Q33" i="9" s="1"/>
  <c r="G33" i="9"/>
  <c r="U33" i="9" s="1"/>
  <c r="K33" i="9"/>
  <c r="Y33" i="9" s="1"/>
  <c r="D33" i="9"/>
  <c r="R33" i="9" s="1"/>
  <c r="H33" i="9"/>
  <c r="V33" i="9" s="1"/>
  <c r="L33" i="9"/>
  <c r="Z33" i="9" s="1"/>
  <c r="I33" i="9"/>
  <c r="W33" i="9" s="1"/>
  <c r="M33" i="9"/>
  <c r="AA33" i="9" s="1"/>
  <c r="E33" i="9"/>
  <c r="S33" i="9" s="1"/>
  <c r="E32" i="15"/>
  <c r="S32" i="15" s="1"/>
  <c r="I32" i="15"/>
  <c r="W32" i="15" s="1"/>
  <c r="M32" i="15"/>
  <c r="AA32" i="15" s="1"/>
  <c r="D32" i="15"/>
  <c r="R32" i="15" s="1"/>
  <c r="J32" i="15"/>
  <c r="X32" i="15" s="1"/>
  <c r="F32" i="15"/>
  <c r="T32" i="15" s="1"/>
  <c r="K32" i="15"/>
  <c r="Y32" i="15" s="1"/>
  <c r="B32" i="15"/>
  <c r="P32" i="15" s="1"/>
  <c r="G32" i="15"/>
  <c r="U32" i="15" s="1"/>
  <c r="L32" i="15"/>
  <c r="Z32" i="15" s="1"/>
  <c r="N32" i="15"/>
  <c r="AB32" i="15" s="1"/>
  <c r="C32" i="15"/>
  <c r="Q32" i="15" s="1"/>
  <c r="H32" i="15"/>
  <c r="V32" i="15" s="1"/>
  <c r="C32" i="9"/>
  <c r="Q32" i="9" s="1"/>
  <c r="G32" i="9"/>
  <c r="U32" i="9" s="1"/>
  <c r="K32" i="9"/>
  <c r="Y32" i="9" s="1"/>
  <c r="D32" i="9"/>
  <c r="R32" i="9" s="1"/>
  <c r="H32" i="9"/>
  <c r="V32" i="9" s="1"/>
  <c r="L32" i="9"/>
  <c r="Z32" i="9" s="1"/>
  <c r="E32" i="9"/>
  <c r="S32" i="9" s="1"/>
  <c r="I32" i="9"/>
  <c r="W32" i="9" s="1"/>
  <c r="M32" i="9"/>
  <c r="AA32" i="9" s="1"/>
  <c r="F32" i="9"/>
  <c r="T32" i="9" s="1"/>
  <c r="J32" i="9"/>
  <c r="X32" i="9" s="1"/>
  <c r="N32" i="9"/>
  <c r="AB32" i="9" s="1"/>
  <c r="B32" i="9"/>
  <c r="P32" i="9" s="1"/>
  <c r="B31" i="15"/>
  <c r="P31" i="15" s="1"/>
  <c r="F31" i="15"/>
  <c r="T31" i="15" s="1"/>
  <c r="J31" i="15"/>
  <c r="X31" i="15" s="1"/>
  <c r="N31" i="15"/>
  <c r="AB31" i="15" s="1"/>
  <c r="G31" i="15"/>
  <c r="U31" i="15" s="1"/>
  <c r="L31" i="15"/>
  <c r="Z31" i="15" s="1"/>
  <c r="C31" i="15"/>
  <c r="Q31" i="15" s="1"/>
  <c r="H31" i="15"/>
  <c r="V31" i="15" s="1"/>
  <c r="M31" i="15"/>
  <c r="AA31" i="15" s="1"/>
  <c r="D31" i="15"/>
  <c r="R31" i="15" s="1"/>
  <c r="I31" i="15"/>
  <c r="W31" i="15" s="1"/>
  <c r="E31" i="15"/>
  <c r="S31" i="15" s="1"/>
  <c r="K31" i="15"/>
  <c r="Y31" i="15" s="1"/>
  <c r="D31" i="9"/>
  <c r="R31" i="9" s="1"/>
  <c r="H31" i="9"/>
  <c r="V31" i="9" s="1"/>
  <c r="L31" i="9"/>
  <c r="Z31" i="9" s="1"/>
  <c r="E31" i="9"/>
  <c r="S31" i="9" s="1"/>
  <c r="I31" i="9"/>
  <c r="W31" i="9" s="1"/>
  <c r="M31" i="9"/>
  <c r="AA31" i="9" s="1"/>
  <c r="B31" i="9"/>
  <c r="P31" i="9" s="1"/>
  <c r="F31" i="9"/>
  <c r="T31" i="9" s="1"/>
  <c r="J31" i="9"/>
  <c r="X31" i="9" s="1"/>
  <c r="N31" i="9"/>
  <c r="AB31" i="9" s="1"/>
  <c r="C31" i="9"/>
  <c r="Q31" i="9" s="1"/>
  <c r="G31" i="9"/>
  <c r="U31" i="9" s="1"/>
  <c r="K31" i="9"/>
  <c r="Y31" i="9" s="1"/>
  <c r="C30" i="15"/>
  <c r="Q30" i="15" s="1"/>
  <c r="G30" i="15"/>
  <c r="U30" i="15" s="1"/>
  <c r="K30" i="15"/>
  <c r="Y30" i="15" s="1"/>
  <c r="D30" i="15"/>
  <c r="R30" i="15" s="1"/>
  <c r="I30" i="15"/>
  <c r="W30" i="15" s="1"/>
  <c r="N30" i="15"/>
  <c r="AB30" i="15" s="1"/>
  <c r="E30" i="15"/>
  <c r="S30" i="15" s="1"/>
  <c r="J30" i="15"/>
  <c r="X30" i="15" s="1"/>
  <c r="F30" i="15"/>
  <c r="T30" i="15" s="1"/>
  <c r="L30" i="15"/>
  <c r="Z30" i="15" s="1"/>
  <c r="B30" i="15"/>
  <c r="P30" i="15" s="1"/>
  <c r="H30" i="15"/>
  <c r="V30" i="15" s="1"/>
  <c r="M30" i="15"/>
  <c r="AA30" i="15" s="1"/>
  <c r="E30" i="9"/>
  <c r="S30" i="9" s="1"/>
  <c r="I30" i="9"/>
  <c r="W30" i="9" s="1"/>
  <c r="M30" i="9"/>
  <c r="AA30" i="9" s="1"/>
  <c r="B30" i="9"/>
  <c r="P30" i="9" s="1"/>
  <c r="F30" i="9"/>
  <c r="T30" i="9" s="1"/>
  <c r="J30" i="9"/>
  <c r="X30" i="9" s="1"/>
  <c r="N30" i="9"/>
  <c r="AB30" i="9" s="1"/>
  <c r="C30" i="9"/>
  <c r="Q30" i="9" s="1"/>
  <c r="G30" i="9"/>
  <c r="U30" i="9" s="1"/>
  <c r="K30" i="9"/>
  <c r="Y30" i="9" s="1"/>
  <c r="D30" i="9"/>
  <c r="R30" i="9" s="1"/>
  <c r="H30" i="9"/>
  <c r="V30" i="9" s="1"/>
  <c r="L30" i="9"/>
  <c r="Z30" i="9" s="1"/>
  <c r="AG59" i="2"/>
  <c r="AG58" i="2"/>
  <c r="AG57" i="2"/>
  <c r="AC57" i="2"/>
  <c r="AC56" i="2"/>
  <c r="AC55" i="2"/>
  <c r="AG54" i="2"/>
  <c r="AC54" i="2"/>
  <c r="AG53" i="2"/>
  <c r="AC52" i="2"/>
  <c r="AF50" i="2"/>
  <c r="AG49" i="2"/>
  <c r="AB49" i="2"/>
  <c r="AC48" i="2"/>
  <c r="AF46" i="2"/>
  <c r="AG45" i="2"/>
  <c r="AB45" i="2"/>
  <c r="AC44" i="2"/>
  <c r="AF42" i="2"/>
  <c r="AG41" i="2"/>
  <c r="AB41" i="2"/>
  <c r="AC40" i="2"/>
  <c r="AF38" i="2"/>
  <c r="AG37" i="2"/>
  <c r="AB37" i="2"/>
  <c r="AC36" i="2"/>
  <c r="AF34" i="2"/>
  <c r="AG33" i="2"/>
  <c r="AB33" i="2"/>
  <c r="AC32" i="2"/>
  <c r="AF30" i="2"/>
  <c r="AG29" i="2"/>
  <c r="AB29" i="2"/>
  <c r="AC28" i="2"/>
  <c r="AF26" i="2"/>
  <c r="AG25" i="2"/>
  <c r="AB25" i="2"/>
  <c r="AC24" i="2"/>
  <c r="AF22" i="2"/>
  <c r="AG21" i="2"/>
  <c r="AB21" i="2"/>
  <c r="AC20" i="2"/>
  <c r="AF18" i="2"/>
  <c r="AG17" i="2"/>
  <c r="AB17" i="2"/>
  <c r="AC16" i="2"/>
  <c r="AF14" i="2"/>
  <c r="AG13" i="2"/>
  <c r="AB13" i="2"/>
  <c r="AC12" i="2"/>
  <c r="AF10" i="2"/>
  <c r="AG9" i="2"/>
  <c r="AB9" i="2"/>
  <c r="AC8" i="2"/>
  <c r="AF6" i="2"/>
  <c r="AG5" i="2"/>
  <c r="AB5" i="2"/>
  <c r="AC4" i="2"/>
  <c r="AQ60" i="2"/>
  <c r="AS58" i="2"/>
  <c r="AO57" i="2"/>
  <c r="AQ56" i="2"/>
  <c r="AM55" i="2"/>
  <c r="AS54" i="2"/>
  <c r="AU53" i="2"/>
  <c r="AO53" i="2"/>
  <c r="AQ52" i="2"/>
  <c r="AM51" i="2"/>
  <c r="AU49" i="2"/>
  <c r="AO49" i="2"/>
  <c r="AQ48" i="2"/>
  <c r="AM47" i="2"/>
  <c r="AS46" i="2"/>
  <c r="AU45" i="2"/>
  <c r="AO45" i="2"/>
  <c r="AQ44" i="2"/>
  <c r="AM43" i="2"/>
  <c r="AS42" i="2"/>
  <c r="AU41" i="2"/>
  <c r="AO41" i="2"/>
  <c r="AQ40" i="2"/>
  <c r="AM39" i="2"/>
  <c r="AS38" i="2"/>
  <c r="AU37" i="2"/>
  <c r="AO37" i="2"/>
  <c r="AQ36" i="2"/>
  <c r="AM35" i="2"/>
  <c r="AS34" i="2"/>
  <c r="AU33" i="2"/>
  <c r="AO33" i="2"/>
  <c r="AQ32" i="2"/>
  <c r="AM31" i="2"/>
  <c r="AS30" i="2"/>
  <c r="AU29" i="2"/>
  <c r="AO29" i="2"/>
  <c r="AQ28" i="2"/>
  <c r="AM27" i="2"/>
  <c r="AS26" i="2"/>
  <c r="AU25" i="2"/>
  <c r="AO25" i="2"/>
  <c r="AQ24" i="2"/>
  <c r="AM23" i="2"/>
  <c r="AS22" i="2"/>
  <c r="AU21" i="2"/>
  <c r="AO21" i="2"/>
  <c r="AQ20" i="2"/>
  <c r="AM19" i="2"/>
  <c r="AS18" i="2"/>
  <c r="AU17" i="2"/>
  <c r="AO17" i="2"/>
  <c r="AQ16" i="2"/>
  <c r="AM15" i="2"/>
  <c r="AS14" i="2"/>
  <c r="AU13" i="2"/>
  <c r="AO13" i="2"/>
  <c r="AS10" i="2"/>
  <c r="AU9" i="2"/>
  <c r="AO9" i="2"/>
  <c r="AQ8" i="2"/>
  <c r="AS6" i="2"/>
  <c r="AU5" i="2"/>
  <c r="AO5" i="2"/>
  <c r="AQ4" i="2"/>
  <c r="BS60" i="2"/>
  <c r="BK60" i="2"/>
  <c r="BM57" i="2"/>
  <c r="BS56" i="2"/>
  <c r="BK56" i="2"/>
  <c r="BQ55" i="2"/>
  <c r="BM53" i="2"/>
  <c r="BS52" i="2"/>
  <c r="BQ51" i="2"/>
  <c r="BO50" i="2"/>
  <c r="BS48" i="2"/>
  <c r="BQ47" i="2"/>
  <c r="BM45" i="2"/>
  <c r="BS44" i="2"/>
  <c r="BK44" i="2"/>
  <c r="BQ43" i="2"/>
  <c r="BO42" i="2"/>
  <c r="BM41" i="2"/>
  <c r="BS40" i="2"/>
  <c r="BQ39" i="2"/>
  <c r="BM37" i="2"/>
  <c r="BS36" i="2"/>
  <c r="BK36" i="2"/>
  <c r="BQ35" i="2"/>
  <c r="BM33" i="2"/>
  <c r="BS32" i="2"/>
  <c r="BK32" i="2"/>
  <c r="BQ31" i="2"/>
  <c r="BM29" i="2"/>
  <c r="BS28" i="2"/>
  <c r="BK28" i="2"/>
  <c r="BQ27" i="2"/>
  <c r="BO26" i="2"/>
  <c r="BM25" i="2"/>
  <c r="BS24" i="2"/>
  <c r="BQ23" i="2"/>
  <c r="BO22" i="2"/>
  <c r="BM21" i="2"/>
  <c r="BS20" i="2"/>
  <c r="BQ19" i="2"/>
  <c r="BM17" i="2"/>
  <c r="BS16" i="2"/>
  <c r="BK16" i="2"/>
  <c r="BQ15" i="2"/>
  <c r="BM13" i="2"/>
  <c r="BS12" i="2"/>
  <c r="BQ11" i="2"/>
  <c r="BO10" i="2"/>
  <c r="BM9" i="2"/>
  <c r="BS8" i="2"/>
  <c r="E60" i="17"/>
  <c r="S60" i="17" s="1"/>
  <c r="I60" i="17"/>
  <c r="W60" i="17" s="1"/>
  <c r="M60" i="17"/>
  <c r="AA60" i="17" s="1"/>
  <c r="D60" i="17"/>
  <c r="R60" i="17" s="1"/>
  <c r="B60" i="17"/>
  <c r="P60" i="17" s="1"/>
  <c r="F60" i="17"/>
  <c r="T60" i="17" s="1"/>
  <c r="J60" i="17"/>
  <c r="X60" i="17" s="1"/>
  <c r="L60" i="17"/>
  <c r="Z60" i="17" s="1"/>
  <c r="C60" i="17"/>
  <c r="Q60" i="17" s="1"/>
  <c r="G60" i="17"/>
  <c r="U60" i="17" s="1"/>
  <c r="K60" i="17"/>
  <c r="Y60" i="17" s="1"/>
  <c r="N60" i="17"/>
  <c r="AB60" i="17" s="1"/>
  <c r="H60" i="17"/>
  <c r="V60" i="17" s="1"/>
  <c r="C59" i="11"/>
  <c r="Q59" i="11" s="1"/>
  <c r="G59" i="11"/>
  <c r="U59" i="11" s="1"/>
  <c r="K59" i="11"/>
  <c r="Y59" i="11" s="1"/>
  <c r="D59" i="11"/>
  <c r="R59" i="11" s="1"/>
  <c r="I59" i="11"/>
  <c r="W59" i="11" s="1"/>
  <c r="N59" i="11"/>
  <c r="AB59" i="11" s="1"/>
  <c r="F59" i="11"/>
  <c r="T59" i="11" s="1"/>
  <c r="L59" i="11"/>
  <c r="Z59" i="11" s="1"/>
  <c r="E59" i="11"/>
  <c r="S59" i="11" s="1"/>
  <c r="H59" i="11"/>
  <c r="V59" i="11" s="1"/>
  <c r="J59" i="11"/>
  <c r="X59" i="11" s="1"/>
  <c r="B59" i="11"/>
  <c r="P59" i="11" s="1"/>
  <c r="M59" i="11"/>
  <c r="AA59" i="11" s="1"/>
  <c r="N58" i="8"/>
  <c r="AB58" i="8" s="1"/>
  <c r="J58" i="8"/>
  <c r="X58" i="8" s="1"/>
  <c r="F58" i="8"/>
  <c r="T58" i="8" s="1"/>
  <c r="B58" i="8"/>
  <c r="P58" i="8" s="1"/>
  <c r="M58" i="8"/>
  <c r="AA58" i="8" s="1"/>
  <c r="I58" i="8"/>
  <c r="W58" i="8" s="1"/>
  <c r="E58" i="8"/>
  <c r="S58" i="8" s="1"/>
  <c r="L58" i="8"/>
  <c r="Z58" i="8" s="1"/>
  <c r="H58" i="8"/>
  <c r="V58" i="8" s="1"/>
  <c r="D58" i="8"/>
  <c r="R58" i="8" s="1"/>
  <c r="K58" i="8"/>
  <c r="Y58" i="8" s="1"/>
  <c r="G58" i="8"/>
  <c r="U58" i="8" s="1"/>
  <c r="C58" i="8"/>
  <c r="Q58" i="8" s="1"/>
  <c r="C60" i="15"/>
  <c r="Q60" i="15" s="1"/>
  <c r="G60" i="15"/>
  <c r="U60" i="15" s="1"/>
  <c r="K60" i="15"/>
  <c r="Y60" i="15" s="1"/>
  <c r="N60" i="15"/>
  <c r="AB60" i="15" s="1"/>
  <c r="D60" i="15"/>
  <c r="R60" i="15" s="1"/>
  <c r="H60" i="15"/>
  <c r="V60" i="15" s="1"/>
  <c r="L60" i="15"/>
  <c r="Z60" i="15" s="1"/>
  <c r="B60" i="15"/>
  <c r="P60" i="15" s="1"/>
  <c r="J60" i="15"/>
  <c r="X60" i="15" s="1"/>
  <c r="E60" i="15"/>
  <c r="S60" i="15" s="1"/>
  <c r="M60" i="15"/>
  <c r="AA60" i="15" s="1"/>
  <c r="F60" i="15"/>
  <c r="T60" i="15" s="1"/>
  <c r="I60" i="15"/>
  <c r="W60" i="15" s="1"/>
  <c r="C60" i="9"/>
  <c r="Q60" i="9" s="1"/>
  <c r="G60" i="9"/>
  <c r="U60" i="9" s="1"/>
  <c r="K60" i="9"/>
  <c r="Y60" i="9" s="1"/>
  <c r="N60" i="9"/>
  <c r="AB60" i="9" s="1"/>
  <c r="E60" i="9"/>
  <c r="S60" i="9" s="1"/>
  <c r="I60" i="9"/>
  <c r="W60" i="9" s="1"/>
  <c r="M60" i="9"/>
  <c r="AA60" i="9" s="1"/>
  <c r="D60" i="9"/>
  <c r="R60" i="9" s="1"/>
  <c r="L60" i="9"/>
  <c r="Z60" i="9" s="1"/>
  <c r="F60" i="9"/>
  <c r="T60" i="9" s="1"/>
  <c r="H60" i="9"/>
  <c r="V60" i="9" s="1"/>
  <c r="J60" i="9"/>
  <c r="X60" i="9" s="1"/>
  <c r="B60" i="9"/>
  <c r="P60" i="9" s="1"/>
  <c r="D59" i="9"/>
  <c r="R59" i="9" s="1"/>
  <c r="H59" i="9"/>
  <c r="V59" i="9" s="1"/>
  <c r="L59" i="9"/>
  <c r="Z59" i="9" s="1"/>
  <c r="B59" i="9"/>
  <c r="P59" i="9" s="1"/>
  <c r="F59" i="9"/>
  <c r="T59" i="9" s="1"/>
  <c r="J59" i="9"/>
  <c r="X59" i="9" s="1"/>
  <c r="N59" i="9"/>
  <c r="AB59" i="9" s="1"/>
  <c r="I59" i="9"/>
  <c r="W59" i="9" s="1"/>
  <c r="C59" i="9"/>
  <c r="Q59" i="9" s="1"/>
  <c r="K59" i="9"/>
  <c r="Y59" i="9" s="1"/>
  <c r="E59" i="9"/>
  <c r="S59" i="9" s="1"/>
  <c r="G59" i="9"/>
  <c r="U59" i="9" s="1"/>
  <c r="M59" i="9"/>
  <c r="AA59" i="9" s="1"/>
  <c r="E58" i="9"/>
  <c r="S58" i="9" s="1"/>
  <c r="I58" i="9"/>
  <c r="W58" i="9" s="1"/>
  <c r="M58" i="9"/>
  <c r="AA58" i="9" s="1"/>
  <c r="C58" i="9"/>
  <c r="Q58" i="9" s="1"/>
  <c r="G58" i="9"/>
  <c r="U58" i="9" s="1"/>
  <c r="K58" i="9"/>
  <c r="Y58" i="9" s="1"/>
  <c r="F58" i="9"/>
  <c r="T58" i="9" s="1"/>
  <c r="N58" i="9"/>
  <c r="AB58" i="9" s="1"/>
  <c r="H58" i="9"/>
  <c r="V58" i="9" s="1"/>
  <c r="B58" i="9"/>
  <c r="P58" i="9" s="1"/>
  <c r="D58" i="9"/>
  <c r="R58" i="9" s="1"/>
  <c r="J58" i="9"/>
  <c r="X58" i="9" s="1"/>
  <c r="L58" i="9"/>
  <c r="Z58" i="9" s="1"/>
  <c r="B57" i="9"/>
  <c r="P57" i="9" s="1"/>
  <c r="F57" i="9"/>
  <c r="T57" i="9" s="1"/>
  <c r="J57" i="9"/>
  <c r="X57" i="9" s="1"/>
  <c r="N57" i="9"/>
  <c r="AB57" i="9" s="1"/>
  <c r="D57" i="9"/>
  <c r="R57" i="9" s="1"/>
  <c r="H57" i="9"/>
  <c r="V57" i="9" s="1"/>
  <c r="L57" i="9"/>
  <c r="Z57" i="9" s="1"/>
  <c r="C57" i="9"/>
  <c r="Q57" i="9" s="1"/>
  <c r="K57" i="9"/>
  <c r="Y57" i="9" s="1"/>
  <c r="E57" i="9"/>
  <c r="S57" i="9" s="1"/>
  <c r="M57" i="9"/>
  <c r="AA57" i="9" s="1"/>
  <c r="G57" i="9"/>
  <c r="U57" i="9" s="1"/>
  <c r="I57" i="9"/>
  <c r="W57" i="9" s="1"/>
  <c r="D55" i="15"/>
  <c r="R55" i="15" s="1"/>
  <c r="H55" i="15"/>
  <c r="V55" i="15" s="1"/>
  <c r="L55" i="15"/>
  <c r="Z55" i="15" s="1"/>
  <c r="E55" i="15"/>
  <c r="S55" i="15" s="1"/>
  <c r="I55" i="15"/>
  <c r="W55" i="15" s="1"/>
  <c r="M55" i="15"/>
  <c r="AA55" i="15" s="1"/>
  <c r="C55" i="15"/>
  <c r="Q55" i="15" s="1"/>
  <c r="K55" i="15"/>
  <c r="Y55" i="15" s="1"/>
  <c r="F55" i="15"/>
  <c r="T55" i="15" s="1"/>
  <c r="N55" i="15"/>
  <c r="AB55" i="15" s="1"/>
  <c r="G55" i="15"/>
  <c r="U55" i="15" s="1"/>
  <c r="B55" i="15"/>
  <c r="P55" i="15" s="1"/>
  <c r="J55" i="15"/>
  <c r="X55" i="15" s="1"/>
  <c r="E54" i="15"/>
  <c r="S54" i="15" s="1"/>
  <c r="I54" i="15"/>
  <c r="W54" i="15" s="1"/>
  <c r="M54" i="15"/>
  <c r="AA54" i="15" s="1"/>
  <c r="B54" i="15"/>
  <c r="P54" i="15" s="1"/>
  <c r="F54" i="15"/>
  <c r="T54" i="15" s="1"/>
  <c r="J54" i="15"/>
  <c r="X54" i="15" s="1"/>
  <c r="N54" i="15"/>
  <c r="AB54" i="15" s="1"/>
  <c r="H54" i="15"/>
  <c r="V54" i="15" s="1"/>
  <c r="C54" i="15"/>
  <c r="Q54" i="15" s="1"/>
  <c r="K54" i="15"/>
  <c r="Y54" i="15" s="1"/>
  <c r="D54" i="15"/>
  <c r="R54" i="15" s="1"/>
  <c r="L54" i="15"/>
  <c r="Z54" i="15" s="1"/>
  <c r="G54" i="15"/>
  <c r="U54" i="15" s="1"/>
  <c r="E53" i="15"/>
  <c r="S53" i="15" s="1"/>
  <c r="I53" i="15"/>
  <c r="W53" i="15" s="1"/>
  <c r="M53" i="15"/>
  <c r="AA53" i="15" s="1"/>
  <c r="B53" i="15"/>
  <c r="P53" i="15" s="1"/>
  <c r="F53" i="15"/>
  <c r="T53" i="15" s="1"/>
  <c r="J53" i="15"/>
  <c r="X53" i="15" s="1"/>
  <c r="N53" i="15"/>
  <c r="AB53" i="15" s="1"/>
  <c r="C53" i="15"/>
  <c r="Q53" i="15" s="1"/>
  <c r="G53" i="15"/>
  <c r="U53" i="15" s="1"/>
  <c r="K53" i="15"/>
  <c r="Y53" i="15" s="1"/>
  <c r="L53" i="15"/>
  <c r="Z53" i="15" s="1"/>
  <c r="D53" i="15"/>
  <c r="R53" i="15" s="1"/>
  <c r="H53" i="15"/>
  <c r="V53" i="15" s="1"/>
  <c r="C52" i="9"/>
  <c r="Q52" i="9" s="1"/>
  <c r="G52" i="9"/>
  <c r="U52" i="9" s="1"/>
  <c r="K52" i="9"/>
  <c r="Y52" i="9" s="1"/>
  <c r="D52" i="9"/>
  <c r="R52" i="9" s="1"/>
  <c r="H52" i="9"/>
  <c r="V52" i="9" s="1"/>
  <c r="L52" i="9"/>
  <c r="Z52" i="9" s="1"/>
  <c r="E52" i="9"/>
  <c r="S52" i="9" s="1"/>
  <c r="I52" i="9"/>
  <c r="W52" i="9" s="1"/>
  <c r="M52" i="9"/>
  <c r="AA52" i="9" s="1"/>
  <c r="B52" i="9"/>
  <c r="P52" i="9" s="1"/>
  <c r="F52" i="9"/>
  <c r="T52" i="9" s="1"/>
  <c r="J52" i="9"/>
  <c r="X52" i="9" s="1"/>
  <c r="N52" i="9"/>
  <c r="AB52" i="9" s="1"/>
  <c r="C51" i="15"/>
  <c r="Q51" i="15" s="1"/>
  <c r="G51" i="15"/>
  <c r="U51" i="15" s="1"/>
  <c r="K51" i="15"/>
  <c r="Y51" i="15" s="1"/>
  <c r="D51" i="15"/>
  <c r="R51" i="15" s="1"/>
  <c r="H51" i="15"/>
  <c r="V51" i="15" s="1"/>
  <c r="L51" i="15"/>
  <c r="Z51" i="15" s="1"/>
  <c r="E51" i="15"/>
  <c r="S51" i="15" s="1"/>
  <c r="I51" i="15"/>
  <c r="W51" i="15" s="1"/>
  <c r="M51" i="15"/>
  <c r="AA51" i="15" s="1"/>
  <c r="F51" i="15"/>
  <c r="T51" i="15" s="1"/>
  <c r="J51" i="15"/>
  <c r="X51" i="15" s="1"/>
  <c r="N51" i="15"/>
  <c r="AB51" i="15" s="1"/>
  <c r="B51" i="15"/>
  <c r="P51" i="15" s="1"/>
  <c r="E50" i="9"/>
  <c r="S50" i="9" s="1"/>
  <c r="I50" i="9"/>
  <c r="W50" i="9" s="1"/>
  <c r="M50" i="9"/>
  <c r="AA50" i="9" s="1"/>
  <c r="B50" i="9"/>
  <c r="P50" i="9" s="1"/>
  <c r="F50" i="9"/>
  <c r="T50" i="9" s="1"/>
  <c r="J50" i="9"/>
  <c r="X50" i="9" s="1"/>
  <c r="N50" i="9"/>
  <c r="AB50" i="9" s="1"/>
  <c r="C50" i="9"/>
  <c r="Q50" i="9" s="1"/>
  <c r="G50" i="9"/>
  <c r="U50" i="9" s="1"/>
  <c r="K50" i="9"/>
  <c r="Y50" i="9" s="1"/>
  <c r="L50" i="9"/>
  <c r="Z50" i="9" s="1"/>
  <c r="D50" i="9"/>
  <c r="R50" i="9" s="1"/>
  <c r="H50" i="9"/>
  <c r="V50" i="9" s="1"/>
  <c r="B49" i="9"/>
  <c r="P49" i="9" s="1"/>
  <c r="F49" i="9"/>
  <c r="T49" i="9" s="1"/>
  <c r="J49" i="9"/>
  <c r="X49" i="9" s="1"/>
  <c r="N49" i="9"/>
  <c r="AB49" i="9" s="1"/>
  <c r="C49" i="9"/>
  <c r="Q49" i="9" s="1"/>
  <c r="G49" i="9"/>
  <c r="U49" i="9" s="1"/>
  <c r="K49" i="9"/>
  <c r="Y49" i="9" s="1"/>
  <c r="D49" i="9"/>
  <c r="R49" i="9" s="1"/>
  <c r="H49" i="9"/>
  <c r="V49" i="9" s="1"/>
  <c r="L49" i="9"/>
  <c r="Z49" i="9" s="1"/>
  <c r="I49" i="9"/>
  <c r="W49" i="9" s="1"/>
  <c r="M49" i="9"/>
  <c r="AA49" i="9" s="1"/>
  <c r="E49" i="9"/>
  <c r="S49" i="9" s="1"/>
  <c r="B48" i="15"/>
  <c r="P48" i="15" s="1"/>
  <c r="F48" i="15"/>
  <c r="T48" i="15" s="1"/>
  <c r="J48" i="15"/>
  <c r="X48" i="15" s="1"/>
  <c r="N48" i="15"/>
  <c r="AB48" i="15" s="1"/>
  <c r="C48" i="15"/>
  <c r="Q48" i="15" s="1"/>
  <c r="G48" i="15"/>
  <c r="U48" i="15" s="1"/>
  <c r="K48" i="15"/>
  <c r="Y48" i="15" s="1"/>
  <c r="D48" i="15"/>
  <c r="R48" i="15" s="1"/>
  <c r="H48" i="15"/>
  <c r="V48" i="15" s="1"/>
  <c r="L48" i="15"/>
  <c r="Z48" i="15" s="1"/>
  <c r="M48" i="15"/>
  <c r="AA48" i="15" s="1"/>
  <c r="E48" i="15"/>
  <c r="S48" i="15" s="1"/>
  <c r="I48" i="15"/>
  <c r="W48" i="15" s="1"/>
  <c r="C47" i="15"/>
  <c r="Q47" i="15" s="1"/>
  <c r="G47" i="15"/>
  <c r="U47" i="15" s="1"/>
  <c r="K47" i="15"/>
  <c r="Y47" i="15" s="1"/>
  <c r="D47" i="15"/>
  <c r="R47" i="15" s="1"/>
  <c r="H47" i="15"/>
  <c r="V47" i="15" s="1"/>
  <c r="L47" i="15"/>
  <c r="Z47" i="15" s="1"/>
  <c r="E47" i="15"/>
  <c r="S47" i="15" s="1"/>
  <c r="I47" i="15"/>
  <c r="W47" i="15" s="1"/>
  <c r="M47" i="15"/>
  <c r="AA47" i="15" s="1"/>
  <c r="J47" i="15"/>
  <c r="X47" i="15" s="1"/>
  <c r="N47" i="15"/>
  <c r="AB47" i="15" s="1"/>
  <c r="B47" i="15"/>
  <c r="P47" i="15" s="1"/>
  <c r="F47" i="15"/>
  <c r="T47" i="15" s="1"/>
  <c r="D46" i="15"/>
  <c r="R46" i="15" s="1"/>
  <c r="H46" i="15"/>
  <c r="V46" i="15" s="1"/>
  <c r="L46" i="15"/>
  <c r="Z46" i="15" s="1"/>
  <c r="E46" i="15"/>
  <c r="S46" i="15" s="1"/>
  <c r="I46" i="15"/>
  <c r="W46" i="15" s="1"/>
  <c r="M46" i="15"/>
  <c r="AA46" i="15" s="1"/>
  <c r="B46" i="15"/>
  <c r="P46" i="15" s="1"/>
  <c r="F46" i="15"/>
  <c r="T46" i="15" s="1"/>
  <c r="J46" i="15"/>
  <c r="X46" i="15" s="1"/>
  <c r="N46" i="15"/>
  <c r="AB46" i="15" s="1"/>
  <c r="G46" i="15"/>
  <c r="U46" i="15" s="1"/>
  <c r="K46" i="15"/>
  <c r="Y46" i="15" s="1"/>
  <c r="C46" i="15"/>
  <c r="Q46" i="15" s="1"/>
  <c r="E46" i="9"/>
  <c r="S46" i="9" s="1"/>
  <c r="I46" i="9"/>
  <c r="W46" i="9" s="1"/>
  <c r="M46" i="9"/>
  <c r="AA46" i="9" s="1"/>
  <c r="B46" i="9"/>
  <c r="P46" i="9" s="1"/>
  <c r="F46" i="9"/>
  <c r="T46" i="9" s="1"/>
  <c r="J46" i="9"/>
  <c r="X46" i="9" s="1"/>
  <c r="N46" i="9"/>
  <c r="AB46" i="9" s="1"/>
  <c r="C46" i="9"/>
  <c r="Q46" i="9" s="1"/>
  <c r="G46" i="9"/>
  <c r="U46" i="9" s="1"/>
  <c r="K46" i="9"/>
  <c r="Y46" i="9" s="1"/>
  <c r="D46" i="9"/>
  <c r="R46" i="9" s="1"/>
  <c r="H46" i="9"/>
  <c r="V46" i="9" s="1"/>
  <c r="L46" i="9"/>
  <c r="Z46" i="9" s="1"/>
  <c r="B45" i="9"/>
  <c r="P45" i="9" s="1"/>
  <c r="F45" i="9"/>
  <c r="T45" i="9" s="1"/>
  <c r="J45" i="9"/>
  <c r="X45" i="9" s="1"/>
  <c r="N45" i="9"/>
  <c r="AB45" i="9" s="1"/>
  <c r="C45" i="9"/>
  <c r="Q45" i="9" s="1"/>
  <c r="G45" i="9"/>
  <c r="U45" i="9" s="1"/>
  <c r="K45" i="9"/>
  <c r="Y45" i="9" s="1"/>
  <c r="D45" i="9"/>
  <c r="R45" i="9" s="1"/>
  <c r="H45" i="9"/>
  <c r="V45" i="9" s="1"/>
  <c r="L45" i="9"/>
  <c r="Z45" i="9" s="1"/>
  <c r="M45" i="9"/>
  <c r="AA45" i="9" s="1"/>
  <c r="E45" i="9"/>
  <c r="S45" i="9" s="1"/>
  <c r="I45" i="9"/>
  <c r="W45" i="9" s="1"/>
  <c r="C44" i="9"/>
  <c r="Q44" i="9" s="1"/>
  <c r="G44" i="9"/>
  <c r="U44" i="9" s="1"/>
  <c r="K44" i="9"/>
  <c r="Y44" i="9" s="1"/>
  <c r="D44" i="9"/>
  <c r="R44" i="9" s="1"/>
  <c r="H44" i="9"/>
  <c r="V44" i="9" s="1"/>
  <c r="L44" i="9"/>
  <c r="Z44" i="9" s="1"/>
  <c r="E44" i="9"/>
  <c r="S44" i="9" s="1"/>
  <c r="I44" i="9"/>
  <c r="W44" i="9" s="1"/>
  <c r="M44" i="9"/>
  <c r="AA44" i="9" s="1"/>
  <c r="J44" i="9"/>
  <c r="X44" i="9" s="1"/>
  <c r="N44" i="9"/>
  <c r="AB44" i="9" s="1"/>
  <c r="B44" i="9"/>
  <c r="P44" i="9" s="1"/>
  <c r="F44" i="9"/>
  <c r="T44" i="9" s="1"/>
  <c r="D43" i="9"/>
  <c r="R43" i="9" s="1"/>
  <c r="H43" i="9"/>
  <c r="V43" i="9" s="1"/>
  <c r="L43" i="9"/>
  <c r="Z43" i="9" s="1"/>
  <c r="E43" i="9"/>
  <c r="S43" i="9" s="1"/>
  <c r="I43" i="9"/>
  <c r="W43" i="9" s="1"/>
  <c r="M43" i="9"/>
  <c r="AA43" i="9" s="1"/>
  <c r="B43" i="9"/>
  <c r="P43" i="9" s="1"/>
  <c r="F43" i="9"/>
  <c r="T43" i="9" s="1"/>
  <c r="J43" i="9"/>
  <c r="X43" i="9" s="1"/>
  <c r="N43" i="9"/>
  <c r="AB43" i="9" s="1"/>
  <c r="G43" i="9"/>
  <c r="U43" i="9" s="1"/>
  <c r="K43" i="9"/>
  <c r="Y43" i="9" s="1"/>
  <c r="C43" i="9"/>
  <c r="Q43" i="9" s="1"/>
  <c r="E42" i="9"/>
  <c r="S42" i="9" s="1"/>
  <c r="I42" i="9"/>
  <c r="W42" i="9" s="1"/>
  <c r="M42" i="9"/>
  <c r="AA42" i="9" s="1"/>
  <c r="B42" i="9"/>
  <c r="P42" i="9" s="1"/>
  <c r="F42" i="9"/>
  <c r="T42" i="9" s="1"/>
  <c r="J42" i="9"/>
  <c r="X42" i="9" s="1"/>
  <c r="N42" i="9"/>
  <c r="AB42" i="9" s="1"/>
  <c r="C42" i="9"/>
  <c r="Q42" i="9" s="1"/>
  <c r="G42" i="9"/>
  <c r="U42" i="9" s="1"/>
  <c r="K42" i="9"/>
  <c r="Y42" i="9" s="1"/>
  <c r="D42" i="9"/>
  <c r="R42" i="9" s="1"/>
  <c r="H42" i="9"/>
  <c r="V42" i="9" s="1"/>
  <c r="L42" i="9"/>
  <c r="Z42" i="9" s="1"/>
  <c r="B41" i="9"/>
  <c r="P41" i="9" s="1"/>
  <c r="F41" i="9"/>
  <c r="T41" i="9" s="1"/>
  <c r="J41" i="9"/>
  <c r="X41" i="9" s="1"/>
  <c r="N41" i="9"/>
  <c r="AB41" i="9" s="1"/>
  <c r="C41" i="9"/>
  <c r="Q41" i="9" s="1"/>
  <c r="G41" i="9"/>
  <c r="U41" i="9" s="1"/>
  <c r="K41" i="9"/>
  <c r="Y41" i="9" s="1"/>
  <c r="D41" i="9"/>
  <c r="R41" i="9" s="1"/>
  <c r="H41" i="9"/>
  <c r="V41" i="9" s="1"/>
  <c r="L41" i="9"/>
  <c r="Z41" i="9" s="1"/>
  <c r="E41" i="9"/>
  <c r="S41" i="9" s="1"/>
  <c r="I41" i="9"/>
  <c r="W41" i="9" s="1"/>
  <c r="M41" i="9"/>
  <c r="AA41" i="9" s="1"/>
  <c r="D60" i="13"/>
  <c r="R60" i="13" s="1"/>
  <c r="H60" i="13"/>
  <c r="V60" i="13" s="1"/>
  <c r="L60" i="13"/>
  <c r="Z60" i="13" s="1"/>
  <c r="B60" i="13"/>
  <c r="P60" i="13" s="1"/>
  <c r="F60" i="13"/>
  <c r="T60" i="13" s="1"/>
  <c r="J60" i="13"/>
  <c r="X60" i="13" s="1"/>
  <c r="N60" i="13"/>
  <c r="AB60" i="13" s="1"/>
  <c r="E60" i="13"/>
  <c r="S60" i="13" s="1"/>
  <c r="M60" i="13"/>
  <c r="AA60" i="13" s="1"/>
  <c r="G60" i="13"/>
  <c r="U60" i="13" s="1"/>
  <c r="I60" i="13"/>
  <c r="W60" i="13" s="1"/>
  <c r="C60" i="13"/>
  <c r="Q60" i="13" s="1"/>
  <c r="K60" i="13"/>
  <c r="Y60" i="13" s="1"/>
  <c r="M60" i="7"/>
  <c r="AA60" i="7" s="1"/>
  <c r="I60" i="7"/>
  <c r="W60" i="7" s="1"/>
  <c r="E60" i="7"/>
  <c r="S60" i="7" s="1"/>
  <c r="L60" i="7"/>
  <c r="Z60" i="7" s="1"/>
  <c r="H60" i="7"/>
  <c r="V60" i="7" s="1"/>
  <c r="D60" i="7"/>
  <c r="R60" i="7" s="1"/>
  <c r="K60" i="7"/>
  <c r="Y60" i="7" s="1"/>
  <c r="G60" i="7"/>
  <c r="U60" i="7" s="1"/>
  <c r="C60" i="7"/>
  <c r="Q60" i="7" s="1"/>
  <c r="B60" i="7"/>
  <c r="P60" i="7" s="1"/>
  <c r="J60" i="7"/>
  <c r="X60" i="7" s="1"/>
  <c r="F60" i="7"/>
  <c r="T60" i="7" s="1"/>
  <c r="N60" i="7"/>
  <c r="AB60" i="7" s="1"/>
  <c r="E59" i="13"/>
  <c r="S59" i="13" s="1"/>
  <c r="I59" i="13"/>
  <c r="W59" i="13" s="1"/>
  <c r="M59" i="13"/>
  <c r="AA59" i="13" s="1"/>
  <c r="C59" i="13"/>
  <c r="Q59" i="13" s="1"/>
  <c r="G59" i="13"/>
  <c r="U59" i="13" s="1"/>
  <c r="K59" i="13"/>
  <c r="Y59" i="13" s="1"/>
  <c r="B59" i="13"/>
  <c r="P59" i="13" s="1"/>
  <c r="J59" i="13"/>
  <c r="X59" i="13" s="1"/>
  <c r="D59" i="13"/>
  <c r="R59" i="13" s="1"/>
  <c r="L59" i="13"/>
  <c r="Z59" i="13" s="1"/>
  <c r="F59" i="13"/>
  <c r="T59" i="13" s="1"/>
  <c r="N59" i="13"/>
  <c r="AB59" i="13" s="1"/>
  <c r="H59" i="13"/>
  <c r="V59" i="13" s="1"/>
  <c r="N59" i="7"/>
  <c r="AB59" i="7" s="1"/>
  <c r="J59" i="7"/>
  <c r="X59" i="7" s="1"/>
  <c r="F59" i="7"/>
  <c r="T59" i="7" s="1"/>
  <c r="B59" i="7"/>
  <c r="P59" i="7" s="1"/>
  <c r="M59" i="7"/>
  <c r="AA59" i="7" s="1"/>
  <c r="I59" i="7"/>
  <c r="W59" i="7" s="1"/>
  <c r="E59" i="7"/>
  <c r="S59" i="7" s="1"/>
  <c r="L59" i="7"/>
  <c r="Z59" i="7" s="1"/>
  <c r="H59" i="7"/>
  <c r="V59" i="7" s="1"/>
  <c r="D59" i="7"/>
  <c r="R59" i="7" s="1"/>
  <c r="K59" i="7"/>
  <c r="Y59" i="7" s="1"/>
  <c r="G59" i="7"/>
  <c r="U59" i="7" s="1"/>
  <c r="C59" i="7"/>
  <c r="Q59" i="7" s="1"/>
  <c r="B58" i="13"/>
  <c r="P58" i="13" s="1"/>
  <c r="F58" i="13"/>
  <c r="T58" i="13" s="1"/>
  <c r="J58" i="13"/>
  <c r="X58" i="13" s="1"/>
  <c r="N58" i="13"/>
  <c r="AB58" i="13" s="1"/>
  <c r="D58" i="13"/>
  <c r="R58" i="13" s="1"/>
  <c r="H58" i="13"/>
  <c r="V58" i="13" s="1"/>
  <c r="L58" i="13"/>
  <c r="Z58" i="13" s="1"/>
  <c r="G58" i="13"/>
  <c r="U58" i="13" s="1"/>
  <c r="I58" i="13"/>
  <c r="W58" i="13" s="1"/>
  <c r="C58" i="13"/>
  <c r="Q58" i="13" s="1"/>
  <c r="K58" i="13"/>
  <c r="Y58" i="13" s="1"/>
  <c r="E58" i="13"/>
  <c r="S58" i="13" s="1"/>
  <c r="M58" i="13"/>
  <c r="AA58" i="13" s="1"/>
  <c r="K58" i="7"/>
  <c r="Y58" i="7" s="1"/>
  <c r="G58" i="7"/>
  <c r="U58" i="7" s="1"/>
  <c r="C58" i="7"/>
  <c r="Q58" i="7" s="1"/>
  <c r="N58" i="7"/>
  <c r="AB58" i="7" s="1"/>
  <c r="J58" i="7"/>
  <c r="X58" i="7" s="1"/>
  <c r="F58" i="7"/>
  <c r="T58" i="7" s="1"/>
  <c r="B58" i="7"/>
  <c r="P58" i="7" s="1"/>
  <c r="M58" i="7"/>
  <c r="AA58" i="7" s="1"/>
  <c r="I58" i="7"/>
  <c r="W58" i="7" s="1"/>
  <c r="E58" i="7"/>
  <c r="S58" i="7" s="1"/>
  <c r="L58" i="7"/>
  <c r="Z58" i="7" s="1"/>
  <c r="H58" i="7"/>
  <c r="V58" i="7" s="1"/>
  <c r="D58" i="7"/>
  <c r="R58" i="7" s="1"/>
  <c r="C57" i="13"/>
  <c r="Q57" i="13" s="1"/>
  <c r="G57" i="13"/>
  <c r="U57" i="13" s="1"/>
  <c r="K57" i="13"/>
  <c r="Y57" i="13" s="1"/>
  <c r="E57" i="13"/>
  <c r="S57" i="13" s="1"/>
  <c r="I57" i="13"/>
  <c r="W57" i="13" s="1"/>
  <c r="M57" i="13"/>
  <c r="AA57" i="13" s="1"/>
  <c r="D57" i="13"/>
  <c r="R57" i="13" s="1"/>
  <c r="L57" i="13"/>
  <c r="Z57" i="13" s="1"/>
  <c r="F57" i="13"/>
  <c r="T57" i="13" s="1"/>
  <c r="N57" i="13"/>
  <c r="AB57" i="13" s="1"/>
  <c r="H57" i="13"/>
  <c r="V57" i="13" s="1"/>
  <c r="B57" i="13"/>
  <c r="P57" i="13" s="1"/>
  <c r="J57" i="13"/>
  <c r="X57" i="13" s="1"/>
  <c r="L57" i="7"/>
  <c r="Z57" i="7" s="1"/>
  <c r="H57" i="7"/>
  <c r="V57" i="7" s="1"/>
  <c r="D57" i="7"/>
  <c r="R57" i="7" s="1"/>
  <c r="K57" i="7"/>
  <c r="Y57" i="7" s="1"/>
  <c r="G57" i="7"/>
  <c r="U57" i="7" s="1"/>
  <c r="C57" i="7"/>
  <c r="Q57" i="7" s="1"/>
  <c r="N57" i="7"/>
  <c r="AB57" i="7" s="1"/>
  <c r="J57" i="7"/>
  <c r="X57" i="7" s="1"/>
  <c r="F57" i="7"/>
  <c r="T57" i="7" s="1"/>
  <c r="B57" i="7"/>
  <c r="P57" i="7" s="1"/>
  <c r="I57" i="7"/>
  <c r="W57" i="7" s="1"/>
  <c r="E57" i="7"/>
  <c r="S57" i="7" s="1"/>
  <c r="M57" i="7"/>
  <c r="AA57" i="7" s="1"/>
  <c r="D56" i="13"/>
  <c r="R56" i="13" s="1"/>
  <c r="H56" i="13"/>
  <c r="V56" i="13" s="1"/>
  <c r="L56" i="13"/>
  <c r="Z56" i="13" s="1"/>
  <c r="B56" i="13"/>
  <c r="P56" i="13" s="1"/>
  <c r="F56" i="13"/>
  <c r="T56" i="13" s="1"/>
  <c r="J56" i="13"/>
  <c r="X56" i="13" s="1"/>
  <c r="N56" i="13"/>
  <c r="AB56" i="13" s="1"/>
  <c r="I56" i="13"/>
  <c r="W56" i="13" s="1"/>
  <c r="C56" i="13"/>
  <c r="Q56" i="13" s="1"/>
  <c r="K56" i="13"/>
  <c r="Y56" i="13" s="1"/>
  <c r="E56" i="13"/>
  <c r="S56" i="13" s="1"/>
  <c r="M56" i="13"/>
  <c r="AA56" i="13" s="1"/>
  <c r="G56" i="13"/>
  <c r="U56" i="13" s="1"/>
  <c r="M56" i="7"/>
  <c r="AA56" i="7" s="1"/>
  <c r="I56" i="7"/>
  <c r="W56" i="7" s="1"/>
  <c r="E56" i="7"/>
  <c r="S56" i="7" s="1"/>
  <c r="L56" i="7"/>
  <c r="Z56" i="7" s="1"/>
  <c r="H56" i="7"/>
  <c r="V56" i="7" s="1"/>
  <c r="D56" i="7"/>
  <c r="R56" i="7" s="1"/>
  <c r="K56" i="7"/>
  <c r="Y56" i="7" s="1"/>
  <c r="G56" i="7"/>
  <c r="U56" i="7" s="1"/>
  <c r="C56" i="7"/>
  <c r="Q56" i="7" s="1"/>
  <c r="F56" i="7"/>
  <c r="T56" i="7" s="1"/>
  <c r="B56" i="7"/>
  <c r="P56" i="7" s="1"/>
  <c r="N56" i="7"/>
  <c r="AB56" i="7" s="1"/>
  <c r="J56" i="7"/>
  <c r="X56" i="7" s="1"/>
  <c r="E55" i="13"/>
  <c r="S55" i="13" s="1"/>
  <c r="I55" i="13"/>
  <c r="W55" i="13" s="1"/>
  <c r="M55" i="13"/>
  <c r="AA55" i="13" s="1"/>
  <c r="C55" i="13"/>
  <c r="Q55" i="13" s="1"/>
  <c r="G55" i="13"/>
  <c r="U55" i="13" s="1"/>
  <c r="K55" i="13"/>
  <c r="Y55" i="13" s="1"/>
  <c r="F55" i="13"/>
  <c r="T55" i="13" s="1"/>
  <c r="N55" i="13"/>
  <c r="AB55" i="13" s="1"/>
  <c r="H55" i="13"/>
  <c r="V55" i="13" s="1"/>
  <c r="B55" i="13"/>
  <c r="P55" i="13" s="1"/>
  <c r="J55" i="13"/>
  <c r="X55" i="13" s="1"/>
  <c r="D55" i="13"/>
  <c r="R55" i="13" s="1"/>
  <c r="L55" i="13"/>
  <c r="Z55" i="13" s="1"/>
  <c r="N55" i="7"/>
  <c r="AB55" i="7" s="1"/>
  <c r="J55" i="7"/>
  <c r="X55" i="7" s="1"/>
  <c r="F55" i="7"/>
  <c r="T55" i="7" s="1"/>
  <c r="B55" i="7"/>
  <c r="P55" i="7" s="1"/>
  <c r="M55" i="7"/>
  <c r="AA55" i="7" s="1"/>
  <c r="I55" i="7"/>
  <c r="W55" i="7" s="1"/>
  <c r="E55" i="7"/>
  <c r="S55" i="7" s="1"/>
  <c r="L55" i="7"/>
  <c r="Z55" i="7" s="1"/>
  <c r="H55" i="7"/>
  <c r="V55" i="7" s="1"/>
  <c r="D55" i="7"/>
  <c r="R55" i="7" s="1"/>
  <c r="C55" i="7"/>
  <c r="Q55" i="7" s="1"/>
  <c r="K55" i="7"/>
  <c r="Y55" i="7" s="1"/>
  <c r="G55" i="7"/>
  <c r="U55" i="7" s="1"/>
  <c r="B54" i="13"/>
  <c r="P54" i="13" s="1"/>
  <c r="F54" i="13"/>
  <c r="T54" i="13" s="1"/>
  <c r="J54" i="13"/>
  <c r="X54" i="13" s="1"/>
  <c r="N54" i="13"/>
  <c r="AB54" i="13" s="1"/>
  <c r="D54" i="13"/>
  <c r="R54" i="13" s="1"/>
  <c r="H54" i="13"/>
  <c r="V54" i="13" s="1"/>
  <c r="L54" i="13"/>
  <c r="Z54" i="13" s="1"/>
  <c r="C54" i="13"/>
  <c r="Q54" i="13" s="1"/>
  <c r="K54" i="13"/>
  <c r="Y54" i="13" s="1"/>
  <c r="E54" i="13"/>
  <c r="S54" i="13" s="1"/>
  <c r="M54" i="13"/>
  <c r="AA54" i="13" s="1"/>
  <c r="G54" i="13"/>
  <c r="U54" i="13" s="1"/>
  <c r="I54" i="13"/>
  <c r="W54" i="13" s="1"/>
  <c r="BP60" i="2"/>
  <c r="K54" i="7"/>
  <c r="Y54" i="7" s="1"/>
  <c r="G54" i="7"/>
  <c r="U54" i="7" s="1"/>
  <c r="C54" i="7"/>
  <c r="Q54" i="7" s="1"/>
  <c r="N54" i="7"/>
  <c r="AB54" i="7" s="1"/>
  <c r="J54" i="7"/>
  <c r="X54" i="7" s="1"/>
  <c r="F54" i="7"/>
  <c r="T54" i="7" s="1"/>
  <c r="B54" i="7"/>
  <c r="P54" i="7" s="1"/>
  <c r="M54" i="7"/>
  <c r="AA54" i="7" s="1"/>
  <c r="I54" i="7"/>
  <c r="W54" i="7" s="1"/>
  <c r="E54" i="7"/>
  <c r="S54" i="7" s="1"/>
  <c r="L54" i="7"/>
  <c r="Z54" i="7" s="1"/>
  <c r="H54" i="7"/>
  <c r="V54" i="7" s="1"/>
  <c r="D54" i="7"/>
  <c r="R54" i="7" s="1"/>
  <c r="BL60" i="2"/>
  <c r="C53" i="13"/>
  <c r="Q53" i="13" s="1"/>
  <c r="G53" i="13"/>
  <c r="U53" i="13" s="1"/>
  <c r="K53" i="13"/>
  <c r="Y53" i="13" s="1"/>
  <c r="E53" i="13"/>
  <c r="S53" i="13" s="1"/>
  <c r="I53" i="13"/>
  <c r="W53" i="13" s="1"/>
  <c r="M53" i="13"/>
  <c r="AA53" i="13" s="1"/>
  <c r="H53" i="13"/>
  <c r="V53" i="13" s="1"/>
  <c r="B53" i="13"/>
  <c r="P53" i="13" s="1"/>
  <c r="J53" i="13"/>
  <c r="X53" i="13" s="1"/>
  <c r="D53" i="13"/>
  <c r="R53" i="13" s="1"/>
  <c r="L53" i="13"/>
  <c r="Z53" i="13" s="1"/>
  <c r="F53" i="13"/>
  <c r="T53" i="13" s="1"/>
  <c r="N53" i="13"/>
  <c r="AB53" i="13" s="1"/>
  <c r="BP59" i="2"/>
  <c r="L53" i="7"/>
  <c r="Z53" i="7" s="1"/>
  <c r="H53" i="7"/>
  <c r="V53" i="7" s="1"/>
  <c r="D53" i="7"/>
  <c r="R53" i="7" s="1"/>
  <c r="K53" i="7"/>
  <c r="Y53" i="7" s="1"/>
  <c r="G53" i="7"/>
  <c r="U53" i="7" s="1"/>
  <c r="C53" i="7"/>
  <c r="Q53" i="7" s="1"/>
  <c r="N53" i="7"/>
  <c r="AB53" i="7" s="1"/>
  <c r="J53" i="7"/>
  <c r="X53" i="7" s="1"/>
  <c r="F53" i="7"/>
  <c r="T53" i="7" s="1"/>
  <c r="B53" i="7"/>
  <c r="P53" i="7" s="1"/>
  <c r="M53" i="7"/>
  <c r="AA53" i="7" s="1"/>
  <c r="I53" i="7"/>
  <c r="W53" i="7" s="1"/>
  <c r="E53" i="7"/>
  <c r="S53" i="7" s="1"/>
  <c r="BL59" i="2"/>
  <c r="D52" i="13"/>
  <c r="R52" i="13" s="1"/>
  <c r="H52" i="13"/>
  <c r="V52" i="13" s="1"/>
  <c r="L52" i="13"/>
  <c r="Z52" i="13" s="1"/>
  <c r="B52" i="13"/>
  <c r="P52" i="13" s="1"/>
  <c r="F52" i="13"/>
  <c r="T52" i="13" s="1"/>
  <c r="J52" i="13"/>
  <c r="X52" i="13" s="1"/>
  <c r="N52" i="13"/>
  <c r="AB52" i="13" s="1"/>
  <c r="E52" i="13"/>
  <c r="S52" i="13" s="1"/>
  <c r="M52" i="13"/>
  <c r="AA52" i="13" s="1"/>
  <c r="G52" i="13"/>
  <c r="U52" i="13" s="1"/>
  <c r="I52" i="13"/>
  <c r="W52" i="13" s="1"/>
  <c r="C52" i="13"/>
  <c r="Q52" i="13" s="1"/>
  <c r="K52" i="13"/>
  <c r="Y52" i="13" s="1"/>
  <c r="BP58" i="2"/>
  <c r="M52" i="7"/>
  <c r="AA52" i="7" s="1"/>
  <c r="I52" i="7"/>
  <c r="W52" i="7" s="1"/>
  <c r="E52" i="7"/>
  <c r="S52" i="7" s="1"/>
  <c r="L52" i="7"/>
  <c r="Z52" i="7" s="1"/>
  <c r="H52" i="7"/>
  <c r="V52" i="7" s="1"/>
  <c r="D52" i="7"/>
  <c r="R52" i="7" s="1"/>
  <c r="K52" i="7"/>
  <c r="Y52" i="7" s="1"/>
  <c r="G52" i="7"/>
  <c r="U52" i="7" s="1"/>
  <c r="C52" i="7"/>
  <c r="Q52" i="7" s="1"/>
  <c r="J52" i="7"/>
  <c r="X52" i="7" s="1"/>
  <c r="F52" i="7"/>
  <c r="T52" i="7" s="1"/>
  <c r="B52" i="7"/>
  <c r="P52" i="7" s="1"/>
  <c r="N52" i="7"/>
  <c r="AB52" i="7" s="1"/>
  <c r="BL58" i="2"/>
  <c r="E51" i="13"/>
  <c r="S51" i="13" s="1"/>
  <c r="I51" i="13"/>
  <c r="W51" i="13" s="1"/>
  <c r="M51" i="13"/>
  <c r="AA51" i="13" s="1"/>
  <c r="C51" i="13"/>
  <c r="Q51" i="13" s="1"/>
  <c r="G51" i="13"/>
  <c r="U51" i="13" s="1"/>
  <c r="K51" i="13"/>
  <c r="Y51" i="13" s="1"/>
  <c r="B51" i="13"/>
  <c r="P51" i="13" s="1"/>
  <c r="J51" i="13"/>
  <c r="X51" i="13" s="1"/>
  <c r="D51" i="13"/>
  <c r="R51" i="13" s="1"/>
  <c r="L51" i="13"/>
  <c r="Z51" i="13" s="1"/>
  <c r="F51" i="13"/>
  <c r="T51" i="13" s="1"/>
  <c r="N51" i="13"/>
  <c r="AB51" i="13" s="1"/>
  <c r="H51" i="13"/>
  <c r="V51" i="13" s="1"/>
  <c r="BP57" i="2"/>
  <c r="N51" i="7"/>
  <c r="AB51" i="7" s="1"/>
  <c r="J51" i="7"/>
  <c r="X51" i="7" s="1"/>
  <c r="F51" i="7"/>
  <c r="T51" i="7" s="1"/>
  <c r="B51" i="7"/>
  <c r="P51" i="7" s="1"/>
  <c r="M51" i="7"/>
  <c r="AA51" i="7" s="1"/>
  <c r="I51" i="7"/>
  <c r="W51" i="7" s="1"/>
  <c r="E51" i="7"/>
  <c r="S51" i="7" s="1"/>
  <c r="L51" i="7"/>
  <c r="Z51" i="7" s="1"/>
  <c r="H51" i="7"/>
  <c r="V51" i="7" s="1"/>
  <c r="D51" i="7"/>
  <c r="R51" i="7" s="1"/>
  <c r="G51" i="7"/>
  <c r="U51" i="7" s="1"/>
  <c r="C51" i="7"/>
  <c r="Q51" i="7" s="1"/>
  <c r="K51" i="7"/>
  <c r="Y51" i="7" s="1"/>
  <c r="BL57" i="2"/>
  <c r="B50" i="13"/>
  <c r="P50" i="13" s="1"/>
  <c r="F50" i="13"/>
  <c r="T50" i="13" s="1"/>
  <c r="J50" i="13"/>
  <c r="X50" i="13" s="1"/>
  <c r="N50" i="13"/>
  <c r="AB50" i="13" s="1"/>
  <c r="D50" i="13"/>
  <c r="R50" i="13" s="1"/>
  <c r="H50" i="13"/>
  <c r="V50" i="13" s="1"/>
  <c r="L50" i="13"/>
  <c r="Z50" i="13" s="1"/>
  <c r="G50" i="13"/>
  <c r="U50" i="13" s="1"/>
  <c r="I50" i="13"/>
  <c r="W50" i="13" s="1"/>
  <c r="C50" i="13"/>
  <c r="Q50" i="13" s="1"/>
  <c r="K50" i="13"/>
  <c r="Y50" i="13" s="1"/>
  <c r="E50" i="13"/>
  <c r="S50" i="13" s="1"/>
  <c r="M50" i="13"/>
  <c r="AA50" i="13" s="1"/>
  <c r="BP56" i="2"/>
  <c r="K50" i="7"/>
  <c r="Y50" i="7" s="1"/>
  <c r="G50" i="7"/>
  <c r="U50" i="7" s="1"/>
  <c r="C50" i="7"/>
  <c r="Q50" i="7" s="1"/>
  <c r="N50" i="7"/>
  <c r="AB50" i="7" s="1"/>
  <c r="J50" i="7"/>
  <c r="X50" i="7" s="1"/>
  <c r="F50" i="7"/>
  <c r="T50" i="7" s="1"/>
  <c r="B50" i="7"/>
  <c r="P50" i="7" s="1"/>
  <c r="M50" i="7"/>
  <c r="AA50" i="7" s="1"/>
  <c r="I50" i="7"/>
  <c r="W50" i="7" s="1"/>
  <c r="E50" i="7"/>
  <c r="S50" i="7" s="1"/>
  <c r="D50" i="7"/>
  <c r="R50" i="7" s="1"/>
  <c r="L50" i="7"/>
  <c r="Z50" i="7" s="1"/>
  <c r="H50" i="7"/>
  <c r="V50" i="7" s="1"/>
  <c r="BL56" i="2"/>
  <c r="C49" i="13"/>
  <c r="Q49" i="13" s="1"/>
  <c r="G49" i="13"/>
  <c r="U49" i="13" s="1"/>
  <c r="K49" i="13"/>
  <c r="Y49" i="13" s="1"/>
  <c r="E49" i="13"/>
  <c r="S49" i="13" s="1"/>
  <c r="I49" i="13"/>
  <c r="W49" i="13" s="1"/>
  <c r="M49" i="13"/>
  <c r="AA49" i="13" s="1"/>
  <c r="D49" i="13"/>
  <c r="R49" i="13" s="1"/>
  <c r="L49" i="13"/>
  <c r="Z49" i="13" s="1"/>
  <c r="F49" i="13"/>
  <c r="T49" i="13" s="1"/>
  <c r="N49" i="13"/>
  <c r="AB49" i="13" s="1"/>
  <c r="H49" i="13"/>
  <c r="V49" i="13" s="1"/>
  <c r="J49" i="13"/>
  <c r="X49" i="13" s="1"/>
  <c r="B49" i="13"/>
  <c r="P49" i="13" s="1"/>
  <c r="BP55" i="2"/>
  <c r="L49" i="7"/>
  <c r="Z49" i="7" s="1"/>
  <c r="H49" i="7"/>
  <c r="V49" i="7" s="1"/>
  <c r="D49" i="7"/>
  <c r="R49" i="7" s="1"/>
  <c r="K49" i="7"/>
  <c r="Y49" i="7" s="1"/>
  <c r="G49" i="7"/>
  <c r="U49" i="7" s="1"/>
  <c r="C49" i="7"/>
  <c r="Q49" i="7" s="1"/>
  <c r="N49" i="7"/>
  <c r="AB49" i="7" s="1"/>
  <c r="J49" i="7"/>
  <c r="X49" i="7" s="1"/>
  <c r="F49" i="7"/>
  <c r="T49" i="7" s="1"/>
  <c r="B49" i="7"/>
  <c r="P49" i="7" s="1"/>
  <c r="M49" i="7"/>
  <c r="AA49" i="7" s="1"/>
  <c r="I49" i="7"/>
  <c r="W49" i="7" s="1"/>
  <c r="E49" i="7"/>
  <c r="S49" i="7" s="1"/>
  <c r="BL55" i="2"/>
  <c r="D48" i="13"/>
  <c r="R48" i="13" s="1"/>
  <c r="H48" i="13"/>
  <c r="V48" i="13" s="1"/>
  <c r="L48" i="13"/>
  <c r="Z48" i="13" s="1"/>
  <c r="B48" i="13"/>
  <c r="P48" i="13" s="1"/>
  <c r="F48" i="13"/>
  <c r="T48" i="13" s="1"/>
  <c r="J48" i="13"/>
  <c r="X48" i="13" s="1"/>
  <c r="N48" i="13"/>
  <c r="AB48" i="13" s="1"/>
  <c r="I48" i="13"/>
  <c r="W48" i="13" s="1"/>
  <c r="C48" i="13"/>
  <c r="Q48" i="13" s="1"/>
  <c r="K48" i="13"/>
  <c r="Y48" i="13" s="1"/>
  <c r="E48" i="13"/>
  <c r="S48" i="13" s="1"/>
  <c r="M48" i="13"/>
  <c r="AA48" i="13" s="1"/>
  <c r="G48" i="13"/>
  <c r="U48" i="13" s="1"/>
  <c r="BP54" i="2"/>
  <c r="M48" i="7"/>
  <c r="AA48" i="7" s="1"/>
  <c r="I48" i="7"/>
  <c r="W48" i="7" s="1"/>
  <c r="E48" i="7"/>
  <c r="S48" i="7" s="1"/>
  <c r="L48" i="7"/>
  <c r="Z48" i="7" s="1"/>
  <c r="H48" i="7"/>
  <c r="V48" i="7" s="1"/>
  <c r="D48" i="7"/>
  <c r="R48" i="7" s="1"/>
  <c r="K48" i="7"/>
  <c r="Y48" i="7" s="1"/>
  <c r="G48" i="7"/>
  <c r="U48" i="7" s="1"/>
  <c r="C48" i="7"/>
  <c r="Q48" i="7" s="1"/>
  <c r="N48" i="7"/>
  <c r="AB48" i="7" s="1"/>
  <c r="J48" i="7"/>
  <c r="X48" i="7" s="1"/>
  <c r="F48" i="7"/>
  <c r="T48" i="7" s="1"/>
  <c r="B48" i="7"/>
  <c r="P48" i="7" s="1"/>
  <c r="BL54" i="2"/>
  <c r="E47" i="13"/>
  <c r="S47" i="13" s="1"/>
  <c r="I47" i="13"/>
  <c r="W47" i="13" s="1"/>
  <c r="M47" i="13"/>
  <c r="AA47" i="13" s="1"/>
  <c r="C47" i="13"/>
  <c r="Q47" i="13" s="1"/>
  <c r="G47" i="13"/>
  <c r="U47" i="13" s="1"/>
  <c r="K47" i="13"/>
  <c r="Y47" i="13" s="1"/>
  <c r="F47" i="13"/>
  <c r="T47" i="13" s="1"/>
  <c r="N47" i="13"/>
  <c r="AB47" i="13" s="1"/>
  <c r="H47" i="13"/>
  <c r="V47" i="13" s="1"/>
  <c r="B47" i="13"/>
  <c r="P47" i="13" s="1"/>
  <c r="J47" i="13"/>
  <c r="X47" i="13" s="1"/>
  <c r="D47" i="13"/>
  <c r="R47" i="13" s="1"/>
  <c r="L47" i="13"/>
  <c r="Z47" i="13" s="1"/>
  <c r="BP53" i="2"/>
  <c r="N47" i="7"/>
  <c r="AB47" i="7" s="1"/>
  <c r="J47" i="7"/>
  <c r="X47" i="7" s="1"/>
  <c r="F47" i="7"/>
  <c r="T47" i="7" s="1"/>
  <c r="B47" i="7"/>
  <c r="P47" i="7" s="1"/>
  <c r="M47" i="7"/>
  <c r="AA47" i="7" s="1"/>
  <c r="I47" i="7"/>
  <c r="W47" i="7" s="1"/>
  <c r="E47" i="7"/>
  <c r="S47" i="7" s="1"/>
  <c r="L47" i="7"/>
  <c r="Z47" i="7" s="1"/>
  <c r="H47" i="7"/>
  <c r="V47" i="7" s="1"/>
  <c r="D47" i="7"/>
  <c r="R47" i="7" s="1"/>
  <c r="K47" i="7"/>
  <c r="Y47" i="7" s="1"/>
  <c r="G47" i="7"/>
  <c r="U47" i="7" s="1"/>
  <c r="C47" i="7"/>
  <c r="Q47" i="7" s="1"/>
  <c r="BL53" i="2"/>
  <c r="B46" i="13"/>
  <c r="P46" i="13" s="1"/>
  <c r="F46" i="13"/>
  <c r="T46" i="13" s="1"/>
  <c r="J46" i="13"/>
  <c r="X46" i="13" s="1"/>
  <c r="N46" i="13"/>
  <c r="AB46" i="13" s="1"/>
  <c r="D46" i="13"/>
  <c r="R46" i="13" s="1"/>
  <c r="H46" i="13"/>
  <c r="V46" i="13" s="1"/>
  <c r="L46" i="13"/>
  <c r="Z46" i="13" s="1"/>
  <c r="C46" i="13"/>
  <c r="Q46" i="13" s="1"/>
  <c r="K46" i="13"/>
  <c r="Y46" i="13" s="1"/>
  <c r="E46" i="13"/>
  <c r="S46" i="13" s="1"/>
  <c r="M46" i="13"/>
  <c r="AA46" i="13" s="1"/>
  <c r="G46" i="13"/>
  <c r="U46" i="13" s="1"/>
  <c r="I46" i="13"/>
  <c r="W46" i="13" s="1"/>
  <c r="BP52" i="2"/>
  <c r="K46" i="7"/>
  <c r="Y46" i="7" s="1"/>
  <c r="G46" i="7"/>
  <c r="U46" i="7" s="1"/>
  <c r="C46" i="7"/>
  <c r="Q46" i="7" s="1"/>
  <c r="N46" i="7"/>
  <c r="AB46" i="7" s="1"/>
  <c r="J46" i="7"/>
  <c r="X46" i="7" s="1"/>
  <c r="F46" i="7"/>
  <c r="T46" i="7" s="1"/>
  <c r="B46" i="7"/>
  <c r="P46" i="7" s="1"/>
  <c r="M46" i="7"/>
  <c r="AA46" i="7" s="1"/>
  <c r="I46" i="7"/>
  <c r="W46" i="7" s="1"/>
  <c r="E46" i="7"/>
  <c r="S46" i="7" s="1"/>
  <c r="H46" i="7"/>
  <c r="V46" i="7" s="1"/>
  <c r="D46" i="7"/>
  <c r="R46" i="7" s="1"/>
  <c r="L46" i="7"/>
  <c r="Z46" i="7" s="1"/>
  <c r="BL52" i="2"/>
  <c r="C45" i="13"/>
  <c r="Q45" i="13" s="1"/>
  <c r="G45" i="13"/>
  <c r="U45" i="13" s="1"/>
  <c r="K45" i="13"/>
  <c r="Y45" i="13" s="1"/>
  <c r="E45" i="13"/>
  <c r="S45" i="13" s="1"/>
  <c r="I45" i="13"/>
  <c r="W45" i="13" s="1"/>
  <c r="M45" i="13"/>
  <c r="AA45" i="13" s="1"/>
  <c r="H45" i="13"/>
  <c r="V45" i="13" s="1"/>
  <c r="B45" i="13"/>
  <c r="P45" i="13" s="1"/>
  <c r="J45" i="13"/>
  <c r="X45" i="13" s="1"/>
  <c r="D45" i="13"/>
  <c r="R45" i="13" s="1"/>
  <c r="L45" i="13"/>
  <c r="Z45" i="13" s="1"/>
  <c r="F45" i="13"/>
  <c r="T45" i="13" s="1"/>
  <c r="N45" i="13"/>
  <c r="AB45" i="13" s="1"/>
  <c r="BP51" i="2"/>
  <c r="L45" i="7"/>
  <c r="Z45" i="7" s="1"/>
  <c r="H45" i="7"/>
  <c r="V45" i="7" s="1"/>
  <c r="D45" i="7"/>
  <c r="R45" i="7" s="1"/>
  <c r="K45" i="7"/>
  <c r="Y45" i="7" s="1"/>
  <c r="G45" i="7"/>
  <c r="U45" i="7" s="1"/>
  <c r="C45" i="7"/>
  <c r="Q45" i="7" s="1"/>
  <c r="N45" i="7"/>
  <c r="AB45" i="7" s="1"/>
  <c r="J45" i="7"/>
  <c r="X45" i="7" s="1"/>
  <c r="F45" i="7"/>
  <c r="T45" i="7" s="1"/>
  <c r="B45" i="7"/>
  <c r="P45" i="7" s="1"/>
  <c r="E45" i="7"/>
  <c r="S45" i="7" s="1"/>
  <c r="M45" i="7"/>
  <c r="AA45" i="7" s="1"/>
  <c r="I45" i="7"/>
  <c r="W45" i="7" s="1"/>
  <c r="BL51" i="2"/>
  <c r="D44" i="13"/>
  <c r="R44" i="13" s="1"/>
  <c r="H44" i="13"/>
  <c r="V44" i="13" s="1"/>
  <c r="L44" i="13"/>
  <c r="Z44" i="13" s="1"/>
  <c r="B44" i="13"/>
  <c r="P44" i="13" s="1"/>
  <c r="F44" i="13"/>
  <c r="T44" i="13" s="1"/>
  <c r="J44" i="13"/>
  <c r="X44" i="13" s="1"/>
  <c r="N44" i="13"/>
  <c r="AB44" i="13" s="1"/>
  <c r="E44" i="13"/>
  <c r="S44" i="13" s="1"/>
  <c r="M44" i="13"/>
  <c r="AA44" i="13" s="1"/>
  <c r="G44" i="13"/>
  <c r="U44" i="13" s="1"/>
  <c r="I44" i="13"/>
  <c r="W44" i="13" s="1"/>
  <c r="K44" i="13"/>
  <c r="Y44" i="13" s="1"/>
  <c r="C44" i="13"/>
  <c r="Q44" i="13" s="1"/>
  <c r="BP50" i="2"/>
  <c r="M44" i="7"/>
  <c r="AA44" i="7" s="1"/>
  <c r="I44" i="7"/>
  <c r="W44" i="7" s="1"/>
  <c r="E44" i="7"/>
  <c r="S44" i="7" s="1"/>
  <c r="L44" i="7"/>
  <c r="Z44" i="7" s="1"/>
  <c r="H44" i="7"/>
  <c r="V44" i="7" s="1"/>
  <c r="D44" i="7"/>
  <c r="R44" i="7" s="1"/>
  <c r="K44" i="7"/>
  <c r="Y44" i="7" s="1"/>
  <c r="G44" i="7"/>
  <c r="U44" i="7" s="1"/>
  <c r="C44" i="7"/>
  <c r="Q44" i="7" s="1"/>
  <c r="B44" i="7"/>
  <c r="P44" i="7" s="1"/>
  <c r="N44" i="7"/>
  <c r="AB44" i="7" s="1"/>
  <c r="J44" i="7"/>
  <c r="X44" i="7" s="1"/>
  <c r="F44" i="7"/>
  <c r="T44" i="7" s="1"/>
  <c r="BL50" i="2"/>
  <c r="E43" i="13"/>
  <c r="S43" i="13" s="1"/>
  <c r="I43" i="13"/>
  <c r="W43" i="13" s="1"/>
  <c r="M43" i="13"/>
  <c r="AA43" i="13" s="1"/>
  <c r="C43" i="13"/>
  <c r="Q43" i="13" s="1"/>
  <c r="G43" i="13"/>
  <c r="U43" i="13" s="1"/>
  <c r="K43" i="13"/>
  <c r="Y43" i="13" s="1"/>
  <c r="B43" i="13"/>
  <c r="P43" i="13" s="1"/>
  <c r="J43" i="13"/>
  <c r="X43" i="13" s="1"/>
  <c r="D43" i="13"/>
  <c r="R43" i="13" s="1"/>
  <c r="L43" i="13"/>
  <c r="Z43" i="13" s="1"/>
  <c r="F43" i="13"/>
  <c r="T43" i="13" s="1"/>
  <c r="N43" i="13"/>
  <c r="AB43" i="13" s="1"/>
  <c r="H43" i="13"/>
  <c r="V43" i="13" s="1"/>
  <c r="BP49" i="2"/>
  <c r="N43" i="7"/>
  <c r="AB43" i="7" s="1"/>
  <c r="J43" i="7"/>
  <c r="X43" i="7" s="1"/>
  <c r="F43" i="7"/>
  <c r="T43" i="7" s="1"/>
  <c r="B43" i="7"/>
  <c r="P43" i="7" s="1"/>
  <c r="M43" i="7"/>
  <c r="AA43" i="7" s="1"/>
  <c r="I43" i="7"/>
  <c r="W43" i="7" s="1"/>
  <c r="E43" i="7"/>
  <c r="S43" i="7" s="1"/>
  <c r="L43" i="7"/>
  <c r="Z43" i="7" s="1"/>
  <c r="H43" i="7"/>
  <c r="V43" i="7" s="1"/>
  <c r="D43" i="7"/>
  <c r="R43" i="7" s="1"/>
  <c r="K43" i="7"/>
  <c r="Y43" i="7" s="1"/>
  <c r="G43" i="7"/>
  <c r="U43" i="7" s="1"/>
  <c r="C43" i="7"/>
  <c r="Q43" i="7" s="1"/>
  <c r="BL49" i="2"/>
  <c r="B42" i="13"/>
  <c r="P42" i="13" s="1"/>
  <c r="F42" i="13"/>
  <c r="T42" i="13" s="1"/>
  <c r="J42" i="13"/>
  <c r="X42" i="13" s="1"/>
  <c r="N42" i="13"/>
  <c r="AB42" i="13" s="1"/>
  <c r="D42" i="13"/>
  <c r="R42" i="13" s="1"/>
  <c r="H42" i="13"/>
  <c r="V42" i="13" s="1"/>
  <c r="L42" i="13"/>
  <c r="Z42" i="13" s="1"/>
  <c r="G42" i="13"/>
  <c r="U42" i="13" s="1"/>
  <c r="I42" i="13"/>
  <c r="W42" i="13" s="1"/>
  <c r="C42" i="13"/>
  <c r="Q42" i="13" s="1"/>
  <c r="K42" i="13"/>
  <c r="Y42" i="13" s="1"/>
  <c r="E42" i="13"/>
  <c r="S42" i="13" s="1"/>
  <c r="M42" i="13"/>
  <c r="AA42" i="13" s="1"/>
  <c r="BP48" i="2"/>
  <c r="K42" i="7"/>
  <c r="Y42" i="7" s="1"/>
  <c r="G42" i="7"/>
  <c r="U42" i="7" s="1"/>
  <c r="C42" i="7"/>
  <c r="Q42" i="7" s="1"/>
  <c r="N42" i="7"/>
  <c r="AB42" i="7" s="1"/>
  <c r="J42" i="7"/>
  <c r="X42" i="7" s="1"/>
  <c r="F42" i="7"/>
  <c r="T42" i="7" s="1"/>
  <c r="B42" i="7"/>
  <c r="P42" i="7" s="1"/>
  <c r="M42" i="7"/>
  <c r="AA42" i="7" s="1"/>
  <c r="I42" i="7"/>
  <c r="W42" i="7" s="1"/>
  <c r="E42" i="7"/>
  <c r="S42" i="7" s="1"/>
  <c r="L42" i="7"/>
  <c r="Z42" i="7" s="1"/>
  <c r="H42" i="7"/>
  <c r="V42" i="7" s="1"/>
  <c r="D42" i="7"/>
  <c r="R42" i="7" s="1"/>
  <c r="BL48" i="2"/>
  <c r="C41" i="13"/>
  <c r="Q41" i="13" s="1"/>
  <c r="G41" i="13"/>
  <c r="U41" i="13" s="1"/>
  <c r="K41" i="13"/>
  <c r="Y41" i="13" s="1"/>
  <c r="E41" i="13"/>
  <c r="S41" i="13" s="1"/>
  <c r="I41" i="13"/>
  <c r="W41" i="13" s="1"/>
  <c r="M41" i="13"/>
  <c r="AA41" i="13" s="1"/>
  <c r="D41" i="13"/>
  <c r="R41" i="13" s="1"/>
  <c r="L41" i="13"/>
  <c r="Z41" i="13" s="1"/>
  <c r="F41" i="13"/>
  <c r="T41" i="13" s="1"/>
  <c r="N41" i="13"/>
  <c r="AB41" i="13" s="1"/>
  <c r="H41" i="13"/>
  <c r="V41" i="13" s="1"/>
  <c r="B41" i="13"/>
  <c r="P41" i="13" s="1"/>
  <c r="J41" i="13"/>
  <c r="X41" i="13" s="1"/>
  <c r="BP47" i="2"/>
  <c r="L41" i="7"/>
  <c r="Z41" i="7" s="1"/>
  <c r="H41" i="7"/>
  <c r="V41" i="7" s="1"/>
  <c r="D41" i="7"/>
  <c r="R41" i="7" s="1"/>
  <c r="K41" i="7"/>
  <c r="Y41" i="7" s="1"/>
  <c r="G41" i="7"/>
  <c r="U41" i="7" s="1"/>
  <c r="C41" i="7"/>
  <c r="Q41" i="7" s="1"/>
  <c r="N41" i="7"/>
  <c r="AB41" i="7" s="1"/>
  <c r="J41" i="7"/>
  <c r="X41" i="7" s="1"/>
  <c r="F41" i="7"/>
  <c r="T41" i="7" s="1"/>
  <c r="B41" i="7"/>
  <c r="P41" i="7" s="1"/>
  <c r="I41" i="7"/>
  <c r="W41" i="7" s="1"/>
  <c r="E41" i="7"/>
  <c r="S41" i="7" s="1"/>
  <c r="M41" i="7"/>
  <c r="AA41" i="7" s="1"/>
  <c r="BL47" i="2"/>
  <c r="D40" i="13"/>
  <c r="R40" i="13" s="1"/>
  <c r="H40" i="13"/>
  <c r="V40" i="13" s="1"/>
  <c r="L40" i="13"/>
  <c r="Z40" i="13" s="1"/>
  <c r="B40" i="13"/>
  <c r="P40" i="13" s="1"/>
  <c r="F40" i="13"/>
  <c r="T40" i="13" s="1"/>
  <c r="J40" i="13"/>
  <c r="X40" i="13" s="1"/>
  <c r="N40" i="13"/>
  <c r="AB40" i="13" s="1"/>
  <c r="I40" i="13"/>
  <c r="W40" i="13" s="1"/>
  <c r="C40" i="13"/>
  <c r="Q40" i="13" s="1"/>
  <c r="K40" i="13"/>
  <c r="Y40" i="13" s="1"/>
  <c r="E40" i="13"/>
  <c r="S40" i="13" s="1"/>
  <c r="M40" i="13"/>
  <c r="AA40" i="13" s="1"/>
  <c r="G40" i="13"/>
  <c r="U40" i="13" s="1"/>
  <c r="BP46" i="2"/>
  <c r="M40" i="7"/>
  <c r="AA40" i="7" s="1"/>
  <c r="I40" i="7"/>
  <c r="W40" i="7" s="1"/>
  <c r="E40" i="7"/>
  <c r="S40" i="7" s="1"/>
  <c r="L40" i="7"/>
  <c r="Z40" i="7" s="1"/>
  <c r="H40" i="7"/>
  <c r="V40" i="7" s="1"/>
  <c r="D40" i="7"/>
  <c r="R40" i="7" s="1"/>
  <c r="K40" i="7"/>
  <c r="Y40" i="7" s="1"/>
  <c r="G40" i="7"/>
  <c r="U40" i="7" s="1"/>
  <c r="C40" i="7"/>
  <c r="Q40" i="7" s="1"/>
  <c r="F40" i="7"/>
  <c r="T40" i="7" s="1"/>
  <c r="B40" i="7"/>
  <c r="P40" i="7" s="1"/>
  <c r="N40" i="7"/>
  <c r="AB40" i="7" s="1"/>
  <c r="J40" i="7"/>
  <c r="X40" i="7" s="1"/>
  <c r="BL46" i="2"/>
  <c r="E39" i="13"/>
  <c r="S39" i="13" s="1"/>
  <c r="I39" i="13"/>
  <c r="W39" i="13" s="1"/>
  <c r="M39" i="13"/>
  <c r="AA39" i="13" s="1"/>
  <c r="C39" i="13"/>
  <c r="Q39" i="13" s="1"/>
  <c r="G39" i="13"/>
  <c r="U39" i="13" s="1"/>
  <c r="K39" i="13"/>
  <c r="Y39" i="13" s="1"/>
  <c r="F39" i="13"/>
  <c r="T39" i="13" s="1"/>
  <c r="N39" i="13"/>
  <c r="AB39" i="13" s="1"/>
  <c r="H39" i="13"/>
  <c r="V39" i="13" s="1"/>
  <c r="B39" i="13"/>
  <c r="P39" i="13" s="1"/>
  <c r="J39" i="13"/>
  <c r="X39" i="13" s="1"/>
  <c r="L39" i="13"/>
  <c r="Z39" i="13" s="1"/>
  <c r="D39" i="13"/>
  <c r="R39" i="13" s="1"/>
  <c r="BP45" i="2"/>
  <c r="N39" i="7"/>
  <c r="AB39" i="7" s="1"/>
  <c r="J39" i="7"/>
  <c r="X39" i="7" s="1"/>
  <c r="F39" i="7"/>
  <c r="T39" i="7" s="1"/>
  <c r="B39" i="7"/>
  <c r="P39" i="7" s="1"/>
  <c r="M39" i="7"/>
  <c r="AA39" i="7" s="1"/>
  <c r="I39" i="7"/>
  <c r="W39" i="7" s="1"/>
  <c r="E39" i="7"/>
  <c r="S39" i="7" s="1"/>
  <c r="L39" i="7"/>
  <c r="Z39" i="7" s="1"/>
  <c r="H39" i="7"/>
  <c r="V39" i="7" s="1"/>
  <c r="D39" i="7"/>
  <c r="R39" i="7" s="1"/>
  <c r="C39" i="7"/>
  <c r="Q39" i="7" s="1"/>
  <c r="K39" i="7"/>
  <c r="Y39" i="7" s="1"/>
  <c r="G39" i="7"/>
  <c r="U39" i="7" s="1"/>
  <c r="BL45" i="2"/>
  <c r="B38" i="13"/>
  <c r="P38" i="13" s="1"/>
  <c r="F38" i="13"/>
  <c r="T38" i="13" s="1"/>
  <c r="J38" i="13"/>
  <c r="X38" i="13" s="1"/>
  <c r="N38" i="13"/>
  <c r="AB38" i="13" s="1"/>
  <c r="D38" i="13"/>
  <c r="R38" i="13" s="1"/>
  <c r="H38" i="13"/>
  <c r="V38" i="13" s="1"/>
  <c r="L38" i="13"/>
  <c r="Z38" i="13" s="1"/>
  <c r="C38" i="13"/>
  <c r="Q38" i="13" s="1"/>
  <c r="K38" i="13"/>
  <c r="Y38" i="13" s="1"/>
  <c r="E38" i="13"/>
  <c r="S38" i="13" s="1"/>
  <c r="M38" i="13"/>
  <c r="AA38" i="13" s="1"/>
  <c r="G38" i="13"/>
  <c r="U38" i="13" s="1"/>
  <c r="I38" i="13"/>
  <c r="W38" i="13" s="1"/>
  <c r="BP44" i="2"/>
  <c r="K38" i="7"/>
  <c r="Y38" i="7" s="1"/>
  <c r="G38" i="7"/>
  <c r="U38" i="7" s="1"/>
  <c r="C38" i="7"/>
  <c r="Q38" i="7" s="1"/>
  <c r="N38" i="7"/>
  <c r="AB38" i="7" s="1"/>
  <c r="M38" i="7"/>
  <c r="AA38" i="7" s="1"/>
  <c r="I38" i="7"/>
  <c r="W38" i="7" s="1"/>
  <c r="E38" i="7"/>
  <c r="S38" i="7" s="1"/>
  <c r="F38" i="7"/>
  <c r="T38" i="7" s="1"/>
  <c r="L38" i="7"/>
  <c r="Z38" i="7" s="1"/>
  <c r="D38" i="7"/>
  <c r="R38" i="7" s="1"/>
  <c r="J38" i="7"/>
  <c r="X38" i="7" s="1"/>
  <c r="B38" i="7"/>
  <c r="P38" i="7" s="1"/>
  <c r="H38" i="7"/>
  <c r="V38" i="7" s="1"/>
  <c r="BL44" i="2"/>
  <c r="C37" i="13"/>
  <c r="Q37" i="13" s="1"/>
  <c r="G37" i="13"/>
  <c r="U37" i="13" s="1"/>
  <c r="K37" i="13"/>
  <c r="Y37" i="13" s="1"/>
  <c r="E37" i="13"/>
  <c r="S37" i="13" s="1"/>
  <c r="I37" i="13"/>
  <c r="W37" i="13" s="1"/>
  <c r="M37" i="13"/>
  <c r="AA37" i="13" s="1"/>
  <c r="H37" i="13"/>
  <c r="V37" i="13" s="1"/>
  <c r="B37" i="13"/>
  <c r="P37" i="13" s="1"/>
  <c r="J37" i="13"/>
  <c r="X37" i="13" s="1"/>
  <c r="D37" i="13"/>
  <c r="R37" i="13" s="1"/>
  <c r="L37" i="13"/>
  <c r="Z37" i="13" s="1"/>
  <c r="F37" i="13"/>
  <c r="T37" i="13" s="1"/>
  <c r="N37" i="13"/>
  <c r="AB37" i="13" s="1"/>
  <c r="BP43" i="2"/>
  <c r="L37" i="7"/>
  <c r="Z37" i="7" s="1"/>
  <c r="H37" i="7"/>
  <c r="V37" i="7" s="1"/>
  <c r="D37" i="7"/>
  <c r="R37" i="7" s="1"/>
  <c r="N37" i="7"/>
  <c r="AB37" i="7" s="1"/>
  <c r="J37" i="7"/>
  <c r="X37" i="7" s="1"/>
  <c r="F37" i="7"/>
  <c r="T37" i="7" s="1"/>
  <c r="B37" i="7"/>
  <c r="P37" i="7" s="1"/>
  <c r="K37" i="7"/>
  <c r="Y37" i="7" s="1"/>
  <c r="C37" i="7"/>
  <c r="Q37" i="7" s="1"/>
  <c r="I37" i="7"/>
  <c r="W37" i="7" s="1"/>
  <c r="G37" i="7"/>
  <c r="U37" i="7" s="1"/>
  <c r="E37" i="7"/>
  <c r="S37" i="7" s="1"/>
  <c r="M37" i="7"/>
  <c r="AA37" i="7" s="1"/>
  <c r="BL43" i="2"/>
  <c r="D36" i="13"/>
  <c r="R36" i="13" s="1"/>
  <c r="H36" i="13"/>
  <c r="V36" i="13" s="1"/>
  <c r="L36" i="13"/>
  <c r="Z36" i="13" s="1"/>
  <c r="B36" i="13"/>
  <c r="P36" i="13" s="1"/>
  <c r="F36" i="13"/>
  <c r="T36" i="13" s="1"/>
  <c r="J36" i="13"/>
  <c r="X36" i="13" s="1"/>
  <c r="N36" i="13"/>
  <c r="AB36" i="13" s="1"/>
  <c r="E36" i="13"/>
  <c r="S36" i="13" s="1"/>
  <c r="M36" i="13"/>
  <c r="AA36" i="13" s="1"/>
  <c r="G36" i="13"/>
  <c r="U36" i="13" s="1"/>
  <c r="I36" i="13"/>
  <c r="W36" i="13" s="1"/>
  <c r="C36" i="13"/>
  <c r="Q36" i="13" s="1"/>
  <c r="K36" i="13"/>
  <c r="Y36" i="13" s="1"/>
  <c r="BP42" i="2"/>
  <c r="M36" i="7"/>
  <c r="AA36" i="7" s="1"/>
  <c r="I36" i="7"/>
  <c r="W36" i="7" s="1"/>
  <c r="E36" i="7"/>
  <c r="S36" i="7" s="1"/>
  <c r="K36" i="7"/>
  <c r="Y36" i="7" s="1"/>
  <c r="G36" i="7"/>
  <c r="U36" i="7" s="1"/>
  <c r="C36" i="7"/>
  <c r="Q36" i="7" s="1"/>
  <c r="H36" i="7"/>
  <c r="V36" i="7" s="1"/>
  <c r="N36" i="7"/>
  <c r="AB36" i="7" s="1"/>
  <c r="F36" i="7"/>
  <c r="T36" i="7" s="1"/>
  <c r="L36" i="7"/>
  <c r="Z36" i="7" s="1"/>
  <c r="D36" i="7"/>
  <c r="R36" i="7" s="1"/>
  <c r="J36" i="7"/>
  <c r="X36" i="7" s="1"/>
  <c r="B36" i="7"/>
  <c r="P36" i="7" s="1"/>
  <c r="BL42" i="2"/>
  <c r="E35" i="13"/>
  <c r="S35" i="13" s="1"/>
  <c r="I35" i="13"/>
  <c r="W35" i="13" s="1"/>
  <c r="M35" i="13"/>
  <c r="AA35" i="13" s="1"/>
  <c r="C35" i="13"/>
  <c r="Q35" i="13" s="1"/>
  <c r="G35" i="13"/>
  <c r="U35" i="13" s="1"/>
  <c r="K35" i="13"/>
  <c r="Y35" i="13" s="1"/>
  <c r="B35" i="13"/>
  <c r="P35" i="13" s="1"/>
  <c r="J35" i="13"/>
  <c r="X35" i="13" s="1"/>
  <c r="D35" i="13"/>
  <c r="R35" i="13" s="1"/>
  <c r="L35" i="13"/>
  <c r="Z35" i="13" s="1"/>
  <c r="F35" i="13"/>
  <c r="T35" i="13" s="1"/>
  <c r="N35" i="13"/>
  <c r="AB35" i="13" s="1"/>
  <c r="H35" i="13"/>
  <c r="V35" i="13" s="1"/>
  <c r="BP41" i="2"/>
  <c r="N35" i="7"/>
  <c r="AB35" i="7" s="1"/>
  <c r="J35" i="7"/>
  <c r="X35" i="7" s="1"/>
  <c r="F35" i="7"/>
  <c r="T35" i="7" s="1"/>
  <c r="B35" i="7"/>
  <c r="P35" i="7" s="1"/>
  <c r="L35" i="7"/>
  <c r="Z35" i="7" s="1"/>
  <c r="H35" i="7"/>
  <c r="V35" i="7" s="1"/>
  <c r="D35" i="7"/>
  <c r="R35" i="7" s="1"/>
  <c r="M35" i="7"/>
  <c r="AA35" i="7" s="1"/>
  <c r="E35" i="7"/>
  <c r="S35" i="7" s="1"/>
  <c r="K35" i="7"/>
  <c r="Y35" i="7" s="1"/>
  <c r="C35" i="7"/>
  <c r="Q35" i="7" s="1"/>
  <c r="I35" i="7"/>
  <c r="W35" i="7" s="1"/>
  <c r="G35" i="7"/>
  <c r="U35" i="7" s="1"/>
  <c r="BL41" i="2"/>
  <c r="B34" i="13"/>
  <c r="P34" i="13" s="1"/>
  <c r="F34" i="13"/>
  <c r="T34" i="13" s="1"/>
  <c r="J34" i="13"/>
  <c r="X34" i="13" s="1"/>
  <c r="N34" i="13"/>
  <c r="AB34" i="13" s="1"/>
  <c r="D34" i="13"/>
  <c r="R34" i="13" s="1"/>
  <c r="H34" i="13"/>
  <c r="V34" i="13" s="1"/>
  <c r="L34" i="13"/>
  <c r="Z34" i="13" s="1"/>
  <c r="G34" i="13"/>
  <c r="U34" i="13" s="1"/>
  <c r="I34" i="13"/>
  <c r="W34" i="13" s="1"/>
  <c r="C34" i="13"/>
  <c r="Q34" i="13" s="1"/>
  <c r="K34" i="13"/>
  <c r="Y34" i="13" s="1"/>
  <c r="M34" i="13"/>
  <c r="AA34" i="13" s="1"/>
  <c r="E34" i="13"/>
  <c r="S34" i="13" s="1"/>
  <c r="BP40" i="2"/>
  <c r="K34" i="7"/>
  <c r="Y34" i="7" s="1"/>
  <c r="G34" i="7"/>
  <c r="U34" i="7" s="1"/>
  <c r="C34" i="7"/>
  <c r="Q34" i="7" s="1"/>
  <c r="M34" i="7"/>
  <c r="AA34" i="7" s="1"/>
  <c r="I34" i="7"/>
  <c r="W34" i="7" s="1"/>
  <c r="E34" i="7"/>
  <c r="S34" i="7" s="1"/>
  <c r="J34" i="7"/>
  <c r="X34" i="7" s="1"/>
  <c r="B34" i="7"/>
  <c r="P34" i="7" s="1"/>
  <c r="H34" i="7"/>
  <c r="V34" i="7" s="1"/>
  <c r="N34" i="7"/>
  <c r="AB34" i="7" s="1"/>
  <c r="F34" i="7"/>
  <c r="T34" i="7" s="1"/>
  <c r="L34" i="7"/>
  <c r="Z34" i="7" s="1"/>
  <c r="D34" i="7"/>
  <c r="R34" i="7" s="1"/>
  <c r="BL40" i="2"/>
  <c r="C33" i="13"/>
  <c r="Q33" i="13" s="1"/>
  <c r="G33" i="13"/>
  <c r="U33" i="13" s="1"/>
  <c r="K33" i="13"/>
  <c r="Y33" i="13" s="1"/>
  <c r="E33" i="13"/>
  <c r="S33" i="13" s="1"/>
  <c r="I33" i="13"/>
  <c r="W33" i="13" s="1"/>
  <c r="M33" i="13"/>
  <c r="AA33" i="13" s="1"/>
  <c r="D33" i="13"/>
  <c r="R33" i="13" s="1"/>
  <c r="L33" i="13"/>
  <c r="Z33" i="13" s="1"/>
  <c r="F33" i="13"/>
  <c r="T33" i="13" s="1"/>
  <c r="N33" i="13"/>
  <c r="AB33" i="13" s="1"/>
  <c r="H33" i="13"/>
  <c r="V33" i="13" s="1"/>
  <c r="B33" i="13"/>
  <c r="P33" i="13" s="1"/>
  <c r="J33" i="13"/>
  <c r="X33" i="13" s="1"/>
  <c r="BP39" i="2"/>
  <c r="L33" i="7"/>
  <c r="Z33" i="7" s="1"/>
  <c r="H33" i="7"/>
  <c r="V33" i="7" s="1"/>
  <c r="D33" i="7"/>
  <c r="R33" i="7" s="1"/>
  <c r="N33" i="7"/>
  <c r="AB33" i="7" s="1"/>
  <c r="J33" i="7"/>
  <c r="X33" i="7" s="1"/>
  <c r="F33" i="7"/>
  <c r="T33" i="7" s="1"/>
  <c r="B33" i="7"/>
  <c r="P33" i="7" s="1"/>
  <c r="G33" i="7"/>
  <c r="U33" i="7" s="1"/>
  <c r="M33" i="7"/>
  <c r="AA33" i="7" s="1"/>
  <c r="E33" i="7"/>
  <c r="S33" i="7" s="1"/>
  <c r="K33" i="7"/>
  <c r="Y33" i="7" s="1"/>
  <c r="C33" i="7"/>
  <c r="Q33" i="7" s="1"/>
  <c r="I33" i="7"/>
  <c r="W33" i="7" s="1"/>
  <c r="BL39" i="2"/>
  <c r="D32" i="13"/>
  <c r="R32" i="13" s="1"/>
  <c r="H32" i="13"/>
  <c r="V32" i="13" s="1"/>
  <c r="L32" i="13"/>
  <c r="Z32" i="13" s="1"/>
  <c r="B32" i="13"/>
  <c r="P32" i="13" s="1"/>
  <c r="F32" i="13"/>
  <c r="T32" i="13" s="1"/>
  <c r="J32" i="13"/>
  <c r="X32" i="13" s="1"/>
  <c r="N32" i="13"/>
  <c r="AB32" i="13" s="1"/>
  <c r="I32" i="13"/>
  <c r="W32" i="13" s="1"/>
  <c r="C32" i="13"/>
  <c r="Q32" i="13" s="1"/>
  <c r="K32" i="13"/>
  <c r="Y32" i="13" s="1"/>
  <c r="E32" i="13"/>
  <c r="S32" i="13" s="1"/>
  <c r="M32" i="13"/>
  <c r="AA32" i="13" s="1"/>
  <c r="G32" i="13"/>
  <c r="U32" i="13" s="1"/>
  <c r="BP38" i="2"/>
  <c r="M32" i="7"/>
  <c r="AA32" i="7" s="1"/>
  <c r="I32" i="7"/>
  <c r="W32" i="7" s="1"/>
  <c r="E32" i="7"/>
  <c r="S32" i="7" s="1"/>
  <c r="K32" i="7"/>
  <c r="Y32" i="7" s="1"/>
  <c r="G32" i="7"/>
  <c r="U32" i="7" s="1"/>
  <c r="C32" i="7"/>
  <c r="Q32" i="7" s="1"/>
  <c r="L32" i="7"/>
  <c r="Z32" i="7" s="1"/>
  <c r="D32" i="7"/>
  <c r="R32" i="7" s="1"/>
  <c r="J32" i="7"/>
  <c r="X32" i="7" s="1"/>
  <c r="B32" i="7"/>
  <c r="P32" i="7" s="1"/>
  <c r="H32" i="7"/>
  <c r="V32" i="7" s="1"/>
  <c r="F32" i="7"/>
  <c r="T32" i="7" s="1"/>
  <c r="N32" i="7"/>
  <c r="AB32" i="7" s="1"/>
  <c r="BL38" i="2"/>
  <c r="E31" i="13"/>
  <c r="S31" i="13" s="1"/>
  <c r="I31" i="13"/>
  <c r="W31" i="13" s="1"/>
  <c r="M31" i="13"/>
  <c r="AA31" i="13" s="1"/>
  <c r="C31" i="13"/>
  <c r="Q31" i="13" s="1"/>
  <c r="G31" i="13"/>
  <c r="U31" i="13" s="1"/>
  <c r="K31" i="13"/>
  <c r="Y31" i="13" s="1"/>
  <c r="F31" i="13"/>
  <c r="T31" i="13" s="1"/>
  <c r="N31" i="13"/>
  <c r="AB31" i="13" s="1"/>
  <c r="H31" i="13"/>
  <c r="V31" i="13" s="1"/>
  <c r="B31" i="13"/>
  <c r="P31" i="13" s="1"/>
  <c r="J31" i="13"/>
  <c r="X31" i="13" s="1"/>
  <c r="D31" i="13"/>
  <c r="R31" i="13" s="1"/>
  <c r="L31" i="13"/>
  <c r="Z31" i="13" s="1"/>
  <c r="BP37" i="2"/>
  <c r="N31" i="7"/>
  <c r="AB31" i="7" s="1"/>
  <c r="J31" i="7"/>
  <c r="X31" i="7" s="1"/>
  <c r="F31" i="7"/>
  <c r="T31" i="7" s="1"/>
  <c r="B31" i="7"/>
  <c r="P31" i="7" s="1"/>
  <c r="L31" i="7"/>
  <c r="Z31" i="7" s="1"/>
  <c r="H31" i="7"/>
  <c r="V31" i="7" s="1"/>
  <c r="D31" i="7"/>
  <c r="R31" i="7" s="1"/>
  <c r="I31" i="7"/>
  <c r="W31" i="7" s="1"/>
  <c r="G31" i="7"/>
  <c r="U31" i="7" s="1"/>
  <c r="M31" i="7"/>
  <c r="AA31" i="7" s="1"/>
  <c r="E31" i="7"/>
  <c r="S31" i="7" s="1"/>
  <c r="K31" i="7"/>
  <c r="Y31" i="7" s="1"/>
  <c r="C31" i="7"/>
  <c r="Q31" i="7" s="1"/>
  <c r="BL37" i="2"/>
  <c r="B30" i="13"/>
  <c r="P30" i="13" s="1"/>
  <c r="F30" i="13"/>
  <c r="T30" i="13" s="1"/>
  <c r="J30" i="13"/>
  <c r="X30" i="13" s="1"/>
  <c r="N30" i="13"/>
  <c r="AB30" i="13" s="1"/>
  <c r="D30" i="13"/>
  <c r="R30" i="13" s="1"/>
  <c r="H30" i="13"/>
  <c r="V30" i="13" s="1"/>
  <c r="L30" i="13"/>
  <c r="Z30" i="13" s="1"/>
  <c r="C30" i="13"/>
  <c r="Q30" i="13" s="1"/>
  <c r="K30" i="13"/>
  <c r="Y30" i="13" s="1"/>
  <c r="E30" i="13"/>
  <c r="S30" i="13" s="1"/>
  <c r="M30" i="13"/>
  <c r="AA30" i="13" s="1"/>
  <c r="G30" i="13"/>
  <c r="U30" i="13" s="1"/>
  <c r="I30" i="13"/>
  <c r="W30" i="13" s="1"/>
  <c r="BP36" i="2"/>
  <c r="K30" i="7"/>
  <c r="Y30" i="7" s="1"/>
  <c r="G30" i="7"/>
  <c r="U30" i="7" s="1"/>
  <c r="C30" i="7"/>
  <c r="Q30" i="7" s="1"/>
  <c r="M30" i="7"/>
  <c r="AA30" i="7" s="1"/>
  <c r="I30" i="7"/>
  <c r="W30" i="7" s="1"/>
  <c r="E30" i="7"/>
  <c r="S30" i="7" s="1"/>
  <c r="N30" i="7"/>
  <c r="AB30" i="7" s="1"/>
  <c r="F30" i="7"/>
  <c r="T30" i="7" s="1"/>
  <c r="L30" i="7"/>
  <c r="Z30" i="7" s="1"/>
  <c r="D30" i="7"/>
  <c r="R30" i="7" s="1"/>
  <c r="J30" i="7"/>
  <c r="X30" i="7" s="1"/>
  <c r="B30" i="7"/>
  <c r="P30" i="7" s="1"/>
  <c r="H30" i="7"/>
  <c r="V30" i="7" s="1"/>
  <c r="BL36" i="2"/>
  <c r="BP35" i="2"/>
  <c r="BL35" i="2"/>
  <c r="BP34" i="2"/>
  <c r="BL34" i="2"/>
  <c r="BP33" i="2"/>
  <c r="BL33" i="2"/>
  <c r="BP32" i="2"/>
  <c r="BL32" i="2"/>
  <c r="BP31" i="2"/>
  <c r="BL31" i="2"/>
  <c r="BP30" i="2"/>
  <c r="BL30" i="2"/>
  <c r="BP29" i="2"/>
  <c r="BL29" i="2"/>
  <c r="BP28" i="2"/>
  <c r="BL28" i="2"/>
  <c r="BP27" i="2"/>
  <c r="BL27" i="2"/>
  <c r="BP26" i="2"/>
  <c r="BL26" i="2"/>
  <c r="BP25" i="2"/>
  <c r="BL25" i="2"/>
  <c r="BP24" i="2"/>
  <c r="BL24" i="2"/>
  <c r="BP23" i="2"/>
  <c r="BL23" i="2"/>
  <c r="BP22" i="2"/>
  <c r="BL22" i="2"/>
  <c r="BP21" i="2"/>
  <c r="BL21" i="2"/>
  <c r="BP20" i="2"/>
  <c r="BL20" i="2"/>
  <c r="BP19" i="2"/>
  <c r="BL19" i="2"/>
  <c r="BP18" i="2"/>
  <c r="BL18" i="2"/>
  <c r="BP17" i="2"/>
  <c r="BL17" i="2"/>
  <c r="BP16" i="2"/>
  <c r="BL16" i="2"/>
  <c r="BP15" i="2"/>
  <c r="BL15" i="2"/>
  <c r="BP14" i="2"/>
  <c r="BL14" i="2"/>
  <c r="BP13" i="2"/>
  <c r="BL13" i="2"/>
  <c r="BP12" i="2"/>
  <c r="BL12" i="2"/>
  <c r="BP11" i="2"/>
  <c r="BL11" i="2"/>
  <c r="BP10" i="2"/>
  <c r="BL10" i="2"/>
  <c r="BP9" i="2"/>
  <c r="BL9" i="2"/>
  <c r="BP8" i="2"/>
  <c r="BL8" i="2"/>
  <c r="AF59" i="2"/>
  <c r="AB59" i="2"/>
  <c r="AF58" i="2"/>
  <c r="AB58" i="2"/>
  <c r="AF57" i="2"/>
  <c r="AB57" i="2"/>
  <c r="AF56" i="2"/>
  <c r="AB56" i="2"/>
  <c r="AF55" i="2"/>
  <c r="AB55" i="2"/>
  <c r="AF54" i="2"/>
  <c r="AB54" i="2"/>
  <c r="AF53" i="2"/>
  <c r="AB53" i="2"/>
  <c r="AF52" i="2"/>
  <c r="AB52" i="2"/>
  <c r="AH51" i="2"/>
  <c r="AC51" i="2"/>
  <c r="AD50" i="2"/>
  <c r="AF49" i="2"/>
  <c r="Z49" i="2"/>
  <c r="AG48" i="2"/>
  <c r="AB48" i="2"/>
  <c r="AH47" i="2"/>
  <c r="AC47" i="2"/>
  <c r="AD46" i="2"/>
  <c r="AF45" i="2"/>
  <c r="Z45" i="2"/>
  <c r="AG44" i="2"/>
  <c r="AB44" i="2"/>
  <c r="AH43" i="2"/>
  <c r="AC43" i="2"/>
  <c r="AD42" i="2"/>
  <c r="AF41" i="2"/>
  <c r="Z41" i="2"/>
  <c r="AG40" i="2"/>
  <c r="AB40" i="2"/>
  <c r="AH39" i="2"/>
  <c r="AC39" i="2"/>
  <c r="AD38" i="2"/>
  <c r="AF37" i="2"/>
  <c r="Z37" i="2"/>
  <c r="AG36" i="2"/>
  <c r="AB36" i="2"/>
  <c r="AH35" i="2"/>
  <c r="AC35" i="2"/>
  <c r="AD34" i="2"/>
  <c r="AF33" i="2"/>
  <c r="AG32" i="2"/>
  <c r="AB32" i="2"/>
  <c r="AC31" i="2"/>
  <c r="AF29" i="2"/>
  <c r="AG28" i="2"/>
  <c r="AB28" i="2"/>
  <c r="AC27" i="2"/>
  <c r="AF25" i="2"/>
  <c r="AG24" i="2"/>
  <c r="AB24" i="2"/>
  <c r="AC23" i="2"/>
  <c r="AF21" i="2"/>
  <c r="AG20" i="2"/>
  <c r="AB20" i="2"/>
  <c r="AC19" i="2"/>
  <c r="AF17" i="2"/>
  <c r="AG16" i="2"/>
  <c r="AB16" i="2"/>
  <c r="AC15" i="2"/>
  <c r="AF13" i="2"/>
  <c r="AG12" i="2"/>
  <c r="AB12" i="2"/>
  <c r="AC11" i="2"/>
  <c r="AF9" i="2"/>
  <c r="AG8" i="2"/>
  <c r="AB8" i="2"/>
  <c r="AC7" i="2"/>
  <c r="AF5" i="2"/>
  <c r="AG4" i="2"/>
  <c r="AB4" i="2"/>
  <c r="AC3" i="2"/>
  <c r="AO60" i="2"/>
  <c r="AQ59" i="2"/>
  <c r="AR58" i="2"/>
  <c r="AM58" i="2"/>
  <c r="AS57" i="2"/>
  <c r="AN57" i="2"/>
  <c r="AU56" i="2"/>
  <c r="AO56" i="2"/>
  <c r="AQ55" i="2"/>
  <c r="AR54" i="2"/>
  <c r="AM54" i="2"/>
  <c r="AS53" i="2"/>
  <c r="AN53" i="2"/>
  <c r="AU52" i="2"/>
  <c r="AO52" i="2"/>
  <c r="AQ51" i="2"/>
  <c r="AR50" i="2"/>
  <c r="AM50" i="2"/>
  <c r="AS49" i="2"/>
  <c r="AN49" i="2"/>
  <c r="AU48" i="2"/>
  <c r="AO48" i="2"/>
  <c r="AQ47" i="2"/>
  <c r="AR46" i="2"/>
  <c r="AS45" i="2"/>
  <c r="AN45" i="2"/>
  <c r="AU44" i="2"/>
  <c r="AO44" i="2"/>
  <c r="AQ43" i="2"/>
  <c r="AR42" i="2"/>
  <c r="AM42" i="2"/>
  <c r="AS41" i="2"/>
  <c r="AN41" i="2"/>
  <c r="AU40" i="2"/>
  <c r="AO40" i="2"/>
  <c r="AQ39" i="2"/>
  <c r="AR38" i="2"/>
  <c r="AS37" i="2"/>
  <c r="AN37" i="2"/>
  <c r="AU36" i="2"/>
  <c r="AO36" i="2"/>
  <c r="AQ35" i="2"/>
  <c r="AR34" i="2"/>
  <c r="AM34" i="2"/>
  <c r="AS33" i="2"/>
  <c r="AN33" i="2"/>
  <c r="AU32" i="2"/>
  <c r="AO32" i="2"/>
  <c r="AQ31" i="2"/>
  <c r="AR30" i="2"/>
  <c r="AM30" i="2"/>
  <c r="AS29" i="2"/>
  <c r="AN29" i="2"/>
  <c r="AU28" i="2"/>
  <c r="AO28" i="2"/>
  <c r="AQ27" i="2"/>
  <c r="AR26" i="2"/>
  <c r="AM26" i="2"/>
  <c r="AS25" i="2"/>
  <c r="AN25" i="2"/>
  <c r="AU24" i="2"/>
  <c r="AO24" i="2"/>
  <c r="AQ23" i="2"/>
  <c r="AR22" i="2"/>
  <c r="AS21" i="2"/>
  <c r="AN21" i="2"/>
  <c r="AU20" i="2"/>
  <c r="AO20" i="2"/>
  <c r="AQ19" i="2"/>
  <c r="AR18" i="2"/>
  <c r="AS17" i="2"/>
  <c r="AN17" i="2"/>
  <c r="AO16" i="2"/>
  <c r="AQ15" i="2"/>
  <c r="AR14" i="2"/>
  <c r="AM14" i="2"/>
  <c r="AS13" i="2"/>
  <c r="AN13" i="2"/>
  <c r="AU12" i="2"/>
  <c r="AO12" i="2"/>
  <c r="AQ11" i="2"/>
  <c r="AR10" i="2"/>
  <c r="AM10" i="2"/>
  <c r="AS9" i="2"/>
  <c r="AN9" i="2"/>
  <c r="AO8" i="2"/>
  <c r="AQ7" i="2"/>
  <c r="AR6" i="2"/>
  <c r="AS5" i="2"/>
  <c r="AN5" i="2"/>
  <c r="AU4" i="2"/>
  <c r="AO4" i="2"/>
  <c r="BQ60" i="2"/>
  <c r="BO59" i="2"/>
  <c r="BM58" i="2"/>
  <c r="BQ56" i="2"/>
  <c r="BO55" i="2"/>
  <c r="BM54" i="2"/>
  <c r="BQ52" i="2"/>
  <c r="BM50" i="2"/>
  <c r="BS49" i="2"/>
  <c r="BK49" i="2"/>
  <c r="BQ48" i="2"/>
  <c r="BO47" i="2"/>
  <c r="BM46" i="2"/>
  <c r="BQ44" i="2"/>
  <c r="BM42" i="2"/>
  <c r="BS41" i="2"/>
  <c r="BK41" i="2"/>
  <c r="BQ40" i="2"/>
  <c r="BO39" i="2"/>
  <c r="BM38" i="2"/>
  <c r="BK37" i="2"/>
  <c r="BQ36" i="2"/>
  <c r="BO35" i="2"/>
  <c r="BM34" i="2"/>
  <c r="BQ32" i="2"/>
  <c r="BO31" i="2"/>
  <c r="BM30" i="2"/>
  <c r="BQ28" i="2"/>
  <c r="BM26" i="2"/>
  <c r="BS25" i="2"/>
  <c r="BK25" i="2"/>
  <c r="BQ24" i="2"/>
  <c r="BM22" i="2"/>
  <c r="BS21" i="2"/>
  <c r="BK21" i="2"/>
  <c r="BQ20" i="2"/>
  <c r="BM18" i="2"/>
  <c r="BQ16" i="2"/>
  <c r="BO15" i="2"/>
  <c r="BM14" i="2"/>
  <c r="BS13" i="2"/>
  <c r="BK13" i="2"/>
  <c r="BQ12" i="2"/>
  <c r="BO11" i="2"/>
  <c r="BM10" i="2"/>
  <c r="BS9" i="2"/>
  <c r="BK9" i="2"/>
  <c r="BQ8" i="2"/>
  <c r="L60" i="8"/>
  <c r="Z60" i="8" s="1"/>
  <c r="H60" i="8"/>
  <c r="V60" i="8" s="1"/>
  <c r="D60" i="8"/>
  <c r="R60" i="8" s="1"/>
  <c r="K60" i="8"/>
  <c r="Y60" i="8" s="1"/>
  <c r="G60" i="8"/>
  <c r="U60" i="8" s="1"/>
  <c r="C60" i="8"/>
  <c r="Q60" i="8" s="1"/>
  <c r="J60" i="8"/>
  <c r="X60" i="8" s="1"/>
  <c r="F60" i="8"/>
  <c r="T60" i="8" s="1"/>
  <c r="B60" i="8"/>
  <c r="P60" i="8" s="1"/>
  <c r="M60" i="8"/>
  <c r="AA60" i="8" s="1"/>
  <c r="N60" i="8"/>
  <c r="AB60" i="8" s="1"/>
  <c r="I60" i="8"/>
  <c r="W60" i="8" s="1"/>
  <c r="E60" i="8"/>
  <c r="S60" i="8" s="1"/>
  <c r="C58" i="17"/>
  <c r="Q58" i="17" s="1"/>
  <c r="G58" i="17"/>
  <c r="U58" i="17" s="1"/>
  <c r="K58" i="17"/>
  <c r="Y58" i="17" s="1"/>
  <c r="F58" i="17"/>
  <c r="T58" i="17" s="1"/>
  <c r="D58" i="17"/>
  <c r="R58" i="17" s="1"/>
  <c r="H58" i="17"/>
  <c r="V58" i="17" s="1"/>
  <c r="L58" i="17"/>
  <c r="Z58" i="17" s="1"/>
  <c r="B58" i="17"/>
  <c r="P58" i="17" s="1"/>
  <c r="N58" i="17"/>
  <c r="AB58" i="17" s="1"/>
  <c r="E58" i="17"/>
  <c r="S58" i="17" s="1"/>
  <c r="I58" i="17"/>
  <c r="W58" i="17" s="1"/>
  <c r="M58" i="17"/>
  <c r="AA58" i="17" s="1"/>
  <c r="J58" i="17"/>
  <c r="X58" i="17" s="1"/>
  <c r="D57" i="17"/>
  <c r="R57" i="17" s="1"/>
  <c r="H57" i="17"/>
  <c r="V57" i="17" s="1"/>
  <c r="L57" i="17"/>
  <c r="Z57" i="17" s="1"/>
  <c r="G57" i="17"/>
  <c r="U57" i="17" s="1"/>
  <c r="E57" i="17"/>
  <c r="S57" i="17" s="1"/>
  <c r="I57" i="17"/>
  <c r="W57" i="17" s="1"/>
  <c r="M57" i="17"/>
  <c r="AA57" i="17" s="1"/>
  <c r="C57" i="17"/>
  <c r="Q57" i="17" s="1"/>
  <c r="B57" i="17"/>
  <c r="P57" i="17" s="1"/>
  <c r="F57" i="17"/>
  <c r="T57" i="17" s="1"/>
  <c r="J57" i="17"/>
  <c r="X57" i="17" s="1"/>
  <c r="N57" i="17"/>
  <c r="AB57" i="17" s="1"/>
  <c r="K57" i="17"/>
  <c r="Y57" i="17" s="1"/>
  <c r="K57" i="8"/>
  <c r="Y57" i="8" s="1"/>
  <c r="G57" i="8"/>
  <c r="U57" i="8" s="1"/>
  <c r="C57" i="8"/>
  <c r="Q57" i="8" s="1"/>
  <c r="N57" i="8"/>
  <c r="AB57" i="8" s="1"/>
  <c r="J57" i="8"/>
  <c r="X57" i="8" s="1"/>
  <c r="F57" i="8"/>
  <c r="T57" i="8" s="1"/>
  <c r="B57" i="8"/>
  <c r="P57" i="8" s="1"/>
  <c r="M57" i="8"/>
  <c r="AA57" i="8" s="1"/>
  <c r="I57" i="8"/>
  <c r="W57" i="8" s="1"/>
  <c r="E57" i="8"/>
  <c r="S57" i="8" s="1"/>
  <c r="H57" i="8"/>
  <c r="V57" i="8" s="1"/>
  <c r="D57" i="8"/>
  <c r="R57" i="8" s="1"/>
  <c r="L57" i="8"/>
  <c r="Z57" i="8" s="1"/>
  <c r="B56" i="11"/>
  <c r="P56" i="11" s="1"/>
  <c r="F56" i="11"/>
  <c r="T56" i="11" s="1"/>
  <c r="J56" i="11"/>
  <c r="X56" i="11" s="1"/>
  <c r="N56" i="11"/>
  <c r="AB56" i="11" s="1"/>
  <c r="E56" i="11"/>
  <c r="S56" i="11" s="1"/>
  <c r="K56" i="11"/>
  <c r="Y56" i="11" s="1"/>
  <c r="C56" i="11"/>
  <c r="Q56" i="11" s="1"/>
  <c r="H56" i="11"/>
  <c r="V56" i="11" s="1"/>
  <c r="M56" i="11"/>
  <c r="AA56" i="11" s="1"/>
  <c r="L56" i="11"/>
  <c r="Z56" i="11" s="1"/>
  <c r="D56" i="11"/>
  <c r="R56" i="11" s="1"/>
  <c r="G56" i="11"/>
  <c r="U56" i="11" s="1"/>
  <c r="I56" i="11"/>
  <c r="W56" i="11" s="1"/>
  <c r="B55" i="17"/>
  <c r="P55" i="17" s="1"/>
  <c r="F55" i="17"/>
  <c r="T55" i="17" s="1"/>
  <c r="J55" i="17"/>
  <c r="X55" i="17" s="1"/>
  <c r="N55" i="17"/>
  <c r="AB55" i="17" s="1"/>
  <c r="M55" i="17"/>
  <c r="AA55" i="17" s="1"/>
  <c r="C55" i="17"/>
  <c r="Q55" i="17" s="1"/>
  <c r="G55" i="17"/>
  <c r="U55" i="17" s="1"/>
  <c r="K55" i="17"/>
  <c r="Y55" i="17" s="1"/>
  <c r="E55" i="17"/>
  <c r="S55" i="17" s="1"/>
  <c r="D55" i="17"/>
  <c r="R55" i="17" s="1"/>
  <c r="H55" i="17"/>
  <c r="V55" i="17" s="1"/>
  <c r="L55" i="17"/>
  <c r="Z55" i="17" s="1"/>
  <c r="I55" i="17"/>
  <c r="W55" i="17" s="1"/>
  <c r="M55" i="8"/>
  <c r="AA55" i="8" s="1"/>
  <c r="I55" i="8"/>
  <c r="W55" i="8" s="1"/>
  <c r="E55" i="8"/>
  <c r="S55" i="8" s="1"/>
  <c r="K55" i="8"/>
  <c r="Y55" i="8" s="1"/>
  <c r="G55" i="8"/>
  <c r="U55" i="8" s="1"/>
  <c r="C55" i="8"/>
  <c r="Q55" i="8" s="1"/>
  <c r="J55" i="8"/>
  <c r="X55" i="8" s="1"/>
  <c r="B55" i="8"/>
  <c r="P55" i="8" s="1"/>
  <c r="H55" i="8"/>
  <c r="V55" i="8" s="1"/>
  <c r="N55" i="8"/>
  <c r="AB55" i="8" s="1"/>
  <c r="F55" i="8"/>
  <c r="T55" i="8" s="1"/>
  <c r="D55" i="8"/>
  <c r="R55" i="8" s="1"/>
  <c r="L55" i="8"/>
  <c r="Z55" i="8" s="1"/>
  <c r="B54" i="11"/>
  <c r="P54" i="11" s="1"/>
  <c r="F54" i="11"/>
  <c r="T54" i="11" s="1"/>
  <c r="D54" i="11"/>
  <c r="R54" i="11" s="1"/>
  <c r="H54" i="11"/>
  <c r="V54" i="11" s="1"/>
  <c r="L54" i="11"/>
  <c r="Z54" i="11" s="1"/>
  <c r="C54" i="11"/>
  <c r="Q54" i="11" s="1"/>
  <c r="J54" i="11"/>
  <c r="X54" i="11" s="1"/>
  <c r="G54" i="11"/>
  <c r="U54" i="11" s="1"/>
  <c r="M54" i="11"/>
  <c r="AA54" i="11" s="1"/>
  <c r="E54" i="11"/>
  <c r="S54" i="11" s="1"/>
  <c r="I54" i="11"/>
  <c r="W54" i="11" s="1"/>
  <c r="K54" i="11"/>
  <c r="Y54" i="11" s="1"/>
  <c r="N54" i="11"/>
  <c r="AB54" i="11" s="1"/>
  <c r="D53" i="17"/>
  <c r="R53" i="17" s="1"/>
  <c r="H53" i="17"/>
  <c r="V53" i="17" s="1"/>
  <c r="L53" i="17"/>
  <c r="Z53" i="17" s="1"/>
  <c r="K53" i="17"/>
  <c r="Y53" i="17" s="1"/>
  <c r="E53" i="17"/>
  <c r="S53" i="17" s="1"/>
  <c r="I53" i="17"/>
  <c r="W53" i="17" s="1"/>
  <c r="M53" i="17"/>
  <c r="AA53" i="17" s="1"/>
  <c r="G53" i="17"/>
  <c r="U53" i="17" s="1"/>
  <c r="B53" i="17"/>
  <c r="P53" i="17" s="1"/>
  <c r="F53" i="17"/>
  <c r="T53" i="17" s="1"/>
  <c r="J53" i="17"/>
  <c r="X53" i="17" s="1"/>
  <c r="N53" i="17"/>
  <c r="AB53" i="17" s="1"/>
  <c r="C53" i="17"/>
  <c r="Q53" i="17" s="1"/>
  <c r="K53" i="8"/>
  <c r="Y53" i="8" s="1"/>
  <c r="G53" i="8"/>
  <c r="U53" i="8" s="1"/>
  <c r="C53" i="8"/>
  <c r="Q53" i="8" s="1"/>
  <c r="M53" i="8"/>
  <c r="AA53" i="8" s="1"/>
  <c r="I53" i="8"/>
  <c r="W53" i="8" s="1"/>
  <c r="E53" i="8"/>
  <c r="S53" i="8" s="1"/>
  <c r="L53" i="8"/>
  <c r="Z53" i="8" s="1"/>
  <c r="D53" i="8"/>
  <c r="R53" i="8" s="1"/>
  <c r="J53" i="8"/>
  <c r="X53" i="8" s="1"/>
  <c r="B53" i="8"/>
  <c r="P53" i="8" s="1"/>
  <c r="H53" i="8"/>
  <c r="V53" i="8" s="1"/>
  <c r="N53" i="8"/>
  <c r="AB53" i="8" s="1"/>
  <c r="F53" i="8"/>
  <c r="T53" i="8" s="1"/>
  <c r="D52" i="11"/>
  <c r="R52" i="11" s="1"/>
  <c r="H52" i="11"/>
  <c r="V52" i="11" s="1"/>
  <c r="L52" i="11"/>
  <c r="Z52" i="11" s="1"/>
  <c r="B52" i="11"/>
  <c r="P52" i="11" s="1"/>
  <c r="F52" i="11"/>
  <c r="T52" i="11" s="1"/>
  <c r="J52" i="11"/>
  <c r="X52" i="11" s="1"/>
  <c r="N52" i="11"/>
  <c r="AB52" i="11" s="1"/>
  <c r="E52" i="11"/>
  <c r="S52" i="11" s="1"/>
  <c r="M52" i="11"/>
  <c r="AA52" i="11" s="1"/>
  <c r="I52" i="11"/>
  <c r="W52" i="11" s="1"/>
  <c r="C52" i="11"/>
  <c r="Q52" i="11" s="1"/>
  <c r="G52" i="11"/>
  <c r="U52" i="11" s="1"/>
  <c r="K52" i="11"/>
  <c r="Y52" i="11" s="1"/>
  <c r="B51" i="17"/>
  <c r="P51" i="17" s="1"/>
  <c r="F51" i="17"/>
  <c r="T51" i="17" s="1"/>
  <c r="J51" i="17"/>
  <c r="X51" i="17" s="1"/>
  <c r="N51" i="17"/>
  <c r="AB51" i="17" s="1"/>
  <c r="M51" i="17"/>
  <c r="AA51" i="17" s="1"/>
  <c r="C51" i="17"/>
  <c r="Q51" i="17" s="1"/>
  <c r="G51" i="17"/>
  <c r="U51" i="17" s="1"/>
  <c r="K51" i="17"/>
  <c r="Y51" i="17" s="1"/>
  <c r="I51" i="17"/>
  <c r="W51" i="17" s="1"/>
  <c r="D51" i="17"/>
  <c r="R51" i="17" s="1"/>
  <c r="H51" i="17"/>
  <c r="V51" i="17" s="1"/>
  <c r="L51" i="17"/>
  <c r="Z51" i="17" s="1"/>
  <c r="E51" i="17"/>
  <c r="S51" i="17" s="1"/>
  <c r="M51" i="8"/>
  <c r="AA51" i="8" s="1"/>
  <c r="I51" i="8"/>
  <c r="W51" i="8" s="1"/>
  <c r="E51" i="8"/>
  <c r="S51" i="8" s="1"/>
  <c r="K51" i="8"/>
  <c r="Y51" i="8" s="1"/>
  <c r="G51" i="8"/>
  <c r="U51" i="8" s="1"/>
  <c r="C51" i="8"/>
  <c r="Q51" i="8" s="1"/>
  <c r="N51" i="8"/>
  <c r="AB51" i="8" s="1"/>
  <c r="F51" i="8"/>
  <c r="T51" i="8" s="1"/>
  <c r="L51" i="8"/>
  <c r="Z51" i="8" s="1"/>
  <c r="D51" i="8"/>
  <c r="R51" i="8" s="1"/>
  <c r="J51" i="8"/>
  <c r="X51" i="8" s="1"/>
  <c r="B51" i="8"/>
  <c r="P51" i="8" s="1"/>
  <c r="H51" i="8"/>
  <c r="V51" i="8" s="1"/>
  <c r="AA52" i="2"/>
  <c r="B50" i="11"/>
  <c r="P50" i="11" s="1"/>
  <c r="F50" i="11"/>
  <c r="T50" i="11" s="1"/>
  <c r="J50" i="11"/>
  <c r="X50" i="11" s="1"/>
  <c r="N50" i="11"/>
  <c r="AB50" i="11" s="1"/>
  <c r="D50" i="11"/>
  <c r="R50" i="11" s="1"/>
  <c r="H50" i="11"/>
  <c r="V50" i="11" s="1"/>
  <c r="L50" i="11"/>
  <c r="Z50" i="11" s="1"/>
  <c r="G50" i="11"/>
  <c r="U50" i="11" s="1"/>
  <c r="C50" i="11"/>
  <c r="Q50" i="11" s="1"/>
  <c r="K50" i="11"/>
  <c r="Y50" i="11" s="1"/>
  <c r="I50" i="11"/>
  <c r="W50" i="11" s="1"/>
  <c r="M50" i="11"/>
  <c r="AA50" i="11" s="1"/>
  <c r="E50" i="11"/>
  <c r="S50" i="11" s="1"/>
  <c r="AE51" i="2"/>
  <c r="D49" i="17"/>
  <c r="R49" i="17" s="1"/>
  <c r="H49" i="17"/>
  <c r="V49" i="17" s="1"/>
  <c r="L49" i="17"/>
  <c r="Z49" i="17" s="1"/>
  <c r="C49" i="17"/>
  <c r="Q49" i="17" s="1"/>
  <c r="E49" i="17"/>
  <c r="S49" i="17" s="1"/>
  <c r="I49" i="17"/>
  <c r="W49" i="17" s="1"/>
  <c r="M49" i="17"/>
  <c r="AA49" i="17" s="1"/>
  <c r="K49" i="17"/>
  <c r="Y49" i="17" s="1"/>
  <c r="B49" i="17"/>
  <c r="P49" i="17" s="1"/>
  <c r="F49" i="17"/>
  <c r="T49" i="17" s="1"/>
  <c r="J49" i="17"/>
  <c r="X49" i="17" s="1"/>
  <c r="N49" i="17"/>
  <c r="AB49" i="17" s="1"/>
  <c r="G49" i="17"/>
  <c r="U49" i="17" s="1"/>
  <c r="AI50" i="2"/>
  <c r="K49" i="8"/>
  <c r="Y49" i="8" s="1"/>
  <c r="G49" i="8"/>
  <c r="U49" i="8" s="1"/>
  <c r="C49" i="8"/>
  <c r="Q49" i="8" s="1"/>
  <c r="J49" i="8"/>
  <c r="X49" i="8" s="1"/>
  <c r="E49" i="8"/>
  <c r="S49" i="8" s="1"/>
  <c r="N49" i="8"/>
  <c r="AB49" i="8" s="1"/>
  <c r="I49" i="8"/>
  <c r="W49" i="8" s="1"/>
  <c r="D49" i="8"/>
  <c r="R49" i="8" s="1"/>
  <c r="M49" i="8"/>
  <c r="AA49" i="8" s="1"/>
  <c r="H49" i="8"/>
  <c r="V49" i="8" s="1"/>
  <c r="B49" i="8"/>
  <c r="P49" i="8" s="1"/>
  <c r="L49" i="8"/>
  <c r="Z49" i="8" s="1"/>
  <c r="F49" i="8"/>
  <c r="T49" i="8" s="1"/>
  <c r="AA50" i="2"/>
  <c r="D48" i="11"/>
  <c r="R48" i="11" s="1"/>
  <c r="H48" i="11"/>
  <c r="V48" i="11" s="1"/>
  <c r="L48" i="11"/>
  <c r="Z48" i="11" s="1"/>
  <c r="B48" i="11"/>
  <c r="P48" i="11" s="1"/>
  <c r="F48" i="11"/>
  <c r="T48" i="11" s="1"/>
  <c r="J48" i="11"/>
  <c r="X48" i="11" s="1"/>
  <c r="N48" i="11"/>
  <c r="AB48" i="11" s="1"/>
  <c r="I48" i="11"/>
  <c r="W48" i="11" s="1"/>
  <c r="E48" i="11"/>
  <c r="S48" i="11" s="1"/>
  <c r="M48" i="11"/>
  <c r="AA48" i="11" s="1"/>
  <c r="C48" i="11"/>
  <c r="Q48" i="11" s="1"/>
  <c r="G48" i="11"/>
  <c r="U48" i="11" s="1"/>
  <c r="K48" i="11"/>
  <c r="Y48" i="11" s="1"/>
  <c r="AE49" i="2"/>
  <c r="B47" i="17"/>
  <c r="P47" i="17" s="1"/>
  <c r="F47" i="17"/>
  <c r="T47" i="17" s="1"/>
  <c r="J47" i="17"/>
  <c r="X47" i="17" s="1"/>
  <c r="N47" i="17"/>
  <c r="AB47" i="17" s="1"/>
  <c r="I47" i="17"/>
  <c r="W47" i="17" s="1"/>
  <c r="C47" i="17"/>
  <c r="Q47" i="17" s="1"/>
  <c r="G47" i="17"/>
  <c r="U47" i="17" s="1"/>
  <c r="K47" i="17"/>
  <c r="Y47" i="17" s="1"/>
  <c r="M47" i="17"/>
  <c r="AA47" i="17" s="1"/>
  <c r="D47" i="17"/>
  <c r="R47" i="17" s="1"/>
  <c r="H47" i="17"/>
  <c r="V47" i="17" s="1"/>
  <c r="L47" i="17"/>
  <c r="Z47" i="17" s="1"/>
  <c r="E47" i="17"/>
  <c r="S47" i="17" s="1"/>
  <c r="AI48" i="2"/>
  <c r="M47" i="8"/>
  <c r="AA47" i="8" s="1"/>
  <c r="I47" i="8"/>
  <c r="W47" i="8" s="1"/>
  <c r="J47" i="8"/>
  <c r="X47" i="8" s="1"/>
  <c r="E47" i="8"/>
  <c r="S47" i="8" s="1"/>
  <c r="N47" i="8"/>
  <c r="AB47" i="8" s="1"/>
  <c r="H47" i="8"/>
  <c r="V47" i="8" s="1"/>
  <c r="D47" i="8"/>
  <c r="R47" i="8" s="1"/>
  <c r="L47" i="8"/>
  <c r="Z47" i="8" s="1"/>
  <c r="G47" i="8"/>
  <c r="U47" i="8" s="1"/>
  <c r="C47" i="8"/>
  <c r="Q47" i="8" s="1"/>
  <c r="B47" i="8"/>
  <c r="P47" i="8" s="1"/>
  <c r="K47" i="8"/>
  <c r="Y47" i="8" s="1"/>
  <c r="F47" i="8"/>
  <c r="T47" i="8" s="1"/>
  <c r="AA48" i="2"/>
  <c r="N46" i="8"/>
  <c r="AB46" i="8" s="1"/>
  <c r="J46" i="8"/>
  <c r="X46" i="8" s="1"/>
  <c r="F46" i="8"/>
  <c r="T46" i="8" s="1"/>
  <c r="B46" i="8"/>
  <c r="P46" i="8" s="1"/>
  <c r="M46" i="8"/>
  <c r="AA46" i="8" s="1"/>
  <c r="I46" i="8"/>
  <c r="W46" i="8" s="1"/>
  <c r="E46" i="8"/>
  <c r="S46" i="8" s="1"/>
  <c r="L46" i="8"/>
  <c r="Z46" i="8" s="1"/>
  <c r="H46" i="8"/>
  <c r="V46" i="8" s="1"/>
  <c r="D46" i="8"/>
  <c r="R46" i="8" s="1"/>
  <c r="K46" i="8"/>
  <c r="Y46" i="8" s="1"/>
  <c r="G46" i="8"/>
  <c r="U46" i="8" s="1"/>
  <c r="C46" i="8"/>
  <c r="Q46" i="8" s="1"/>
  <c r="AA47" i="2"/>
  <c r="C45" i="11"/>
  <c r="Q45" i="11" s="1"/>
  <c r="G45" i="11"/>
  <c r="U45" i="11" s="1"/>
  <c r="K45" i="11"/>
  <c r="Y45" i="11" s="1"/>
  <c r="E45" i="11"/>
  <c r="S45" i="11" s="1"/>
  <c r="I45" i="11"/>
  <c r="W45" i="11" s="1"/>
  <c r="M45" i="11"/>
  <c r="AA45" i="11" s="1"/>
  <c r="H45" i="11"/>
  <c r="V45" i="11" s="1"/>
  <c r="D45" i="11"/>
  <c r="R45" i="11" s="1"/>
  <c r="L45" i="11"/>
  <c r="Z45" i="11" s="1"/>
  <c r="J45" i="11"/>
  <c r="X45" i="11" s="1"/>
  <c r="N45" i="11"/>
  <c r="AB45" i="11" s="1"/>
  <c r="B45" i="11"/>
  <c r="P45" i="11" s="1"/>
  <c r="F45" i="11"/>
  <c r="T45" i="11" s="1"/>
  <c r="AE46" i="2"/>
  <c r="E44" i="17"/>
  <c r="S44" i="17" s="1"/>
  <c r="I44" i="17"/>
  <c r="W44" i="17" s="1"/>
  <c r="M44" i="17"/>
  <c r="AA44" i="17" s="1"/>
  <c r="L44" i="17"/>
  <c r="Z44" i="17" s="1"/>
  <c r="B44" i="17"/>
  <c r="P44" i="17" s="1"/>
  <c r="F44" i="17"/>
  <c r="T44" i="17" s="1"/>
  <c r="J44" i="17"/>
  <c r="X44" i="17" s="1"/>
  <c r="N44" i="17"/>
  <c r="AB44" i="17" s="1"/>
  <c r="D44" i="17"/>
  <c r="R44" i="17" s="1"/>
  <c r="C44" i="17"/>
  <c r="Q44" i="17" s="1"/>
  <c r="G44" i="17"/>
  <c r="U44" i="17" s="1"/>
  <c r="K44" i="17"/>
  <c r="Y44" i="17" s="1"/>
  <c r="H44" i="17"/>
  <c r="V44" i="17" s="1"/>
  <c r="AI45" i="2"/>
  <c r="L44" i="8"/>
  <c r="Z44" i="8" s="1"/>
  <c r="H44" i="8"/>
  <c r="V44" i="8" s="1"/>
  <c r="D44" i="8"/>
  <c r="R44" i="8" s="1"/>
  <c r="K44" i="8"/>
  <c r="Y44" i="8" s="1"/>
  <c r="G44" i="8"/>
  <c r="U44" i="8" s="1"/>
  <c r="C44" i="8"/>
  <c r="Q44" i="8" s="1"/>
  <c r="N44" i="8"/>
  <c r="AB44" i="8" s="1"/>
  <c r="J44" i="8"/>
  <c r="X44" i="8" s="1"/>
  <c r="F44" i="8"/>
  <c r="T44" i="8" s="1"/>
  <c r="B44" i="8"/>
  <c r="P44" i="8" s="1"/>
  <c r="I44" i="8"/>
  <c r="W44" i="8" s="1"/>
  <c r="E44" i="8"/>
  <c r="S44" i="8" s="1"/>
  <c r="M44" i="8"/>
  <c r="AA44" i="8" s="1"/>
  <c r="AA45" i="2"/>
  <c r="E43" i="11"/>
  <c r="S43" i="11" s="1"/>
  <c r="I43" i="11"/>
  <c r="W43" i="11" s="1"/>
  <c r="M43" i="11"/>
  <c r="AA43" i="11" s="1"/>
  <c r="C43" i="11"/>
  <c r="Q43" i="11" s="1"/>
  <c r="G43" i="11"/>
  <c r="U43" i="11" s="1"/>
  <c r="K43" i="11"/>
  <c r="Y43" i="11" s="1"/>
  <c r="B43" i="11"/>
  <c r="P43" i="11" s="1"/>
  <c r="J43" i="11"/>
  <c r="X43" i="11" s="1"/>
  <c r="F43" i="11"/>
  <c r="T43" i="11" s="1"/>
  <c r="N43" i="11"/>
  <c r="AB43" i="11" s="1"/>
  <c r="D43" i="11"/>
  <c r="R43" i="11" s="1"/>
  <c r="H43" i="11"/>
  <c r="V43" i="11" s="1"/>
  <c r="L43" i="11"/>
  <c r="Z43" i="11" s="1"/>
  <c r="AE44" i="2"/>
  <c r="C42" i="17"/>
  <c r="Q42" i="17" s="1"/>
  <c r="G42" i="17"/>
  <c r="U42" i="17" s="1"/>
  <c r="K42" i="17"/>
  <c r="Y42" i="17" s="1"/>
  <c r="B42" i="17"/>
  <c r="P42" i="17" s="1"/>
  <c r="N42" i="17"/>
  <c r="AB42" i="17" s="1"/>
  <c r="D42" i="17"/>
  <c r="R42" i="17" s="1"/>
  <c r="H42" i="17"/>
  <c r="V42" i="17" s="1"/>
  <c r="L42" i="17"/>
  <c r="Z42" i="17" s="1"/>
  <c r="F42" i="17"/>
  <c r="T42" i="17" s="1"/>
  <c r="E42" i="17"/>
  <c r="S42" i="17" s="1"/>
  <c r="I42" i="17"/>
  <c r="W42" i="17" s="1"/>
  <c r="M42" i="17"/>
  <c r="AA42" i="17" s="1"/>
  <c r="J42" i="17"/>
  <c r="X42" i="17" s="1"/>
  <c r="AI43" i="2"/>
  <c r="N42" i="8"/>
  <c r="AB42" i="8" s="1"/>
  <c r="J42" i="8"/>
  <c r="X42" i="8" s="1"/>
  <c r="F42" i="8"/>
  <c r="T42" i="8" s="1"/>
  <c r="B42" i="8"/>
  <c r="P42" i="8" s="1"/>
  <c r="M42" i="8"/>
  <c r="AA42" i="8" s="1"/>
  <c r="I42" i="8"/>
  <c r="W42" i="8" s="1"/>
  <c r="E42" i="8"/>
  <c r="S42" i="8" s="1"/>
  <c r="L42" i="8"/>
  <c r="Z42" i="8" s="1"/>
  <c r="H42" i="8"/>
  <c r="V42" i="8" s="1"/>
  <c r="D42" i="8"/>
  <c r="R42" i="8" s="1"/>
  <c r="C42" i="8"/>
  <c r="Q42" i="8" s="1"/>
  <c r="K42" i="8"/>
  <c r="Y42" i="8" s="1"/>
  <c r="G42" i="8"/>
  <c r="U42" i="8" s="1"/>
  <c r="AA43" i="2"/>
  <c r="D41" i="17"/>
  <c r="R41" i="17" s="1"/>
  <c r="H41" i="17"/>
  <c r="V41" i="17" s="1"/>
  <c r="L41" i="17"/>
  <c r="Z41" i="17" s="1"/>
  <c r="C41" i="17"/>
  <c r="Q41" i="17" s="1"/>
  <c r="E41" i="17"/>
  <c r="S41" i="17" s="1"/>
  <c r="I41" i="17"/>
  <c r="W41" i="17" s="1"/>
  <c r="M41" i="17"/>
  <c r="AA41" i="17" s="1"/>
  <c r="G41" i="17"/>
  <c r="U41" i="17" s="1"/>
  <c r="B41" i="17"/>
  <c r="P41" i="17" s="1"/>
  <c r="F41" i="17"/>
  <c r="T41" i="17" s="1"/>
  <c r="J41" i="17"/>
  <c r="X41" i="17" s="1"/>
  <c r="N41" i="17"/>
  <c r="AB41" i="17" s="1"/>
  <c r="K41" i="17"/>
  <c r="Y41" i="17" s="1"/>
  <c r="AI42" i="2"/>
  <c r="K41" i="8"/>
  <c r="Y41" i="8" s="1"/>
  <c r="G41" i="8"/>
  <c r="U41" i="8" s="1"/>
  <c r="C41" i="8"/>
  <c r="Q41" i="8" s="1"/>
  <c r="N41" i="8"/>
  <c r="AB41" i="8" s="1"/>
  <c r="J41" i="8"/>
  <c r="X41" i="8" s="1"/>
  <c r="F41" i="8"/>
  <c r="T41" i="8" s="1"/>
  <c r="B41" i="8"/>
  <c r="P41" i="8" s="1"/>
  <c r="M41" i="8"/>
  <c r="AA41" i="8" s="1"/>
  <c r="I41" i="8"/>
  <c r="W41" i="8" s="1"/>
  <c r="E41" i="8"/>
  <c r="S41" i="8" s="1"/>
  <c r="L41" i="8"/>
  <c r="Z41" i="8" s="1"/>
  <c r="H41" i="8"/>
  <c r="V41" i="8" s="1"/>
  <c r="D41" i="8"/>
  <c r="R41" i="8" s="1"/>
  <c r="AA42" i="2"/>
  <c r="D40" i="11"/>
  <c r="R40" i="11" s="1"/>
  <c r="H40" i="11"/>
  <c r="V40" i="11" s="1"/>
  <c r="L40" i="11"/>
  <c r="Z40" i="11" s="1"/>
  <c r="B40" i="11"/>
  <c r="P40" i="11" s="1"/>
  <c r="F40" i="11"/>
  <c r="T40" i="11" s="1"/>
  <c r="J40" i="11"/>
  <c r="X40" i="11" s="1"/>
  <c r="N40" i="11"/>
  <c r="AB40" i="11" s="1"/>
  <c r="I40" i="11"/>
  <c r="W40" i="11" s="1"/>
  <c r="E40" i="11"/>
  <c r="S40" i="11" s="1"/>
  <c r="M40" i="11"/>
  <c r="AA40" i="11" s="1"/>
  <c r="K40" i="11"/>
  <c r="Y40" i="11" s="1"/>
  <c r="C40" i="11"/>
  <c r="Q40" i="11" s="1"/>
  <c r="G40" i="11"/>
  <c r="U40" i="11" s="1"/>
  <c r="AE41" i="2"/>
  <c r="B39" i="17"/>
  <c r="P39" i="17" s="1"/>
  <c r="F39" i="17"/>
  <c r="T39" i="17" s="1"/>
  <c r="J39" i="17"/>
  <c r="X39" i="17" s="1"/>
  <c r="N39" i="17"/>
  <c r="AB39" i="17" s="1"/>
  <c r="I39" i="17"/>
  <c r="W39" i="17" s="1"/>
  <c r="C39" i="17"/>
  <c r="Q39" i="17" s="1"/>
  <c r="G39" i="17"/>
  <c r="U39" i="17" s="1"/>
  <c r="K39" i="17"/>
  <c r="Y39" i="17" s="1"/>
  <c r="E39" i="17"/>
  <c r="S39" i="17" s="1"/>
  <c r="D39" i="17"/>
  <c r="R39" i="17" s="1"/>
  <c r="H39" i="17"/>
  <c r="V39" i="17" s="1"/>
  <c r="L39" i="17"/>
  <c r="Z39" i="17" s="1"/>
  <c r="M39" i="17"/>
  <c r="AA39" i="17" s="1"/>
  <c r="AI40" i="2"/>
  <c r="M39" i="8"/>
  <c r="AA39" i="8" s="1"/>
  <c r="I39" i="8"/>
  <c r="W39" i="8" s="1"/>
  <c r="E39" i="8"/>
  <c r="S39" i="8" s="1"/>
  <c r="L39" i="8"/>
  <c r="Z39" i="8" s="1"/>
  <c r="H39" i="8"/>
  <c r="V39" i="8" s="1"/>
  <c r="D39" i="8"/>
  <c r="R39" i="8" s="1"/>
  <c r="K39" i="8"/>
  <c r="Y39" i="8" s="1"/>
  <c r="G39" i="8"/>
  <c r="U39" i="8" s="1"/>
  <c r="C39" i="8"/>
  <c r="Q39" i="8" s="1"/>
  <c r="J39" i="8"/>
  <c r="X39" i="8" s="1"/>
  <c r="F39" i="8"/>
  <c r="T39" i="8" s="1"/>
  <c r="B39" i="8"/>
  <c r="P39" i="8" s="1"/>
  <c r="N39" i="8"/>
  <c r="AB39" i="8" s="1"/>
  <c r="AA40" i="2"/>
  <c r="B38" i="11"/>
  <c r="P38" i="11" s="1"/>
  <c r="F38" i="11"/>
  <c r="T38" i="11" s="1"/>
  <c r="J38" i="11"/>
  <c r="X38" i="11" s="1"/>
  <c r="N38" i="11"/>
  <c r="AB38" i="11" s="1"/>
  <c r="D38" i="11"/>
  <c r="R38" i="11" s="1"/>
  <c r="H38" i="11"/>
  <c r="V38" i="11" s="1"/>
  <c r="L38" i="11"/>
  <c r="Z38" i="11" s="1"/>
  <c r="C38" i="11"/>
  <c r="Q38" i="11" s="1"/>
  <c r="K38" i="11"/>
  <c r="Y38" i="11" s="1"/>
  <c r="G38" i="11"/>
  <c r="U38" i="11" s="1"/>
  <c r="E38" i="11"/>
  <c r="S38" i="11" s="1"/>
  <c r="I38" i="11"/>
  <c r="W38" i="11" s="1"/>
  <c r="M38" i="11"/>
  <c r="AA38" i="11" s="1"/>
  <c r="AE39" i="2"/>
  <c r="C37" i="11"/>
  <c r="Q37" i="11" s="1"/>
  <c r="G37" i="11"/>
  <c r="U37" i="11" s="1"/>
  <c r="K37" i="11"/>
  <c r="Y37" i="11" s="1"/>
  <c r="E37" i="11"/>
  <c r="S37" i="11" s="1"/>
  <c r="I37" i="11"/>
  <c r="W37" i="11" s="1"/>
  <c r="M37" i="11"/>
  <c r="AA37" i="11" s="1"/>
  <c r="H37" i="11"/>
  <c r="V37" i="11" s="1"/>
  <c r="D37" i="11"/>
  <c r="R37" i="11" s="1"/>
  <c r="L37" i="11"/>
  <c r="Z37" i="11" s="1"/>
  <c r="B37" i="11"/>
  <c r="P37" i="11" s="1"/>
  <c r="F37" i="11"/>
  <c r="T37" i="11" s="1"/>
  <c r="J37" i="11"/>
  <c r="X37" i="11" s="1"/>
  <c r="N37" i="11"/>
  <c r="AB37" i="11" s="1"/>
  <c r="AE38" i="2"/>
  <c r="E36" i="17"/>
  <c r="S36" i="17" s="1"/>
  <c r="I36" i="17"/>
  <c r="W36" i="17" s="1"/>
  <c r="M36" i="17"/>
  <c r="AA36" i="17" s="1"/>
  <c r="L36" i="17"/>
  <c r="Z36" i="17" s="1"/>
  <c r="B36" i="17"/>
  <c r="P36" i="17" s="1"/>
  <c r="F36" i="17"/>
  <c r="T36" i="17" s="1"/>
  <c r="J36" i="17"/>
  <c r="X36" i="17" s="1"/>
  <c r="N36" i="17"/>
  <c r="AB36" i="17" s="1"/>
  <c r="H36" i="17"/>
  <c r="V36" i="17" s="1"/>
  <c r="C36" i="17"/>
  <c r="Q36" i="17" s="1"/>
  <c r="G36" i="17"/>
  <c r="U36" i="17" s="1"/>
  <c r="K36" i="17"/>
  <c r="Y36" i="17" s="1"/>
  <c r="D36" i="17"/>
  <c r="R36" i="17" s="1"/>
  <c r="AI37" i="2"/>
  <c r="L36" i="8"/>
  <c r="Z36" i="8" s="1"/>
  <c r="H36" i="8"/>
  <c r="V36" i="8" s="1"/>
  <c r="D36" i="8"/>
  <c r="R36" i="8" s="1"/>
  <c r="K36" i="8"/>
  <c r="Y36" i="8" s="1"/>
  <c r="G36" i="8"/>
  <c r="U36" i="8" s="1"/>
  <c r="C36" i="8"/>
  <c r="Q36" i="8" s="1"/>
  <c r="N36" i="8"/>
  <c r="AB36" i="8" s="1"/>
  <c r="J36" i="8"/>
  <c r="X36" i="8" s="1"/>
  <c r="F36" i="8"/>
  <c r="T36" i="8" s="1"/>
  <c r="B36" i="8"/>
  <c r="P36" i="8" s="1"/>
  <c r="M36" i="8"/>
  <c r="AA36" i="8" s="1"/>
  <c r="I36" i="8"/>
  <c r="W36" i="8" s="1"/>
  <c r="E36" i="8"/>
  <c r="S36" i="8" s="1"/>
  <c r="AA37" i="2"/>
  <c r="E35" i="11"/>
  <c r="S35" i="11" s="1"/>
  <c r="I35" i="11"/>
  <c r="W35" i="11" s="1"/>
  <c r="M35" i="11"/>
  <c r="AA35" i="11" s="1"/>
  <c r="C35" i="11"/>
  <c r="Q35" i="11" s="1"/>
  <c r="G35" i="11"/>
  <c r="U35" i="11" s="1"/>
  <c r="K35" i="11"/>
  <c r="Y35" i="11" s="1"/>
  <c r="B35" i="11"/>
  <c r="P35" i="11" s="1"/>
  <c r="J35" i="11"/>
  <c r="X35" i="11" s="1"/>
  <c r="F35" i="11"/>
  <c r="T35" i="11" s="1"/>
  <c r="N35" i="11"/>
  <c r="AB35" i="11" s="1"/>
  <c r="L35" i="11"/>
  <c r="Z35" i="11" s="1"/>
  <c r="D35" i="11"/>
  <c r="R35" i="11" s="1"/>
  <c r="H35" i="11"/>
  <c r="V35" i="11" s="1"/>
  <c r="AE36" i="2"/>
  <c r="C34" i="17"/>
  <c r="Q34" i="17" s="1"/>
  <c r="G34" i="17"/>
  <c r="U34" i="17" s="1"/>
  <c r="K34" i="17"/>
  <c r="Y34" i="17" s="1"/>
  <c r="F34" i="17"/>
  <c r="T34" i="17" s="1"/>
  <c r="N34" i="17"/>
  <c r="AB34" i="17" s="1"/>
  <c r="D34" i="17"/>
  <c r="R34" i="17" s="1"/>
  <c r="H34" i="17"/>
  <c r="V34" i="17" s="1"/>
  <c r="L34" i="17"/>
  <c r="Z34" i="17" s="1"/>
  <c r="J34" i="17"/>
  <c r="X34" i="17" s="1"/>
  <c r="E34" i="17"/>
  <c r="S34" i="17" s="1"/>
  <c r="I34" i="17"/>
  <c r="W34" i="17" s="1"/>
  <c r="M34" i="17"/>
  <c r="AA34" i="17" s="1"/>
  <c r="B34" i="17"/>
  <c r="P34" i="17" s="1"/>
  <c r="AI35" i="2"/>
  <c r="N34" i="8"/>
  <c r="AB34" i="8" s="1"/>
  <c r="J34" i="8"/>
  <c r="X34" i="8" s="1"/>
  <c r="F34" i="8"/>
  <c r="T34" i="8" s="1"/>
  <c r="B34" i="8"/>
  <c r="P34" i="8" s="1"/>
  <c r="M34" i="8"/>
  <c r="AA34" i="8" s="1"/>
  <c r="I34" i="8"/>
  <c r="W34" i="8" s="1"/>
  <c r="E34" i="8"/>
  <c r="S34" i="8" s="1"/>
  <c r="L34" i="8"/>
  <c r="Z34" i="8" s="1"/>
  <c r="H34" i="8"/>
  <c r="V34" i="8" s="1"/>
  <c r="D34" i="8"/>
  <c r="R34" i="8" s="1"/>
  <c r="K34" i="8"/>
  <c r="Y34" i="8" s="1"/>
  <c r="G34" i="8"/>
  <c r="U34" i="8" s="1"/>
  <c r="C34" i="8"/>
  <c r="Q34" i="8" s="1"/>
  <c r="AA35" i="2"/>
  <c r="K33" i="8"/>
  <c r="Y33" i="8" s="1"/>
  <c r="G33" i="8"/>
  <c r="U33" i="8" s="1"/>
  <c r="C33" i="8"/>
  <c r="Q33" i="8" s="1"/>
  <c r="N33" i="8"/>
  <c r="AB33" i="8" s="1"/>
  <c r="J33" i="8"/>
  <c r="X33" i="8" s="1"/>
  <c r="F33" i="8"/>
  <c r="T33" i="8" s="1"/>
  <c r="B33" i="8"/>
  <c r="P33" i="8" s="1"/>
  <c r="M33" i="8"/>
  <c r="AA33" i="8" s="1"/>
  <c r="I33" i="8"/>
  <c r="W33" i="8" s="1"/>
  <c r="E33" i="8"/>
  <c r="S33" i="8" s="1"/>
  <c r="H33" i="8"/>
  <c r="V33" i="8" s="1"/>
  <c r="D33" i="8"/>
  <c r="R33" i="8" s="1"/>
  <c r="L33" i="8"/>
  <c r="Z33" i="8" s="1"/>
  <c r="AA34" i="2"/>
  <c r="C32" i="11"/>
  <c r="Q32" i="11" s="1"/>
  <c r="G32" i="11"/>
  <c r="U32" i="11" s="1"/>
  <c r="K32" i="11"/>
  <c r="Y32" i="11" s="1"/>
  <c r="E32" i="11"/>
  <c r="S32" i="11" s="1"/>
  <c r="J32" i="11"/>
  <c r="X32" i="11" s="1"/>
  <c r="B32" i="11"/>
  <c r="P32" i="11" s="1"/>
  <c r="H32" i="11"/>
  <c r="V32" i="11" s="1"/>
  <c r="M32" i="11"/>
  <c r="AA32" i="11" s="1"/>
  <c r="L32" i="11"/>
  <c r="Z32" i="11" s="1"/>
  <c r="F32" i="11"/>
  <c r="T32" i="11" s="1"/>
  <c r="N32" i="11"/>
  <c r="AB32" i="11" s="1"/>
  <c r="D32" i="11"/>
  <c r="R32" i="11" s="1"/>
  <c r="I32" i="11"/>
  <c r="W32" i="11" s="1"/>
  <c r="AE33" i="2"/>
  <c r="B31" i="17"/>
  <c r="P31" i="17" s="1"/>
  <c r="F31" i="17"/>
  <c r="T31" i="17" s="1"/>
  <c r="J31" i="17"/>
  <c r="X31" i="17" s="1"/>
  <c r="N31" i="17"/>
  <c r="AB31" i="17" s="1"/>
  <c r="M31" i="17"/>
  <c r="AA31" i="17" s="1"/>
  <c r="C31" i="17"/>
  <c r="Q31" i="17" s="1"/>
  <c r="G31" i="17"/>
  <c r="U31" i="17" s="1"/>
  <c r="K31" i="17"/>
  <c r="Y31" i="17" s="1"/>
  <c r="I31" i="17"/>
  <c r="W31" i="17" s="1"/>
  <c r="D31" i="17"/>
  <c r="R31" i="17" s="1"/>
  <c r="H31" i="17"/>
  <c r="V31" i="17" s="1"/>
  <c r="L31" i="17"/>
  <c r="Z31" i="17" s="1"/>
  <c r="E31" i="17"/>
  <c r="S31" i="17" s="1"/>
  <c r="AI32" i="2"/>
  <c r="C30" i="17"/>
  <c r="Q30" i="17" s="1"/>
  <c r="G30" i="17"/>
  <c r="U30" i="17" s="1"/>
  <c r="K30" i="17"/>
  <c r="Y30" i="17" s="1"/>
  <c r="B30" i="17"/>
  <c r="P30" i="17" s="1"/>
  <c r="N30" i="17"/>
  <c r="AB30" i="17" s="1"/>
  <c r="D30" i="17"/>
  <c r="R30" i="17" s="1"/>
  <c r="H30" i="17"/>
  <c r="V30" i="17" s="1"/>
  <c r="L30" i="17"/>
  <c r="Z30" i="17" s="1"/>
  <c r="F30" i="17"/>
  <c r="T30" i="17" s="1"/>
  <c r="E30" i="17"/>
  <c r="S30" i="17" s="1"/>
  <c r="I30" i="17"/>
  <c r="W30" i="17" s="1"/>
  <c r="M30" i="17"/>
  <c r="AA30" i="17" s="1"/>
  <c r="J30" i="17"/>
  <c r="X30" i="17" s="1"/>
  <c r="AI31" i="2"/>
  <c r="E30" i="11"/>
  <c r="S30" i="11" s="1"/>
  <c r="I30" i="11"/>
  <c r="W30" i="11" s="1"/>
  <c r="M30" i="11"/>
  <c r="AA30" i="11" s="1"/>
  <c r="B30" i="11"/>
  <c r="P30" i="11" s="1"/>
  <c r="G30" i="11"/>
  <c r="U30" i="11" s="1"/>
  <c r="L30" i="11"/>
  <c r="Z30" i="11" s="1"/>
  <c r="H30" i="11"/>
  <c r="V30" i="11" s="1"/>
  <c r="D30" i="11"/>
  <c r="R30" i="11" s="1"/>
  <c r="K30" i="11"/>
  <c r="Y30" i="11" s="1"/>
  <c r="C30" i="11"/>
  <c r="Q30" i="11" s="1"/>
  <c r="J30" i="11"/>
  <c r="X30" i="11" s="1"/>
  <c r="F30" i="11"/>
  <c r="T30" i="11" s="1"/>
  <c r="N30" i="11"/>
  <c r="AB30" i="11" s="1"/>
  <c r="AE31" i="2"/>
  <c r="AI30" i="2"/>
  <c r="AE29" i="2"/>
  <c r="AI28" i="2"/>
  <c r="AA28" i="2"/>
  <c r="AE27" i="2"/>
  <c r="AI26" i="2"/>
  <c r="AA26" i="2"/>
  <c r="AE25" i="2"/>
  <c r="AI24" i="2"/>
  <c r="AA24" i="2"/>
  <c r="AE23" i="2"/>
  <c r="AE22" i="2"/>
  <c r="AI21" i="2"/>
  <c r="AA21" i="2"/>
  <c r="AE20" i="2"/>
  <c r="AI19" i="2"/>
  <c r="AA19" i="2"/>
  <c r="AE18" i="2"/>
  <c r="AI17" i="2"/>
  <c r="AA17" i="2"/>
  <c r="AE16" i="2"/>
  <c r="AI15" i="2"/>
  <c r="AA15" i="2"/>
  <c r="AE14" i="2"/>
  <c r="AE13" i="2"/>
  <c r="AI12" i="2"/>
  <c r="AA12" i="2"/>
  <c r="AE11" i="2"/>
  <c r="AI10" i="2"/>
  <c r="AA10" i="2"/>
  <c r="AE9" i="2"/>
  <c r="AE8" i="2"/>
  <c r="AI7" i="2"/>
  <c r="AA7" i="2"/>
  <c r="AA6" i="2"/>
  <c r="AA5" i="2"/>
  <c r="AA3" i="2"/>
  <c r="AA59" i="2"/>
  <c r="AA58" i="2"/>
  <c r="AA57" i="2"/>
  <c r="AE56" i="2"/>
  <c r="AI55" i="2"/>
  <c r="AA55" i="2"/>
  <c r="AE54" i="2"/>
  <c r="AI53" i="2"/>
  <c r="AA53" i="2"/>
  <c r="AI52" i="2"/>
  <c r="AG51" i="2"/>
  <c r="AB51" i="2"/>
  <c r="AC50" i="2"/>
  <c r="AF48" i="2"/>
  <c r="AG47" i="2"/>
  <c r="AB47" i="2"/>
  <c r="AC46" i="2"/>
  <c r="AF44" i="2"/>
  <c r="AG43" i="2"/>
  <c r="AB43" i="2"/>
  <c r="AC42" i="2"/>
  <c r="AF40" i="2"/>
  <c r="AG39" i="2"/>
  <c r="AB39" i="2"/>
  <c r="AC38" i="2"/>
  <c r="AF36" i="2"/>
  <c r="AG35" i="2"/>
  <c r="AB35" i="2"/>
  <c r="AC34" i="2"/>
  <c r="AF32" i="2"/>
  <c r="AG31" i="2"/>
  <c r="AB31" i="2"/>
  <c r="AC30" i="2"/>
  <c r="AF28" i="2"/>
  <c r="AG27" i="2"/>
  <c r="AB27" i="2"/>
  <c r="AC26" i="2"/>
  <c r="AF24" i="2"/>
  <c r="AG23" i="2"/>
  <c r="AB23" i="2"/>
  <c r="AC22" i="2"/>
  <c r="AF20" i="2"/>
  <c r="AG19" i="2"/>
  <c r="AB19" i="2"/>
  <c r="AC18" i="2"/>
  <c r="AF16" i="2"/>
  <c r="AG15" i="2"/>
  <c r="AB15" i="2"/>
  <c r="AC14" i="2"/>
  <c r="AF12" i="2"/>
  <c r="AG11" i="2"/>
  <c r="AB11" i="2"/>
  <c r="AC10" i="2"/>
  <c r="AF8" i="2"/>
  <c r="AG7" i="2"/>
  <c r="AB7" i="2"/>
  <c r="AC6" i="2"/>
  <c r="AF4" i="2"/>
  <c r="AG3" i="2"/>
  <c r="AB3" i="2"/>
  <c r="AS60" i="2"/>
  <c r="AN60" i="2"/>
  <c r="AU59" i="2"/>
  <c r="AO59" i="2"/>
  <c r="AQ58" i="2"/>
  <c r="AR57" i="2"/>
  <c r="AM57" i="2"/>
  <c r="AS56" i="2"/>
  <c r="AN56" i="2"/>
  <c r="AU55" i="2"/>
  <c r="AO55" i="2"/>
  <c r="AQ54" i="2"/>
  <c r="AR53" i="2"/>
  <c r="AM53" i="2"/>
  <c r="AS52" i="2"/>
  <c r="AN52" i="2"/>
  <c r="AU51" i="2"/>
  <c r="AO51" i="2"/>
  <c r="AQ50" i="2"/>
  <c r="AR49" i="2"/>
  <c r="AM49" i="2"/>
  <c r="AS48" i="2"/>
  <c r="AN48" i="2"/>
  <c r="AU47" i="2"/>
  <c r="AO47" i="2"/>
  <c r="AQ46" i="2"/>
  <c r="AR45" i="2"/>
  <c r="AM45" i="2"/>
  <c r="AS44" i="2"/>
  <c r="AN44" i="2"/>
  <c r="AU43" i="2"/>
  <c r="AO43" i="2"/>
  <c r="AQ42" i="2"/>
  <c r="AR41" i="2"/>
  <c r="AM41" i="2"/>
  <c r="AS40" i="2"/>
  <c r="AN40" i="2"/>
  <c r="AU39" i="2"/>
  <c r="AO39" i="2"/>
  <c r="AQ38" i="2"/>
  <c r="AR37" i="2"/>
  <c r="AM37" i="2"/>
  <c r="AS36" i="2"/>
  <c r="AN36" i="2"/>
  <c r="AU35" i="2"/>
  <c r="AO35" i="2"/>
  <c r="AQ34" i="2"/>
  <c r="AR33" i="2"/>
  <c r="AM33" i="2"/>
  <c r="AS32" i="2"/>
  <c r="AN32" i="2"/>
  <c r="AU31" i="2"/>
  <c r="AO31" i="2"/>
  <c r="AQ30" i="2"/>
  <c r="AR29" i="2"/>
  <c r="AM29" i="2"/>
  <c r="AS28" i="2"/>
  <c r="AN28" i="2"/>
  <c r="AU27" i="2"/>
  <c r="AO27" i="2"/>
  <c r="AQ26" i="2"/>
  <c r="AR25" i="2"/>
  <c r="AM25" i="2"/>
  <c r="AS24" i="2"/>
  <c r="AN24" i="2"/>
  <c r="AU23" i="2"/>
  <c r="AO23" i="2"/>
  <c r="AQ22" i="2"/>
  <c r="AR21" i="2"/>
  <c r="AM21" i="2"/>
  <c r="AS20" i="2"/>
  <c r="AN20" i="2"/>
  <c r="AU19" i="2"/>
  <c r="AO19" i="2"/>
  <c r="AQ18" i="2"/>
  <c r="AR17" i="2"/>
  <c r="AM17" i="2"/>
  <c r="AS16" i="2"/>
  <c r="AN16" i="2"/>
  <c r="AU15" i="2"/>
  <c r="AO15" i="2"/>
  <c r="AQ14" i="2"/>
  <c r="AR13" i="2"/>
  <c r="AM13" i="2"/>
  <c r="AS12" i="2"/>
  <c r="AN12" i="2"/>
  <c r="AU11" i="2"/>
  <c r="AO11" i="2"/>
  <c r="AQ10" i="2"/>
  <c r="AR9" i="2"/>
  <c r="AM9" i="2"/>
  <c r="AS8" i="2"/>
  <c r="AN8" i="2"/>
  <c r="AU7" i="2"/>
  <c r="AO7" i="2"/>
  <c r="AQ6" i="2"/>
  <c r="AR5" i="2"/>
  <c r="AM5" i="2"/>
  <c r="AS4" i="2"/>
  <c r="AN4" i="2"/>
  <c r="BO60" i="2"/>
  <c r="BM59" i="2"/>
  <c r="BS58" i="2"/>
  <c r="BK58" i="2"/>
  <c r="BQ57" i="2"/>
  <c r="BO56" i="2"/>
  <c r="BM55" i="2"/>
  <c r="BS54" i="2"/>
  <c r="BK54" i="2"/>
  <c r="BQ53" i="2"/>
  <c r="BO52" i="2"/>
  <c r="BM51" i="2"/>
  <c r="BS50" i="2"/>
  <c r="BK50" i="2"/>
  <c r="BQ49" i="2"/>
  <c r="BO48" i="2"/>
  <c r="BM47" i="2"/>
  <c r="BS46" i="2"/>
  <c r="BK46" i="2"/>
  <c r="BQ45" i="2"/>
  <c r="BO44" i="2"/>
  <c r="BM43" i="2"/>
  <c r="BS42" i="2"/>
  <c r="BK42" i="2"/>
  <c r="BQ41" i="2"/>
  <c r="BO40" i="2"/>
  <c r="BM39" i="2"/>
  <c r="BS38" i="2"/>
  <c r="BK38" i="2"/>
  <c r="BQ37" i="2"/>
  <c r="BO36" i="2"/>
  <c r="BM35" i="2"/>
  <c r="BS34" i="2"/>
  <c r="BK34" i="2"/>
  <c r="BQ33" i="2"/>
  <c r="BO32" i="2"/>
  <c r="BM31" i="2"/>
  <c r="BS30" i="2"/>
  <c r="BK30" i="2"/>
  <c r="BQ29" i="2"/>
  <c r="BO28" i="2"/>
  <c r="BM27" i="2"/>
  <c r="BS26" i="2"/>
  <c r="BK26" i="2"/>
  <c r="BQ25" i="2"/>
  <c r="BO24" i="2"/>
  <c r="BM23" i="2"/>
  <c r="BS22" i="2"/>
  <c r="BK22" i="2"/>
  <c r="BQ21" i="2"/>
  <c r="BO20" i="2"/>
  <c r="BM19" i="2"/>
  <c r="BS18" i="2"/>
  <c r="BK18" i="2"/>
  <c r="BQ17" i="2"/>
  <c r="BO16" i="2"/>
  <c r="BM15" i="2"/>
  <c r="BS14" i="2"/>
  <c r="BK14" i="2"/>
  <c r="BQ13" i="2"/>
  <c r="BO12" i="2"/>
  <c r="BM11" i="2"/>
  <c r="BS10" i="2"/>
  <c r="BK10" i="2"/>
  <c r="BQ9" i="2"/>
  <c r="BO8" i="2"/>
  <c r="AH60" i="2"/>
  <c r="AD60" i="2"/>
  <c r="Z60" i="2"/>
  <c r="T50" i="20" l="1"/>
  <c r="X44" i="20"/>
  <c r="Q59" i="20"/>
  <c r="W45" i="20"/>
  <c r="X60" i="2"/>
  <c r="S54" i="20" l="1"/>
  <c r="BI60" i="2"/>
  <c r="CG60" i="2"/>
  <c r="Q58" i="20"/>
  <c r="U48" i="20"/>
  <c r="R57" i="20"/>
  <c r="V46" i="20"/>
  <c r="C60" i="20"/>
  <c r="Q60" i="20" s="1"/>
  <c r="G60" i="20"/>
  <c r="U60" i="20" s="1"/>
  <c r="K60" i="20"/>
  <c r="Y60" i="20" s="1"/>
  <c r="F60" i="20"/>
  <c r="T60" i="20" s="1"/>
  <c r="L60" i="20"/>
  <c r="Z60" i="20" s="1"/>
  <c r="H60" i="20"/>
  <c r="V60" i="20" s="1"/>
  <c r="B60" i="20"/>
  <c r="P60" i="20" s="1"/>
  <c r="D60" i="20"/>
  <c r="R60" i="20" s="1"/>
  <c r="I60" i="20"/>
  <c r="W60" i="20" s="1"/>
  <c r="N60" i="20"/>
  <c r="AB60" i="20" s="1"/>
  <c r="E60" i="20"/>
  <c r="S60" i="20" s="1"/>
  <c r="J60" i="20"/>
  <c r="X60" i="20" s="1"/>
  <c r="M60" i="20"/>
  <c r="AA60" i="20" s="1"/>
  <c r="Y60" i="2"/>
  <c r="AK60" i="2"/>
  <c r="AW60" i="2"/>
  <c r="BU60" i="2"/>
</calcChain>
</file>

<file path=xl/sharedStrings.xml><?xml version="1.0" encoding="utf-8"?>
<sst xmlns="http://schemas.openxmlformats.org/spreadsheetml/2006/main" count="286" uniqueCount="158">
  <si>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</si>
  <si>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</si>
  <si>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</si>
  <si>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</si>
  <si>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</si>
  <si>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</si>
  <si>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</si>
  <si>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</si>
  <si>
    <t>⑵</t>
  </si>
  <si>
    <t>⑶</t>
  </si>
  <si>
    <t>⑷</t>
  </si>
  <si>
    <t>⑸</t>
  </si>
  <si>
    <t>⑴</t>
    <phoneticPr fontId="1" type="noConversion"/>
  </si>
  <si>
    <t>⑵</t>
    <phoneticPr fontId="1" type="noConversion"/>
  </si>
  <si>
    <t>⑶</t>
    <phoneticPr fontId="1" type="noConversion"/>
  </si>
  <si>
    <t>⑷</t>
    <phoneticPr fontId="1" type="noConversion"/>
  </si>
  <si>
    <t>⑸</t>
    <phoneticPr fontId="1" type="noConversion"/>
  </si>
  <si>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</si>
  <si>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</si>
  <si>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</si>
  <si>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</si>
  <si>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</si>
  <si>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</si>
  <si>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</si>
  <si>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  <phoneticPr fontId="1" type="noConversion"/>
  </si>
  <si>
    <t>秒\月</t>
  </si>
  <si>
    <t>出价窗口</t>
    <phoneticPr fontId="1" type="noConversion"/>
  </si>
  <si>
    <t>出价窗口</t>
    <phoneticPr fontId="1" type="noConversion"/>
  </si>
  <si>
    <t>操作时间</t>
    <phoneticPr fontId="1" type="noConversion"/>
  </si>
  <si>
    <t>操作时间</t>
    <phoneticPr fontId="1" type="noConversion"/>
  </si>
  <si>
    <t>1秒变动率</t>
    <phoneticPr fontId="1" type="noConversion"/>
  </si>
  <si>
    <t>2秒变动率</t>
    <phoneticPr fontId="1" type="noConversion"/>
  </si>
  <si>
    <t>6秒变动率</t>
    <phoneticPr fontId="1" type="noConversion"/>
  </si>
  <si>
    <t>--%</t>
  </si>
  <si>
    <t>Num+</t>
  </si>
  <si>
    <t>check ok</t>
  </si>
  <si>
    <t>apply</t>
  </si>
  <si>
    <t>二次出价时间=30</t>
  </si>
  <si>
    <t>三次出价时间=44</t>
  </si>
  <si>
    <t>出价检查时间=52</t>
  </si>
  <si>
    <t>出价确认时间=55</t>
  </si>
  <si>
    <t>出价确认延迟=333</t>
  </si>
  <si>
    <t>跳价阻塞限=200</t>
  </si>
  <si>
    <t>跳价检查上限=800</t>
  </si>
  <si>
    <t>跳价检查下限=600</t>
  </si>
  <si>
    <t>出价确认差额=400</t>
  </si>
  <si>
    <t>二次出价加价=300</t>
  </si>
  <si>
    <t>三次出价加价=1000</t>
  </si>
  <si>
    <t>跳价阻塞加价=400</t>
  </si>
  <si>
    <t>跳价超限加价=700</t>
  </si>
  <si>
    <t>20:36:42 009</t>
  </si>
  <si>
    <t>20:36:42 926</t>
  </si>
  <si>
    <t>20:36:42 931</t>
  </si>
  <si>
    <t>20:36:43 949</t>
  </si>
  <si>
    <t>20:36:44 961</t>
  </si>
  <si>
    <t>20:36:45 961</t>
  </si>
  <si>
    <t>20:36:46 963</t>
  </si>
  <si>
    <t>20:36:47 965</t>
  </si>
  <si>
    <t>20:36:49 065</t>
  </si>
  <si>
    <t>20:36:49 983</t>
  </si>
  <si>
    <t>20:36:50 984</t>
  </si>
  <si>
    <t>20:36:51 984</t>
  </si>
  <si>
    <t>20:36:53 084</t>
  </si>
  <si>
    <t>20:36:54 084</t>
  </si>
  <si>
    <t>20:36:55 086</t>
  </si>
  <si>
    <t>20:36:56 085</t>
  </si>
  <si>
    <t>20:36:57 088</t>
  </si>
  <si>
    <t>20:36:58 090</t>
  </si>
  <si>
    <t>20:36:59 189</t>
  </si>
  <si>
    <t>20:37:00 191</t>
  </si>
  <si>
    <t>20:37:01 192</t>
  </si>
  <si>
    <t>20:37:02 193</t>
  </si>
  <si>
    <t>20:37:03 193</t>
  </si>
  <si>
    <t>20:37:04 194</t>
  </si>
  <si>
    <t>20:37:05 195</t>
  </si>
  <si>
    <t>20:37:06 196</t>
  </si>
  <si>
    <t>20:37:07 198</t>
  </si>
  <si>
    <t>20:37:08 201</t>
  </si>
  <si>
    <t>20:37:09 299</t>
  </si>
  <si>
    <t>20:37:10 301</t>
  </si>
  <si>
    <t>20:37:11 651</t>
  </si>
  <si>
    <t>bid2 87200</t>
  </si>
  <si>
    <t>20:37:12 254</t>
  </si>
  <si>
    <t>20:37:13 252</t>
  </si>
  <si>
    <t>20:37:14 255</t>
  </si>
  <si>
    <t>20:37:15 304</t>
  </si>
  <si>
    <t>20:37:16 257</t>
  </si>
  <si>
    <t>20:37:17 257</t>
  </si>
  <si>
    <t>20:37:18 258</t>
  </si>
  <si>
    <t>20:37:19 258</t>
  </si>
  <si>
    <t>20:37:20 258</t>
  </si>
  <si>
    <t>20:37:21 259</t>
  </si>
  <si>
    <t>20:37:22 360</t>
  </si>
  <si>
    <t>20:37:23 360</t>
  </si>
  <si>
    <t>20:37:24 362</t>
  </si>
  <si>
    <t>20:37:25 677</t>
  </si>
  <si>
    <t>bid3 87900</t>
  </si>
  <si>
    <t>20:37:26 380</t>
  </si>
  <si>
    <t>20:37:27 381</t>
  </si>
  <si>
    <t>20:37:28 382</t>
  </si>
  <si>
    <t>20:37:29 385</t>
  </si>
  <si>
    <t>20:37:30 483</t>
  </si>
  <si>
    <t>20:37:31 485</t>
  </si>
  <si>
    <t>20:37:32 487</t>
  </si>
  <si>
    <t>20:37:33 487</t>
  </si>
  <si>
    <t>20:37:34 493</t>
  </si>
  <si>
    <t>20:37:35 456</t>
  </si>
  <si>
    <t>20:37:37 032</t>
  </si>
  <si>
    <t>20:37:37 540</t>
  </si>
  <si>
    <t>20:37:38 542</t>
  </si>
  <si>
    <t>20:37:39 498</t>
  </si>
  <si>
    <t>20:37:40 513</t>
  </si>
  <si>
    <t>粘贴↓</t>
    <phoneticPr fontId="1" type="noConversion"/>
  </si>
  <si>
    <t>←最低可出价时间</t>
    <phoneticPr fontId="1" type="noConversion"/>
  </si>
  <si>
    <t>↑最低中标价</t>
    <phoneticPr fontId="1" type="noConversion"/>
  </si>
  <si>
    <t>t2</t>
  </si>
  <si>
    <t>t3</t>
  </si>
  <si>
    <t>t4</t>
  </si>
  <si>
    <t>t5</t>
  </si>
  <si>
    <t>dt</t>
  </si>
  <si>
    <t>d2</t>
  </si>
  <si>
    <t>d3</t>
  </si>
  <si>
    <t>d4</t>
  </si>
  <si>
    <t>d5</t>
  </si>
  <si>
    <t>lb</t>
  </si>
  <si>
    <t>lu</t>
  </si>
  <si>
    <t>ll</t>
  </si>
  <si>
    <t>la</t>
  </si>
  <si>
    <t>3秒变动率</t>
    <phoneticPr fontId="1" type="noConversion"/>
  </si>
  <si>
    <t>9秒变动率</t>
    <phoneticPr fontId="1" type="noConversion"/>
  </si>
  <si>
    <t>b1</t>
  </si>
  <si>
    <t>b4</t>
    <phoneticPr fontId="1" type="noConversion"/>
  </si>
  <si>
    <t>计算数据</t>
  </si>
  <si>
    <t>bcl</t>
    <phoneticPr fontId="1" type="noConversion"/>
  </si>
  <si>
    <t>lcl</t>
    <phoneticPr fontId="1" type="noConversion"/>
  </si>
  <si>
    <t>ucl</t>
    <phoneticPr fontId="1" type="noConversion"/>
  </si>
  <si>
    <t>acl</t>
    <phoneticPr fontId="1" type="noConversion"/>
  </si>
  <si>
    <t>p(t2)+d2</t>
    <phoneticPr fontId="1" type="noConversion"/>
  </si>
  <si>
    <t>备注</t>
    <phoneticPr fontId="1" type="noConversion"/>
  </si>
  <si>
    <t>b2</t>
    <phoneticPr fontId="1" type="noConversion"/>
  </si>
  <si>
    <t>b3</t>
    <phoneticPr fontId="1" type="noConversion"/>
  </si>
  <si>
    <t>p(t3)+d3</t>
    <phoneticPr fontId="1" type="noConversion"/>
  </si>
  <si>
    <t>p(t4)-p(t3)</t>
    <phoneticPr fontId="1" type="noConversion"/>
  </si>
  <si>
    <t>b3-p(t4)</t>
    <phoneticPr fontId="1" type="noConversion"/>
  </si>
  <si>
    <t>block</t>
    <phoneticPr fontId="1" type="noConversion"/>
  </si>
  <si>
    <t>check</t>
    <phoneticPr fontId="1" type="noConversion"/>
  </si>
  <si>
    <t>?block|check</t>
    <phoneticPr fontId="1" type="noConversion"/>
  </si>
  <si>
    <t>参数</t>
    <phoneticPr fontId="1" type="noConversion"/>
  </si>
  <si>
    <t>价格表</t>
    <phoneticPr fontId="1" type="noConversion"/>
  </si>
  <si>
    <t>方案</t>
    <phoneticPr fontId="1" type="noConversion"/>
  </si>
  <si>
    <t>可出价时间</t>
    <phoneticPr fontId="1" type="noConversion"/>
  </si>
  <si>
    <t>出价表</t>
    <phoneticPr fontId="1" type="noConversion"/>
  </si>
  <si>
    <t>结果</t>
    <phoneticPr fontId="1" type="noConversion"/>
  </si>
  <si>
    <t>p(60)</t>
    <phoneticPr fontId="1" type="noConversion"/>
  </si>
  <si>
    <t>result</t>
    <phoneticPr fontId="1" type="noConversion"/>
  </si>
  <si>
    <t>error</t>
    <phoneticPr fontId="1" type="noConversion"/>
  </si>
  <si>
    <t>b4-p(60)</t>
    <phoneticPr fontId="1" type="noConversion"/>
  </si>
  <si>
    <t>p(t3)+lb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</si>
</sst>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9" fontId="3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4" fillId="0" borderId="0" xfId="0" applyNumberFormat="1" applyFont="1" applyBorder="1"/>
    <xf numFmtId="176" fontId="1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  <xf numFmtId="176" fontId="1" fillId="0" borderId="16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76" fontId="1" fillId="0" borderId="16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76" fontId="1" fillId="0" borderId="18" xfId="0" applyNumberFormat="1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15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0" xfId="0" applyFont="1" applyFill="1" applyBorder="1"/>
    <xf numFmtId="0" fontId="6" fillId="0" borderId="0" xfId="0" applyFont="1" applyFill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76" fontId="3" fillId="0" borderId="15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</cellXfs>
  <cellStyles count="1">
    <cellStyle name="常规" xfId="0" builtinId="0"/>
  </cellStyles>
  <dxfs count="8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数据!$M$2:$M$60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1-43A9-9E8F-E40E54293577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1-43A9-9E8F-E40E542935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数据!$D$2:$D$60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867</c:v>
                </c:pt>
                <c:pt idx="12">
                  <c:v>867</c:v>
                </c:pt>
                <c:pt idx="13">
                  <c:v>867</c:v>
                </c:pt>
                <c:pt idx="14">
                  <c:v>868</c:v>
                </c:pt>
                <c:pt idx="15">
                  <c:v>868</c:v>
                </c:pt>
                <c:pt idx="16">
                  <c:v>868</c:v>
                </c:pt>
                <c:pt idx="17">
                  <c:v>869</c:v>
                </c:pt>
                <c:pt idx="18">
                  <c:v>869</c:v>
                </c:pt>
                <c:pt idx="19">
                  <c:v>869</c:v>
                </c:pt>
                <c:pt idx="20">
                  <c:v>869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870</c:v>
                </c:pt>
                <c:pt idx="41">
                  <c:v>871</c:v>
                </c:pt>
                <c:pt idx="42">
                  <c:v>872</c:v>
                </c:pt>
                <c:pt idx="43">
                  <c:v>872</c:v>
                </c:pt>
                <c:pt idx="44">
                  <c:v>872</c:v>
                </c:pt>
                <c:pt idx="45">
                  <c:v>872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873</c:v>
                </c:pt>
                <c:pt idx="50">
                  <c:v>874</c:v>
                </c:pt>
                <c:pt idx="51">
                  <c:v>875</c:v>
                </c:pt>
                <c:pt idx="52">
                  <c:v>877</c:v>
                </c:pt>
                <c:pt idx="53">
                  <c:v>878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881</c:v>
                </c:pt>
                <c:pt idx="58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4-4C1D-A3E7-9447DD6C0D6B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参数!$D$2:$D$61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882</c:v>
                </c:pt>
                <c:pt idx="43">
                  <c:v>882</c:v>
                </c:pt>
                <c:pt idx="44">
                  <c:v>882</c:v>
                </c:pt>
                <c:pt idx="45">
                  <c:v>882</c:v>
                </c:pt>
                <c:pt idx="46">
                  <c:v>882</c:v>
                </c:pt>
                <c:pt idx="47">
                  <c:v>882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882</c:v>
                </c:pt>
                <c:pt idx="52">
                  <c:v>882</c:v>
                </c:pt>
                <c:pt idx="53">
                  <c:v>882</c:v>
                </c:pt>
                <c:pt idx="54">
                  <c:v>882</c:v>
                </c:pt>
                <c:pt idx="55">
                  <c:v>882</c:v>
                </c:pt>
                <c:pt idx="56">
                  <c:v>882</c:v>
                </c:pt>
                <c:pt idx="57">
                  <c:v>882</c:v>
                </c:pt>
                <c:pt idx="58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4-4C1D-A3E7-9447DD6C0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数据!$C$2:$C$60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868</c:v>
                </c:pt>
                <c:pt idx="22">
                  <c:v>868</c:v>
                </c:pt>
                <c:pt idx="23">
                  <c:v>868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870</c:v>
                </c:pt>
                <c:pt idx="45">
                  <c:v>871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872</c:v>
                </c:pt>
                <c:pt idx="53">
                  <c:v>872</c:v>
                </c:pt>
                <c:pt idx="54">
                  <c:v>873</c:v>
                </c:pt>
                <c:pt idx="55">
                  <c:v>873</c:v>
                </c:pt>
                <c:pt idx="56">
                  <c:v>874</c:v>
                </c:pt>
                <c:pt idx="57">
                  <c:v>874</c:v>
                </c:pt>
                <c:pt idx="58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E0E-BFFD-725E9F345699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参数!$C$2:$C$61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E0E-BFFD-725E9F3456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数据!$B$2:$B$60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867</c:v>
                </c:pt>
                <c:pt idx="22">
                  <c:v>867</c:v>
                </c:pt>
                <c:pt idx="23">
                  <c:v>867</c:v>
                </c:pt>
                <c:pt idx="24">
                  <c:v>867</c:v>
                </c:pt>
                <c:pt idx="25">
                  <c:v>868</c:v>
                </c:pt>
                <c:pt idx="26">
                  <c:v>868</c:v>
                </c:pt>
                <c:pt idx="27">
                  <c:v>868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869</c:v>
                </c:pt>
                <c:pt idx="45">
                  <c:v>869</c:v>
                </c:pt>
                <c:pt idx="46">
                  <c:v>870</c:v>
                </c:pt>
                <c:pt idx="47">
                  <c:v>871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873</c:v>
                </c:pt>
                <c:pt idx="53">
                  <c:v>874</c:v>
                </c:pt>
                <c:pt idx="54">
                  <c:v>875</c:v>
                </c:pt>
                <c:pt idx="55">
                  <c:v>876</c:v>
                </c:pt>
                <c:pt idx="56">
                  <c:v>877</c:v>
                </c:pt>
                <c:pt idx="57">
                  <c:v>878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324-B9DF-4431C8583F9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参数!$B$2:$B$61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324-B9DF-4431C8583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数据!$L$2:$L$60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B-4D24-B634-3DBAE12D207B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B-4D24-B634-3DBAE12D20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数据!$K$2:$K$60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EE7-8C20-907E96E8B4AC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C-4EE7-8C20-907E96E8B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数据!$J$2:$J$60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C-440A-A732-C4A51C241EC4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C-440A-A732-C4A51C241E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数据!$I$2:$I$60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867</c:v>
                </c:pt>
                <c:pt idx="23">
                  <c:v>867</c:v>
                </c:pt>
                <c:pt idx="24">
                  <c:v>868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870</c:v>
                </c:pt>
                <c:pt idx="39">
                  <c:v>872</c:v>
                </c:pt>
                <c:pt idx="40">
                  <c:v>873</c:v>
                </c:pt>
                <c:pt idx="41">
                  <c:v>874</c:v>
                </c:pt>
                <c:pt idx="42">
                  <c:v>874</c:v>
                </c:pt>
                <c:pt idx="43">
                  <c:v>874</c:v>
                </c:pt>
                <c:pt idx="44">
                  <c:v>875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875</c:v>
                </c:pt>
                <c:pt idx="49">
                  <c:v>875</c:v>
                </c:pt>
                <c:pt idx="50">
                  <c:v>876</c:v>
                </c:pt>
                <c:pt idx="51">
                  <c:v>876</c:v>
                </c:pt>
                <c:pt idx="52">
                  <c:v>877</c:v>
                </c:pt>
                <c:pt idx="53">
                  <c:v>878</c:v>
                </c:pt>
                <c:pt idx="54">
                  <c:v>880</c:v>
                </c:pt>
                <c:pt idx="55">
                  <c:v>881</c:v>
                </c:pt>
                <c:pt idx="56">
                  <c:v>882</c:v>
                </c:pt>
                <c:pt idx="57">
                  <c:v>883</c:v>
                </c:pt>
                <c:pt idx="58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1-4D52-BCC4-21603FD3CA0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参数!$I$2:$I$61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884</c:v>
                </c:pt>
                <c:pt idx="42">
                  <c:v>884</c:v>
                </c:pt>
                <c:pt idx="43">
                  <c:v>884</c:v>
                </c:pt>
                <c:pt idx="44">
                  <c:v>884</c:v>
                </c:pt>
                <c:pt idx="45">
                  <c:v>884</c:v>
                </c:pt>
                <c:pt idx="46">
                  <c:v>884</c:v>
                </c:pt>
                <c:pt idx="47">
                  <c:v>884</c:v>
                </c:pt>
                <c:pt idx="48">
                  <c:v>884</c:v>
                </c:pt>
                <c:pt idx="49">
                  <c:v>884</c:v>
                </c:pt>
                <c:pt idx="50">
                  <c:v>884</c:v>
                </c:pt>
                <c:pt idx="51">
                  <c:v>884</c:v>
                </c:pt>
                <c:pt idx="52">
                  <c:v>884</c:v>
                </c:pt>
                <c:pt idx="53">
                  <c:v>884</c:v>
                </c:pt>
                <c:pt idx="54">
                  <c:v>884</c:v>
                </c:pt>
                <c:pt idx="55">
                  <c:v>884</c:v>
                </c:pt>
                <c:pt idx="56">
                  <c:v>884</c:v>
                </c:pt>
                <c:pt idx="57">
                  <c:v>884</c:v>
                </c:pt>
                <c:pt idx="58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1-4D52-BCC4-21603FD3C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数据!$H$2:$H$60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867</c:v>
                </c:pt>
                <c:pt idx="15">
                  <c:v>868</c:v>
                </c:pt>
                <c:pt idx="16">
                  <c:v>868</c:v>
                </c:pt>
                <c:pt idx="17">
                  <c:v>869</c:v>
                </c:pt>
                <c:pt idx="18">
                  <c:v>869</c:v>
                </c:pt>
                <c:pt idx="19">
                  <c:v>869</c:v>
                </c:pt>
                <c:pt idx="20">
                  <c:v>869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870</c:v>
                </c:pt>
                <c:pt idx="37">
                  <c:v>872</c:v>
                </c:pt>
                <c:pt idx="38">
                  <c:v>872</c:v>
                </c:pt>
                <c:pt idx="39">
                  <c:v>873</c:v>
                </c:pt>
                <c:pt idx="40">
                  <c:v>873</c:v>
                </c:pt>
                <c:pt idx="41">
                  <c:v>873</c:v>
                </c:pt>
                <c:pt idx="42">
                  <c:v>874</c:v>
                </c:pt>
                <c:pt idx="43">
                  <c:v>874</c:v>
                </c:pt>
                <c:pt idx="44">
                  <c:v>874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875</c:v>
                </c:pt>
                <c:pt idx="49">
                  <c:v>875</c:v>
                </c:pt>
                <c:pt idx="50">
                  <c:v>876</c:v>
                </c:pt>
                <c:pt idx="51">
                  <c:v>876</c:v>
                </c:pt>
                <c:pt idx="52">
                  <c:v>877</c:v>
                </c:pt>
                <c:pt idx="53">
                  <c:v>878</c:v>
                </c:pt>
                <c:pt idx="54">
                  <c:v>880</c:v>
                </c:pt>
                <c:pt idx="55">
                  <c:v>881</c:v>
                </c:pt>
                <c:pt idx="56">
                  <c:v>882</c:v>
                </c:pt>
                <c:pt idx="57">
                  <c:v>883</c:v>
                </c:pt>
                <c:pt idx="58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7-4A0A-8B3D-6EAD60F52F3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参数!$H$2:$H$61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884</c:v>
                </c:pt>
                <c:pt idx="43">
                  <c:v>884</c:v>
                </c:pt>
                <c:pt idx="44">
                  <c:v>884</c:v>
                </c:pt>
                <c:pt idx="45">
                  <c:v>884</c:v>
                </c:pt>
                <c:pt idx="46">
                  <c:v>884</c:v>
                </c:pt>
                <c:pt idx="47">
                  <c:v>884</c:v>
                </c:pt>
                <c:pt idx="48">
                  <c:v>884</c:v>
                </c:pt>
                <c:pt idx="49">
                  <c:v>884</c:v>
                </c:pt>
                <c:pt idx="50">
                  <c:v>884</c:v>
                </c:pt>
                <c:pt idx="51">
                  <c:v>884</c:v>
                </c:pt>
                <c:pt idx="52">
                  <c:v>884</c:v>
                </c:pt>
                <c:pt idx="53">
                  <c:v>884</c:v>
                </c:pt>
                <c:pt idx="54">
                  <c:v>884</c:v>
                </c:pt>
                <c:pt idx="55">
                  <c:v>884</c:v>
                </c:pt>
                <c:pt idx="56">
                  <c:v>884</c:v>
                </c:pt>
                <c:pt idx="57">
                  <c:v>884</c:v>
                </c:pt>
                <c:pt idx="58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4A0A-8B3D-6EAD60F52F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数据!$G$2:$G$60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867</c:v>
                </c:pt>
                <c:pt idx="17">
                  <c:v>867</c:v>
                </c:pt>
                <c:pt idx="18">
                  <c:v>868</c:v>
                </c:pt>
                <c:pt idx="19">
                  <c:v>868</c:v>
                </c:pt>
                <c:pt idx="20">
                  <c:v>868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870</c:v>
                </c:pt>
                <c:pt idx="44">
                  <c:v>871</c:v>
                </c:pt>
                <c:pt idx="45">
                  <c:v>872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877</c:v>
                </c:pt>
                <c:pt idx="57">
                  <c:v>877</c:v>
                </c:pt>
                <c:pt idx="58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0-438C-A250-417A56D6940F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参数!$G$2:$G$61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0-438C-A250-417A56D694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数据!$F$2:$F$60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867</c:v>
                </c:pt>
                <c:pt idx="7">
                  <c:v>867</c:v>
                </c:pt>
                <c:pt idx="8">
                  <c:v>868</c:v>
                </c:pt>
                <c:pt idx="9">
                  <c:v>869</c:v>
                </c:pt>
                <c:pt idx="10">
                  <c:v>869</c:v>
                </c:pt>
                <c:pt idx="11">
                  <c:v>869</c:v>
                </c:pt>
                <c:pt idx="12">
                  <c:v>869</c:v>
                </c:pt>
                <c:pt idx="13">
                  <c:v>869</c:v>
                </c:pt>
                <c:pt idx="14">
                  <c:v>869</c:v>
                </c:pt>
                <c:pt idx="15">
                  <c:v>869</c:v>
                </c:pt>
                <c:pt idx="16">
                  <c:v>869</c:v>
                </c:pt>
                <c:pt idx="17">
                  <c:v>869</c:v>
                </c:pt>
                <c:pt idx="18">
                  <c:v>869</c:v>
                </c:pt>
                <c:pt idx="19">
                  <c:v>869</c:v>
                </c:pt>
                <c:pt idx="20">
                  <c:v>869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870</c:v>
                </c:pt>
                <c:pt idx="27">
                  <c:v>870</c:v>
                </c:pt>
                <c:pt idx="28">
                  <c:v>871</c:v>
                </c:pt>
                <c:pt idx="29">
                  <c:v>871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878</c:v>
                </c:pt>
                <c:pt idx="41">
                  <c:v>879</c:v>
                </c:pt>
                <c:pt idx="42">
                  <c:v>880</c:v>
                </c:pt>
                <c:pt idx="43">
                  <c:v>880</c:v>
                </c:pt>
                <c:pt idx="44">
                  <c:v>880</c:v>
                </c:pt>
                <c:pt idx="45">
                  <c:v>880</c:v>
                </c:pt>
                <c:pt idx="46">
                  <c:v>880</c:v>
                </c:pt>
                <c:pt idx="47">
                  <c:v>881</c:v>
                </c:pt>
                <c:pt idx="48">
                  <c:v>881</c:v>
                </c:pt>
                <c:pt idx="49">
                  <c:v>881</c:v>
                </c:pt>
                <c:pt idx="50">
                  <c:v>882</c:v>
                </c:pt>
                <c:pt idx="51">
                  <c:v>883</c:v>
                </c:pt>
                <c:pt idx="52">
                  <c:v>884</c:v>
                </c:pt>
                <c:pt idx="53">
                  <c:v>886</c:v>
                </c:pt>
                <c:pt idx="54">
                  <c:v>887</c:v>
                </c:pt>
                <c:pt idx="55">
                  <c:v>888</c:v>
                </c:pt>
                <c:pt idx="56">
                  <c:v>889</c:v>
                </c:pt>
                <c:pt idx="57">
                  <c:v>889</c:v>
                </c:pt>
                <c:pt idx="58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C-4EB9-8280-E6BA367735B9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参数!$F$2:$F$61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874</c:v>
                </c:pt>
                <c:pt idx="29">
                  <c:v>874</c:v>
                </c:pt>
                <c:pt idx="30">
                  <c:v>874</c:v>
                </c:pt>
                <c:pt idx="31">
                  <c:v>874</c:v>
                </c:pt>
                <c:pt idx="32">
                  <c:v>874</c:v>
                </c:pt>
                <c:pt idx="33">
                  <c:v>874</c:v>
                </c:pt>
                <c:pt idx="34">
                  <c:v>874</c:v>
                </c:pt>
                <c:pt idx="35">
                  <c:v>874</c:v>
                </c:pt>
                <c:pt idx="36">
                  <c:v>874</c:v>
                </c:pt>
                <c:pt idx="37">
                  <c:v>874</c:v>
                </c:pt>
                <c:pt idx="38">
                  <c:v>874</c:v>
                </c:pt>
                <c:pt idx="39">
                  <c:v>874</c:v>
                </c:pt>
                <c:pt idx="40">
                  <c:v>874</c:v>
                </c:pt>
                <c:pt idx="41">
                  <c:v>874</c:v>
                </c:pt>
                <c:pt idx="42">
                  <c:v>890</c:v>
                </c:pt>
                <c:pt idx="43">
                  <c:v>890</c:v>
                </c:pt>
                <c:pt idx="44">
                  <c:v>890</c:v>
                </c:pt>
                <c:pt idx="45">
                  <c:v>890</c:v>
                </c:pt>
                <c:pt idx="46">
                  <c:v>890</c:v>
                </c:pt>
                <c:pt idx="47">
                  <c:v>890</c:v>
                </c:pt>
                <c:pt idx="48">
                  <c:v>890</c:v>
                </c:pt>
                <c:pt idx="49">
                  <c:v>890</c:v>
                </c:pt>
                <c:pt idx="50">
                  <c:v>890</c:v>
                </c:pt>
                <c:pt idx="51">
                  <c:v>890</c:v>
                </c:pt>
                <c:pt idx="52">
                  <c:v>890</c:v>
                </c:pt>
                <c:pt idx="53">
                  <c:v>890</c:v>
                </c:pt>
                <c:pt idx="54">
                  <c:v>890</c:v>
                </c:pt>
                <c:pt idx="55">
                  <c:v>890</c:v>
                </c:pt>
                <c:pt idx="56">
                  <c:v>890</c:v>
                </c:pt>
                <c:pt idx="57">
                  <c:v>890</c:v>
                </c:pt>
                <c:pt idx="58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C-4EB9-8280-E6BA36773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数据!$E$2:$E$60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867</c:v>
                </c:pt>
                <c:pt idx="36">
                  <c:v>867</c:v>
                </c:pt>
                <c:pt idx="37">
                  <c:v>868</c:v>
                </c:pt>
                <c:pt idx="38">
                  <c:v>868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869</c:v>
                </c:pt>
                <c:pt idx="45">
                  <c:v>869</c:v>
                </c:pt>
                <c:pt idx="46">
                  <c:v>869</c:v>
                </c:pt>
                <c:pt idx="47">
                  <c:v>869</c:v>
                </c:pt>
                <c:pt idx="48">
                  <c:v>869</c:v>
                </c:pt>
                <c:pt idx="49">
                  <c:v>869</c:v>
                </c:pt>
                <c:pt idx="50">
                  <c:v>869</c:v>
                </c:pt>
                <c:pt idx="51">
                  <c:v>869</c:v>
                </c:pt>
                <c:pt idx="52">
                  <c:v>869</c:v>
                </c:pt>
                <c:pt idx="53">
                  <c:v>869</c:v>
                </c:pt>
                <c:pt idx="54">
                  <c:v>869</c:v>
                </c:pt>
                <c:pt idx="55">
                  <c:v>869</c:v>
                </c:pt>
                <c:pt idx="56">
                  <c:v>869</c:v>
                </c:pt>
                <c:pt idx="57">
                  <c:v>869</c:v>
                </c:pt>
                <c:pt idx="58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D-4D2B-8D68-909AAAE9CE15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参数!$E$2:$E$61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873</c:v>
                </c:pt>
                <c:pt idx="51">
                  <c:v>873</c:v>
                </c:pt>
                <c:pt idx="52">
                  <c:v>873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873</c:v>
                </c:pt>
                <c:pt idx="57">
                  <c:v>873</c:v>
                </c:pt>
                <c:pt idx="58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D-4D2B-8D68-909AAAE9CE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685800" y="5657849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3" name="图表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表5_2" displayName="表5_2" ref="A1:M60" totalsRowShown="0" headerRowDxfId="76" dataDxfId="74" headerRowBorderDxfId="75" tableBorderDxfId="73" totalsRowBorderDxfId="72">
  <autoFilter ref="A1:M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出价表" dataDxfId="71"/>
    <tableColumn id="2" name="⑴" dataDxfId="70"/>
    <tableColumn id="3" name="⑵" dataDxfId="69"/>
    <tableColumn id="4" name="⑶" dataDxfId="68"/>
    <tableColumn id="5" name="⑷" dataDxfId="67"/>
    <tableColumn id="6" name="⑸" dataDxfId="66"/>
    <tableColumn id="7" name="⑹" dataDxfId="65"/>
    <tableColumn id="8" name="⑺" dataDxfId="64"/>
    <tableColumn id="9" name="⑻" dataDxfId="63"/>
    <tableColumn id="10" name="⑼" dataDxfId="62"/>
    <tableColumn id="11" name="⑽" dataDxfId="61"/>
    <tableColumn id="12" name="⑾" dataDxfId="60"/>
    <tableColumn id="13" name="⑿" dataDxfId="59"/>
  </tableColumns>
  <tableStyleInfo name="TableStyleMedium16" showFirstColumn="1" showLastColumn="0" showRowStripes="0" showColumnStripes="1"/>
</table>
</file>

<file path=xl/tables/table2.xml><?xml version="1.0" encoding="utf-8"?>
<table xmlns="http://schemas.openxmlformats.org/spreadsheetml/2006/main" id="2" name="表6_3" displayName="表6_3" ref="N1:AA29" totalsRowShown="0">
  <tableColumns count="14">
    <tableColumn id="1" name="参数" dataDxfId="5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  <tableColumn id="14" name="备注" dataDxfId="57"/>
  </tableColumns>
  <tableStyleInfo name="TableStyleMedium16" showFirstColumn="1" showLastColumn="0" showRowStripes="0" showColumnStripes="1"/>
</table>
</file>

<file path=xl/tables/table3.xml><?xml version="1.0" encoding="utf-8"?>
<table xmlns="http://schemas.openxmlformats.org/spreadsheetml/2006/main" id="5" name="表5" displayName="表5" ref="A1:A60" totalsRowShown="0" headerRowDxfId="56" dataDxfId="54" headerRowBorderDxfId="55" tableBorderDxfId="53" totalsRowBorderDxfId="52">
  <autoFilter ref="A1:A60">
    <filterColumn colId="0" hiddenButton="1"/>
  </autoFilter>
  <tableColumns count="1">
    <tableColumn id="1" name="价格表" dataDxfId="51"/>
  </tableColumns>
  <tableStyleInfo name="TableStyleMedium16" showFirstColumn="1" showLastColumn="0" showRowStripes="0" showColumnStripes="1"/>
</table>
</file>

<file path=xl/tables/table4.xml><?xml version="1.0" encoding="utf-8"?>
<table xmlns="http://schemas.openxmlformats.org/spreadsheetml/2006/main" id="6" name="表6" displayName="表6" ref="N1:AA60" totalsRowShown="0" headerRowDxfId="50" headerRowBorderDxfId="49">
  <tableColumns count="14">
    <tableColumn id="1" name="可出价时间" dataDxfId="4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  <tableColumn id="14" name="备注"/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pane xSplit="1" ySplit="1" topLeftCell="B2" activePane="bottomRight" state="frozenSplit"/>
      <selection pane="topRight" activeCell="G1" sqref="G1"/>
      <selection pane="bottomLeft" activeCell="A36" sqref="A36"/>
      <selection pane="bottomRight" activeCell="V8" sqref="V8"/>
    </sheetView>
  </sheetViews>
  <sheetFormatPr defaultRowHeight="13.5" x14ac:dyDescent="0.15"/>
  <cols>
    <col min="1" max="1" width="7.75" style="51" bestFit="1" customWidth="1"/>
    <col min="2" max="13" width="4.625" customWidth="1"/>
    <col min="14" max="14" width="9.75" bestFit="1" customWidth="1"/>
    <col min="15" max="26" width="4.625" customWidth="1"/>
    <col min="27" max="27" width="13.875" bestFit="1" customWidth="1"/>
  </cols>
  <sheetData>
    <row r="1" spans="1:27" x14ac:dyDescent="0.15">
      <c r="A1" s="52" t="s">
        <v>151</v>
      </c>
      <c r="B1" s="19" t="s">
        <v>24</v>
      </c>
      <c r="C1" s="19" t="s">
        <v>8</v>
      </c>
      <c r="D1" s="19" t="s">
        <v>9</v>
      </c>
      <c r="E1" s="19" t="s">
        <v>10</v>
      </c>
      <c r="F1" s="19" t="s">
        <v>11</v>
      </c>
      <c r="G1" s="20" t="s">
        <v>0</v>
      </c>
      <c r="H1" s="21" t="s">
        <v>1</v>
      </c>
      <c r="I1" s="21" t="s">
        <v>2</v>
      </c>
      <c r="J1" s="21" t="s">
        <v>3</v>
      </c>
      <c r="K1" s="21" t="s">
        <v>4</v>
      </c>
      <c r="L1" s="21" t="s">
        <v>5</v>
      </c>
      <c r="M1" s="57" t="s">
        <v>6</v>
      </c>
      <c r="N1" s="51" t="s">
        <v>147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0</v>
      </c>
      <c r="U1" s="15" t="s">
        <v>1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 t="s">
        <v>138</v>
      </c>
    </row>
    <row r="2" spans="1:27" x14ac:dyDescent="0.15">
      <c r="A2" s="55">
        <v>2</v>
      </c>
      <c r="B2" s="17">
        <f>IF($A2&lt;O$3,O$17,IF($A2&lt;O$4,O$18,IF($A2&lt;O$5,O$19,O$20)))</f>
        <v>863</v>
      </c>
      <c r="C2" s="17">
        <f t="shared" ref="C2:C33" si="0">IF($A2&lt;P$3,P$17,IF($A2&lt;P$4,P$18,IF($A2&lt;P$5,P$19,P$20)))</f>
        <v>863</v>
      </c>
      <c r="D2" s="17">
        <f t="shared" ref="D2:D33" si="1">IF($A2&lt;Q$3,Q$17,IF($A2&lt;Q$4,Q$18,IF($A2&lt;Q$5,Q$19,Q$20)))</f>
        <v>863</v>
      </c>
      <c r="E2" s="17">
        <f t="shared" ref="E2:E33" si="2">IF($A2&lt;R$3,R$17,IF($A2&lt;R$4,R$18,IF($A2&lt;R$5,R$19,R$20)))</f>
        <v>863</v>
      </c>
      <c r="F2" s="17">
        <f t="shared" ref="F2:F33" si="3">IF($A2&lt;S$3,S$17,IF($A2&lt;S$4,S$18,IF($A2&lt;S$5,S$19,S$20)))</f>
        <v>863</v>
      </c>
      <c r="G2" s="17">
        <f t="shared" ref="G2:G33" si="4">IF($A2&lt;T$3,T$17,IF($A2&lt;T$4,T$18,IF($A2&lt;T$5,T$19,T$20)))</f>
        <v>863</v>
      </c>
      <c r="H2" s="17">
        <f t="shared" ref="H2:H33" si="5">IF($A2&lt;U$3,U$17,IF($A2&lt;U$4,U$18,IF($A2&lt;U$5,U$19,U$20)))</f>
        <v>863</v>
      </c>
      <c r="I2" s="17">
        <f t="shared" ref="I2:I33" si="6">IF($A2&lt;V$3,V$17,IF($A2&lt;V$4,V$18,IF($A2&lt;V$5,V$19,V$20)))</f>
        <v>863</v>
      </c>
      <c r="J2" s="17">
        <f t="shared" ref="J2:J33" si="7">IF($A2&lt;W$3,W$17,IF($A2&lt;W$4,W$18,IF($A2&lt;W$5,W$19,W$20)))</f>
        <v>0</v>
      </c>
      <c r="K2" s="17">
        <f t="shared" ref="K2:K33" si="8">IF($A2&lt;X$3,X$17,IF($A2&lt;X$4,X$18,IF($A2&lt;X$5,X$19,X$20)))</f>
        <v>0</v>
      </c>
      <c r="L2" s="17">
        <f t="shared" ref="L2:L33" si="9">IF($A2&lt;Y$3,Y$17,IF($A2&lt;Y$4,Y$18,IF($A2&lt;Y$5,Y$19,Y$20)))</f>
        <v>0</v>
      </c>
      <c r="M2" s="17">
        <f t="shared" ref="M2:M33" si="10">IF($A2&lt;Z$3,Z$17,IF($A2&lt;Z$4,Z$18,IF($A2&lt;Z$5,Z$19,Z$20)))</f>
        <v>0</v>
      </c>
      <c r="N2" s="51" t="s">
        <v>149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75"/>
    </row>
    <row r="3" spans="1:27" x14ac:dyDescent="0.15">
      <c r="A3" s="53">
        <v>3</v>
      </c>
      <c r="B3" s="17">
        <f t="shared" ref="B3:B33" si="11">IF($A3&lt;O$3,O$17,IF($A3&lt;O$4,O$18,IF($A3&lt;O$5,O$19,O$20)))</f>
        <v>863</v>
      </c>
      <c r="C3" s="17">
        <f t="shared" si="0"/>
        <v>863</v>
      </c>
      <c r="D3" s="17">
        <f t="shared" si="1"/>
        <v>863</v>
      </c>
      <c r="E3" s="17">
        <f t="shared" si="2"/>
        <v>863</v>
      </c>
      <c r="F3" s="17">
        <f t="shared" si="3"/>
        <v>863</v>
      </c>
      <c r="G3" s="17">
        <f t="shared" si="4"/>
        <v>863</v>
      </c>
      <c r="H3" s="17">
        <f t="shared" si="5"/>
        <v>863</v>
      </c>
      <c r="I3" s="17">
        <f t="shared" si="6"/>
        <v>863</v>
      </c>
      <c r="J3" s="17">
        <f t="shared" si="7"/>
        <v>0</v>
      </c>
      <c r="K3" s="17">
        <f t="shared" si="8"/>
        <v>0</v>
      </c>
      <c r="L3" s="17">
        <f t="shared" si="9"/>
        <v>0</v>
      </c>
      <c r="M3" s="17">
        <f t="shared" si="10"/>
        <v>0</v>
      </c>
      <c r="N3" s="55" t="s">
        <v>115</v>
      </c>
      <c r="O3" s="17">
        <v>30</v>
      </c>
      <c r="P3" s="17">
        <v>30</v>
      </c>
      <c r="Q3" s="17">
        <v>30</v>
      </c>
      <c r="R3" s="17">
        <v>30</v>
      </c>
      <c r="S3" s="17">
        <v>30</v>
      </c>
      <c r="T3" s="17">
        <v>30</v>
      </c>
      <c r="U3" s="17">
        <v>30</v>
      </c>
      <c r="V3" s="17">
        <v>25</v>
      </c>
      <c r="W3" s="17">
        <v>30</v>
      </c>
      <c r="X3" s="17">
        <v>30</v>
      </c>
      <c r="Y3" s="17">
        <v>30</v>
      </c>
      <c r="Z3" s="17">
        <v>30</v>
      </c>
      <c r="AA3" s="75"/>
    </row>
    <row r="4" spans="1:27" x14ac:dyDescent="0.15">
      <c r="A4" s="53">
        <v>4</v>
      </c>
      <c r="B4" s="17">
        <f t="shared" si="11"/>
        <v>863</v>
      </c>
      <c r="C4" s="17">
        <f t="shared" si="0"/>
        <v>863</v>
      </c>
      <c r="D4" s="17">
        <f t="shared" si="1"/>
        <v>863</v>
      </c>
      <c r="E4" s="17">
        <f t="shared" si="2"/>
        <v>863</v>
      </c>
      <c r="F4" s="17">
        <f t="shared" si="3"/>
        <v>863</v>
      </c>
      <c r="G4" s="17">
        <f t="shared" si="4"/>
        <v>863</v>
      </c>
      <c r="H4" s="17">
        <f t="shared" si="5"/>
        <v>863</v>
      </c>
      <c r="I4" s="17">
        <f t="shared" si="6"/>
        <v>863</v>
      </c>
      <c r="J4" s="17">
        <f t="shared" si="7"/>
        <v>0</v>
      </c>
      <c r="K4" s="17">
        <f t="shared" si="8"/>
        <v>0</v>
      </c>
      <c r="L4" s="17">
        <f t="shared" si="9"/>
        <v>0</v>
      </c>
      <c r="M4" s="17">
        <f t="shared" si="10"/>
        <v>0</v>
      </c>
      <c r="N4" s="55" t="s">
        <v>116</v>
      </c>
      <c r="O4" s="17">
        <v>44</v>
      </c>
      <c r="P4" s="17">
        <v>44</v>
      </c>
      <c r="Q4" s="17">
        <v>44</v>
      </c>
      <c r="R4" s="17">
        <v>44</v>
      </c>
      <c r="S4" s="17">
        <v>44</v>
      </c>
      <c r="T4" s="17">
        <v>44</v>
      </c>
      <c r="U4" s="17">
        <v>44</v>
      </c>
      <c r="V4" s="17">
        <v>43</v>
      </c>
      <c r="W4" s="17">
        <v>44</v>
      </c>
      <c r="X4" s="17">
        <v>44</v>
      </c>
      <c r="Y4" s="17">
        <v>44</v>
      </c>
      <c r="Z4" s="17">
        <v>44</v>
      </c>
      <c r="AA4" s="75"/>
    </row>
    <row r="5" spans="1:27" x14ac:dyDescent="0.15">
      <c r="A5" s="53">
        <v>5</v>
      </c>
      <c r="B5" s="17">
        <f t="shared" si="11"/>
        <v>863</v>
      </c>
      <c r="C5" s="17">
        <f t="shared" si="0"/>
        <v>863</v>
      </c>
      <c r="D5" s="17">
        <f t="shared" si="1"/>
        <v>863</v>
      </c>
      <c r="E5" s="17">
        <f t="shared" si="2"/>
        <v>863</v>
      </c>
      <c r="F5" s="17">
        <f t="shared" si="3"/>
        <v>863</v>
      </c>
      <c r="G5" s="17">
        <f t="shared" si="4"/>
        <v>863</v>
      </c>
      <c r="H5" s="17">
        <f t="shared" si="5"/>
        <v>863</v>
      </c>
      <c r="I5" s="17">
        <f t="shared" si="6"/>
        <v>863</v>
      </c>
      <c r="J5" s="17">
        <f t="shared" si="7"/>
        <v>0</v>
      </c>
      <c r="K5" s="17">
        <f t="shared" si="8"/>
        <v>0</v>
      </c>
      <c r="L5" s="17">
        <f t="shared" si="9"/>
        <v>0</v>
      </c>
      <c r="M5" s="17">
        <f t="shared" si="10"/>
        <v>0</v>
      </c>
      <c r="N5" s="55" t="s">
        <v>117</v>
      </c>
      <c r="O5" s="17">
        <v>52</v>
      </c>
      <c r="P5" s="17">
        <v>52</v>
      </c>
      <c r="Q5" s="17">
        <v>52</v>
      </c>
      <c r="R5" s="17">
        <v>52</v>
      </c>
      <c r="S5" s="17">
        <v>52</v>
      </c>
      <c r="T5" s="17">
        <v>52</v>
      </c>
      <c r="U5" s="17">
        <v>52</v>
      </c>
      <c r="V5" s="17">
        <v>50</v>
      </c>
      <c r="W5" s="17">
        <v>52</v>
      </c>
      <c r="X5" s="17">
        <v>52</v>
      </c>
      <c r="Y5" s="17">
        <v>52</v>
      </c>
      <c r="Z5" s="17">
        <v>52</v>
      </c>
      <c r="AA5" s="75"/>
    </row>
    <row r="6" spans="1:27" x14ac:dyDescent="0.15">
      <c r="A6" s="53">
        <v>6</v>
      </c>
      <c r="B6" s="17">
        <f t="shared" si="11"/>
        <v>863</v>
      </c>
      <c r="C6" s="17">
        <f t="shared" si="0"/>
        <v>863</v>
      </c>
      <c r="D6" s="17">
        <f t="shared" si="1"/>
        <v>863</v>
      </c>
      <c r="E6" s="17">
        <f t="shared" si="2"/>
        <v>863</v>
      </c>
      <c r="F6" s="17">
        <f t="shared" si="3"/>
        <v>863</v>
      </c>
      <c r="G6" s="17">
        <f t="shared" si="4"/>
        <v>863</v>
      </c>
      <c r="H6" s="17">
        <f t="shared" si="5"/>
        <v>863</v>
      </c>
      <c r="I6" s="17">
        <f t="shared" si="6"/>
        <v>863</v>
      </c>
      <c r="J6" s="17">
        <f t="shared" si="7"/>
        <v>0</v>
      </c>
      <c r="K6" s="17">
        <f t="shared" si="8"/>
        <v>0</v>
      </c>
      <c r="L6" s="17">
        <f t="shared" si="9"/>
        <v>0</v>
      </c>
      <c r="M6" s="17">
        <f t="shared" si="10"/>
        <v>0</v>
      </c>
      <c r="N6" s="55" t="s">
        <v>118</v>
      </c>
      <c r="O6" s="17">
        <v>55</v>
      </c>
      <c r="P6" s="17">
        <v>55</v>
      </c>
      <c r="Q6" s="17">
        <v>55</v>
      </c>
      <c r="R6" s="17">
        <v>55</v>
      </c>
      <c r="S6" s="17">
        <v>55</v>
      </c>
      <c r="T6" s="17">
        <v>55</v>
      </c>
      <c r="U6" s="17">
        <v>55</v>
      </c>
      <c r="V6" s="17">
        <v>56</v>
      </c>
      <c r="W6" s="17">
        <v>55</v>
      </c>
      <c r="X6" s="17">
        <v>55</v>
      </c>
      <c r="Y6" s="17">
        <v>55</v>
      </c>
      <c r="Z6" s="17">
        <v>55</v>
      </c>
      <c r="AA6" s="75"/>
    </row>
    <row r="7" spans="1:27" x14ac:dyDescent="0.15">
      <c r="A7" s="53">
        <v>7</v>
      </c>
      <c r="B7" s="17">
        <f t="shared" si="11"/>
        <v>863</v>
      </c>
      <c r="C7" s="17">
        <f t="shared" si="0"/>
        <v>863</v>
      </c>
      <c r="D7" s="17">
        <f t="shared" si="1"/>
        <v>863</v>
      </c>
      <c r="E7" s="17">
        <f t="shared" si="2"/>
        <v>863</v>
      </c>
      <c r="F7" s="17">
        <f t="shared" si="3"/>
        <v>863</v>
      </c>
      <c r="G7" s="17">
        <f t="shared" si="4"/>
        <v>863</v>
      </c>
      <c r="H7" s="17">
        <f t="shared" si="5"/>
        <v>863</v>
      </c>
      <c r="I7" s="17">
        <f t="shared" si="6"/>
        <v>863</v>
      </c>
      <c r="J7" s="17">
        <f t="shared" si="7"/>
        <v>0</v>
      </c>
      <c r="K7" s="17">
        <f t="shared" si="8"/>
        <v>0</v>
      </c>
      <c r="L7" s="17">
        <f t="shared" si="9"/>
        <v>0</v>
      </c>
      <c r="M7" s="17">
        <f t="shared" si="10"/>
        <v>0</v>
      </c>
      <c r="N7" s="55" t="s">
        <v>119</v>
      </c>
      <c r="O7" s="17">
        <v>333</v>
      </c>
      <c r="P7" s="17">
        <v>333</v>
      </c>
      <c r="Q7" s="17">
        <v>333</v>
      </c>
      <c r="R7" s="17">
        <v>333</v>
      </c>
      <c r="S7" s="17">
        <v>333</v>
      </c>
      <c r="T7" s="17">
        <v>333</v>
      </c>
      <c r="U7" s="17">
        <v>333</v>
      </c>
      <c r="V7" s="17">
        <v>333</v>
      </c>
      <c r="W7" s="17">
        <v>333</v>
      </c>
      <c r="X7" s="17">
        <v>333</v>
      </c>
      <c r="Y7" s="17">
        <v>333</v>
      </c>
      <c r="Z7" s="17">
        <v>333</v>
      </c>
      <c r="AA7" s="75"/>
    </row>
    <row r="8" spans="1:27" x14ac:dyDescent="0.15">
      <c r="A8" s="53">
        <v>8</v>
      </c>
      <c r="B8" s="17">
        <f t="shared" si="11"/>
        <v>863</v>
      </c>
      <c r="C8" s="17">
        <f t="shared" si="0"/>
        <v>863</v>
      </c>
      <c r="D8" s="17">
        <f t="shared" si="1"/>
        <v>863</v>
      </c>
      <c r="E8" s="17">
        <f t="shared" si="2"/>
        <v>863</v>
      </c>
      <c r="F8" s="17">
        <f t="shared" si="3"/>
        <v>863</v>
      </c>
      <c r="G8" s="17">
        <f t="shared" si="4"/>
        <v>863</v>
      </c>
      <c r="H8" s="17">
        <f t="shared" si="5"/>
        <v>863</v>
      </c>
      <c r="I8" s="17">
        <f t="shared" si="6"/>
        <v>863</v>
      </c>
      <c r="J8" s="17">
        <f t="shared" si="7"/>
        <v>0</v>
      </c>
      <c r="K8" s="17">
        <f t="shared" si="8"/>
        <v>0</v>
      </c>
      <c r="L8" s="17">
        <f t="shared" si="9"/>
        <v>0</v>
      </c>
      <c r="M8" s="17">
        <f t="shared" si="10"/>
        <v>0</v>
      </c>
      <c r="N8" s="55" t="s">
        <v>124</v>
      </c>
      <c r="O8" s="17">
        <v>2</v>
      </c>
      <c r="P8" s="17">
        <v>2</v>
      </c>
      <c r="Q8" s="17">
        <v>2</v>
      </c>
      <c r="R8" s="17">
        <v>2</v>
      </c>
      <c r="S8" s="17">
        <v>2</v>
      </c>
      <c r="T8" s="17">
        <v>2</v>
      </c>
      <c r="U8" s="17">
        <v>2</v>
      </c>
      <c r="V8" s="17">
        <v>1</v>
      </c>
      <c r="W8" s="17">
        <v>2</v>
      </c>
      <c r="X8" s="17">
        <v>2</v>
      </c>
      <c r="Y8" s="17">
        <v>2</v>
      </c>
      <c r="Z8" s="17">
        <v>2</v>
      </c>
      <c r="AA8" s="75"/>
    </row>
    <row r="9" spans="1:27" x14ac:dyDescent="0.15">
      <c r="A9" s="53">
        <v>9</v>
      </c>
      <c r="B9" s="17">
        <f t="shared" si="11"/>
        <v>863</v>
      </c>
      <c r="C9" s="17">
        <f t="shared" si="0"/>
        <v>863</v>
      </c>
      <c r="D9" s="17">
        <f t="shared" si="1"/>
        <v>863</v>
      </c>
      <c r="E9" s="17">
        <f t="shared" si="2"/>
        <v>863</v>
      </c>
      <c r="F9" s="17">
        <f t="shared" si="3"/>
        <v>863</v>
      </c>
      <c r="G9" s="17">
        <f t="shared" si="4"/>
        <v>863</v>
      </c>
      <c r="H9" s="17">
        <f t="shared" si="5"/>
        <v>863</v>
      </c>
      <c r="I9" s="17">
        <f t="shared" si="6"/>
        <v>863</v>
      </c>
      <c r="J9" s="17">
        <f t="shared" si="7"/>
        <v>0</v>
      </c>
      <c r="K9" s="17">
        <f t="shared" si="8"/>
        <v>0</v>
      </c>
      <c r="L9" s="17">
        <f t="shared" si="9"/>
        <v>0</v>
      </c>
      <c r="M9" s="17">
        <f t="shared" si="10"/>
        <v>0</v>
      </c>
      <c r="N9" s="55" t="s">
        <v>125</v>
      </c>
      <c r="O9" s="17">
        <v>8</v>
      </c>
      <c r="P9" s="17">
        <v>8</v>
      </c>
      <c r="Q9" s="17">
        <v>8</v>
      </c>
      <c r="R9" s="17">
        <v>8</v>
      </c>
      <c r="S9" s="17">
        <v>8</v>
      </c>
      <c r="T9" s="17">
        <v>8</v>
      </c>
      <c r="U9" s="17">
        <v>8</v>
      </c>
      <c r="V9" s="17">
        <v>9</v>
      </c>
      <c r="W9" s="17">
        <v>8</v>
      </c>
      <c r="X9" s="17">
        <v>8</v>
      </c>
      <c r="Y9" s="17">
        <v>8</v>
      </c>
      <c r="Z9" s="17">
        <v>8</v>
      </c>
      <c r="AA9" s="75"/>
    </row>
    <row r="10" spans="1:27" x14ac:dyDescent="0.15">
      <c r="A10" s="53">
        <v>10</v>
      </c>
      <c r="B10" s="17">
        <f t="shared" si="11"/>
        <v>863</v>
      </c>
      <c r="C10" s="17">
        <f t="shared" si="0"/>
        <v>863</v>
      </c>
      <c r="D10" s="17">
        <f t="shared" si="1"/>
        <v>863</v>
      </c>
      <c r="E10" s="17">
        <f t="shared" si="2"/>
        <v>863</v>
      </c>
      <c r="F10" s="17">
        <f t="shared" si="3"/>
        <v>863</v>
      </c>
      <c r="G10" s="17">
        <f t="shared" si="4"/>
        <v>863</v>
      </c>
      <c r="H10" s="17">
        <f t="shared" si="5"/>
        <v>863</v>
      </c>
      <c r="I10" s="17">
        <f t="shared" si="6"/>
        <v>863</v>
      </c>
      <c r="J10" s="17">
        <f t="shared" si="7"/>
        <v>0</v>
      </c>
      <c r="K10" s="17">
        <f t="shared" si="8"/>
        <v>0</v>
      </c>
      <c r="L10" s="17">
        <f t="shared" si="9"/>
        <v>0</v>
      </c>
      <c r="M10" s="17">
        <f t="shared" si="10"/>
        <v>0</v>
      </c>
      <c r="N10" s="55" t="s">
        <v>126</v>
      </c>
      <c r="O10" s="17">
        <v>6</v>
      </c>
      <c r="P10" s="17">
        <v>6</v>
      </c>
      <c r="Q10" s="17">
        <v>6</v>
      </c>
      <c r="R10" s="17">
        <v>6</v>
      </c>
      <c r="S10" s="17">
        <v>6</v>
      </c>
      <c r="T10" s="17">
        <v>6</v>
      </c>
      <c r="U10" s="17">
        <v>6</v>
      </c>
      <c r="V10" s="17">
        <v>6</v>
      </c>
      <c r="W10" s="17">
        <v>6</v>
      </c>
      <c r="X10" s="17">
        <v>6</v>
      </c>
      <c r="Y10" s="17">
        <v>6</v>
      </c>
      <c r="Z10" s="17">
        <v>6</v>
      </c>
      <c r="AA10" s="75"/>
    </row>
    <row r="11" spans="1:27" x14ac:dyDescent="0.15">
      <c r="A11" s="53">
        <v>11</v>
      </c>
      <c r="B11" s="17">
        <f t="shared" si="11"/>
        <v>863</v>
      </c>
      <c r="C11" s="17">
        <f t="shared" si="0"/>
        <v>863</v>
      </c>
      <c r="D11" s="17">
        <f t="shared" si="1"/>
        <v>863</v>
      </c>
      <c r="E11" s="17">
        <f t="shared" si="2"/>
        <v>863</v>
      </c>
      <c r="F11" s="17">
        <f t="shared" si="3"/>
        <v>863</v>
      </c>
      <c r="G11" s="17">
        <f t="shared" si="4"/>
        <v>863</v>
      </c>
      <c r="H11" s="17">
        <f t="shared" si="5"/>
        <v>863</v>
      </c>
      <c r="I11" s="17">
        <f t="shared" si="6"/>
        <v>863</v>
      </c>
      <c r="J11" s="17">
        <f t="shared" si="7"/>
        <v>0</v>
      </c>
      <c r="K11" s="17">
        <f t="shared" si="8"/>
        <v>0</v>
      </c>
      <c r="L11" s="17">
        <f t="shared" si="9"/>
        <v>0</v>
      </c>
      <c r="M11" s="17">
        <f t="shared" si="10"/>
        <v>0</v>
      </c>
      <c r="N11" s="55" t="s">
        <v>127</v>
      </c>
      <c r="O11" s="17">
        <v>4</v>
      </c>
      <c r="P11" s="17">
        <v>4</v>
      </c>
      <c r="Q11" s="17">
        <v>4</v>
      </c>
      <c r="R11" s="17">
        <v>4</v>
      </c>
      <c r="S11" s="17">
        <v>4</v>
      </c>
      <c r="T11" s="17">
        <v>4</v>
      </c>
      <c r="U11" s="17">
        <v>4</v>
      </c>
      <c r="V11" s="17">
        <v>3</v>
      </c>
      <c r="W11" s="17">
        <v>4</v>
      </c>
      <c r="X11" s="17">
        <v>4</v>
      </c>
      <c r="Y11" s="17">
        <v>4</v>
      </c>
      <c r="Z11" s="17">
        <v>4</v>
      </c>
      <c r="AA11" s="75"/>
    </row>
    <row r="12" spans="1:27" x14ac:dyDescent="0.15">
      <c r="A12" s="53">
        <v>12</v>
      </c>
      <c r="B12" s="17">
        <f t="shared" si="11"/>
        <v>863</v>
      </c>
      <c r="C12" s="17">
        <f t="shared" si="0"/>
        <v>863</v>
      </c>
      <c r="D12" s="17">
        <f t="shared" si="1"/>
        <v>863</v>
      </c>
      <c r="E12" s="17">
        <f t="shared" si="2"/>
        <v>863</v>
      </c>
      <c r="F12" s="17">
        <f t="shared" si="3"/>
        <v>863</v>
      </c>
      <c r="G12" s="17">
        <f t="shared" si="4"/>
        <v>863</v>
      </c>
      <c r="H12" s="17">
        <f t="shared" si="5"/>
        <v>863</v>
      </c>
      <c r="I12" s="17">
        <f t="shared" si="6"/>
        <v>863</v>
      </c>
      <c r="J12" s="17">
        <f t="shared" si="7"/>
        <v>0</v>
      </c>
      <c r="K12" s="17">
        <f t="shared" si="8"/>
        <v>0</v>
      </c>
      <c r="L12" s="17">
        <f t="shared" si="9"/>
        <v>0</v>
      </c>
      <c r="M12" s="17">
        <f t="shared" si="10"/>
        <v>0</v>
      </c>
      <c r="N12" s="55" t="s">
        <v>120</v>
      </c>
      <c r="O12" s="17">
        <v>3</v>
      </c>
      <c r="P12" s="17">
        <v>3</v>
      </c>
      <c r="Q12" s="17">
        <v>3</v>
      </c>
      <c r="R12" s="17">
        <v>3</v>
      </c>
      <c r="S12" s="17">
        <v>3</v>
      </c>
      <c r="T12" s="17">
        <v>3</v>
      </c>
      <c r="U12" s="17">
        <v>3</v>
      </c>
      <c r="V12" s="17">
        <v>3</v>
      </c>
      <c r="W12" s="17">
        <v>3</v>
      </c>
      <c r="X12" s="17">
        <v>3</v>
      </c>
      <c r="Y12" s="17">
        <v>3</v>
      </c>
      <c r="Z12" s="17">
        <v>3</v>
      </c>
      <c r="AA12" s="75"/>
    </row>
    <row r="13" spans="1:27" x14ac:dyDescent="0.15">
      <c r="A13" s="53">
        <v>13</v>
      </c>
      <c r="B13" s="17">
        <f t="shared" si="11"/>
        <v>863</v>
      </c>
      <c r="C13" s="17">
        <f t="shared" si="0"/>
        <v>863</v>
      </c>
      <c r="D13" s="17">
        <f t="shared" si="1"/>
        <v>863</v>
      </c>
      <c r="E13" s="17">
        <f t="shared" si="2"/>
        <v>863</v>
      </c>
      <c r="F13" s="17">
        <f t="shared" si="3"/>
        <v>863</v>
      </c>
      <c r="G13" s="17">
        <f t="shared" si="4"/>
        <v>863</v>
      </c>
      <c r="H13" s="17">
        <f t="shared" si="5"/>
        <v>863</v>
      </c>
      <c r="I13" s="17">
        <f t="shared" si="6"/>
        <v>863</v>
      </c>
      <c r="J13" s="17">
        <f t="shared" si="7"/>
        <v>0</v>
      </c>
      <c r="K13" s="17">
        <f t="shared" si="8"/>
        <v>0</v>
      </c>
      <c r="L13" s="17">
        <f t="shared" si="9"/>
        <v>0</v>
      </c>
      <c r="M13" s="17">
        <f t="shared" si="10"/>
        <v>0</v>
      </c>
      <c r="N13" s="55" t="s">
        <v>121</v>
      </c>
      <c r="O13" s="17">
        <v>10</v>
      </c>
      <c r="P13" s="17">
        <v>10</v>
      </c>
      <c r="Q13" s="17">
        <v>10</v>
      </c>
      <c r="R13" s="17">
        <v>10</v>
      </c>
      <c r="S13" s="17">
        <v>10</v>
      </c>
      <c r="T13" s="17">
        <v>10</v>
      </c>
      <c r="U13" s="17">
        <v>10</v>
      </c>
      <c r="V13" s="17">
        <v>10</v>
      </c>
      <c r="W13" s="17">
        <v>10</v>
      </c>
      <c r="X13" s="17">
        <v>10</v>
      </c>
      <c r="Y13" s="17">
        <v>10</v>
      </c>
      <c r="Z13" s="17">
        <v>10</v>
      </c>
      <c r="AA13" s="75"/>
    </row>
    <row r="14" spans="1:27" x14ac:dyDescent="0.15">
      <c r="A14" s="53">
        <v>14</v>
      </c>
      <c r="B14" s="17">
        <f t="shared" si="11"/>
        <v>863</v>
      </c>
      <c r="C14" s="17">
        <f t="shared" si="0"/>
        <v>863</v>
      </c>
      <c r="D14" s="17">
        <f t="shared" si="1"/>
        <v>863</v>
      </c>
      <c r="E14" s="17">
        <f t="shared" si="2"/>
        <v>863</v>
      </c>
      <c r="F14" s="17">
        <f t="shared" si="3"/>
        <v>863</v>
      </c>
      <c r="G14" s="17">
        <f t="shared" si="4"/>
        <v>863</v>
      </c>
      <c r="H14" s="17">
        <f t="shared" si="5"/>
        <v>863</v>
      </c>
      <c r="I14" s="17">
        <f t="shared" si="6"/>
        <v>863</v>
      </c>
      <c r="J14" s="17">
        <f t="shared" si="7"/>
        <v>0</v>
      </c>
      <c r="K14" s="17">
        <f t="shared" si="8"/>
        <v>0</v>
      </c>
      <c r="L14" s="17">
        <f t="shared" si="9"/>
        <v>0</v>
      </c>
      <c r="M14" s="17">
        <f t="shared" si="10"/>
        <v>0</v>
      </c>
      <c r="N14" s="55" t="s">
        <v>122</v>
      </c>
      <c r="O14" s="17">
        <v>4</v>
      </c>
      <c r="P14" s="17">
        <v>4</v>
      </c>
      <c r="Q14" s="17">
        <v>4</v>
      </c>
      <c r="R14" s="17">
        <v>4</v>
      </c>
      <c r="S14" s="17">
        <v>4</v>
      </c>
      <c r="T14" s="17">
        <v>4</v>
      </c>
      <c r="U14" s="17">
        <v>4</v>
      </c>
      <c r="V14" s="17">
        <v>4</v>
      </c>
      <c r="W14" s="17">
        <v>4</v>
      </c>
      <c r="X14" s="17">
        <v>4</v>
      </c>
      <c r="Y14" s="17">
        <v>4</v>
      </c>
      <c r="Z14" s="17">
        <v>4</v>
      </c>
      <c r="AA14" s="75"/>
    </row>
    <row r="15" spans="1:27" x14ac:dyDescent="0.15">
      <c r="A15" s="53">
        <v>15</v>
      </c>
      <c r="B15" s="17">
        <f t="shared" si="11"/>
        <v>863</v>
      </c>
      <c r="C15" s="17">
        <f t="shared" si="0"/>
        <v>863</v>
      </c>
      <c r="D15" s="17">
        <f t="shared" si="1"/>
        <v>863</v>
      </c>
      <c r="E15" s="17">
        <f t="shared" si="2"/>
        <v>863</v>
      </c>
      <c r="F15" s="17">
        <f t="shared" si="3"/>
        <v>863</v>
      </c>
      <c r="G15" s="17">
        <f t="shared" si="4"/>
        <v>863</v>
      </c>
      <c r="H15" s="17">
        <f t="shared" si="5"/>
        <v>863</v>
      </c>
      <c r="I15" s="17">
        <f t="shared" si="6"/>
        <v>863</v>
      </c>
      <c r="J15" s="17">
        <f t="shared" si="7"/>
        <v>0</v>
      </c>
      <c r="K15" s="17">
        <f t="shared" si="8"/>
        <v>0</v>
      </c>
      <c r="L15" s="17">
        <f t="shared" si="9"/>
        <v>0</v>
      </c>
      <c r="M15" s="17">
        <f t="shared" si="10"/>
        <v>0</v>
      </c>
      <c r="N15" s="55" t="s">
        <v>123</v>
      </c>
      <c r="O15" s="17">
        <v>7</v>
      </c>
      <c r="P15" s="17">
        <v>7</v>
      </c>
      <c r="Q15" s="17">
        <v>7</v>
      </c>
      <c r="R15" s="17">
        <v>7</v>
      </c>
      <c r="S15" s="17">
        <v>7</v>
      </c>
      <c r="T15" s="17">
        <v>7</v>
      </c>
      <c r="U15" s="17">
        <v>7</v>
      </c>
      <c r="V15" s="17">
        <v>7</v>
      </c>
      <c r="W15" s="17">
        <v>7</v>
      </c>
      <c r="X15" s="17">
        <v>7</v>
      </c>
      <c r="Y15" s="17">
        <v>7</v>
      </c>
      <c r="Z15" s="17">
        <v>7</v>
      </c>
      <c r="AA15" s="75"/>
    </row>
    <row r="16" spans="1:27" x14ac:dyDescent="0.15">
      <c r="A16" s="53">
        <v>16</v>
      </c>
      <c r="B16" s="17">
        <f t="shared" si="11"/>
        <v>863</v>
      </c>
      <c r="C16" s="17">
        <f t="shared" si="0"/>
        <v>863</v>
      </c>
      <c r="D16" s="17">
        <f t="shared" si="1"/>
        <v>863</v>
      </c>
      <c r="E16" s="17">
        <f t="shared" si="2"/>
        <v>863</v>
      </c>
      <c r="F16" s="17">
        <f t="shared" si="3"/>
        <v>863</v>
      </c>
      <c r="G16" s="17">
        <f t="shared" si="4"/>
        <v>863</v>
      </c>
      <c r="H16" s="17">
        <f t="shared" si="5"/>
        <v>863</v>
      </c>
      <c r="I16" s="17">
        <f t="shared" si="6"/>
        <v>863</v>
      </c>
      <c r="J16" s="17">
        <f t="shared" si="7"/>
        <v>0</v>
      </c>
      <c r="K16" s="17">
        <f t="shared" si="8"/>
        <v>0</v>
      </c>
      <c r="L16" s="17">
        <f t="shared" si="9"/>
        <v>0</v>
      </c>
      <c r="M16" s="17">
        <f t="shared" si="10"/>
        <v>0</v>
      </c>
      <c r="N16" s="70" t="s">
        <v>132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5"/>
    </row>
    <row r="17" spans="1:27" x14ac:dyDescent="0.15">
      <c r="A17" s="53">
        <v>17</v>
      </c>
      <c r="B17" s="17">
        <f t="shared" si="11"/>
        <v>863</v>
      </c>
      <c r="C17" s="17">
        <f t="shared" si="0"/>
        <v>863</v>
      </c>
      <c r="D17" s="17">
        <f t="shared" si="1"/>
        <v>863</v>
      </c>
      <c r="E17" s="17">
        <f t="shared" si="2"/>
        <v>863</v>
      </c>
      <c r="F17" s="17">
        <f t="shared" si="3"/>
        <v>863</v>
      </c>
      <c r="G17" s="17">
        <f t="shared" si="4"/>
        <v>863</v>
      </c>
      <c r="H17" s="17">
        <f t="shared" si="5"/>
        <v>863</v>
      </c>
      <c r="I17" s="17">
        <f t="shared" si="6"/>
        <v>863</v>
      </c>
      <c r="J17" s="17">
        <f t="shared" si="7"/>
        <v>0</v>
      </c>
      <c r="K17" s="17">
        <f t="shared" si="8"/>
        <v>0</v>
      </c>
      <c r="L17" s="17">
        <f t="shared" si="9"/>
        <v>0</v>
      </c>
      <c r="M17" s="17">
        <f t="shared" si="10"/>
        <v>0</v>
      </c>
      <c r="N17" s="55" t="s">
        <v>130</v>
      </c>
      <c r="O17" s="17">
        <f>IF(数据!B60=0,0,863)</f>
        <v>863</v>
      </c>
      <c r="P17" s="17">
        <f>IF(数据!C60=0,0,863)</f>
        <v>863</v>
      </c>
      <c r="Q17" s="17">
        <f>IF(数据!D60=0,0,863)</f>
        <v>863</v>
      </c>
      <c r="R17" s="17">
        <f>IF(数据!E60=0,0,863)</f>
        <v>863</v>
      </c>
      <c r="S17" s="17">
        <f>IF(数据!F60=0,0,863)</f>
        <v>863</v>
      </c>
      <c r="T17" s="17">
        <f>IF(数据!G60=0,0,863)</f>
        <v>863</v>
      </c>
      <c r="U17" s="17">
        <f>IF(数据!H60=0,0,863)</f>
        <v>863</v>
      </c>
      <c r="V17" s="17">
        <f>IF(数据!I60=0,0,863)</f>
        <v>863</v>
      </c>
      <c r="W17" s="17">
        <f>IF(数据!J60=0,0,863)</f>
        <v>0</v>
      </c>
      <c r="X17" s="17">
        <f>IF(数据!K60=0,0,863)</f>
        <v>0</v>
      </c>
      <c r="Y17" s="17">
        <f>IF(数据!L60=0,0,863)</f>
        <v>0</v>
      </c>
      <c r="Z17" s="17">
        <f>IF(数据!M60=0,0,863)</f>
        <v>0</v>
      </c>
      <c r="AA17" s="75"/>
    </row>
    <row r="18" spans="1:27" x14ac:dyDescent="0.15">
      <c r="A18" s="53">
        <v>18</v>
      </c>
      <c r="B18" s="17">
        <f t="shared" si="11"/>
        <v>863</v>
      </c>
      <c r="C18" s="17">
        <f t="shared" si="0"/>
        <v>863</v>
      </c>
      <c r="D18" s="17">
        <f t="shared" si="1"/>
        <v>863</v>
      </c>
      <c r="E18" s="17">
        <f t="shared" si="2"/>
        <v>863</v>
      </c>
      <c r="F18" s="17">
        <f t="shared" si="3"/>
        <v>863</v>
      </c>
      <c r="G18" s="17">
        <f t="shared" si="4"/>
        <v>863</v>
      </c>
      <c r="H18" s="17">
        <f t="shared" si="5"/>
        <v>863</v>
      </c>
      <c r="I18" s="17">
        <f t="shared" si="6"/>
        <v>863</v>
      </c>
      <c r="J18" s="17">
        <f t="shared" si="7"/>
        <v>0</v>
      </c>
      <c r="K18" s="17">
        <f t="shared" si="8"/>
        <v>0</v>
      </c>
      <c r="L18" s="17">
        <f t="shared" si="9"/>
        <v>0</v>
      </c>
      <c r="M18" s="17">
        <f t="shared" si="10"/>
        <v>0</v>
      </c>
      <c r="N18" s="55" t="s">
        <v>139</v>
      </c>
      <c r="O18" s="17">
        <f ca="1">IF(数据!B60=0,0,OFFSET(数据!B1,O3-1,0)+O12)</f>
        <v>872</v>
      </c>
      <c r="P18" s="17">
        <f ca="1">IF(数据!C60=0,0,OFFSET(数据!C1,P3-1,0)+P12)</f>
        <v>872</v>
      </c>
      <c r="Q18" s="17">
        <f ca="1">IF(数据!D60=0,0,OFFSET(数据!D1,Q3-1,0)+Q12)</f>
        <v>872</v>
      </c>
      <c r="R18" s="17">
        <f ca="1">IF(数据!E60=0,0,OFFSET(数据!E1,R3-1,0)+R12)</f>
        <v>869</v>
      </c>
      <c r="S18" s="17">
        <f ca="1">IF(数据!F60=0,0,OFFSET(数据!F1,S3-1,0)+S12)</f>
        <v>874</v>
      </c>
      <c r="T18" s="17">
        <f ca="1">IF(数据!G60=0,0,OFFSET(数据!G1,T3-1,0)+T12)</f>
        <v>872</v>
      </c>
      <c r="U18" s="17">
        <f ca="1">IF(数据!H60=0,0,OFFSET(数据!H1,U3-1,0)+U12)</f>
        <v>872</v>
      </c>
      <c r="V18" s="17">
        <f ca="1">IF(数据!I60=0,0,OFFSET(数据!I1,V3-1,0)+V12)</f>
        <v>870</v>
      </c>
      <c r="W18" s="17">
        <f ca="1">IF(数据!J60=0,0,OFFSET(数据!J1,W3-1,0)+W12)</f>
        <v>0</v>
      </c>
      <c r="X18" s="17">
        <f ca="1">IF(数据!K60=0,0,OFFSET(数据!K1,X3-1,0)+X12)</f>
        <v>0</v>
      </c>
      <c r="Y18" s="17">
        <f ca="1">IF(数据!L60=0,0,OFFSET(数据!L1,Y3-1,0)+Y12)</f>
        <v>0</v>
      </c>
      <c r="Z18" s="17">
        <f ca="1">IF(数据!M60=0,0,OFFSET(数据!M1,Z3-1,0)+Z12)</f>
        <v>0</v>
      </c>
      <c r="AA18" s="75" t="s">
        <v>137</v>
      </c>
    </row>
    <row r="19" spans="1:27" x14ac:dyDescent="0.15">
      <c r="A19" s="53">
        <v>19</v>
      </c>
      <c r="B19" s="17">
        <f t="shared" si="11"/>
        <v>863</v>
      </c>
      <c r="C19" s="17">
        <f t="shared" si="0"/>
        <v>863</v>
      </c>
      <c r="D19" s="17">
        <f t="shared" si="1"/>
        <v>863</v>
      </c>
      <c r="E19" s="17">
        <f t="shared" si="2"/>
        <v>863</v>
      </c>
      <c r="F19" s="17">
        <f t="shared" si="3"/>
        <v>863</v>
      </c>
      <c r="G19" s="17">
        <f t="shared" si="4"/>
        <v>863</v>
      </c>
      <c r="H19" s="17">
        <f t="shared" si="5"/>
        <v>863</v>
      </c>
      <c r="I19" s="17">
        <f t="shared" si="6"/>
        <v>863</v>
      </c>
      <c r="J19" s="17">
        <f t="shared" si="7"/>
        <v>0</v>
      </c>
      <c r="K19" s="17">
        <f t="shared" si="8"/>
        <v>0</v>
      </c>
      <c r="L19" s="17">
        <f t="shared" si="9"/>
        <v>0</v>
      </c>
      <c r="M19" s="17">
        <f t="shared" si="10"/>
        <v>0</v>
      </c>
      <c r="N19" s="55" t="s">
        <v>140</v>
      </c>
      <c r="O19" s="17">
        <f ca="1">IF(数据!B60=0,0,OFFSET(数据!B1,O4-1,0)+O13)</f>
        <v>879</v>
      </c>
      <c r="P19" s="17">
        <f ca="1">IF(数据!C60=0,0,OFFSET(数据!C1,P4-1,0)+P13)</f>
        <v>879</v>
      </c>
      <c r="Q19" s="17">
        <f ca="1">IF(数据!D60=0,0,OFFSET(数据!D1,Q4-1,0)+Q13)</f>
        <v>882</v>
      </c>
      <c r="R19" s="17">
        <f ca="1">IF(数据!E60=0,0,OFFSET(数据!E1,R4-1,0)+R13)</f>
        <v>879</v>
      </c>
      <c r="S19" s="17">
        <f ca="1">IF(数据!F60=0,0,OFFSET(数据!F1,S4-1,0)+S13)</f>
        <v>890</v>
      </c>
      <c r="T19" s="17">
        <f ca="1">IF(数据!G60=0,0,OFFSET(数据!G1,T4-1,0)+T13)</f>
        <v>879</v>
      </c>
      <c r="U19" s="17">
        <f ca="1">IF(数据!H60=0,0,OFFSET(数据!H1,U4-1,0)+U13)</f>
        <v>884</v>
      </c>
      <c r="V19" s="17">
        <f ca="1">IF(数据!I60=0,0,OFFSET(数据!I1,V4-1,0)+V13)</f>
        <v>884</v>
      </c>
      <c r="W19" s="17">
        <f ca="1">IF(数据!J60=0,0,OFFSET(数据!J1,W4-1,0)+W13)</f>
        <v>0</v>
      </c>
      <c r="X19" s="17">
        <f ca="1">IF(数据!K60=0,0,OFFSET(数据!K1,X4-1,0)+X13)</f>
        <v>0</v>
      </c>
      <c r="Y19" s="17">
        <f ca="1">IF(数据!L60=0,0,OFFSET(数据!L1,Y4-1,0)+Y13)</f>
        <v>0</v>
      </c>
      <c r="Z19" s="17">
        <f ca="1">IF(数据!M60=0,0,OFFSET(数据!M1,Z4-1,0)+Z13)</f>
        <v>0</v>
      </c>
      <c r="AA19" s="75" t="s">
        <v>141</v>
      </c>
    </row>
    <row r="20" spans="1:27" x14ac:dyDescent="0.15">
      <c r="A20" s="53">
        <v>20</v>
      </c>
      <c r="B20" s="17">
        <f t="shared" si="11"/>
        <v>863</v>
      </c>
      <c r="C20" s="17">
        <f t="shared" si="0"/>
        <v>863</v>
      </c>
      <c r="D20" s="17">
        <f t="shared" si="1"/>
        <v>863</v>
      </c>
      <c r="E20" s="17">
        <f t="shared" si="2"/>
        <v>863</v>
      </c>
      <c r="F20" s="17">
        <f t="shared" si="3"/>
        <v>863</v>
      </c>
      <c r="G20" s="17">
        <f t="shared" si="4"/>
        <v>863</v>
      </c>
      <c r="H20" s="17">
        <f t="shared" si="5"/>
        <v>863</v>
      </c>
      <c r="I20" s="17">
        <f t="shared" si="6"/>
        <v>863</v>
      </c>
      <c r="J20" s="17">
        <f t="shared" si="7"/>
        <v>0</v>
      </c>
      <c r="K20" s="17">
        <f t="shared" si="8"/>
        <v>0</v>
      </c>
      <c r="L20" s="17">
        <f t="shared" si="9"/>
        <v>0</v>
      </c>
      <c r="M20" s="17">
        <f t="shared" si="10"/>
        <v>0</v>
      </c>
      <c r="N20" s="55" t="s">
        <v>131</v>
      </c>
      <c r="O20" s="17">
        <f ca="1">IF(数据!B60=0,0,IF(O21&lt;O8,OFFSET(数据!B1,O5-1,0)+O14,IF(OR(O22&lt;O10,O22&gt;O9),OFFSET(数据!B1,O5-1,0)+O15,O19)))</f>
        <v>879</v>
      </c>
      <c r="P20" s="17">
        <f ca="1">IF(数据!C60=0,0,IF(P21&lt;P8,OFFSET(数据!C1,P5-1,0)+P14,IF(OR(P22&lt;P10,P22&gt;P9),OFFSET(数据!C1,P5-1,0)+P15,P19)))</f>
        <v>879</v>
      </c>
      <c r="Q20" s="17">
        <f ca="1">IF(数据!D60=0,0,IF(Q21&lt;Q8,OFFSET(数据!D1,Q5-1,0)+Q14,IF(OR(Q22&lt;Q10,Q22&gt;Q9),OFFSET(数据!D1,Q5-1,0)+Q15,Q19)))</f>
        <v>882</v>
      </c>
      <c r="R20" s="17">
        <f ca="1">IF(数据!E60=0,0,IF(R21&lt;R8,OFFSET(数据!E1,R5-1,0)+R14,IF(OR(R22&lt;R10,R22&gt;R9),OFFSET(数据!E1,R5-1,0)+R15,R19)))</f>
        <v>873</v>
      </c>
      <c r="S20" s="17">
        <f ca="1">IF(数据!F60=0,0,IF(S21&lt;S8,OFFSET(数据!F1,S5-1,0)+S14,IF(OR(S22&lt;S10,S22&gt;S9),OFFSET(数据!F1,S5-1,0)+S15,S19)))</f>
        <v>890</v>
      </c>
      <c r="T20" s="17">
        <f ca="1">IF(数据!G60=0,0,IF(T21&lt;T8,OFFSET(数据!G1,T5-1,0)+T14,IF(OR(T22&lt;T10,T22&gt;T9),OFFSET(数据!G1,T5-1,0)+T15,T19)))</f>
        <v>879</v>
      </c>
      <c r="U20" s="17">
        <f ca="1">IF(数据!H60=0,0,IF(U21&lt;U8,OFFSET(数据!H1,U5-1,0)+U14,IF(OR(U22&lt;U10,U22&gt;U9),OFFSET(数据!H1,U5-1,0)+U15,U19)))</f>
        <v>884</v>
      </c>
      <c r="V20" s="17">
        <f ca="1">IF(数据!I60=0,0,IF(V21&lt;V8,OFFSET(数据!I1,V5-1,0)+V14,IF(OR(V22&lt;V10,V22&gt;V9),OFFSET(数据!I1,V5-1,0)+V15,V19)))</f>
        <v>884</v>
      </c>
      <c r="W20" s="17">
        <f ca="1">IF(数据!J60=0,0,IF(W21&lt;W8,OFFSET(数据!J1,W5-1,0)+W14,IF(OR(W22&lt;W10,W22&gt;W9),OFFSET(数据!J1,W5-1,0)+W15,W19)))</f>
        <v>0</v>
      </c>
      <c r="X20" s="17">
        <f ca="1">IF(数据!K60=0,0,IF(X21&lt;X8,OFFSET(数据!K1,X5-1,0)+X14,IF(OR(X22&lt;X10,X22&gt;X9),OFFSET(数据!K1,X5-1,0)+X15,X19)))</f>
        <v>0</v>
      </c>
      <c r="Y20" s="17">
        <f ca="1">IF(数据!L60=0,0,IF(Y21&lt;Y8,OFFSET(数据!L1,Y5-1,0)+Y14,IF(OR(Y22&lt;Y10,Y22&gt;Y9),OFFSET(数据!L1,Y5-1,0)+Y15,Y19)))</f>
        <v>0</v>
      </c>
      <c r="Z20" s="17">
        <f ca="1">IF(数据!M60=0,0,IF(Z21&lt;Z8,OFFSET(数据!M1,Z5-1,0)+Z14,IF(OR(Z22&lt;Z10,Z22&gt;Z9),OFFSET(数据!M1,Z5-1,0)+Z15,Z19)))</f>
        <v>0</v>
      </c>
      <c r="AA20" s="75" t="s">
        <v>146</v>
      </c>
    </row>
    <row r="21" spans="1:27" x14ac:dyDescent="0.15">
      <c r="A21" s="53">
        <v>21</v>
      </c>
      <c r="B21" s="17">
        <f t="shared" si="11"/>
        <v>863</v>
      </c>
      <c r="C21" s="17">
        <f t="shared" si="0"/>
        <v>863</v>
      </c>
      <c r="D21" s="17">
        <f t="shared" si="1"/>
        <v>863</v>
      </c>
      <c r="E21" s="17">
        <f t="shared" si="2"/>
        <v>863</v>
      </c>
      <c r="F21" s="17">
        <f t="shared" si="3"/>
        <v>863</v>
      </c>
      <c r="G21" s="17">
        <f t="shared" si="4"/>
        <v>863</v>
      </c>
      <c r="H21" s="17">
        <f t="shared" si="5"/>
        <v>863</v>
      </c>
      <c r="I21" s="17">
        <f t="shared" si="6"/>
        <v>863</v>
      </c>
      <c r="J21" s="17">
        <f t="shared" si="7"/>
        <v>0</v>
      </c>
      <c r="K21" s="17">
        <f t="shared" si="8"/>
        <v>0</v>
      </c>
      <c r="L21" s="17">
        <f t="shared" si="9"/>
        <v>0</v>
      </c>
      <c r="M21" s="17">
        <f t="shared" si="10"/>
        <v>0</v>
      </c>
      <c r="N21" s="55" t="s">
        <v>144</v>
      </c>
      <c r="O21" s="17">
        <f ca="1">IF(数据!B60=0,0,OFFSET(数据!B1,O5-1,0)-OFFSET(数据!B1,O4-1,0))</f>
        <v>3</v>
      </c>
      <c r="P21" s="17">
        <f ca="1">IF(数据!C60=0,0,OFFSET(数据!C1,P5-1,0)-OFFSET(数据!C1,P4-1,0))</f>
        <v>3</v>
      </c>
      <c r="Q21" s="17">
        <f ca="1">IF(数据!D60=0,0,OFFSET(数据!D1,Q5-1,0)-OFFSET(数据!D1,Q4-1,0))</f>
        <v>2</v>
      </c>
      <c r="R21" s="17">
        <f ca="1">IF(数据!E60=0,0,OFFSET(数据!E1,R5-1,0)-OFFSET(数据!E1,R4-1,0))</f>
        <v>0</v>
      </c>
      <c r="S21" s="17">
        <f ca="1">IF(数据!F60=0,0,OFFSET(数据!F1,S5-1,0)-OFFSET(数据!F1,S4-1,0))</f>
        <v>2</v>
      </c>
      <c r="T21" s="17">
        <f ca="1">IF(数据!G60=0,0,OFFSET(数据!G1,T5-1,0)-OFFSET(数据!G1,T4-1,0))</f>
        <v>3</v>
      </c>
      <c r="U21" s="17">
        <f ca="1">IF(数据!H60=0,0,OFFSET(数据!H1,U5-1,0)-OFFSET(数据!H1,U4-1,0))</f>
        <v>2</v>
      </c>
      <c r="V21" s="17">
        <f ca="1">IF(数据!I60=0,0,OFFSET(数据!I1,V5-1,0)-OFFSET(数据!I1,V4-1,0))</f>
        <v>1</v>
      </c>
      <c r="W21" s="17">
        <f ca="1">IF(数据!J60=0,0,OFFSET(数据!J1,W5-1,0)-OFFSET(数据!J1,W4-1,0))</f>
        <v>0</v>
      </c>
      <c r="X21" s="17">
        <f ca="1">IF(数据!K60=0,0,OFFSET(数据!K1,X5-1,0)-OFFSET(数据!K1,X4-1,0))</f>
        <v>0</v>
      </c>
      <c r="Y21" s="17">
        <f ca="1">IF(数据!L60=0,0,OFFSET(数据!L1,Y5-1,0)-OFFSET(数据!L1,Y4-1,0))</f>
        <v>0</v>
      </c>
      <c r="Z21" s="17">
        <f ca="1">IF(数据!M60=0,0,OFFSET(数据!M1,Z5-1,0)-OFFSET(数据!M1,Z4-1,0))</f>
        <v>0</v>
      </c>
      <c r="AA21" s="75" t="s">
        <v>142</v>
      </c>
    </row>
    <row r="22" spans="1:27" x14ac:dyDescent="0.15">
      <c r="A22" s="53">
        <v>22</v>
      </c>
      <c r="B22" s="17">
        <f t="shared" si="11"/>
        <v>863</v>
      </c>
      <c r="C22" s="17">
        <f t="shared" si="0"/>
        <v>863</v>
      </c>
      <c r="D22" s="17">
        <f t="shared" si="1"/>
        <v>863</v>
      </c>
      <c r="E22" s="17">
        <f t="shared" si="2"/>
        <v>863</v>
      </c>
      <c r="F22" s="17">
        <f t="shared" si="3"/>
        <v>863</v>
      </c>
      <c r="G22" s="17">
        <f t="shared" si="4"/>
        <v>863</v>
      </c>
      <c r="H22" s="17">
        <f t="shared" si="5"/>
        <v>863</v>
      </c>
      <c r="I22" s="17">
        <f t="shared" si="6"/>
        <v>863</v>
      </c>
      <c r="J22" s="17">
        <f t="shared" si="7"/>
        <v>0</v>
      </c>
      <c r="K22" s="17">
        <f t="shared" si="8"/>
        <v>0</v>
      </c>
      <c r="L22" s="17">
        <f t="shared" si="9"/>
        <v>0</v>
      </c>
      <c r="M22" s="17">
        <f t="shared" si="10"/>
        <v>0</v>
      </c>
      <c r="N22" s="55" t="s">
        <v>145</v>
      </c>
      <c r="O22" s="17">
        <f ca="1">IF(数据!B60=0,0,O19-OFFSET(数据!B1,O5-1,0))</f>
        <v>7</v>
      </c>
      <c r="P22" s="17">
        <f ca="1">IF(数据!C60=0,0,P19-OFFSET(数据!C1,P5-1,0))</f>
        <v>7</v>
      </c>
      <c r="Q22" s="17">
        <f ca="1">IF(数据!D60=0,0,Q19-OFFSET(数据!D1,Q5-1,0))</f>
        <v>8</v>
      </c>
      <c r="R22" s="17">
        <f ca="1">IF(数据!E60=0,0,R19-OFFSET(数据!E1,R5-1,0))</f>
        <v>10</v>
      </c>
      <c r="S22" s="17">
        <f ca="1">IF(数据!F60=0,0,S19-OFFSET(数据!F1,S5-1,0))</f>
        <v>8</v>
      </c>
      <c r="T22" s="17">
        <f ca="1">IF(数据!G60=0,0,T19-OFFSET(数据!G1,T5-1,0))</f>
        <v>7</v>
      </c>
      <c r="U22" s="17">
        <f ca="1">IF(数据!H60=0,0,U19-OFFSET(数据!H1,U5-1,0))</f>
        <v>8</v>
      </c>
      <c r="V22" s="17">
        <f ca="1">IF(数据!I60=0,0,V19-OFFSET(数据!I1,V5-1,0))</f>
        <v>9</v>
      </c>
      <c r="W22" s="17">
        <f ca="1">IF(数据!J60=0,0,W19-OFFSET(数据!J1,W5-1,0))</f>
        <v>0</v>
      </c>
      <c r="X22" s="17">
        <f ca="1">IF(数据!K60=0,0,X19-OFFSET(数据!K1,X5-1,0))</f>
        <v>0</v>
      </c>
      <c r="Y22" s="17">
        <f ca="1">IF(数据!L60=0,0,Y19-OFFSET(数据!L1,Y5-1,0))</f>
        <v>0</v>
      </c>
      <c r="Z22" s="17">
        <f ca="1">IF(数据!M60=0,0,Z19-OFFSET(数据!M1,Z5-1,0))</f>
        <v>0</v>
      </c>
      <c r="AA22" s="75" t="s">
        <v>143</v>
      </c>
    </row>
    <row r="23" spans="1:27" x14ac:dyDescent="0.15">
      <c r="A23" s="53">
        <v>23</v>
      </c>
      <c r="B23" s="17">
        <f t="shared" si="11"/>
        <v>863</v>
      </c>
      <c r="C23" s="17">
        <f t="shared" si="0"/>
        <v>863</v>
      </c>
      <c r="D23" s="17">
        <f t="shared" si="1"/>
        <v>863</v>
      </c>
      <c r="E23" s="17">
        <f t="shared" si="2"/>
        <v>863</v>
      </c>
      <c r="F23" s="17">
        <f t="shared" si="3"/>
        <v>863</v>
      </c>
      <c r="G23" s="17">
        <f t="shared" si="4"/>
        <v>863</v>
      </c>
      <c r="H23" s="17">
        <f t="shared" si="5"/>
        <v>863</v>
      </c>
      <c r="I23" s="17">
        <f t="shared" si="6"/>
        <v>863</v>
      </c>
      <c r="J23" s="17">
        <f t="shared" si="7"/>
        <v>0</v>
      </c>
      <c r="K23" s="17">
        <f t="shared" si="8"/>
        <v>0</v>
      </c>
      <c r="L23" s="17">
        <f t="shared" si="9"/>
        <v>0</v>
      </c>
      <c r="M23" s="17">
        <f t="shared" si="10"/>
        <v>0</v>
      </c>
      <c r="N23" s="55" t="s">
        <v>133</v>
      </c>
      <c r="O23" s="17">
        <f ca="1">IF(数据!B60=0,0,O19-O13+O8)</f>
        <v>871</v>
      </c>
      <c r="P23" s="17">
        <f ca="1">IF(数据!C60=0,0,P19-P13+P8)</f>
        <v>871</v>
      </c>
      <c r="Q23" s="17">
        <f ca="1">IF(数据!D60=0,0,Q19-Q13+Q8)</f>
        <v>874</v>
      </c>
      <c r="R23" s="17">
        <f ca="1">IF(数据!E60=0,0,R19-R13+R8)</f>
        <v>871</v>
      </c>
      <c r="S23" s="17">
        <f ca="1">IF(数据!F60=0,0,S19-S13+S8)</f>
        <v>882</v>
      </c>
      <c r="T23" s="17">
        <f ca="1">IF(数据!G60=0,0,T19-T13+T8)</f>
        <v>871</v>
      </c>
      <c r="U23" s="17">
        <f ca="1">IF(数据!H60=0,0,U19-U13+U8)</f>
        <v>876</v>
      </c>
      <c r="V23" s="17">
        <f ca="1">IF(数据!I60=0,0,V19-V13+V8)</f>
        <v>875</v>
      </c>
      <c r="W23" s="17">
        <f>IF(数据!J60=0,0,W19-W13+W8)</f>
        <v>0</v>
      </c>
      <c r="X23" s="17">
        <f>IF(数据!K60=0,0,X19-X13+X8)</f>
        <v>0</v>
      </c>
      <c r="Y23" s="17">
        <f>IF(数据!L60=0,0,Y19-Y13+Y8)</f>
        <v>0</v>
      </c>
      <c r="Z23" s="17">
        <f>IF(数据!M60=0,0,Z19-Z13+Z8)</f>
        <v>0</v>
      </c>
      <c r="AA23" s="75" t="s">
        <v>157</v>
      </c>
    </row>
    <row r="24" spans="1:27" x14ac:dyDescent="0.15">
      <c r="A24" s="53">
        <v>24</v>
      </c>
      <c r="B24" s="17">
        <f t="shared" si="11"/>
        <v>863</v>
      </c>
      <c r="C24" s="17">
        <f t="shared" si="0"/>
        <v>863</v>
      </c>
      <c r="D24" s="17">
        <f t="shared" si="1"/>
        <v>863</v>
      </c>
      <c r="E24" s="17">
        <f t="shared" si="2"/>
        <v>863</v>
      </c>
      <c r="F24" s="17">
        <f t="shared" si="3"/>
        <v>863</v>
      </c>
      <c r="G24" s="17">
        <f t="shared" si="4"/>
        <v>863</v>
      </c>
      <c r="H24" s="17">
        <f t="shared" si="5"/>
        <v>863</v>
      </c>
      <c r="I24" s="17">
        <f t="shared" si="6"/>
        <v>863</v>
      </c>
      <c r="J24" s="17">
        <f t="shared" si="7"/>
        <v>0</v>
      </c>
      <c r="K24" s="17">
        <f t="shared" si="8"/>
        <v>0</v>
      </c>
      <c r="L24" s="17">
        <f t="shared" si="9"/>
        <v>0</v>
      </c>
      <c r="M24" s="17">
        <f t="shared" si="10"/>
        <v>0</v>
      </c>
      <c r="N24" s="55" t="s">
        <v>135</v>
      </c>
      <c r="O24" s="17">
        <f ca="1">IF(数据!B60=0,0,O20-O10)</f>
        <v>873</v>
      </c>
      <c r="P24" s="17">
        <f ca="1">IF(数据!C60=0,0,P20-P10)</f>
        <v>873</v>
      </c>
      <c r="Q24" s="17">
        <f ca="1">IF(数据!D60=0,0,Q20-Q10)</f>
        <v>876</v>
      </c>
      <c r="R24" s="17">
        <f ca="1">IF(数据!E60=0,0,R20-R10)</f>
        <v>867</v>
      </c>
      <c r="S24" s="17">
        <f ca="1">IF(数据!F60=0,0,S20-S10)</f>
        <v>884</v>
      </c>
      <c r="T24" s="17">
        <f ca="1">IF(数据!G60=0,0,T20-T10)</f>
        <v>873</v>
      </c>
      <c r="U24" s="17">
        <f ca="1">IF(数据!H60=0,0,U20-U10)</f>
        <v>878</v>
      </c>
      <c r="V24" s="17">
        <f ca="1">IF(数据!I60=0,0,V20-V10)</f>
        <v>878</v>
      </c>
      <c r="W24" s="17">
        <f>IF(数据!J60=0,0,W20-W10)</f>
        <v>0</v>
      </c>
      <c r="X24" s="17">
        <f>IF(数据!K60=0,0,X20-X10)</f>
        <v>0</v>
      </c>
      <c r="Y24" s="17">
        <f>IF(数据!L60=0,0,Y20-Y10)</f>
        <v>0</v>
      </c>
      <c r="Z24" s="17">
        <f>IF(数据!M60=0,0,Z20-Z10)</f>
        <v>0</v>
      </c>
      <c r="AA24" s="75"/>
    </row>
    <row r="25" spans="1:27" x14ac:dyDescent="0.15">
      <c r="A25" s="53">
        <v>25</v>
      </c>
      <c r="B25" s="17">
        <f t="shared" si="11"/>
        <v>863</v>
      </c>
      <c r="C25" s="17">
        <f t="shared" si="0"/>
        <v>863</v>
      </c>
      <c r="D25" s="17">
        <f t="shared" si="1"/>
        <v>863</v>
      </c>
      <c r="E25" s="17">
        <f t="shared" si="2"/>
        <v>863</v>
      </c>
      <c r="F25" s="17">
        <f t="shared" si="3"/>
        <v>863</v>
      </c>
      <c r="G25" s="17">
        <f t="shared" si="4"/>
        <v>863</v>
      </c>
      <c r="H25" s="17">
        <f t="shared" si="5"/>
        <v>863</v>
      </c>
      <c r="I25" s="17">
        <f t="shared" ca="1" si="6"/>
        <v>870</v>
      </c>
      <c r="J25" s="17">
        <f t="shared" si="7"/>
        <v>0</v>
      </c>
      <c r="K25" s="17">
        <f t="shared" si="8"/>
        <v>0</v>
      </c>
      <c r="L25" s="17">
        <f t="shared" si="9"/>
        <v>0</v>
      </c>
      <c r="M25" s="17">
        <f t="shared" si="10"/>
        <v>0</v>
      </c>
      <c r="N25" s="55" t="s">
        <v>134</v>
      </c>
      <c r="O25" s="17">
        <f ca="1">IF(数据!B60=0,0,O20-O9)</f>
        <v>871</v>
      </c>
      <c r="P25" s="17">
        <f ca="1">IF(数据!C60=0,0,P20-P9)</f>
        <v>871</v>
      </c>
      <c r="Q25" s="17">
        <f ca="1">IF(数据!D60=0,0,Q20-Q9)</f>
        <v>874</v>
      </c>
      <c r="R25" s="17">
        <f ca="1">IF(数据!E60=0,0,R20-R9)</f>
        <v>865</v>
      </c>
      <c r="S25" s="17">
        <f ca="1">IF(数据!F60=0,0,S20-S9)</f>
        <v>882</v>
      </c>
      <c r="T25" s="17">
        <f ca="1">IF(数据!G60=0,0,T20-T9)</f>
        <v>871</v>
      </c>
      <c r="U25" s="17">
        <f ca="1">IF(数据!H60=0,0,U20-U9)</f>
        <v>876</v>
      </c>
      <c r="V25" s="17">
        <f ca="1">IF(数据!I60=0,0,V20-V9)</f>
        <v>875</v>
      </c>
      <c r="W25" s="17">
        <f>IF(数据!J60=0,0,W20-W9)</f>
        <v>0</v>
      </c>
      <c r="X25" s="17">
        <f>IF(数据!K60=0,0,X20-X9)</f>
        <v>0</v>
      </c>
      <c r="Y25" s="17">
        <f>IF(数据!L60=0,0,Y20-Y9)</f>
        <v>0</v>
      </c>
      <c r="Z25" s="17">
        <f>IF(数据!M60=0,0,Z20-Z9)</f>
        <v>0</v>
      </c>
      <c r="AA25" s="75"/>
    </row>
    <row r="26" spans="1:27" x14ac:dyDescent="0.15">
      <c r="A26" s="53">
        <v>26</v>
      </c>
      <c r="B26" s="17">
        <f t="shared" si="11"/>
        <v>863</v>
      </c>
      <c r="C26" s="17">
        <f t="shared" si="0"/>
        <v>863</v>
      </c>
      <c r="D26" s="17">
        <f t="shared" si="1"/>
        <v>863</v>
      </c>
      <c r="E26" s="17">
        <f t="shared" si="2"/>
        <v>863</v>
      </c>
      <c r="F26" s="17">
        <f t="shared" si="3"/>
        <v>863</v>
      </c>
      <c r="G26" s="17">
        <f t="shared" si="4"/>
        <v>863</v>
      </c>
      <c r="H26" s="17">
        <f t="shared" si="5"/>
        <v>863</v>
      </c>
      <c r="I26" s="17">
        <f t="shared" ca="1" si="6"/>
        <v>870</v>
      </c>
      <c r="J26" s="17">
        <f t="shared" si="7"/>
        <v>0</v>
      </c>
      <c r="K26" s="17">
        <f t="shared" si="8"/>
        <v>0</v>
      </c>
      <c r="L26" s="17">
        <f t="shared" si="9"/>
        <v>0</v>
      </c>
      <c r="M26" s="17">
        <f t="shared" si="10"/>
        <v>0</v>
      </c>
      <c r="N26" s="55" t="s">
        <v>136</v>
      </c>
      <c r="O26" s="17">
        <f ca="1">IF(数据!B60=0,0,O20-O14)</f>
        <v>875</v>
      </c>
      <c r="P26" s="17">
        <f ca="1">IF(数据!C60=0,0,P20-P14)</f>
        <v>875</v>
      </c>
      <c r="Q26" s="17">
        <f ca="1">IF(数据!D60=0,0,Q20-Q14)</f>
        <v>878</v>
      </c>
      <c r="R26" s="17">
        <f ca="1">IF(数据!E60=0,0,R20-R14)</f>
        <v>869</v>
      </c>
      <c r="S26" s="17">
        <f ca="1">IF(数据!F60=0,0,S20-S14)</f>
        <v>886</v>
      </c>
      <c r="T26" s="17">
        <f ca="1">IF(数据!G60=0,0,T20-T14)</f>
        <v>875</v>
      </c>
      <c r="U26" s="17">
        <f ca="1">IF(数据!H60=0,0,U20-U14)</f>
        <v>880</v>
      </c>
      <c r="V26" s="17">
        <f ca="1">IF(数据!I60=0,0,V20-V14)</f>
        <v>880</v>
      </c>
      <c r="W26" s="17">
        <f>IF(数据!J60=0,0,W20-W14)</f>
        <v>0</v>
      </c>
      <c r="X26" s="17">
        <f>IF(数据!K60=0,0,X20-X14)</f>
        <v>0</v>
      </c>
      <c r="Y26" s="17">
        <f>IF(数据!L60=0,0,Y20-Y14)</f>
        <v>0</v>
      </c>
      <c r="Z26" s="17">
        <f>IF(数据!M60=0,0,Z20-Z14)</f>
        <v>0</v>
      </c>
      <c r="AA26" s="75"/>
    </row>
    <row r="27" spans="1:27" x14ac:dyDescent="0.15">
      <c r="A27" s="53">
        <v>27</v>
      </c>
      <c r="B27" s="17">
        <f t="shared" si="11"/>
        <v>863</v>
      </c>
      <c r="C27" s="17">
        <f t="shared" si="0"/>
        <v>863</v>
      </c>
      <c r="D27" s="17">
        <f t="shared" si="1"/>
        <v>863</v>
      </c>
      <c r="E27" s="17">
        <f t="shared" si="2"/>
        <v>863</v>
      </c>
      <c r="F27" s="17">
        <f t="shared" si="3"/>
        <v>863</v>
      </c>
      <c r="G27" s="17">
        <f t="shared" si="4"/>
        <v>863</v>
      </c>
      <c r="H27" s="17">
        <f t="shared" si="5"/>
        <v>863</v>
      </c>
      <c r="I27" s="17">
        <f t="shared" ca="1" si="6"/>
        <v>870</v>
      </c>
      <c r="J27" s="17">
        <f t="shared" si="7"/>
        <v>0</v>
      </c>
      <c r="K27" s="17">
        <f t="shared" si="8"/>
        <v>0</v>
      </c>
      <c r="L27" s="17">
        <f t="shared" si="9"/>
        <v>0</v>
      </c>
      <c r="M27" s="17">
        <f t="shared" si="10"/>
        <v>0</v>
      </c>
      <c r="N27" s="51" t="s">
        <v>152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15"/>
    </row>
    <row r="28" spans="1:27" x14ac:dyDescent="0.15">
      <c r="A28" s="53">
        <v>28</v>
      </c>
      <c r="B28" s="17">
        <f t="shared" si="11"/>
        <v>863</v>
      </c>
      <c r="C28" s="17">
        <f t="shared" si="0"/>
        <v>863</v>
      </c>
      <c r="D28" s="17">
        <f t="shared" si="1"/>
        <v>863</v>
      </c>
      <c r="E28" s="17">
        <f t="shared" si="2"/>
        <v>863</v>
      </c>
      <c r="F28" s="17">
        <f t="shared" si="3"/>
        <v>863</v>
      </c>
      <c r="G28" s="17">
        <f t="shared" si="4"/>
        <v>863</v>
      </c>
      <c r="H28" s="17">
        <f t="shared" si="5"/>
        <v>863</v>
      </c>
      <c r="I28" s="17">
        <f t="shared" ca="1" si="6"/>
        <v>870</v>
      </c>
      <c r="J28" s="17">
        <f t="shared" si="7"/>
        <v>0</v>
      </c>
      <c r="K28" s="17">
        <f t="shared" si="8"/>
        <v>0</v>
      </c>
      <c r="L28" s="17">
        <f t="shared" si="9"/>
        <v>0</v>
      </c>
      <c r="M28" s="17">
        <f t="shared" si="10"/>
        <v>0</v>
      </c>
      <c r="N28" s="55" t="s">
        <v>154</v>
      </c>
      <c r="O28" s="17">
        <f>数据!B60</f>
        <v>879</v>
      </c>
      <c r="P28" s="17">
        <f>数据!C60</f>
        <v>876</v>
      </c>
      <c r="Q28" s="17">
        <f>数据!D60</f>
        <v>881</v>
      </c>
      <c r="R28" s="17">
        <f>数据!E60</f>
        <v>869</v>
      </c>
      <c r="S28" s="17">
        <f>数据!F60</f>
        <v>890</v>
      </c>
      <c r="T28" s="17">
        <f>数据!G60</f>
        <v>878</v>
      </c>
      <c r="U28" s="17">
        <f>数据!H60</f>
        <v>883</v>
      </c>
      <c r="V28" s="17">
        <f>数据!I60</f>
        <v>883</v>
      </c>
      <c r="W28" s="17">
        <f>数据!J60</f>
        <v>0</v>
      </c>
      <c r="X28" s="17">
        <f>数据!K60</f>
        <v>0</v>
      </c>
      <c r="Y28" s="17">
        <f>数据!L60</f>
        <v>0</v>
      </c>
      <c r="Z28" s="17">
        <f>数据!M60</f>
        <v>0</v>
      </c>
      <c r="AA28" s="15" t="s">
        <v>153</v>
      </c>
    </row>
    <row r="29" spans="1:27" x14ac:dyDescent="0.15">
      <c r="A29" s="53">
        <v>29</v>
      </c>
      <c r="B29" s="17">
        <f t="shared" si="11"/>
        <v>863</v>
      </c>
      <c r="C29" s="17">
        <f t="shared" si="0"/>
        <v>863</v>
      </c>
      <c r="D29" s="17">
        <f t="shared" si="1"/>
        <v>863</v>
      </c>
      <c r="E29" s="17">
        <f t="shared" si="2"/>
        <v>863</v>
      </c>
      <c r="F29" s="17">
        <f t="shared" si="3"/>
        <v>863</v>
      </c>
      <c r="G29" s="17">
        <f t="shared" si="4"/>
        <v>863</v>
      </c>
      <c r="H29" s="17">
        <f t="shared" si="5"/>
        <v>863</v>
      </c>
      <c r="I29" s="17">
        <f t="shared" ca="1" si="6"/>
        <v>870</v>
      </c>
      <c r="J29" s="17">
        <f t="shared" si="7"/>
        <v>0</v>
      </c>
      <c r="K29" s="17">
        <f t="shared" si="8"/>
        <v>0</v>
      </c>
      <c r="L29" s="17">
        <f t="shared" si="9"/>
        <v>0</v>
      </c>
      <c r="M29" s="17">
        <f t="shared" si="10"/>
        <v>0</v>
      </c>
      <c r="N29" s="51" t="s">
        <v>155</v>
      </c>
      <c r="O29">
        <f ca="1">O20-O28</f>
        <v>0</v>
      </c>
      <c r="P29">
        <f t="shared" ref="P29:Z29" ca="1" si="12">P20-P28</f>
        <v>3</v>
      </c>
      <c r="Q29">
        <f t="shared" ca="1" si="12"/>
        <v>1</v>
      </c>
      <c r="R29">
        <f t="shared" ca="1" si="12"/>
        <v>4</v>
      </c>
      <c r="S29">
        <f t="shared" ca="1" si="12"/>
        <v>0</v>
      </c>
      <c r="T29">
        <f t="shared" ca="1" si="12"/>
        <v>1</v>
      </c>
      <c r="U29">
        <f t="shared" ca="1" si="12"/>
        <v>1</v>
      </c>
      <c r="V29">
        <f t="shared" ca="1" si="12"/>
        <v>1</v>
      </c>
      <c r="W29">
        <f t="shared" ca="1" si="12"/>
        <v>0</v>
      </c>
      <c r="X29">
        <f t="shared" ca="1" si="12"/>
        <v>0</v>
      </c>
      <c r="Y29">
        <f t="shared" ca="1" si="12"/>
        <v>0</v>
      </c>
      <c r="Z29">
        <f t="shared" ca="1" si="12"/>
        <v>0</v>
      </c>
      <c r="AA29" s="15" t="s">
        <v>156</v>
      </c>
    </row>
    <row r="30" spans="1:27" x14ac:dyDescent="0.15">
      <c r="A30" s="53">
        <v>30</v>
      </c>
      <c r="B30" s="17">
        <f t="shared" ca="1" si="11"/>
        <v>872</v>
      </c>
      <c r="C30" s="17">
        <f t="shared" ca="1" si="0"/>
        <v>872</v>
      </c>
      <c r="D30" s="17">
        <f t="shared" ca="1" si="1"/>
        <v>872</v>
      </c>
      <c r="E30" s="17">
        <f t="shared" ca="1" si="2"/>
        <v>869</v>
      </c>
      <c r="F30" s="17">
        <f t="shared" ca="1" si="3"/>
        <v>874</v>
      </c>
      <c r="G30" s="17">
        <f t="shared" ca="1" si="4"/>
        <v>872</v>
      </c>
      <c r="H30" s="17">
        <f t="shared" ca="1" si="5"/>
        <v>872</v>
      </c>
      <c r="I30" s="17">
        <f t="shared" ca="1" si="6"/>
        <v>870</v>
      </c>
      <c r="J30" s="17">
        <f t="shared" ca="1" si="7"/>
        <v>0</v>
      </c>
      <c r="K30" s="17">
        <f t="shared" ca="1" si="8"/>
        <v>0</v>
      </c>
      <c r="L30" s="17">
        <f t="shared" ca="1" si="9"/>
        <v>0</v>
      </c>
      <c r="M30" s="17">
        <f t="shared" ca="1" si="10"/>
        <v>0</v>
      </c>
    </row>
    <row r="31" spans="1:27" x14ac:dyDescent="0.15">
      <c r="A31" s="53">
        <v>31</v>
      </c>
      <c r="B31" s="17">
        <f t="shared" ca="1" si="11"/>
        <v>872</v>
      </c>
      <c r="C31" s="17">
        <f t="shared" ca="1" si="0"/>
        <v>872</v>
      </c>
      <c r="D31" s="17">
        <f t="shared" ca="1" si="1"/>
        <v>872</v>
      </c>
      <c r="E31" s="17">
        <f t="shared" ca="1" si="2"/>
        <v>869</v>
      </c>
      <c r="F31" s="17">
        <f t="shared" ca="1" si="3"/>
        <v>874</v>
      </c>
      <c r="G31" s="17">
        <f t="shared" ca="1" si="4"/>
        <v>872</v>
      </c>
      <c r="H31" s="17">
        <f t="shared" ca="1" si="5"/>
        <v>872</v>
      </c>
      <c r="I31" s="17">
        <f t="shared" ca="1" si="6"/>
        <v>870</v>
      </c>
      <c r="J31" s="17">
        <f t="shared" ca="1" si="7"/>
        <v>0</v>
      </c>
      <c r="K31" s="17">
        <f t="shared" ca="1" si="8"/>
        <v>0</v>
      </c>
      <c r="L31" s="17">
        <f t="shared" ca="1" si="9"/>
        <v>0</v>
      </c>
      <c r="M31" s="17">
        <f t="shared" ca="1" si="10"/>
        <v>0</v>
      </c>
    </row>
    <row r="32" spans="1:27" x14ac:dyDescent="0.15">
      <c r="A32" s="53">
        <v>32</v>
      </c>
      <c r="B32" s="17">
        <f t="shared" ca="1" si="11"/>
        <v>872</v>
      </c>
      <c r="C32" s="17">
        <f t="shared" ca="1" si="0"/>
        <v>872</v>
      </c>
      <c r="D32" s="17">
        <f t="shared" ca="1" si="1"/>
        <v>872</v>
      </c>
      <c r="E32" s="17">
        <f t="shared" ca="1" si="2"/>
        <v>869</v>
      </c>
      <c r="F32" s="17">
        <f t="shared" ca="1" si="3"/>
        <v>874</v>
      </c>
      <c r="G32" s="17">
        <f t="shared" ca="1" si="4"/>
        <v>872</v>
      </c>
      <c r="H32" s="17">
        <f t="shared" ca="1" si="5"/>
        <v>872</v>
      </c>
      <c r="I32" s="17">
        <f t="shared" ca="1" si="6"/>
        <v>870</v>
      </c>
      <c r="J32" s="17">
        <f t="shared" ca="1" si="7"/>
        <v>0</v>
      </c>
      <c r="K32" s="17">
        <f t="shared" ca="1" si="8"/>
        <v>0</v>
      </c>
      <c r="L32" s="17">
        <f t="shared" ca="1" si="9"/>
        <v>0</v>
      </c>
      <c r="M32" s="17">
        <f t="shared" ca="1" si="10"/>
        <v>0</v>
      </c>
    </row>
    <row r="33" spans="1:14" x14ac:dyDescent="0.15">
      <c r="A33" s="53">
        <v>33</v>
      </c>
      <c r="B33" s="17">
        <f t="shared" ca="1" si="11"/>
        <v>872</v>
      </c>
      <c r="C33" s="17">
        <f t="shared" ca="1" si="0"/>
        <v>872</v>
      </c>
      <c r="D33" s="17">
        <f t="shared" ca="1" si="1"/>
        <v>872</v>
      </c>
      <c r="E33" s="17">
        <f t="shared" ca="1" si="2"/>
        <v>869</v>
      </c>
      <c r="F33" s="17">
        <f t="shared" ca="1" si="3"/>
        <v>874</v>
      </c>
      <c r="G33" s="17">
        <f t="shared" ca="1" si="4"/>
        <v>872</v>
      </c>
      <c r="H33" s="17">
        <f t="shared" ca="1" si="5"/>
        <v>872</v>
      </c>
      <c r="I33" s="17">
        <f t="shared" ca="1" si="6"/>
        <v>870</v>
      </c>
      <c r="J33" s="17">
        <f t="shared" ca="1" si="7"/>
        <v>0</v>
      </c>
      <c r="K33" s="17">
        <f t="shared" ca="1" si="8"/>
        <v>0</v>
      </c>
      <c r="L33" s="17">
        <f t="shared" ca="1" si="9"/>
        <v>0</v>
      </c>
      <c r="M33" s="17">
        <f t="shared" ca="1" si="10"/>
        <v>0</v>
      </c>
    </row>
    <row r="34" spans="1:14" x14ac:dyDescent="0.15">
      <c r="A34" s="53">
        <v>34</v>
      </c>
      <c r="B34" s="17">
        <f t="shared" ref="B34:B60" ca="1" si="13">IF($A34&lt;O$3,O$17,IF($A34&lt;O$4,O$18,IF($A34&lt;O$5,O$19,O$20)))</f>
        <v>872</v>
      </c>
      <c r="C34" s="17">
        <f t="shared" ref="C34:C60" ca="1" si="14">IF($A34&lt;P$3,P$17,IF($A34&lt;P$4,P$18,IF($A34&lt;P$5,P$19,P$20)))</f>
        <v>872</v>
      </c>
      <c r="D34" s="17">
        <f t="shared" ref="D34:D60" ca="1" si="15">IF($A34&lt;Q$3,Q$17,IF($A34&lt;Q$4,Q$18,IF($A34&lt;Q$5,Q$19,Q$20)))</f>
        <v>872</v>
      </c>
      <c r="E34" s="17">
        <f t="shared" ref="E34:E60" ca="1" si="16">IF($A34&lt;R$3,R$17,IF($A34&lt;R$4,R$18,IF($A34&lt;R$5,R$19,R$20)))</f>
        <v>869</v>
      </c>
      <c r="F34" s="17">
        <f t="shared" ref="F34:F60" ca="1" si="17">IF($A34&lt;S$3,S$17,IF($A34&lt;S$4,S$18,IF($A34&lt;S$5,S$19,S$20)))</f>
        <v>874</v>
      </c>
      <c r="G34" s="17">
        <f t="shared" ref="G34:G60" ca="1" si="18">IF($A34&lt;T$3,T$17,IF($A34&lt;T$4,T$18,IF($A34&lt;T$5,T$19,T$20)))</f>
        <v>872</v>
      </c>
      <c r="H34" s="17">
        <f t="shared" ref="H34:H60" ca="1" si="19">IF($A34&lt;U$3,U$17,IF($A34&lt;U$4,U$18,IF($A34&lt;U$5,U$19,U$20)))</f>
        <v>872</v>
      </c>
      <c r="I34" s="17">
        <f t="shared" ref="I34:I60" ca="1" si="20">IF($A34&lt;V$3,V$17,IF($A34&lt;V$4,V$18,IF($A34&lt;V$5,V$19,V$20)))</f>
        <v>870</v>
      </c>
      <c r="J34" s="17">
        <f t="shared" ref="J34:J60" ca="1" si="21">IF($A34&lt;W$3,W$17,IF($A34&lt;W$4,W$18,IF($A34&lt;W$5,W$19,W$20)))</f>
        <v>0</v>
      </c>
      <c r="K34" s="17">
        <f t="shared" ref="K34:K60" ca="1" si="22">IF($A34&lt;X$3,X$17,IF($A34&lt;X$4,X$18,IF($A34&lt;X$5,X$19,X$20)))</f>
        <v>0</v>
      </c>
      <c r="L34" s="17">
        <f t="shared" ref="L34:L60" ca="1" si="23">IF($A34&lt;Y$3,Y$17,IF($A34&lt;Y$4,Y$18,IF($A34&lt;Y$5,Y$19,Y$20)))</f>
        <v>0</v>
      </c>
      <c r="M34" s="17">
        <f t="shared" ref="M34:M60" ca="1" si="24">IF($A34&lt;Z$3,Z$17,IF($A34&lt;Z$4,Z$18,IF($A34&lt;Z$5,Z$19,Z$20)))</f>
        <v>0</v>
      </c>
    </row>
    <row r="35" spans="1:14" x14ac:dyDescent="0.15">
      <c r="A35" s="53">
        <v>35</v>
      </c>
      <c r="B35" s="17">
        <f t="shared" ca="1" si="13"/>
        <v>872</v>
      </c>
      <c r="C35" s="17">
        <f t="shared" ca="1" si="14"/>
        <v>872</v>
      </c>
      <c r="D35" s="17">
        <f t="shared" ca="1" si="15"/>
        <v>872</v>
      </c>
      <c r="E35" s="17">
        <f t="shared" ca="1" si="16"/>
        <v>869</v>
      </c>
      <c r="F35" s="17">
        <f t="shared" ca="1" si="17"/>
        <v>874</v>
      </c>
      <c r="G35" s="17">
        <f t="shared" ca="1" si="18"/>
        <v>872</v>
      </c>
      <c r="H35" s="17">
        <f t="shared" ca="1" si="19"/>
        <v>872</v>
      </c>
      <c r="I35" s="17">
        <f t="shared" ca="1" si="20"/>
        <v>870</v>
      </c>
      <c r="J35" s="17">
        <f t="shared" ca="1" si="21"/>
        <v>0</v>
      </c>
      <c r="K35" s="17">
        <f t="shared" ca="1" si="22"/>
        <v>0</v>
      </c>
      <c r="L35" s="17">
        <f t="shared" ca="1" si="23"/>
        <v>0</v>
      </c>
      <c r="M35" s="17">
        <f t="shared" ca="1" si="24"/>
        <v>0</v>
      </c>
    </row>
    <row r="36" spans="1:14" x14ac:dyDescent="0.15">
      <c r="A36" s="53">
        <v>36</v>
      </c>
      <c r="B36" s="17">
        <f t="shared" ca="1" si="13"/>
        <v>872</v>
      </c>
      <c r="C36" s="17">
        <f t="shared" ca="1" si="14"/>
        <v>872</v>
      </c>
      <c r="D36" s="17">
        <f t="shared" ca="1" si="15"/>
        <v>872</v>
      </c>
      <c r="E36" s="17">
        <f t="shared" ca="1" si="16"/>
        <v>869</v>
      </c>
      <c r="F36" s="17">
        <f t="shared" ca="1" si="17"/>
        <v>874</v>
      </c>
      <c r="G36" s="17">
        <f t="shared" ca="1" si="18"/>
        <v>872</v>
      </c>
      <c r="H36" s="17">
        <f t="shared" ca="1" si="19"/>
        <v>872</v>
      </c>
      <c r="I36" s="17">
        <f t="shared" ca="1" si="20"/>
        <v>870</v>
      </c>
      <c r="J36" s="17">
        <f t="shared" ca="1" si="21"/>
        <v>0</v>
      </c>
      <c r="K36" s="17">
        <f t="shared" ca="1" si="22"/>
        <v>0</v>
      </c>
      <c r="L36" s="17">
        <f t="shared" ca="1" si="23"/>
        <v>0</v>
      </c>
      <c r="M36" s="17">
        <f t="shared" ca="1" si="24"/>
        <v>0</v>
      </c>
    </row>
    <row r="37" spans="1:14" x14ac:dyDescent="0.15">
      <c r="A37" s="53">
        <v>37</v>
      </c>
      <c r="B37" s="17">
        <f t="shared" ca="1" si="13"/>
        <v>872</v>
      </c>
      <c r="C37" s="17">
        <f t="shared" ca="1" si="14"/>
        <v>872</v>
      </c>
      <c r="D37" s="17">
        <f t="shared" ca="1" si="15"/>
        <v>872</v>
      </c>
      <c r="E37" s="17">
        <f t="shared" ca="1" si="16"/>
        <v>869</v>
      </c>
      <c r="F37" s="17">
        <f t="shared" ca="1" si="17"/>
        <v>874</v>
      </c>
      <c r="G37" s="17">
        <f t="shared" ca="1" si="18"/>
        <v>872</v>
      </c>
      <c r="H37" s="17">
        <f t="shared" ca="1" si="19"/>
        <v>872</v>
      </c>
      <c r="I37" s="17">
        <f t="shared" ca="1" si="20"/>
        <v>870</v>
      </c>
      <c r="J37" s="17">
        <f t="shared" ca="1" si="21"/>
        <v>0</v>
      </c>
      <c r="K37" s="17">
        <f t="shared" ca="1" si="22"/>
        <v>0</v>
      </c>
      <c r="L37" s="17">
        <f t="shared" ca="1" si="23"/>
        <v>0</v>
      </c>
      <c r="M37" s="17">
        <f t="shared" ca="1" si="24"/>
        <v>0</v>
      </c>
    </row>
    <row r="38" spans="1:14" x14ac:dyDescent="0.15">
      <c r="A38" s="53">
        <v>38</v>
      </c>
      <c r="B38" s="17">
        <f t="shared" ca="1" si="13"/>
        <v>872</v>
      </c>
      <c r="C38" s="17">
        <f t="shared" ca="1" si="14"/>
        <v>872</v>
      </c>
      <c r="D38" s="17">
        <f t="shared" ca="1" si="15"/>
        <v>872</v>
      </c>
      <c r="E38" s="17">
        <f t="shared" ca="1" si="16"/>
        <v>869</v>
      </c>
      <c r="F38" s="17">
        <f t="shared" ca="1" si="17"/>
        <v>874</v>
      </c>
      <c r="G38" s="17">
        <f t="shared" ca="1" si="18"/>
        <v>872</v>
      </c>
      <c r="H38" s="17">
        <f t="shared" ca="1" si="19"/>
        <v>872</v>
      </c>
      <c r="I38" s="17">
        <f t="shared" ca="1" si="20"/>
        <v>870</v>
      </c>
      <c r="J38" s="17">
        <f t="shared" ca="1" si="21"/>
        <v>0</v>
      </c>
      <c r="K38" s="17">
        <f t="shared" ca="1" si="22"/>
        <v>0</v>
      </c>
      <c r="L38" s="17">
        <f t="shared" ca="1" si="23"/>
        <v>0</v>
      </c>
      <c r="M38" s="17">
        <f t="shared" ca="1" si="24"/>
        <v>0</v>
      </c>
    </row>
    <row r="39" spans="1:14" x14ac:dyDescent="0.15">
      <c r="A39" s="53">
        <v>39</v>
      </c>
      <c r="B39" s="17">
        <f t="shared" ca="1" si="13"/>
        <v>872</v>
      </c>
      <c r="C39" s="17">
        <f t="shared" ca="1" si="14"/>
        <v>872</v>
      </c>
      <c r="D39" s="17">
        <f t="shared" ca="1" si="15"/>
        <v>872</v>
      </c>
      <c r="E39" s="17">
        <f t="shared" ca="1" si="16"/>
        <v>869</v>
      </c>
      <c r="F39" s="17">
        <f t="shared" ca="1" si="17"/>
        <v>874</v>
      </c>
      <c r="G39" s="17">
        <f t="shared" ca="1" si="18"/>
        <v>872</v>
      </c>
      <c r="H39" s="17">
        <f t="shared" ca="1" si="19"/>
        <v>872</v>
      </c>
      <c r="I39" s="17">
        <f t="shared" ca="1" si="20"/>
        <v>870</v>
      </c>
      <c r="J39" s="17">
        <f t="shared" ca="1" si="21"/>
        <v>0</v>
      </c>
      <c r="K39" s="17">
        <f t="shared" ca="1" si="22"/>
        <v>0</v>
      </c>
      <c r="L39" s="17">
        <f t="shared" ca="1" si="23"/>
        <v>0</v>
      </c>
      <c r="M39" s="17">
        <f t="shared" ca="1" si="24"/>
        <v>0</v>
      </c>
    </row>
    <row r="40" spans="1:14" x14ac:dyDescent="0.15">
      <c r="A40" s="53">
        <v>40</v>
      </c>
      <c r="B40" s="17">
        <f t="shared" ca="1" si="13"/>
        <v>872</v>
      </c>
      <c r="C40" s="17">
        <f t="shared" ca="1" si="14"/>
        <v>872</v>
      </c>
      <c r="D40" s="17">
        <f t="shared" ca="1" si="15"/>
        <v>872</v>
      </c>
      <c r="E40" s="17">
        <f t="shared" ca="1" si="16"/>
        <v>869</v>
      </c>
      <c r="F40" s="17">
        <f t="shared" ca="1" si="17"/>
        <v>874</v>
      </c>
      <c r="G40" s="17">
        <f t="shared" ca="1" si="18"/>
        <v>872</v>
      </c>
      <c r="H40" s="17">
        <f t="shared" ca="1" si="19"/>
        <v>872</v>
      </c>
      <c r="I40" s="17">
        <f t="shared" ca="1" si="20"/>
        <v>870</v>
      </c>
      <c r="J40" s="17">
        <f t="shared" ca="1" si="21"/>
        <v>0</v>
      </c>
      <c r="K40" s="17">
        <f t="shared" ca="1" si="22"/>
        <v>0</v>
      </c>
      <c r="L40" s="17">
        <f t="shared" ca="1" si="23"/>
        <v>0</v>
      </c>
      <c r="M40" s="17">
        <f t="shared" ca="1" si="24"/>
        <v>0</v>
      </c>
    </row>
    <row r="41" spans="1:14" x14ac:dyDescent="0.15">
      <c r="A41" s="53">
        <v>41</v>
      </c>
      <c r="B41" s="17">
        <f t="shared" ca="1" si="13"/>
        <v>872</v>
      </c>
      <c r="C41" s="17">
        <f t="shared" ca="1" si="14"/>
        <v>872</v>
      </c>
      <c r="D41" s="17">
        <f t="shared" ca="1" si="15"/>
        <v>872</v>
      </c>
      <c r="E41" s="17">
        <f t="shared" ca="1" si="16"/>
        <v>869</v>
      </c>
      <c r="F41" s="17">
        <f t="shared" ca="1" si="17"/>
        <v>874</v>
      </c>
      <c r="G41" s="17">
        <f t="shared" ca="1" si="18"/>
        <v>872</v>
      </c>
      <c r="H41" s="17">
        <f t="shared" ca="1" si="19"/>
        <v>872</v>
      </c>
      <c r="I41" s="17">
        <f t="shared" ca="1" si="20"/>
        <v>870</v>
      </c>
      <c r="J41" s="17">
        <f t="shared" ca="1" si="21"/>
        <v>0</v>
      </c>
      <c r="K41" s="17">
        <f t="shared" ca="1" si="22"/>
        <v>0</v>
      </c>
      <c r="L41" s="17">
        <f t="shared" ca="1" si="23"/>
        <v>0</v>
      </c>
      <c r="M41" s="17">
        <f t="shared" ca="1" si="24"/>
        <v>0</v>
      </c>
    </row>
    <row r="42" spans="1:14" x14ac:dyDescent="0.15">
      <c r="A42" s="53">
        <v>42</v>
      </c>
      <c r="B42" s="17">
        <f t="shared" ca="1" si="13"/>
        <v>872</v>
      </c>
      <c r="C42" s="17">
        <f t="shared" ca="1" si="14"/>
        <v>872</v>
      </c>
      <c r="D42" s="17">
        <f t="shared" ca="1" si="15"/>
        <v>872</v>
      </c>
      <c r="E42" s="17">
        <f t="shared" ca="1" si="16"/>
        <v>869</v>
      </c>
      <c r="F42" s="17">
        <f t="shared" ca="1" si="17"/>
        <v>874</v>
      </c>
      <c r="G42" s="17">
        <f t="shared" ca="1" si="18"/>
        <v>872</v>
      </c>
      <c r="H42" s="17">
        <f t="shared" ca="1" si="19"/>
        <v>872</v>
      </c>
      <c r="I42" s="17">
        <f t="shared" ca="1" si="20"/>
        <v>870</v>
      </c>
      <c r="J42" s="17">
        <f t="shared" ca="1" si="21"/>
        <v>0</v>
      </c>
      <c r="K42" s="17">
        <f t="shared" ca="1" si="22"/>
        <v>0</v>
      </c>
      <c r="L42" s="17">
        <f t="shared" ca="1" si="23"/>
        <v>0</v>
      </c>
      <c r="M42" s="17">
        <f t="shared" ca="1" si="24"/>
        <v>0</v>
      </c>
      <c r="N42" s="51"/>
    </row>
    <row r="43" spans="1:14" x14ac:dyDescent="0.15">
      <c r="A43" s="53">
        <v>43</v>
      </c>
      <c r="B43" s="17">
        <f t="shared" ca="1" si="13"/>
        <v>872</v>
      </c>
      <c r="C43" s="17">
        <f t="shared" ca="1" si="14"/>
        <v>872</v>
      </c>
      <c r="D43" s="17">
        <f t="shared" ca="1" si="15"/>
        <v>872</v>
      </c>
      <c r="E43" s="17">
        <f t="shared" ca="1" si="16"/>
        <v>869</v>
      </c>
      <c r="F43" s="17">
        <f t="shared" ca="1" si="17"/>
        <v>874</v>
      </c>
      <c r="G43" s="17">
        <f t="shared" ca="1" si="18"/>
        <v>872</v>
      </c>
      <c r="H43" s="17">
        <f t="shared" ca="1" si="19"/>
        <v>872</v>
      </c>
      <c r="I43" s="17">
        <f t="shared" ca="1" si="20"/>
        <v>884</v>
      </c>
      <c r="J43" s="17">
        <f t="shared" ca="1" si="21"/>
        <v>0</v>
      </c>
      <c r="K43" s="17">
        <f t="shared" ca="1" si="22"/>
        <v>0</v>
      </c>
      <c r="L43" s="17">
        <f t="shared" ca="1" si="23"/>
        <v>0</v>
      </c>
      <c r="M43" s="17">
        <f t="shared" ca="1" si="24"/>
        <v>0</v>
      </c>
      <c r="N43" s="51"/>
    </row>
    <row r="44" spans="1:14" x14ac:dyDescent="0.15">
      <c r="A44" s="53">
        <v>44</v>
      </c>
      <c r="B44" s="17">
        <f t="shared" ca="1" si="13"/>
        <v>879</v>
      </c>
      <c r="C44" s="17">
        <f t="shared" ca="1" si="14"/>
        <v>879</v>
      </c>
      <c r="D44" s="17">
        <f t="shared" ca="1" si="15"/>
        <v>882</v>
      </c>
      <c r="E44" s="17">
        <f t="shared" ca="1" si="16"/>
        <v>879</v>
      </c>
      <c r="F44" s="17">
        <f t="shared" ca="1" si="17"/>
        <v>890</v>
      </c>
      <c r="G44" s="17">
        <f t="shared" ca="1" si="18"/>
        <v>879</v>
      </c>
      <c r="H44" s="17">
        <f t="shared" ca="1" si="19"/>
        <v>884</v>
      </c>
      <c r="I44" s="17">
        <f t="shared" ca="1" si="20"/>
        <v>884</v>
      </c>
      <c r="J44" s="17">
        <f t="shared" ca="1" si="21"/>
        <v>0</v>
      </c>
      <c r="K44" s="17">
        <f t="shared" ca="1" si="22"/>
        <v>0</v>
      </c>
      <c r="L44" s="17">
        <f t="shared" ca="1" si="23"/>
        <v>0</v>
      </c>
      <c r="M44" s="17">
        <f t="shared" ca="1" si="24"/>
        <v>0</v>
      </c>
      <c r="N44" s="51"/>
    </row>
    <row r="45" spans="1:14" x14ac:dyDescent="0.15">
      <c r="A45" s="53">
        <v>45</v>
      </c>
      <c r="B45" s="17">
        <f t="shared" ca="1" si="13"/>
        <v>879</v>
      </c>
      <c r="C45" s="17">
        <f t="shared" ca="1" si="14"/>
        <v>879</v>
      </c>
      <c r="D45" s="17">
        <f t="shared" ca="1" si="15"/>
        <v>882</v>
      </c>
      <c r="E45" s="17">
        <f t="shared" ca="1" si="16"/>
        <v>879</v>
      </c>
      <c r="F45" s="17">
        <f t="shared" ca="1" si="17"/>
        <v>890</v>
      </c>
      <c r="G45" s="17">
        <f t="shared" ca="1" si="18"/>
        <v>879</v>
      </c>
      <c r="H45" s="17">
        <f t="shared" ca="1" si="19"/>
        <v>884</v>
      </c>
      <c r="I45" s="17">
        <f t="shared" ca="1" si="20"/>
        <v>884</v>
      </c>
      <c r="J45" s="17">
        <f t="shared" ca="1" si="21"/>
        <v>0</v>
      </c>
      <c r="K45" s="17">
        <f t="shared" ca="1" si="22"/>
        <v>0</v>
      </c>
      <c r="L45" s="17">
        <f t="shared" ca="1" si="23"/>
        <v>0</v>
      </c>
      <c r="M45" s="17">
        <f t="shared" ca="1" si="24"/>
        <v>0</v>
      </c>
      <c r="N45" s="51"/>
    </row>
    <row r="46" spans="1:14" x14ac:dyDescent="0.15">
      <c r="A46" s="53">
        <v>46</v>
      </c>
      <c r="B46" s="17">
        <f t="shared" ca="1" si="13"/>
        <v>879</v>
      </c>
      <c r="C46" s="17">
        <f t="shared" ca="1" si="14"/>
        <v>879</v>
      </c>
      <c r="D46" s="17">
        <f t="shared" ca="1" si="15"/>
        <v>882</v>
      </c>
      <c r="E46" s="17">
        <f t="shared" ca="1" si="16"/>
        <v>879</v>
      </c>
      <c r="F46" s="17">
        <f t="shared" ca="1" si="17"/>
        <v>890</v>
      </c>
      <c r="G46" s="17">
        <f t="shared" ca="1" si="18"/>
        <v>879</v>
      </c>
      <c r="H46" s="17">
        <f t="shared" ca="1" si="19"/>
        <v>884</v>
      </c>
      <c r="I46" s="17">
        <f t="shared" ca="1" si="20"/>
        <v>884</v>
      </c>
      <c r="J46" s="17">
        <f t="shared" ca="1" si="21"/>
        <v>0</v>
      </c>
      <c r="K46" s="17">
        <f t="shared" ca="1" si="22"/>
        <v>0</v>
      </c>
      <c r="L46" s="17">
        <f t="shared" ca="1" si="23"/>
        <v>0</v>
      </c>
      <c r="M46" s="17">
        <f t="shared" ca="1" si="24"/>
        <v>0</v>
      </c>
      <c r="N46" s="51"/>
    </row>
    <row r="47" spans="1:14" x14ac:dyDescent="0.15">
      <c r="A47" s="53">
        <v>47</v>
      </c>
      <c r="B47" s="17">
        <f t="shared" ca="1" si="13"/>
        <v>879</v>
      </c>
      <c r="C47" s="17">
        <f t="shared" ca="1" si="14"/>
        <v>879</v>
      </c>
      <c r="D47" s="17">
        <f t="shared" ca="1" si="15"/>
        <v>882</v>
      </c>
      <c r="E47" s="17">
        <f t="shared" ca="1" si="16"/>
        <v>879</v>
      </c>
      <c r="F47" s="17">
        <f t="shared" ca="1" si="17"/>
        <v>890</v>
      </c>
      <c r="G47" s="17">
        <f t="shared" ca="1" si="18"/>
        <v>879</v>
      </c>
      <c r="H47" s="17">
        <f t="shared" ca="1" si="19"/>
        <v>884</v>
      </c>
      <c r="I47" s="17">
        <f t="shared" ca="1" si="20"/>
        <v>884</v>
      </c>
      <c r="J47" s="17">
        <f t="shared" ca="1" si="21"/>
        <v>0</v>
      </c>
      <c r="K47" s="17">
        <f t="shared" ca="1" si="22"/>
        <v>0</v>
      </c>
      <c r="L47" s="17">
        <f t="shared" ca="1" si="23"/>
        <v>0</v>
      </c>
      <c r="M47" s="17">
        <f t="shared" ca="1" si="24"/>
        <v>0</v>
      </c>
      <c r="N47" s="51"/>
    </row>
    <row r="48" spans="1:14" x14ac:dyDescent="0.15">
      <c r="A48" s="53">
        <v>48</v>
      </c>
      <c r="B48" s="17">
        <f t="shared" ca="1" si="13"/>
        <v>879</v>
      </c>
      <c r="C48" s="17">
        <f t="shared" ca="1" si="14"/>
        <v>879</v>
      </c>
      <c r="D48" s="17">
        <f t="shared" ca="1" si="15"/>
        <v>882</v>
      </c>
      <c r="E48" s="17">
        <f t="shared" ca="1" si="16"/>
        <v>879</v>
      </c>
      <c r="F48" s="17">
        <f t="shared" ca="1" si="17"/>
        <v>890</v>
      </c>
      <c r="G48" s="17">
        <f t="shared" ca="1" si="18"/>
        <v>879</v>
      </c>
      <c r="H48" s="17">
        <f t="shared" ca="1" si="19"/>
        <v>884</v>
      </c>
      <c r="I48" s="17">
        <f t="shared" ca="1" si="20"/>
        <v>884</v>
      </c>
      <c r="J48" s="17">
        <f t="shared" ca="1" si="21"/>
        <v>0</v>
      </c>
      <c r="K48" s="17">
        <f t="shared" ca="1" si="22"/>
        <v>0</v>
      </c>
      <c r="L48" s="17">
        <f t="shared" ca="1" si="23"/>
        <v>0</v>
      </c>
      <c r="M48" s="17">
        <f t="shared" ca="1" si="24"/>
        <v>0</v>
      </c>
      <c r="N48" s="51"/>
    </row>
    <row r="49" spans="1:27" x14ac:dyDescent="0.15">
      <c r="A49" s="53">
        <v>49</v>
      </c>
      <c r="B49" s="17">
        <f t="shared" ca="1" si="13"/>
        <v>879</v>
      </c>
      <c r="C49" s="17">
        <f t="shared" ca="1" si="14"/>
        <v>879</v>
      </c>
      <c r="D49" s="17">
        <f t="shared" ca="1" si="15"/>
        <v>882</v>
      </c>
      <c r="E49" s="17">
        <f t="shared" ca="1" si="16"/>
        <v>879</v>
      </c>
      <c r="F49" s="17">
        <f t="shared" ca="1" si="17"/>
        <v>890</v>
      </c>
      <c r="G49" s="17">
        <f t="shared" ca="1" si="18"/>
        <v>879</v>
      </c>
      <c r="H49" s="17">
        <f t="shared" ca="1" si="19"/>
        <v>884</v>
      </c>
      <c r="I49" s="17">
        <f t="shared" ca="1" si="20"/>
        <v>884</v>
      </c>
      <c r="J49" s="17">
        <f t="shared" ca="1" si="21"/>
        <v>0</v>
      </c>
      <c r="K49" s="17">
        <f t="shared" ca="1" si="22"/>
        <v>0</v>
      </c>
      <c r="L49" s="17">
        <f t="shared" ca="1" si="23"/>
        <v>0</v>
      </c>
      <c r="M49" s="17">
        <f t="shared" ca="1" si="24"/>
        <v>0</v>
      </c>
      <c r="N49" s="51"/>
    </row>
    <row r="50" spans="1:27" x14ac:dyDescent="0.15">
      <c r="A50" s="53">
        <v>50</v>
      </c>
      <c r="B50" s="17">
        <f t="shared" ca="1" si="13"/>
        <v>879</v>
      </c>
      <c r="C50" s="17">
        <f t="shared" ca="1" si="14"/>
        <v>879</v>
      </c>
      <c r="D50" s="17">
        <f t="shared" ca="1" si="15"/>
        <v>882</v>
      </c>
      <c r="E50" s="17">
        <f t="shared" ca="1" si="16"/>
        <v>879</v>
      </c>
      <c r="F50" s="17">
        <f t="shared" ca="1" si="17"/>
        <v>890</v>
      </c>
      <c r="G50" s="17">
        <f t="shared" ca="1" si="18"/>
        <v>879</v>
      </c>
      <c r="H50" s="17">
        <f t="shared" ca="1" si="19"/>
        <v>884</v>
      </c>
      <c r="I50" s="17">
        <f t="shared" ca="1" si="20"/>
        <v>884</v>
      </c>
      <c r="J50" s="17">
        <f t="shared" ca="1" si="21"/>
        <v>0</v>
      </c>
      <c r="K50" s="17">
        <f t="shared" ca="1" si="22"/>
        <v>0</v>
      </c>
      <c r="L50" s="17">
        <f t="shared" ca="1" si="23"/>
        <v>0</v>
      </c>
      <c r="M50" s="17">
        <f t="shared" ca="1" si="24"/>
        <v>0</v>
      </c>
      <c r="N50" s="51"/>
    </row>
    <row r="51" spans="1:27" x14ac:dyDescent="0.15">
      <c r="A51" s="53">
        <v>51</v>
      </c>
      <c r="B51" s="17">
        <f t="shared" ca="1" si="13"/>
        <v>879</v>
      </c>
      <c r="C51" s="17">
        <f t="shared" ca="1" si="14"/>
        <v>879</v>
      </c>
      <c r="D51" s="17">
        <f t="shared" ca="1" si="15"/>
        <v>882</v>
      </c>
      <c r="E51" s="17">
        <f t="shared" ca="1" si="16"/>
        <v>879</v>
      </c>
      <c r="F51" s="17">
        <f t="shared" ca="1" si="17"/>
        <v>890</v>
      </c>
      <c r="G51" s="17">
        <f t="shared" ca="1" si="18"/>
        <v>879</v>
      </c>
      <c r="H51" s="17">
        <f t="shared" ca="1" si="19"/>
        <v>884</v>
      </c>
      <c r="I51" s="17">
        <f t="shared" ca="1" si="20"/>
        <v>884</v>
      </c>
      <c r="J51" s="17">
        <f t="shared" ca="1" si="21"/>
        <v>0</v>
      </c>
      <c r="K51" s="17">
        <f t="shared" ca="1" si="22"/>
        <v>0</v>
      </c>
      <c r="L51" s="17">
        <f t="shared" ca="1" si="23"/>
        <v>0</v>
      </c>
      <c r="M51" s="17">
        <f t="shared" ca="1" si="24"/>
        <v>0</v>
      </c>
      <c r="N51" s="51"/>
    </row>
    <row r="52" spans="1:27" x14ac:dyDescent="0.15">
      <c r="A52" s="53">
        <v>52</v>
      </c>
      <c r="B52" s="17">
        <f t="shared" ca="1" si="13"/>
        <v>879</v>
      </c>
      <c r="C52" s="17">
        <f t="shared" ca="1" si="14"/>
        <v>879</v>
      </c>
      <c r="D52" s="17">
        <f t="shared" ca="1" si="15"/>
        <v>882</v>
      </c>
      <c r="E52" s="17">
        <f t="shared" ca="1" si="16"/>
        <v>873</v>
      </c>
      <c r="F52" s="17">
        <f t="shared" ca="1" si="17"/>
        <v>890</v>
      </c>
      <c r="G52" s="17">
        <f t="shared" ca="1" si="18"/>
        <v>879</v>
      </c>
      <c r="H52" s="17">
        <f t="shared" ca="1" si="19"/>
        <v>884</v>
      </c>
      <c r="I52" s="17">
        <f t="shared" ca="1" si="20"/>
        <v>884</v>
      </c>
      <c r="J52" s="17">
        <f t="shared" ca="1" si="21"/>
        <v>0</v>
      </c>
      <c r="K52" s="17">
        <f t="shared" ca="1" si="22"/>
        <v>0</v>
      </c>
      <c r="L52" s="17">
        <f t="shared" ca="1" si="23"/>
        <v>0</v>
      </c>
      <c r="M52" s="17">
        <f t="shared" ca="1" si="24"/>
        <v>0</v>
      </c>
      <c r="N52" s="51"/>
    </row>
    <row r="53" spans="1:27" x14ac:dyDescent="0.15">
      <c r="A53" s="53">
        <v>53</v>
      </c>
      <c r="B53" s="17">
        <f t="shared" ca="1" si="13"/>
        <v>879</v>
      </c>
      <c r="C53" s="17">
        <f t="shared" ca="1" si="14"/>
        <v>879</v>
      </c>
      <c r="D53" s="17">
        <f t="shared" ca="1" si="15"/>
        <v>882</v>
      </c>
      <c r="E53" s="17">
        <f t="shared" ca="1" si="16"/>
        <v>873</v>
      </c>
      <c r="F53" s="17">
        <f t="shared" ca="1" si="17"/>
        <v>890</v>
      </c>
      <c r="G53" s="17">
        <f t="shared" ca="1" si="18"/>
        <v>879</v>
      </c>
      <c r="H53" s="17">
        <f t="shared" ca="1" si="19"/>
        <v>884</v>
      </c>
      <c r="I53" s="17">
        <f t="shared" ca="1" si="20"/>
        <v>884</v>
      </c>
      <c r="J53" s="17">
        <f t="shared" ca="1" si="21"/>
        <v>0</v>
      </c>
      <c r="K53" s="17">
        <f t="shared" ca="1" si="22"/>
        <v>0</v>
      </c>
      <c r="L53" s="17">
        <f t="shared" ca="1" si="23"/>
        <v>0</v>
      </c>
      <c r="M53" s="17">
        <f t="shared" ca="1" si="24"/>
        <v>0</v>
      </c>
      <c r="N53" s="51"/>
    </row>
    <row r="54" spans="1:27" x14ac:dyDescent="0.15">
      <c r="A54" s="53">
        <v>54</v>
      </c>
      <c r="B54" s="17">
        <f t="shared" ca="1" si="13"/>
        <v>879</v>
      </c>
      <c r="C54" s="17">
        <f t="shared" ca="1" si="14"/>
        <v>879</v>
      </c>
      <c r="D54" s="17">
        <f t="shared" ca="1" si="15"/>
        <v>882</v>
      </c>
      <c r="E54" s="17">
        <f t="shared" ca="1" si="16"/>
        <v>873</v>
      </c>
      <c r="F54" s="17">
        <f t="shared" ca="1" si="17"/>
        <v>890</v>
      </c>
      <c r="G54" s="17">
        <f t="shared" ca="1" si="18"/>
        <v>879</v>
      </c>
      <c r="H54" s="17">
        <f t="shared" ca="1" si="19"/>
        <v>884</v>
      </c>
      <c r="I54" s="17">
        <f t="shared" ca="1" si="20"/>
        <v>884</v>
      </c>
      <c r="J54" s="17">
        <f t="shared" ca="1" si="21"/>
        <v>0</v>
      </c>
      <c r="K54" s="17">
        <f t="shared" ca="1" si="22"/>
        <v>0</v>
      </c>
      <c r="L54" s="17">
        <f t="shared" ca="1" si="23"/>
        <v>0</v>
      </c>
      <c r="M54" s="17">
        <f t="shared" ca="1" si="24"/>
        <v>0</v>
      </c>
      <c r="N54" s="51"/>
    </row>
    <row r="55" spans="1:27" x14ac:dyDescent="0.15">
      <c r="A55" s="53">
        <v>55</v>
      </c>
      <c r="B55" s="17">
        <f t="shared" ca="1" si="13"/>
        <v>879</v>
      </c>
      <c r="C55" s="17">
        <f t="shared" ca="1" si="14"/>
        <v>879</v>
      </c>
      <c r="D55" s="17">
        <f t="shared" ca="1" si="15"/>
        <v>882</v>
      </c>
      <c r="E55" s="17">
        <f t="shared" ca="1" si="16"/>
        <v>873</v>
      </c>
      <c r="F55" s="17">
        <f t="shared" ca="1" si="17"/>
        <v>890</v>
      </c>
      <c r="G55" s="17">
        <f t="shared" ca="1" si="18"/>
        <v>879</v>
      </c>
      <c r="H55" s="17">
        <f t="shared" ca="1" si="19"/>
        <v>884</v>
      </c>
      <c r="I55" s="17">
        <f t="shared" ca="1" si="20"/>
        <v>884</v>
      </c>
      <c r="J55" s="17">
        <f t="shared" ca="1" si="21"/>
        <v>0</v>
      </c>
      <c r="K55" s="17">
        <f t="shared" ca="1" si="22"/>
        <v>0</v>
      </c>
      <c r="L55" s="17">
        <f t="shared" ca="1" si="23"/>
        <v>0</v>
      </c>
      <c r="M55" s="17">
        <f t="shared" ca="1" si="24"/>
        <v>0</v>
      </c>
      <c r="N55" s="51"/>
    </row>
    <row r="56" spans="1:27" x14ac:dyDescent="0.15">
      <c r="A56" s="53">
        <v>56</v>
      </c>
      <c r="B56" s="17">
        <f t="shared" ca="1" si="13"/>
        <v>879</v>
      </c>
      <c r="C56" s="17">
        <f t="shared" ca="1" si="14"/>
        <v>879</v>
      </c>
      <c r="D56" s="17">
        <f t="shared" ca="1" si="15"/>
        <v>882</v>
      </c>
      <c r="E56" s="17">
        <f t="shared" ca="1" si="16"/>
        <v>873</v>
      </c>
      <c r="F56" s="17">
        <f t="shared" ca="1" si="17"/>
        <v>890</v>
      </c>
      <c r="G56" s="17">
        <f t="shared" ca="1" si="18"/>
        <v>879</v>
      </c>
      <c r="H56" s="17">
        <f t="shared" ca="1" si="19"/>
        <v>884</v>
      </c>
      <c r="I56" s="17">
        <f t="shared" ca="1" si="20"/>
        <v>884</v>
      </c>
      <c r="J56" s="17">
        <f t="shared" ca="1" si="21"/>
        <v>0</v>
      </c>
      <c r="K56" s="17">
        <f t="shared" ca="1" si="22"/>
        <v>0</v>
      </c>
      <c r="L56" s="17">
        <f t="shared" ca="1" si="23"/>
        <v>0</v>
      </c>
      <c r="M56" s="17">
        <f t="shared" ca="1" si="24"/>
        <v>0</v>
      </c>
      <c r="N56" s="51"/>
    </row>
    <row r="57" spans="1:27" x14ac:dyDescent="0.15">
      <c r="A57" s="53">
        <v>57</v>
      </c>
      <c r="B57" s="17">
        <f t="shared" ca="1" si="13"/>
        <v>879</v>
      </c>
      <c r="C57" s="17">
        <f t="shared" ca="1" si="14"/>
        <v>879</v>
      </c>
      <c r="D57" s="17">
        <f t="shared" ca="1" si="15"/>
        <v>882</v>
      </c>
      <c r="E57" s="17">
        <f t="shared" ca="1" si="16"/>
        <v>873</v>
      </c>
      <c r="F57" s="17">
        <f t="shared" ca="1" si="17"/>
        <v>890</v>
      </c>
      <c r="G57" s="17">
        <f t="shared" ca="1" si="18"/>
        <v>879</v>
      </c>
      <c r="H57" s="17">
        <f t="shared" ca="1" si="19"/>
        <v>884</v>
      </c>
      <c r="I57" s="17">
        <f t="shared" ca="1" si="20"/>
        <v>884</v>
      </c>
      <c r="J57" s="17">
        <f t="shared" ca="1" si="21"/>
        <v>0</v>
      </c>
      <c r="K57" s="17">
        <f t="shared" ca="1" si="22"/>
        <v>0</v>
      </c>
      <c r="L57" s="17">
        <f t="shared" ca="1" si="23"/>
        <v>0</v>
      </c>
      <c r="M57" s="17">
        <f t="shared" ca="1" si="24"/>
        <v>0</v>
      </c>
      <c r="N57" s="51"/>
    </row>
    <row r="58" spans="1:27" x14ac:dyDescent="0.15">
      <c r="A58" s="53">
        <v>58</v>
      </c>
      <c r="B58" s="17">
        <f t="shared" ca="1" si="13"/>
        <v>879</v>
      </c>
      <c r="C58" s="17">
        <f t="shared" ca="1" si="14"/>
        <v>879</v>
      </c>
      <c r="D58" s="17">
        <f t="shared" ca="1" si="15"/>
        <v>882</v>
      </c>
      <c r="E58" s="17">
        <f t="shared" ca="1" si="16"/>
        <v>873</v>
      </c>
      <c r="F58" s="17">
        <f t="shared" ca="1" si="17"/>
        <v>890</v>
      </c>
      <c r="G58" s="17">
        <f t="shared" ca="1" si="18"/>
        <v>879</v>
      </c>
      <c r="H58" s="17">
        <f t="shared" ca="1" si="19"/>
        <v>884</v>
      </c>
      <c r="I58" s="17">
        <f t="shared" ca="1" si="20"/>
        <v>884</v>
      </c>
      <c r="J58" s="17">
        <f t="shared" ca="1" si="21"/>
        <v>0</v>
      </c>
      <c r="K58" s="17">
        <f t="shared" ca="1" si="22"/>
        <v>0</v>
      </c>
      <c r="L58" s="17">
        <f t="shared" ca="1" si="23"/>
        <v>0</v>
      </c>
      <c r="M58" s="17">
        <f t="shared" ca="1" si="24"/>
        <v>0</v>
      </c>
      <c r="N58" s="51"/>
    </row>
    <row r="59" spans="1:27" x14ac:dyDescent="0.15">
      <c r="A59" s="53">
        <v>59</v>
      </c>
      <c r="B59" s="17">
        <f t="shared" ca="1" si="13"/>
        <v>879</v>
      </c>
      <c r="C59" s="17">
        <f t="shared" ca="1" si="14"/>
        <v>879</v>
      </c>
      <c r="D59" s="17">
        <f t="shared" ca="1" si="15"/>
        <v>882</v>
      </c>
      <c r="E59" s="17">
        <f t="shared" ca="1" si="16"/>
        <v>873</v>
      </c>
      <c r="F59" s="17">
        <f t="shared" ca="1" si="17"/>
        <v>890</v>
      </c>
      <c r="G59" s="17">
        <f t="shared" ca="1" si="18"/>
        <v>879</v>
      </c>
      <c r="H59" s="17">
        <f t="shared" ca="1" si="19"/>
        <v>884</v>
      </c>
      <c r="I59" s="17">
        <f t="shared" ca="1" si="20"/>
        <v>884</v>
      </c>
      <c r="J59" s="17">
        <f t="shared" ca="1" si="21"/>
        <v>0</v>
      </c>
      <c r="K59" s="17">
        <f t="shared" ca="1" si="22"/>
        <v>0</v>
      </c>
      <c r="L59" s="17">
        <f t="shared" ca="1" si="23"/>
        <v>0</v>
      </c>
      <c r="M59" s="17">
        <f t="shared" ca="1" si="24"/>
        <v>0</v>
      </c>
      <c r="N59" s="51"/>
    </row>
    <row r="60" spans="1:27" x14ac:dyDescent="0.15">
      <c r="A60" s="54">
        <v>60</v>
      </c>
      <c r="B60" s="17">
        <f t="shared" ca="1" si="13"/>
        <v>879</v>
      </c>
      <c r="C60" s="17">
        <f t="shared" ca="1" si="14"/>
        <v>879</v>
      </c>
      <c r="D60" s="17">
        <f t="shared" ca="1" si="15"/>
        <v>882</v>
      </c>
      <c r="E60" s="17">
        <f t="shared" ca="1" si="16"/>
        <v>873</v>
      </c>
      <c r="F60" s="17">
        <f t="shared" ca="1" si="17"/>
        <v>890</v>
      </c>
      <c r="G60" s="17">
        <f t="shared" ca="1" si="18"/>
        <v>879</v>
      </c>
      <c r="H60" s="17">
        <f t="shared" ca="1" si="19"/>
        <v>884</v>
      </c>
      <c r="I60" s="17">
        <f t="shared" ca="1" si="20"/>
        <v>884</v>
      </c>
      <c r="J60" s="17">
        <f t="shared" ca="1" si="21"/>
        <v>0</v>
      </c>
      <c r="K60" s="17">
        <f t="shared" ca="1" si="22"/>
        <v>0</v>
      </c>
      <c r="L60" s="17">
        <f t="shared" ca="1" si="23"/>
        <v>0</v>
      </c>
      <c r="M60" s="17">
        <f t="shared" ca="1" si="24"/>
        <v>0</v>
      </c>
      <c r="N60" s="51"/>
    </row>
    <row r="62" spans="1:27" x14ac:dyDescent="0.15">
      <c r="N62" s="51"/>
      <c r="AA62" s="51"/>
    </row>
    <row r="63" spans="1:27" x14ac:dyDescent="0.15">
      <c r="N63" s="51"/>
      <c r="AA63" s="51"/>
    </row>
    <row r="64" spans="1:27" x14ac:dyDescent="0.15">
      <c r="N64" s="51"/>
      <c r="AA64" s="51"/>
    </row>
    <row r="65" spans="14:27" x14ac:dyDescent="0.15">
      <c r="N65" s="51"/>
      <c r="AA65" s="51"/>
    </row>
    <row r="66" spans="14:27" x14ac:dyDescent="0.15">
      <c r="N66" s="51"/>
      <c r="AA66" s="51"/>
    </row>
    <row r="67" spans="14:27" x14ac:dyDescent="0.15">
      <c r="N67" s="51"/>
      <c r="AA67" s="51"/>
    </row>
    <row r="68" spans="14:27" x14ac:dyDescent="0.15">
      <c r="N68" s="51"/>
      <c r="AA68" s="51"/>
    </row>
    <row r="69" spans="14:27" x14ac:dyDescent="0.15">
      <c r="N69" s="51"/>
      <c r="AA69" s="51"/>
    </row>
    <row r="70" spans="14:27" x14ac:dyDescent="0.15">
      <c r="N70" s="51"/>
      <c r="AA70" s="51"/>
    </row>
    <row r="71" spans="14:27" x14ac:dyDescent="0.15">
      <c r="N71" s="51"/>
      <c r="AA71" s="51"/>
    </row>
    <row r="72" spans="14:27" x14ac:dyDescent="0.15">
      <c r="N72" s="51"/>
      <c r="AA72" s="51"/>
    </row>
    <row r="73" spans="14:27" x14ac:dyDescent="0.15">
      <c r="N73" s="51"/>
      <c r="AA73" s="51"/>
    </row>
    <row r="74" spans="14:27" x14ac:dyDescent="0.15">
      <c r="N74" s="51"/>
      <c r="AA74" s="51"/>
    </row>
    <row r="75" spans="14:27" x14ac:dyDescent="0.15">
      <c r="N75" s="51"/>
      <c r="AA75" s="51"/>
    </row>
    <row r="76" spans="14:27" x14ac:dyDescent="0.15">
      <c r="N76" s="51"/>
      <c r="AA76" s="51"/>
    </row>
    <row r="77" spans="14:27" x14ac:dyDescent="0.15">
      <c r="N77" s="51"/>
      <c r="AA77" s="51"/>
    </row>
    <row r="78" spans="14:27" x14ac:dyDescent="0.15">
      <c r="N78" s="51"/>
      <c r="AA78" s="51"/>
    </row>
    <row r="79" spans="14:27" x14ac:dyDescent="0.15">
      <c r="N79" s="51"/>
      <c r="AA79" s="51"/>
    </row>
    <row r="80" spans="14:27" x14ac:dyDescent="0.15">
      <c r="N80" s="51"/>
      <c r="AA80" s="51"/>
    </row>
    <row r="81" spans="14:27" x14ac:dyDescent="0.15">
      <c r="N81" s="51"/>
      <c r="AA81" s="51"/>
    </row>
    <row r="82" spans="14:27" x14ac:dyDescent="0.15">
      <c r="N82" s="51"/>
      <c r="AA82" s="51"/>
    </row>
    <row r="83" spans="14:27" x14ac:dyDescent="0.15">
      <c r="N83" s="51"/>
      <c r="AA83" s="51"/>
    </row>
    <row r="84" spans="14:27" x14ac:dyDescent="0.15">
      <c r="N84" s="51"/>
      <c r="AA84" s="51"/>
    </row>
    <row r="85" spans="14:27" x14ac:dyDescent="0.15">
      <c r="N85" s="51"/>
      <c r="AA85" s="51"/>
    </row>
    <row r="86" spans="14:27" x14ac:dyDescent="0.15">
      <c r="N86" s="51"/>
      <c r="AA86" s="51"/>
    </row>
    <row r="87" spans="14:27" x14ac:dyDescent="0.15">
      <c r="N87" s="51"/>
      <c r="AA87" s="51"/>
    </row>
    <row r="88" spans="14:27" x14ac:dyDescent="0.15">
      <c r="N88" s="51"/>
      <c r="AA88" s="51"/>
    </row>
    <row r="89" spans="14:27" x14ac:dyDescent="0.15">
      <c r="N89" s="51"/>
      <c r="AA89" s="51"/>
    </row>
    <row r="90" spans="14:27" x14ac:dyDescent="0.15">
      <c r="N90" s="51"/>
      <c r="AA90" s="51"/>
    </row>
    <row r="91" spans="14:27" x14ac:dyDescent="0.15">
      <c r="N91" s="51"/>
      <c r="AA91" s="51"/>
    </row>
    <row r="92" spans="14:27" x14ac:dyDescent="0.15">
      <c r="N92" s="51"/>
      <c r="AA92" s="51"/>
    </row>
    <row r="93" spans="14:27" x14ac:dyDescent="0.15">
      <c r="N93" s="51"/>
      <c r="AA93" s="51"/>
    </row>
    <row r="94" spans="14:27" x14ac:dyDescent="0.15">
      <c r="N94" s="51"/>
      <c r="AA94" s="51"/>
    </row>
    <row r="95" spans="14:27" x14ac:dyDescent="0.15">
      <c r="N95" s="51"/>
      <c r="AA95" s="51"/>
    </row>
    <row r="96" spans="14:27" x14ac:dyDescent="0.15">
      <c r="N96" s="51"/>
      <c r="AA96" s="51"/>
    </row>
    <row r="97" spans="14:27" x14ac:dyDescent="0.15">
      <c r="N97" s="51"/>
      <c r="AA97" s="51"/>
    </row>
    <row r="98" spans="14:27" x14ac:dyDescent="0.15">
      <c r="N98" s="51"/>
      <c r="AA98" s="51"/>
    </row>
    <row r="99" spans="14:27" x14ac:dyDescent="0.15">
      <c r="N99" s="51"/>
      <c r="AA99" s="51"/>
    </row>
    <row r="100" spans="14:27" x14ac:dyDescent="0.15">
      <c r="N100" s="51"/>
      <c r="AA100" s="51"/>
    </row>
    <row r="101" spans="14:27" x14ac:dyDescent="0.15">
      <c r="N101" s="51"/>
      <c r="AA101" s="51"/>
    </row>
    <row r="102" spans="14:27" x14ac:dyDescent="0.15">
      <c r="N102" s="51"/>
      <c r="AA102" s="51"/>
    </row>
    <row r="103" spans="14:27" x14ac:dyDescent="0.15">
      <c r="N103" s="51"/>
      <c r="AA103" s="51"/>
    </row>
    <row r="104" spans="14:27" x14ac:dyDescent="0.15">
      <c r="N104" s="51"/>
      <c r="AA104" s="51"/>
    </row>
    <row r="105" spans="14:27" x14ac:dyDescent="0.15">
      <c r="N105" s="51"/>
      <c r="AA105" s="51"/>
    </row>
    <row r="106" spans="14:27" x14ac:dyDescent="0.15">
      <c r="N106" s="51"/>
      <c r="AA106" s="51"/>
    </row>
    <row r="107" spans="14:27" x14ac:dyDescent="0.15">
      <c r="N107" s="51"/>
      <c r="AA107" s="51"/>
    </row>
    <row r="108" spans="14:27" x14ac:dyDescent="0.15">
      <c r="N108" s="51"/>
      <c r="AA108" s="51"/>
    </row>
    <row r="109" spans="14:27" x14ac:dyDescent="0.15">
      <c r="N109" s="51"/>
      <c r="AA109" s="51"/>
    </row>
    <row r="110" spans="14:27" x14ac:dyDescent="0.15">
      <c r="N110" s="51"/>
      <c r="AA110" s="51"/>
    </row>
    <row r="111" spans="14:27" x14ac:dyDescent="0.15">
      <c r="N111" s="51"/>
      <c r="AA111" s="51"/>
    </row>
    <row r="112" spans="14:27" x14ac:dyDescent="0.15">
      <c r="N112" s="51"/>
      <c r="AA112" s="51"/>
    </row>
    <row r="113" spans="14:27" x14ac:dyDescent="0.15">
      <c r="N113" s="51"/>
      <c r="AA113" s="51"/>
    </row>
    <row r="114" spans="14:27" x14ac:dyDescent="0.15">
      <c r="N114" s="51"/>
      <c r="AA114" s="51"/>
    </row>
    <row r="115" spans="14:27" x14ac:dyDescent="0.15">
      <c r="N115" s="51"/>
      <c r="AA115" s="51"/>
    </row>
    <row r="116" spans="14:27" x14ac:dyDescent="0.15">
      <c r="N116" s="51"/>
      <c r="AA116" s="51"/>
    </row>
    <row r="117" spans="14:27" x14ac:dyDescent="0.15">
      <c r="N117" s="51"/>
      <c r="AA117" s="51"/>
    </row>
    <row r="118" spans="14:27" x14ac:dyDescent="0.15">
      <c r="N118" s="51"/>
      <c r="AA118" s="51"/>
    </row>
    <row r="119" spans="14:27" x14ac:dyDescent="0.15">
      <c r="N119" s="51"/>
      <c r="AA119" s="51"/>
    </row>
    <row r="120" spans="14:27" x14ac:dyDescent="0.15">
      <c r="N120" s="51"/>
      <c r="AA120" s="51"/>
    </row>
  </sheetData>
  <phoneticPr fontId="1" type="noConversion"/>
  <conditionalFormatting sqref="O29:Z29">
    <cfRule type="cellIs" dxfId="81" priority="1" operator="lessThan">
      <formula>0</formula>
    </cfRule>
    <cfRule type="cellIs" dxfId="80" priority="2" operator="greaterThan">
      <formula>2</formula>
    </cfRule>
    <cfRule type="cellIs" dxfId="79" priority="3" operator="equal">
      <formula>2</formula>
    </cfRule>
    <cfRule type="cellIs" dxfId="78" priority="4" operator="equal">
      <formula>1</formula>
    </cfRule>
    <cfRule type="cellIs" dxfId="77" priority="5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5"/>
  <sheetViews>
    <sheetView topLeftCell="A54" workbookViewId="0">
      <selection activeCell="A63" sqref="A6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B$1-变动率!$L30</f>
        <v>-6</v>
      </c>
      <c r="C30" s="24">
        <f>C$1-变动率!$L30</f>
        <v>-5</v>
      </c>
      <c r="D30" s="24">
        <f>D$1-变动率!$L30</f>
        <v>-4</v>
      </c>
      <c r="E30" s="24">
        <f>E$1-变动率!$L30</f>
        <v>-3</v>
      </c>
      <c r="F30" s="24">
        <f>F$1-变动率!$L30</f>
        <v>-2</v>
      </c>
      <c r="G30" s="24">
        <f>G$1-变动率!$L30</f>
        <v>-1</v>
      </c>
      <c r="H30" s="24">
        <f>H$1-变动率!$L30</f>
        <v>0</v>
      </c>
      <c r="I30" s="24">
        <f>I$1-变动率!$L30</f>
        <v>1</v>
      </c>
      <c r="J30" s="24">
        <f>J$1-变动率!$L30</f>
        <v>2</v>
      </c>
      <c r="K30" s="24">
        <f>K$1-变动率!$L30</f>
        <v>3</v>
      </c>
      <c r="L30" s="24">
        <f>L$1-变动率!$L30</f>
        <v>4</v>
      </c>
      <c r="M30" s="24">
        <f>M$1-变动率!$L30</f>
        <v>5</v>
      </c>
      <c r="N30" s="22">
        <f>N$1-变动率!$L30</f>
        <v>6</v>
      </c>
      <c r="O30">
        <v>30</v>
      </c>
      <c r="P30" s="23" t="str">
        <f>IF(('6月'!B30&gt;=0)*AND('6月'!B30&lt;=3),MATCH(3-'6月'!B30,变动率!$L:$L,-1)-ROW(),"")</f>
        <v/>
      </c>
      <c r="Q30" s="24" t="str">
        <f>IF(('6月'!C30&gt;=0)*AND('6月'!C30&lt;=3),MATCH(3-'6月'!C30,变动率!$L:$L,-1)-ROW(),"")</f>
        <v/>
      </c>
      <c r="R30" s="24" t="str">
        <f>IF(('6月'!D30&gt;=0)*AND('6月'!D30&lt;=3),MATCH(3-'6月'!D30,变动率!$L:$L,-1)-ROW(),"")</f>
        <v/>
      </c>
      <c r="S30" s="24" t="str">
        <f>IF(('6月'!E30&gt;=0)*AND('6月'!E30&lt;=3),MATCH(3-'6月'!E30,变动率!$L:$L,-1)-ROW(),"")</f>
        <v/>
      </c>
      <c r="T30" s="24" t="str">
        <f>IF(('6月'!F30&gt;=0)*AND('6月'!F30&lt;=3),MATCH(3-'6月'!F30,变动率!$L:$L,-1)-ROW(),"")</f>
        <v/>
      </c>
      <c r="U30" s="24" t="str">
        <f>IF(('6月'!G30&gt;=0)*AND('6月'!G30&lt;=3),MATCH(3-'6月'!G30,变动率!$L:$L,-1)-ROW(),"")</f>
        <v/>
      </c>
      <c r="V30" s="24">
        <f>IF(('6月'!H30&gt;=0)*AND('6月'!H30&lt;=3),MATCH(3-'6月'!H30,变动率!$L:$L,-1)-ROW(),"")</f>
        <v>27</v>
      </c>
      <c r="W30" s="24">
        <f>IF(('6月'!I30&gt;=0)*AND('6月'!I30&lt;=3),MATCH(3-'6月'!I30,变动率!$L:$L,-1)-ROW(),"")</f>
        <v>27</v>
      </c>
      <c r="X30" s="24">
        <f>IF(('6月'!J30&gt;=0)*AND('6月'!J30&lt;=3),MATCH(3-'6月'!J30,变动率!$L:$L,-1)-ROW(),"")</f>
        <v>28</v>
      </c>
      <c r="Y30" s="24">
        <f>IF(('6月'!K30&gt;=0)*AND('6月'!K30&lt;=3),MATCH(3-'6月'!K30,变动率!$L:$L,-1)-ROW(),"")</f>
        <v>30</v>
      </c>
      <c r="Z30" s="24" t="str">
        <f>IF(('6月'!L30&gt;=0)*AND('6月'!L30&lt;=3),MATCH(3-'6月'!L30,变动率!$L:$L,-1)-ROW(),"")</f>
        <v/>
      </c>
      <c r="AA30" s="24" t="str">
        <f>IF(('6月'!M30&gt;=0)*AND('6月'!M30&lt;=3),MATCH(3-'6月'!M30,变动率!$L:$L,-1)-ROW(),"")</f>
        <v/>
      </c>
      <c r="AB30" s="22" t="str">
        <f>IF(('6月'!N30&gt;=0)*AND('6月'!N30&lt;=3),MATCH(3-'6月'!N30,变动率!$L:$L,-1)-ROW(),"")</f>
        <v/>
      </c>
    </row>
    <row r="31" spans="1:28" x14ac:dyDescent="0.15">
      <c r="A31">
        <v>31</v>
      </c>
      <c r="B31" s="25">
        <f>B$1-变动率!$L31</f>
        <v>-6</v>
      </c>
      <c r="C31" s="16">
        <f>C$1-变动率!$L31</f>
        <v>-5</v>
      </c>
      <c r="D31" s="16">
        <f>D$1-变动率!$L31</f>
        <v>-4</v>
      </c>
      <c r="E31" s="16">
        <f>E$1-变动率!$L31</f>
        <v>-3</v>
      </c>
      <c r="F31" s="16">
        <f>F$1-变动率!$L31</f>
        <v>-2</v>
      </c>
      <c r="G31" s="16">
        <f>G$1-变动率!$L31</f>
        <v>-1</v>
      </c>
      <c r="H31" s="16">
        <f>H$1-变动率!$L31</f>
        <v>0</v>
      </c>
      <c r="I31" s="16">
        <f>I$1-变动率!$L31</f>
        <v>1</v>
      </c>
      <c r="J31" s="16">
        <f>J$1-变动率!$L31</f>
        <v>2</v>
      </c>
      <c r="K31" s="16">
        <f>K$1-变动率!$L31</f>
        <v>3</v>
      </c>
      <c r="L31" s="16">
        <f>L$1-变动率!$L31</f>
        <v>4</v>
      </c>
      <c r="M31" s="16">
        <f>M$1-变动率!$L31</f>
        <v>5</v>
      </c>
      <c r="N31" s="26">
        <f>N$1-变动率!$L31</f>
        <v>6</v>
      </c>
      <c r="O31">
        <v>31</v>
      </c>
      <c r="P31" s="25" t="str">
        <f>IF(('6月'!B31&gt;=0)*AND('6月'!B31&lt;=3),MATCH(3-'6月'!B31,变动率!$L:$L,-1)-ROW(),"")</f>
        <v/>
      </c>
      <c r="Q31" s="16" t="str">
        <f>IF(('6月'!C31&gt;=0)*AND('6月'!C31&lt;=3),MATCH(3-'6月'!C31,变动率!$L:$L,-1)-ROW(),"")</f>
        <v/>
      </c>
      <c r="R31" s="16" t="str">
        <f>IF(('6月'!D31&gt;=0)*AND('6月'!D31&lt;=3),MATCH(3-'6月'!D31,变动率!$L:$L,-1)-ROW(),"")</f>
        <v/>
      </c>
      <c r="S31" s="16" t="str">
        <f>IF(('6月'!E31&gt;=0)*AND('6月'!E31&lt;=3),MATCH(3-'6月'!E31,变动率!$L:$L,-1)-ROW(),"")</f>
        <v/>
      </c>
      <c r="T31" s="16" t="str">
        <f>IF(('6月'!F31&gt;=0)*AND('6月'!F31&lt;=3),MATCH(3-'6月'!F31,变动率!$L:$L,-1)-ROW(),"")</f>
        <v/>
      </c>
      <c r="U31" s="16" t="str">
        <f>IF(('6月'!G31&gt;=0)*AND('6月'!G31&lt;=3),MATCH(3-'6月'!G31,变动率!$L:$L,-1)-ROW(),"")</f>
        <v/>
      </c>
      <c r="V31" s="16">
        <f>IF(('6月'!H31&gt;=0)*AND('6月'!H31&lt;=3),MATCH(3-'6月'!H31,变动率!$L:$L,-1)-ROW(),"")</f>
        <v>26</v>
      </c>
      <c r="W31" s="16">
        <f>IF(('6月'!I31&gt;=0)*AND('6月'!I31&lt;=3),MATCH(3-'6月'!I31,变动率!$L:$L,-1)-ROW(),"")</f>
        <v>26</v>
      </c>
      <c r="X31" s="16">
        <f>IF(('6月'!J31&gt;=0)*AND('6月'!J31&lt;=3),MATCH(3-'6月'!J31,变动率!$L:$L,-1)-ROW(),"")</f>
        <v>27</v>
      </c>
      <c r="Y31" s="16">
        <f>IF(('6月'!K31&gt;=0)*AND('6月'!K31&lt;=3),MATCH(3-'6月'!K31,变动率!$L:$L,-1)-ROW(),"")</f>
        <v>29</v>
      </c>
      <c r="Z31" s="16" t="str">
        <f>IF(('6月'!L31&gt;=0)*AND('6月'!L31&lt;=3),MATCH(3-'6月'!L31,变动率!$L:$L,-1)-ROW(),"")</f>
        <v/>
      </c>
      <c r="AA31" s="16" t="str">
        <f>IF(('6月'!M31&gt;=0)*AND('6月'!M31&lt;=3),MATCH(3-'6月'!M31,变动率!$L:$L,-1)-ROW(),"")</f>
        <v/>
      </c>
      <c r="AB31" s="26" t="str">
        <f>IF(('6月'!N31&gt;=0)*AND('6月'!N31&lt;=3),MATCH(3-'6月'!N31,变动率!$L:$L,-1)-ROW(),"")</f>
        <v/>
      </c>
    </row>
    <row r="32" spans="1:28" x14ac:dyDescent="0.15">
      <c r="A32">
        <v>32</v>
      </c>
      <c r="B32" s="25">
        <f>B$1-变动率!$L32</f>
        <v>-6</v>
      </c>
      <c r="C32" s="16">
        <f>C$1-变动率!$L32</f>
        <v>-5</v>
      </c>
      <c r="D32" s="16">
        <f>D$1-变动率!$L32</f>
        <v>-4</v>
      </c>
      <c r="E32" s="16">
        <f>E$1-变动率!$L32</f>
        <v>-3</v>
      </c>
      <c r="F32" s="16">
        <f>F$1-变动率!$L32</f>
        <v>-2</v>
      </c>
      <c r="G32" s="16">
        <f>G$1-变动率!$L32</f>
        <v>-1</v>
      </c>
      <c r="H32" s="16">
        <f>H$1-变动率!$L32</f>
        <v>0</v>
      </c>
      <c r="I32" s="16">
        <f>I$1-变动率!$L32</f>
        <v>1</v>
      </c>
      <c r="J32" s="16">
        <f>J$1-变动率!$L32</f>
        <v>2</v>
      </c>
      <c r="K32" s="16">
        <f>K$1-变动率!$L32</f>
        <v>3</v>
      </c>
      <c r="L32" s="16">
        <f>L$1-变动率!$L32</f>
        <v>4</v>
      </c>
      <c r="M32" s="16">
        <f>M$1-变动率!$L32</f>
        <v>5</v>
      </c>
      <c r="N32" s="26">
        <f>N$1-变动率!$L32</f>
        <v>6</v>
      </c>
      <c r="O32">
        <v>32</v>
      </c>
      <c r="P32" s="25" t="str">
        <f>IF(('6月'!B32&gt;=0)*AND('6月'!B32&lt;=3),MATCH(3-'6月'!B32,变动率!$L:$L,-1)-ROW(),"")</f>
        <v/>
      </c>
      <c r="Q32" s="16" t="str">
        <f>IF(('6月'!C32&gt;=0)*AND('6月'!C32&lt;=3),MATCH(3-'6月'!C32,变动率!$L:$L,-1)-ROW(),"")</f>
        <v/>
      </c>
      <c r="R32" s="16" t="str">
        <f>IF(('6月'!D32&gt;=0)*AND('6月'!D32&lt;=3),MATCH(3-'6月'!D32,变动率!$L:$L,-1)-ROW(),"")</f>
        <v/>
      </c>
      <c r="S32" s="16" t="str">
        <f>IF(('6月'!E32&gt;=0)*AND('6月'!E32&lt;=3),MATCH(3-'6月'!E32,变动率!$L:$L,-1)-ROW(),"")</f>
        <v/>
      </c>
      <c r="T32" s="16" t="str">
        <f>IF(('6月'!F32&gt;=0)*AND('6月'!F32&lt;=3),MATCH(3-'6月'!F32,变动率!$L:$L,-1)-ROW(),"")</f>
        <v/>
      </c>
      <c r="U32" s="16" t="str">
        <f>IF(('6月'!G32&gt;=0)*AND('6月'!G32&lt;=3),MATCH(3-'6月'!G32,变动率!$L:$L,-1)-ROW(),"")</f>
        <v/>
      </c>
      <c r="V32" s="16">
        <f>IF(('6月'!H32&gt;=0)*AND('6月'!H32&lt;=3),MATCH(3-'6月'!H32,变动率!$L:$L,-1)-ROW(),"")</f>
        <v>25</v>
      </c>
      <c r="W32" s="16">
        <f>IF(('6月'!I32&gt;=0)*AND('6月'!I32&lt;=3),MATCH(3-'6月'!I32,变动率!$L:$L,-1)-ROW(),"")</f>
        <v>25</v>
      </c>
      <c r="X32" s="16">
        <f>IF(('6月'!J32&gt;=0)*AND('6月'!J32&lt;=3),MATCH(3-'6月'!J32,变动率!$L:$L,-1)-ROW(),"")</f>
        <v>26</v>
      </c>
      <c r="Y32" s="16">
        <f>IF(('6月'!K32&gt;=0)*AND('6月'!K32&lt;=3),MATCH(3-'6月'!K32,变动率!$L:$L,-1)-ROW(),"")</f>
        <v>28</v>
      </c>
      <c r="Z32" s="16" t="str">
        <f>IF(('6月'!L32&gt;=0)*AND('6月'!L32&lt;=3),MATCH(3-'6月'!L32,变动率!$L:$L,-1)-ROW(),"")</f>
        <v/>
      </c>
      <c r="AA32" s="16" t="str">
        <f>IF(('6月'!M32&gt;=0)*AND('6月'!M32&lt;=3),MATCH(3-'6月'!M32,变动率!$L:$L,-1)-ROW(),"")</f>
        <v/>
      </c>
      <c r="AB32" s="26" t="str">
        <f>IF(('6月'!N32&gt;=0)*AND('6月'!N32&lt;=3),MATCH(3-'6月'!N32,变动率!$L:$L,-1)-ROW(),"")</f>
        <v/>
      </c>
    </row>
    <row r="33" spans="1:28" x14ac:dyDescent="0.15">
      <c r="A33">
        <v>33</v>
      </c>
      <c r="B33" s="25">
        <f>B$1-变动率!$L33</f>
        <v>-6</v>
      </c>
      <c r="C33" s="16">
        <f>C$1-变动率!$L33</f>
        <v>-5</v>
      </c>
      <c r="D33" s="16">
        <f>D$1-变动率!$L33</f>
        <v>-4</v>
      </c>
      <c r="E33" s="16">
        <f>E$1-变动率!$L33</f>
        <v>-3</v>
      </c>
      <c r="F33" s="16">
        <f>F$1-变动率!$L33</f>
        <v>-2</v>
      </c>
      <c r="G33" s="16">
        <f>G$1-变动率!$L33</f>
        <v>-1</v>
      </c>
      <c r="H33" s="16">
        <f>H$1-变动率!$L33</f>
        <v>0</v>
      </c>
      <c r="I33" s="16">
        <f>I$1-变动率!$L33</f>
        <v>1</v>
      </c>
      <c r="J33" s="16">
        <f>J$1-变动率!$L33</f>
        <v>2</v>
      </c>
      <c r="K33" s="16">
        <f>K$1-变动率!$L33</f>
        <v>3</v>
      </c>
      <c r="L33" s="16">
        <f>L$1-变动率!$L33</f>
        <v>4</v>
      </c>
      <c r="M33" s="16">
        <f>M$1-变动率!$L33</f>
        <v>5</v>
      </c>
      <c r="N33" s="26">
        <f>N$1-变动率!$L33</f>
        <v>6</v>
      </c>
      <c r="O33">
        <v>33</v>
      </c>
      <c r="P33" s="25" t="str">
        <f>IF(('6月'!B33&gt;=0)*AND('6月'!B33&lt;=3),MATCH(3-'6月'!B33,变动率!$L:$L,-1)-ROW(),"")</f>
        <v/>
      </c>
      <c r="Q33" s="16" t="str">
        <f>IF(('6月'!C33&gt;=0)*AND('6月'!C33&lt;=3),MATCH(3-'6月'!C33,变动率!$L:$L,-1)-ROW(),"")</f>
        <v/>
      </c>
      <c r="R33" s="16" t="str">
        <f>IF(('6月'!D33&gt;=0)*AND('6月'!D33&lt;=3),MATCH(3-'6月'!D33,变动率!$L:$L,-1)-ROW(),"")</f>
        <v/>
      </c>
      <c r="S33" s="16" t="str">
        <f>IF(('6月'!E33&gt;=0)*AND('6月'!E33&lt;=3),MATCH(3-'6月'!E33,变动率!$L:$L,-1)-ROW(),"")</f>
        <v/>
      </c>
      <c r="T33" s="16" t="str">
        <f>IF(('6月'!F33&gt;=0)*AND('6月'!F33&lt;=3),MATCH(3-'6月'!F33,变动率!$L:$L,-1)-ROW(),"")</f>
        <v/>
      </c>
      <c r="U33" s="16" t="str">
        <f>IF(('6月'!G33&gt;=0)*AND('6月'!G33&lt;=3),MATCH(3-'6月'!G33,变动率!$L:$L,-1)-ROW(),"")</f>
        <v/>
      </c>
      <c r="V33" s="16">
        <f>IF(('6月'!H33&gt;=0)*AND('6月'!H33&lt;=3),MATCH(3-'6月'!H33,变动率!$L:$L,-1)-ROW(),"")</f>
        <v>24</v>
      </c>
      <c r="W33" s="16">
        <f>IF(('6月'!I33&gt;=0)*AND('6月'!I33&lt;=3),MATCH(3-'6月'!I33,变动率!$L:$L,-1)-ROW(),"")</f>
        <v>24</v>
      </c>
      <c r="X33" s="16">
        <f>IF(('6月'!J33&gt;=0)*AND('6月'!J33&lt;=3),MATCH(3-'6月'!J33,变动率!$L:$L,-1)-ROW(),"")</f>
        <v>25</v>
      </c>
      <c r="Y33" s="16">
        <f>IF(('6月'!K33&gt;=0)*AND('6月'!K33&lt;=3),MATCH(3-'6月'!K33,变动率!$L:$L,-1)-ROW(),"")</f>
        <v>27</v>
      </c>
      <c r="Z33" s="16" t="str">
        <f>IF(('6月'!L33&gt;=0)*AND('6月'!L33&lt;=3),MATCH(3-'6月'!L33,变动率!$L:$L,-1)-ROW(),"")</f>
        <v/>
      </c>
      <c r="AA33" s="16" t="str">
        <f>IF(('6月'!M33&gt;=0)*AND('6月'!M33&lt;=3),MATCH(3-'6月'!M33,变动率!$L:$L,-1)-ROW(),"")</f>
        <v/>
      </c>
      <c r="AB33" s="26" t="str">
        <f>IF(('6月'!N33&gt;=0)*AND('6月'!N33&lt;=3),MATCH(3-'6月'!N33,变动率!$L:$L,-1)-ROW(),"")</f>
        <v/>
      </c>
    </row>
    <row r="34" spans="1:28" x14ac:dyDescent="0.15">
      <c r="A34">
        <v>34</v>
      </c>
      <c r="B34" s="25">
        <f>B$1-变动率!$L34</f>
        <v>-6</v>
      </c>
      <c r="C34" s="16">
        <f>C$1-变动率!$L34</f>
        <v>-5</v>
      </c>
      <c r="D34" s="16">
        <f>D$1-变动率!$L34</f>
        <v>-4</v>
      </c>
      <c r="E34" s="16">
        <f>E$1-变动率!$L34</f>
        <v>-3</v>
      </c>
      <c r="F34" s="16">
        <f>F$1-变动率!$L34</f>
        <v>-2</v>
      </c>
      <c r="G34" s="16">
        <f>G$1-变动率!$L34</f>
        <v>-1</v>
      </c>
      <c r="H34" s="16">
        <f>H$1-变动率!$L34</f>
        <v>0</v>
      </c>
      <c r="I34" s="16">
        <f>I$1-变动率!$L34</f>
        <v>1</v>
      </c>
      <c r="J34" s="16">
        <f>J$1-变动率!$L34</f>
        <v>2</v>
      </c>
      <c r="K34" s="16">
        <f>K$1-变动率!$L34</f>
        <v>3</v>
      </c>
      <c r="L34" s="16">
        <f>L$1-变动率!$L34</f>
        <v>4</v>
      </c>
      <c r="M34" s="16">
        <f>M$1-变动率!$L34</f>
        <v>5</v>
      </c>
      <c r="N34" s="26">
        <f>N$1-变动率!$L34</f>
        <v>6</v>
      </c>
      <c r="O34">
        <v>34</v>
      </c>
      <c r="P34" s="25" t="str">
        <f>IF(('6月'!B34&gt;=0)*AND('6月'!B34&lt;=3),MATCH(3-'6月'!B34,变动率!$L:$L,-1)-ROW(),"")</f>
        <v/>
      </c>
      <c r="Q34" s="16" t="str">
        <f>IF(('6月'!C34&gt;=0)*AND('6月'!C34&lt;=3),MATCH(3-'6月'!C34,变动率!$L:$L,-1)-ROW(),"")</f>
        <v/>
      </c>
      <c r="R34" s="16" t="str">
        <f>IF(('6月'!D34&gt;=0)*AND('6月'!D34&lt;=3),MATCH(3-'6月'!D34,变动率!$L:$L,-1)-ROW(),"")</f>
        <v/>
      </c>
      <c r="S34" s="16" t="str">
        <f>IF(('6月'!E34&gt;=0)*AND('6月'!E34&lt;=3),MATCH(3-'6月'!E34,变动率!$L:$L,-1)-ROW(),"")</f>
        <v/>
      </c>
      <c r="T34" s="16" t="str">
        <f>IF(('6月'!F34&gt;=0)*AND('6月'!F34&lt;=3),MATCH(3-'6月'!F34,变动率!$L:$L,-1)-ROW(),"")</f>
        <v/>
      </c>
      <c r="U34" s="16" t="str">
        <f>IF(('6月'!G34&gt;=0)*AND('6月'!G34&lt;=3),MATCH(3-'6月'!G34,变动率!$L:$L,-1)-ROW(),"")</f>
        <v/>
      </c>
      <c r="V34" s="16">
        <f>IF(('6月'!H34&gt;=0)*AND('6月'!H34&lt;=3),MATCH(3-'6月'!H34,变动率!$L:$L,-1)-ROW(),"")</f>
        <v>23</v>
      </c>
      <c r="W34" s="16">
        <f>IF(('6月'!I34&gt;=0)*AND('6月'!I34&lt;=3),MATCH(3-'6月'!I34,变动率!$L:$L,-1)-ROW(),"")</f>
        <v>23</v>
      </c>
      <c r="X34" s="16">
        <f>IF(('6月'!J34&gt;=0)*AND('6月'!J34&lt;=3),MATCH(3-'6月'!J34,变动率!$L:$L,-1)-ROW(),"")</f>
        <v>24</v>
      </c>
      <c r="Y34" s="16">
        <f>IF(('6月'!K34&gt;=0)*AND('6月'!K34&lt;=3),MATCH(3-'6月'!K34,变动率!$L:$L,-1)-ROW(),"")</f>
        <v>26</v>
      </c>
      <c r="Z34" s="16" t="str">
        <f>IF(('6月'!L34&gt;=0)*AND('6月'!L34&lt;=3),MATCH(3-'6月'!L34,变动率!$L:$L,-1)-ROW(),"")</f>
        <v/>
      </c>
      <c r="AA34" s="16" t="str">
        <f>IF(('6月'!M34&gt;=0)*AND('6月'!M34&lt;=3),MATCH(3-'6月'!M34,变动率!$L:$L,-1)-ROW(),"")</f>
        <v/>
      </c>
      <c r="AB34" s="26" t="str">
        <f>IF(('6月'!N34&gt;=0)*AND('6月'!N34&lt;=3),MATCH(3-'6月'!N34,变动率!$L:$L,-1)-ROW(),"")</f>
        <v/>
      </c>
    </row>
    <row r="35" spans="1:28" x14ac:dyDescent="0.15">
      <c r="A35">
        <v>35</v>
      </c>
      <c r="B35" s="25">
        <f>B$1-变动率!$L35</f>
        <v>-6</v>
      </c>
      <c r="C35" s="16">
        <f>C$1-变动率!$L35</f>
        <v>-5</v>
      </c>
      <c r="D35" s="16">
        <f>D$1-变动率!$L35</f>
        <v>-4</v>
      </c>
      <c r="E35" s="16">
        <f>E$1-变动率!$L35</f>
        <v>-3</v>
      </c>
      <c r="F35" s="16">
        <f>F$1-变动率!$L35</f>
        <v>-2</v>
      </c>
      <c r="G35" s="16">
        <f>G$1-变动率!$L35</f>
        <v>-1</v>
      </c>
      <c r="H35" s="16">
        <f>H$1-变动率!$L35</f>
        <v>0</v>
      </c>
      <c r="I35" s="16">
        <f>I$1-变动率!$L35</f>
        <v>1</v>
      </c>
      <c r="J35" s="16">
        <f>J$1-变动率!$L35</f>
        <v>2</v>
      </c>
      <c r="K35" s="16">
        <f>K$1-变动率!$L35</f>
        <v>3</v>
      </c>
      <c r="L35" s="16">
        <f>L$1-变动率!$L35</f>
        <v>4</v>
      </c>
      <c r="M35" s="16">
        <f>M$1-变动率!$L35</f>
        <v>5</v>
      </c>
      <c r="N35" s="26">
        <f>N$1-变动率!$L35</f>
        <v>6</v>
      </c>
      <c r="O35">
        <v>35</v>
      </c>
      <c r="P35" s="25" t="str">
        <f>IF(('6月'!B35&gt;=0)*AND('6月'!B35&lt;=3),MATCH(3-'6月'!B35,变动率!$L:$L,-1)-ROW(),"")</f>
        <v/>
      </c>
      <c r="Q35" s="16" t="str">
        <f>IF(('6月'!C35&gt;=0)*AND('6月'!C35&lt;=3),MATCH(3-'6月'!C35,变动率!$L:$L,-1)-ROW(),"")</f>
        <v/>
      </c>
      <c r="R35" s="16" t="str">
        <f>IF(('6月'!D35&gt;=0)*AND('6月'!D35&lt;=3),MATCH(3-'6月'!D35,变动率!$L:$L,-1)-ROW(),"")</f>
        <v/>
      </c>
      <c r="S35" s="16" t="str">
        <f>IF(('6月'!E35&gt;=0)*AND('6月'!E35&lt;=3),MATCH(3-'6月'!E35,变动率!$L:$L,-1)-ROW(),"")</f>
        <v/>
      </c>
      <c r="T35" s="16" t="str">
        <f>IF(('6月'!F35&gt;=0)*AND('6月'!F35&lt;=3),MATCH(3-'6月'!F35,变动率!$L:$L,-1)-ROW(),"")</f>
        <v/>
      </c>
      <c r="U35" s="16" t="str">
        <f>IF(('6月'!G35&gt;=0)*AND('6月'!G35&lt;=3),MATCH(3-'6月'!G35,变动率!$L:$L,-1)-ROW(),"")</f>
        <v/>
      </c>
      <c r="V35" s="16">
        <f>IF(('6月'!H35&gt;=0)*AND('6月'!H35&lt;=3),MATCH(3-'6月'!H35,变动率!$L:$L,-1)-ROW(),"")</f>
        <v>22</v>
      </c>
      <c r="W35" s="16">
        <f>IF(('6月'!I35&gt;=0)*AND('6月'!I35&lt;=3),MATCH(3-'6月'!I35,变动率!$L:$L,-1)-ROW(),"")</f>
        <v>22</v>
      </c>
      <c r="X35" s="16">
        <f>IF(('6月'!J35&gt;=0)*AND('6月'!J35&lt;=3),MATCH(3-'6月'!J35,变动率!$L:$L,-1)-ROW(),"")</f>
        <v>23</v>
      </c>
      <c r="Y35" s="16">
        <f>IF(('6月'!K35&gt;=0)*AND('6月'!K35&lt;=3),MATCH(3-'6月'!K35,变动率!$L:$L,-1)-ROW(),"")</f>
        <v>25</v>
      </c>
      <c r="Z35" s="16" t="str">
        <f>IF(('6月'!L35&gt;=0)*AND('6月'!L35&lt;=3),MATCH(3-'6月'!L35,变动率!$L:$L,-1)-ROW(),"")</f>
        <v/>
      </c>
      <c r="AA35" s="16" t="str">
        <f>IF(('6月'!M35&gt;=0)*AND('6月'!M35&lt;=3),MATCH(3-'6月'!M35,变动率!$L:$L,-1)-ROW(),"")</f>
        <v/>
      </c>
      <c r="AB35" s="26" t="str">
        <f>IF(('6月'!N35&gt;=0)*AND('6月'!N35&lt;=3),MATCH(3-'6月'!N35,变动率!$L:$L,-1)-ROW(),"")</f>
        <v/>
      </c>
    </row>
    <row r="36" spans="1:28" x14ac:dyDescent="0.15">
      <c r="A36">
        <v>36</v>
      </c>
      <c r="B36" s="25">
        <f>B$1-变动率!$L36</f>
        <v>-6</v>
      </c>
      <c r="C36" s="16">
        <f>C$1-变动率!$L36</f>
        <v>-5</v>
      </c>
      <c r="D36" s="16">
        <f>D$1-变动率!$L36</f>
        <v>-4</v>
      </c>
      <c r="E36" s="16">
        <f>E$1-变动率!$L36</f>
        <v>-3</v>
      </c>
      <c r="F36" s="16">
        <f>F$1-变动率!$L36</f>
        <v>-2</v>
      </c>
      <c r="G36" s="16">
        <f>G$1-变动率!$L36</f>
        <v>-1</v>
      </c>
      <c r="H36" s="16">
        <f>H$1-变动率!$L36</f>
        <v>0</v>
      </c>
      <c r="I36" s="16">
        <f>I$1-变动率!$L36</f>
        <v>1</v>
      </c>
      <c r="J36" s="16">
        <f>J$1-变动率!$L36</f>
        <v>2</v>
      </c>
      <c r="K36" s="16">
        <f>K$1-变动率!$L36</f>
        <v>3</v>
      </c>
      <c r="L36" s="16">
        <f>L$1-变动率!$L36</f>
        <v>4</v>
      </c>
      <c r="M36" s="16">
        <f>M$1-变动率!$L36</f>
        <v>5</v>
      </c>
      <c r="N36" s="26">
        <f>N$1-变动率!$L36</f>
        <v>6</v>
      </c>
      <c r="O36">
        <v>36</v>
      </c>
      <c r="P36" s="25" t="str">
        <f>IF(('6月'!B36&gt;=0)*AND('6月'!B36&lt;=3),MATCH(3-'6月'!B36,变动率!$L:$L,-1)-ROW(),"")</f>
        <v/>
      </c>
      <c r="Q36" s="16" t="str">
        <f>IF(('6月'!C36&gt;=0)*AND('6月'!C36&lt;=3),MATCH(3-'6月'!C36,变动率!$L:$L,-1)-ROW(),"")</f>
        <v/>
      </c>
      <c r="R36" s="16" t="str">
        <f>IF(('6月'!D36&gt;=0)*AND('6月'!D36&lt;=3),MATCH(3-'6月'!D36,变动率!$L:$L,-1)-ROW(),"")</f>
        <v/>
      </c>
      <c r="S36" s="16" t="str">
        <f>IF(('6月'!E36&gt;=0)*AND('6月'!E36&lt;=3),MATCH(3-'6月'!E36,变动率!$L:$L,-1)-ROW(),"")</f>
        <v/>
      </c>
      <c r="T36" s="16" t="str">
        <f>IF(('6月'!F36&gt;=0)*AND('6月'!F36&lt;=3),MATCH(3-'6月'!F36,变动率!$L:$L,-1)-ROW(),"")</f>
        <v/>
      </c>
      <c r="U36" s="16" t="str">
        <f>IF(('6月'!G36&gt;=0)*AND('6月'!G36&lt;=3),MATCH(3-'6月'!G36,变动率!$L:$L,-1)-ROW(),"")</f>
        <v/>
      </c>
      <c r="V36" s="16">
        <f>IF(('6月'!H36&gt;=0)*AND('6月'!H36&lt;=3),MATCH(3-'6月'!H36,变动率!$L:$L,-1)-ROW(),"")</f>
        <v>21</v>
      </c>
      <c r="W36" s="16">
        <f>IF(('6月'!I36&gt;=0)*AND('6月'!I36&lt;=3),MATCH(3-'6月'!I36,变动率!$L:$L,-1)-ROW(),"")</f>
        <v>21</v>
      </c>
      <c r="X36" s="16">
        <f>IF(('6月'!J36&gt;=0)*AND('6月'!J36&lt;=3),MATCH(3-'6月'!J36,变动率!$L:$L,-1)-ROW(),"")</f>
        <v>22</v>
      </c>
      <c r="Y36" s="16">
        <f>IF(('6月'!K36&gt;=0)*AND('6月'!K36&lt;=3),MATCH(3-'6月'!K36,变动率!$L:$L,-1)-ROW(),"")</f>
        <v>24</v>
      </c>
      <c r="Z36" s="16" t="str">
        <f>IF(('6月'!L36&gt;=0)*AND('6月'!L36&lt;=3),MATCH(3-'6月'!L36,变动率!$L:$L,-1)-ROW(),"")</f>
        <v/>
      </c>
      <c r="AA36" s="16" t="str">
        <f>IF(('6月'!M36&gt;=0)*AND('6月'!M36&lt;=3),MATCH(3-'6月'!M36,变动率!$L:$L,-1)-ROW(),"")</f>
        <v/>
      </c>
      <c r="AB36" s="26" t="str">
        <f>IF(('6月'!N36&gt;=0)*AND('6月'!N36&lt;=3),MATCH(3-'6月'!N36,变动率!$L:$L,-1)-ROW(),"")</f>
        <v/>
      </c>
    </row>
    <row r="37" spans="1:28" x14ac:dyDescent="0.15">
      <c r="A37">
        <v>37</v>
      </c>
      <c r="B37" s="25">
        <f>B$1-变动率!$L37</f>
        <v>-6</v>
      </c>
      <c r="C37" s="16">
        <f>C$1-变动率!$L37</f>
        <v>-5</v>
      </c>
      <c r="D37" s="16">
        <f>D$1-变动率!$L37</f>
        <v>-4</v>
      </c>
      <c r="E37" s="16">
        <f>E$1-变动率!$L37</f>
        <v>-3</v>
      </c>
      <c r="F37" s="16">
        <f>F$1-变动率!$L37</f>
        <v>-2</v>
      </c>
      <c r="G37" s="16">
        <f>G$1-变动率!$L37</f>
        <v>-1</v>
      </c>
      <c r="H37" s="16">
        <f>H$1-变动率!$L37</f>
        <v>0</v>
      </c>
      <c r="I37" s="16">
        <f>I$1-变动率!$L37</f>
        <v>1</v>
      </c>
      <c r="J37" s="16">
        <f>J$1-变动率!$L37</f>
        <v>2</v>
      </c>
      <c r="K37" s="16">
        <f>K$1-变动率!$L37</f>
        <v>3</v>
      </c>
      <c r="L37" s="16">
        <f>L$1-变动率!$L37</f>
        <v>4</v>
      </c>
      <c r="M37" s="16">
        <f>M$1-变动率!$L37</f>
        <v>5</v>
      </c>
      <c r="N37" s="26">
        <f>N$1-变动率!$L37</f>
        <v>6</v>
      </c>
      <c r="O37">
        <v>37</v>
      </c>
      <c r="P37" s="25" t="str">
        <f>IF(('6月'!B37&gt;=0)*AND('6月'!B37&lt;=3),MATCH(3-'6月'!B37,变动率!$L:$L,-1)-ROW(),"")</f>
        <v/>
      </c>
      <c r="Q37" s="16" t="str">
        <f>IF(('6月'!C37&gt;=0)*AND('6月'!C37&lt;=3),MATCH(3-'6月'!C37,变动率!$L:$L,-1)-ROW(),"")</f>
        <v/>
      </c>
      <c r="R37" s="16" t="str">
        <f>IF(('6月'!D37&gt;=0)*AND('6月'!D37&lt;=3),MATCH(3-'6月'!D37,变动率!$L:$L,-1)-ROW(),"")</f>
        <v/>
      </c>
      <c r="S37" s="16" t="str">
        <f>IF(('6月'!E37&gt;=0)*AND('6月'!E37&lt;=3),MATCH(3-'6月'!E37,变动率!$L:$L,-1)-ROW(),"")</f>
        <v/>
      </c>
      <c r="T37" s="16" t="str">
        <f>IF(('6月'!F37&gt;=0)*AND('6月'!F37&lt;=3),MATCH(3-'6月'!F37,变动率!$L:$L,-1)-ROW(),"")</f>
        <v/>
      </c>
      <c r="U37" s="16" t="str">
        <f>IF(('6月'!G37&gt;=0)*AND('6月'!G37&lt;=3),MATCH(3-'6月'!G37,变动率!$L:$L,-1)-ROW(),"")</f>
        <v/>
      </c>
      <c r="V37" s="16">
        <f>IF(('6月'!H37&gt;=0)*AND('6月'!H37&lt;=3),MATCH(3-'6月'!H37,变动率!$L:$L,-1)-ROW(),"")</f>
        <v>20</v>
      </c>
      <c r="W37" s="16">
        <f>IF(('6月'!I37&gt;=0)*AND('6月'!I37&lt;=3),MATCH(3-'6月'!I37,变动率!$L:$L,-1)-ROW(),"")</f>
        <v>20</v>
      </c>
      <c r="X37" s="16">
        <f>IF(('6月'!J37&gt;=0)*AND('6月'!J37&lt;=3),MATCH(3-'6月'!J37,变动率!$L:$L,-1)-ROW(),"")</f>
        <v>21</v>
      </c>
      <c r="Y37" s="16">
        <f>IF(('6月'!K37&gt;=0)*AND('6月'!K37&lt;=3),MATCH(3-'6月'!K37,变动率!$L:$L,-1)-ROW(),"")</f>
        <v>23</v>
      </c>
      <c r="Z37" s="16" t="str">
        <f>IF(('6月'!L37&gt;=0)*AND('6月'!L37&lt;=3),MATCH(3-'6月'!L37,变动率!$L:$L,-1)-ROW(),"")</f>
        <v/>
      </c>
      <c r="AA37" s="16" t="str">
        <f>IF(('6月'!M37&gt;=0)*AND('6月'!M37&lt;=3),MATCH(3-'6月'!M37,变动率!$L:$L,-1)-ROW(),"")</f>
        <v/>
      </c>
      <c r="AB37" s="26" t="str">
        <f>IF(('6月'!N37&gt;=0)*AND('6月'!N37&lt;=3),MATCH(3-'6月'!N37,变动率!$L:$L,-1)-ROW(),"")</f>
        <v/>
      </c>
    </row>
    <row r="38" spans="1:28" x14ac:dyDescent="0.15">
      <c r="A38">
        <v>38</v>
      </c>
      <c r="B38" s="25">
        <f>B$1-变动率!$L38</f>
        <v>-6</v>
      </c>
      <c r="C38" s="16">
        <f>C$1-变动率!$L38</f>
        <v>-5</v>
      </c>
      <c r="D38" s="16">
        <f>D$1-变动率!$L38</f>
        <v>-4</v>
      </c>
      <c r="E38" s="16">
        <f>E$1-变动率!$L38</f>
        <v>-3</v>
      </c>
      <c r="F38" s="16">
        <f>F$1-变动率!$L38</f>
        <v>-2</v>
      </c>
      <c r="G38" s="16">
        <f>G$1-变动率!$L38</f>
        <v>-1</v>
      </c>
      <c r="H38" s="16">
        <f>H$1-变动率!$L38</f>
        <v>0</v>
      </c>
      <c r="I38" s="16">
        <f>I$1-变动率!$L38</f>
        <v>1</v>
      </c>
      <c r="J38" s="16">
        <f>J$1-变动率!$L38</f>
        <v>2</v>
      </c>
      <c r="K38" s="16">
        <f>K$1-变动率!$L38</f>
        <v>3</v>
      </c>
      <c r="L38" s="16">
        <f>L$1-变动率!$L38</f>
        <v>4</v>
      </c>
      <c r="M38" s="16">
        <f>M$1-变动率!$L38</f>
        <v>5</v>
      </c>
      <c r="N38" s="26">
        <f>N$1-变动率!$L38</f>
        <v>6</v>
      </c>
      <c r="O38">
        <v>38</v>
      </c>
      <c r="P38" s="25" t="str">
        <f>IF(('6月'!B38&gt;=0)*AND('6月'!B38&lt;=3),MATCH(3-'6月'!B38,变动率!$L:$L,-1)-ROW(),"")</f>
        <v/>
      </c>
      <c r="Q38" s="16" t="str">
        <f>IF(('6月'!C38&gt;=0)*AND('6月'!C38&lt;=3),MATCH(3-'6月'!C38,变动率!$L:$L,-1)-ROW(),"")</f>
        <v/>
      </c>
      <c r="R38" s="16" t="str">
        <f>IF(('6月'!D38&gt;=0)*AND('6月'!D38&lt;=3),MATCH(3-'6月'!D38,变动率!$L:$L,-1)-ROW(),"")</f>
        <v/>
      </c>
      <c r="S38" s="16" t="str">
        <f>IF(('6月'!E38&gt;=0)*AND('6月'!E38&lt;=3),MATCH(3-'6月'!E38,变动率!$L:$L,-1)-ROW(),"")</f>
        <v/>
      </c>
      <c r="T38" s="16" t="str">
        <f>IF(('6月'!F38&gt;=0)*AND('6月'!F38&lt;=3),MATCH(3-'6月'!F38,变动率!$L:$L,-1)-ROW(),"")</f>
        <v/>
      </c>
      <c r="U38" s="16" t="str">
        <f>IF(('6月'!G38&gt;=0)*AND('6月'!G38&lt;=3),MATCH(3-'6月'!G38,变动率!$L:$L,-1)-ROW(),"")</f>
        <v/>
      </c>
      <c r="V38" s="16">
        <f>IF(('6月'!H38&gt;=0)*AND('6月'!H38&lt;=3),MATCH(3-'6月'!H38,变动率!$L:$L,-1)-ROW(),"")</f>
        <v>19</v>
      </c>
      <c r="W38" s="16">
        <f>IF(('6月'!I38&gt;=0)*AND('6月'!I38&lt;=3),MATCH(3-'6月'!I38,变动率!$L:$L,-1)-ROW(),"")</f>
        <v>19</v>
      </c>
      <c r="X38" s="16">
        <f>IF(('6月'!J38&gt;=0)*AND('6月'!J38&lt;=3),MATCH(3-'6月'!J38,变动率!$L:$L,-1)-ROW(),"")</f>
        <v>20</v>
      </c>
      <c r="Y38" s="16">
        <f>IF(('6月'!K38&gt;=0)*AND('6月'!K38&lt;=3),MATCH(3-'6月'!K38,变动率!$L:$L,-1)-ROW(),"")</f>
        <v>22</v>
      </c>
      <c r="Z38" s="16" t="str">
        <f>IF(('6月'!L38&gt;=0)*AND('6月'!L38&lt;=3),MATCH(3-'6月'!L38,变动率!$L:$L,-1)-ROW(),"")</f>
        <v/>
      </c>
      <c r="AA38" s="16" t="str">
        <f>IF(('6月'!M38&gt;=0)*AND('6月'!M38&lt;=3),MATCH(3-'6月'!M38,变动率!$L:$L,-1)-ROW(),"")</f>
        <v/>
      </c>
      <c r="AB38" s="26" t="str">
        <f>IF(('6月'!N38&gt;=0)*AND('6月'!N38&lt;=3),MATCH(3-'6月'!N38,变动率!$L:$L,-1)-ROW(),"")</f>
        <v/>
      </c>
    </row>
    <row r="39" spans="1:28" x14ac:dyDescent="0.15">
      <c r="A39">
        <v>39</v>
      </c>
      <c r="B39" s="25">
        <f>B$1-变动率!$L39</f>
        <v>-6</v>
      </c>
      <c r="C39" s="16">
        <f>C$1-变动率!$L39</f>
        <v>-5</v>
      </c>
      <c r="D39" s="16">
        <f>D$1-变动率!$L39</f>
        <v>-4</v>
      </c>
      <c r="E39" s="16">
        <f>E$1-变动率!$L39</f>
        <v>-3</v>
      </c>
      <c r="F39" s="16">
        <f>F$1-变动率!$L39</f>
        <v>-2</v>
      </c>
      <c r="G39" s="16">
        <f>G$1-变动率!$L39</f>
        <v>-1</v>
      </c>
      <c r="H39" s="16">
        <f>H$1-变动率!$L39</f>
        <v>0</v>
      </c>
      <c r="I39" s="16">
        <f>I$1-变动率!$L39</f>
        <v>1</v>
      </c>
      <c r="J39" s="16">
        <f>J$1-变动率!$L39</f>
        <v>2</v>
      </c>
      <c r="K39" s="16">
        <f>K$1-变动率!$L39</f>
        <v>3</v>
      </c>
      <c r="L39" s="16">
        <f>L$1-变动率!$L39</f>
        <v>4</v>
      </c>
      <c r="M39" s="16">
        <f>M$1-变动率!$L39</f>
        <v>5</v>
      </c>
      <c r="N39" s="26">
        <f>N$1-变动率!$L39</f>
        <v>6</v>
      </c>
      <c r="O39">
        <v>39</v>
      </c>
      <c r="P39" s="25" t="str">
        <f>IF(('6月'!B39&gt;=0)*AND('6月'!B39&lt;=3),MATCH(3-'6月'!B39,变动率!$L:$L,-1)-ROW(),"")</f>
        <v/>
      </c>
      <c r="Q39" s="16" t="str">
        <f>IF(('6月'!C39&gt;=0)*AND('6月'!C39&lt;=3),MATCH(3-'6月'!C39,变动率!$L:$L,-1)-ROW(),"")</f>
        <v/>
      </c>
      <c r="R39" s="16" t="str">
        <f>IF(('6月'!D39&gt;=0)*AND('6月'!D39&lt;=3),MATCH(3-'6月'!D39,变动率!$L:$L,-1)-ROW(),"")</f>
        <v/>
      </c>
      <c r="S39" s="16" t="str">
        <f>IF(('6月'!E39&gt;=0)*AND('6月'!E39&lt;=3),MATCH(3-'6月'!E39,变动率!$L:$L,-1)-ROW(),"")</f>
        <v/>
      </c>
      <c r="T39" s="16" t="str">
        <f>IF(('6月'!F39&gt;=0)*AND('6月'!F39&lt;=3),MATCH(3-'6月'!F39,变动率!$L:$L,-1)-ROW(),"")</f>
        <v/>
      </c>
      <c r="U39" s="16" t="str">
        <f>IF(('6月'!G39&gt;=0)*AND('6月'!G39&lt;=3),MATCH(3-'6月'!G39,变动率!$L:$L,-1)-ROW(),"")</f>
        <v/>
      </c>
      <c r="V39" s="16">
        <f>IF(('6月'!H39&gt;=0)*AND('6月'!H39&lt;=3),MATCH(3-'6月'!H39,变动率!$L:$L,-1)-ROW(),"")</f>
        <v>18</v>
      </c>
      <c r="W39" s="16">
        <f>IF(('6月'!I39&gt;=0)*AND('6月'!I39&lt;=3),MATCH(3-'6月'!I39,变动率!$L:$L,-1)-ROW(),"")</f>
        <v>18</v>
      </c>
      <c r="X39" s="16">
        <f>IF(('6月'!J39&gt;=0)*AND('6月'!J39&lt;=3),MATCH(3-'6月'!J39,变动率!$L:$L,-1)-ROW(),"")</f>
        <v>19</v>
      </c>
      <c r="Y39" s="16">
        <f>IF(('6月'!K39&gt;=0)*AND('6月'!K39&lt;=3),MATCH(3-'6月'!K39,变动率!$L:$L,-1)-ROW(),"")</f>
        <v>21</v>
      </c>
      <c r="Z39" s="16" t="str">
        <f>IF(('6月'!L39&gt;=0)*AND('6月'!L39&lt;=3),MATCH(3-'6月'!L39,变动率!$L:$L,-1)-ROW(),"")</f>
        <v/>
      </c>
      <c r="AA39" s="16" t="str">
        <f>IF(('6月'!M39&gt;=0)*AND('6月'!M39&lt;=3),MATCH(3-'6月'!M39,变动率!$L:$L,-1)-ROW(),"")</f>
        <v/>
      </c>
      <c r="AB39" s="26" t="str">
        <f>IF(('6月'!N39&gt;=0)*AND('6月'!N39&lt;=3),MATCH(3-'6月'!N39,变动率!$L:$L,-1)-ROW(),"")</f>
        <v/>
      </c>
    </row>
    <row r="40" spans="1:28" x14ac:dyDescent="0.15">
      <c r="A40">
        <v>40</v>
      </c>
      <c r="B40" s="25">
        <f>B$1-变动率!$L40</f>
        <v>-6</v>
      </c>
      <c r="C40" s="16">
        <f>C$1-变动率!$L40</f>
        <v>-5</v>
      </c>
      <c r="D40" s="16">
        <f>D$1-变动率!$L40</f>
        <v>-4</v>
      </c>
      <c r="E40" s="16">
        <f>E$1-变动率!$L40</f>
        <v>-3</v>
      </c>
      <c r="F40" s="16">
        <f>F$1-变动率!$L40</f>
        <v>-2</v>
      </c>
      <c r="G40" s="16">
        <f>G$1-变动率!$L40</f>
        <v>-1</v>
      </c>
      <c r="H40" s="16">
        <f>H$1-变动率!$L40</f>
        <v>0</v>
      </c>
      <c r="I40" s="16">
        <f>I$1-变动率!$L40</f>
        <v>1</v>
      </c>
      <c r="J40" s="16">
        <f>J$1-变动率!$L40</f>
        <v>2</v>
      </c>
      <c r="K40" s="16">
        <f>K$1-变动率!$L40</f>
        <v>3</v>
      </c>
      <c r="L40" s="16">
        <f>L$1-变动率!$L40</f>
        <v>4</v>
      </c>
      <c r="M40" s="16">
        <f>M$1-变动率!$L40</f>
        <v>5</v>
      </c>
      <c r="N40" s="26">
        <f>N$1-变动率!$L40</f>
        <v>6</v>
      </c>
      <c r="O40">
        <v>40</v>
      </c>
      <c r="P40" s="25" t="str">
        <f>IF(('6月'!B40&gt;=0)*AND('6月'!B40&lt;=3),MATCH(3-'6月'!B40,变动率!$L:$L,-1)-ROW(),"")</f>
        <v/>
      </c>
      <c r="Q40" s="16" t="str">
        <f>IF(('6月'!C40&gt;=0)*AND('6月'!C40&lt;=3),MATCH(3-'6月'!C40,变动率!$L:$L,-1)-ROW(),"")</f>
        <v/>
      </c>
      <c r="R40" s="16" t="str">
        <f>IF(('6月'!D40&gt;=0)*AND('6月'!D40&lt;=3),MATCH(3-'6月'!D40,变动率!$L:$L,-1)-ROW(),"")</f>
        <v/>
      </c>
      <c r="S40" s="16" t="str">
        <f>IF(('6月'!E40&gt;=0)*AND('6月'!E40&lt;=3),MATCH(3-'6月'!E40,变动率!$L:$L,-1)-ROW(),"")</f>
        <v/>
      </c>
      <c r="T40" s="16" t="str">
        <f>IF(('6月'!F40&gt;=0)*AND('6月'!F40&lt;=3),MATCH(3-'6月'!F40,变动率!$L:$L,-1)-ROW(),"")</f>
        <v/>
      </c>
      <c r="U40" s="16" t="str">
        <f>IF(('6月'!G40&gt;=0)*AND('6月'!G40&lt;=3),MATCH(3-'6月'!G40,变动率!$L:$L,-1)-ROW(),"")</f>
        <v/>
      </c>
      <c r="V40" s="16">
        <f>IF(('6月'!H40&gt;=0)*AND('6月'!H40&lt;=3),MATCH(3-'6月'!H40,变动率!$L:$L,-1)-ROW(),"")</f>
        <v>17</v>
      </c>
      <c r="W40" s="16">
        <f>IF(('6月'!I40&gt;=0)*AND('6月'!I40&lt;=3),MATCH(3-'6月'!I40,变动率!$L:$L,-1)-ROW(),"")</f>
        <v>17</v>
      </c>
      <c r="X40" s="16">
        <f>IF(('6月'!J40&gt;=0)*AND('6月'!J40&lt;=3),MATCH(3-'6月'!J40,变动率!$L:$L,-1)-ROW(),"")</f>
        <v>18</v>
      </c>
      <c r="Y40" s="16">
        <f>IF(('6月'!K40&gt;=0)*AND('6月'!K40&lt;=3),MATCH(3-'6月'!K40,变动率!$L:$L,-1)-ROW(),"")</f>
        <v>20</v>
      </c>
      <c r="Z40" s="16" t="str">
        <f>IF(('6月'!L40&gt;=0)*AND('6月'!L40&lt;=3),MATCH(3-'6月'!L40,变动率!$L:$L,-1)-ROW(),"")</f>
        <v/>
      </c>
      <c r="AA40" s="16" t="str">
        <f>IF(('6月'!M40&gt;=0)*AND('6月'!M40&lt;=3),MATCH(3-'6月'!M40,变动率!$L:$L,-1)-ROW(),"")</f>
        <v/>
      </c>
      <c r="AB40" s="26" t="str">
        <f>IF(('6月'!N40&gt;=0)*AND('6月'!N40&lt;=3),MATCH(3-'6月'!N40,变动率!$L:$L,-1)-ROW(),"")</f>
        <v/>
      </c>
    </row>
    <row r="41" spans="1:28" x14ac:dyDescent="0.15">
      <c r="A41">
        <v>41</v>
      </c>
      <c r="B41" s="25">
        <f>B$1-变动率!$L41</f>
        <v>-6</v>
      </c>
      <c r="C41" s="16">
        <f>C$1-变动率!$L41</f>
        <v>-5</v>
      </c>
      <c r="D41" s="16">
        <f>D$1-变动率!$L41</f>
        <v>-4</v>
      </c>
      <c r="E41" s="16">
        <f>E$1-变动率!$L41</f>
        <v>-3</v>
      </c>
      <c r="F41" s="16">
        <f>F$1-变动率!$L41</f>
        <v>-2</v>
      </c>
      <c r="G41" s="16">
        <f>G$1-变动率!$L41</f>
        <v>-1</v>
      </c>
      <c r="H41" s="16">
        <f>H$1-变动率!$L41</f>
        <v>0</v>
      </c>
      <c r="I41" s="16">
        <f>I$1-变动率!$L41</f>
        <v>1</v>
      </c>
      <c r="J41" s="16">
        <f>J$1-变动率!$L41</f>
        <v>2</v>
      </c>
      <c r="K41" s="16">
        <f>K$1-变动率!$L41</f>
        <v>3</v>
      </c>
      <c r="L41" s="16">
        <f>L$1-变动率!$L41</f>
        <v>4</v>
      </c>
      <c r="M41" s="16">
        <f>M$1-变动率!$L41</f>
        <v>5</v>
      </c>
      <c r="N41" s="26">
        <f>N$1-变动率!$L41</f>
        <v>6</v>
      </c>
      <c r="O41">
        <v>41</v>
      </c>
      <c r="P41" s="25" t="str">
        <f>IF(('6月'!B41&gt;=0)*AND('6月'!B41&lt;=3),MATCH(3-'6月'!B41,变动率!$L:$L,-1)-ROW(),"")</f>
        <v/>
      </c>
      <c r="Q41" s="16" t="str">
        <f>IF(('6月'!C41&gt;=0)*AND('6月'!C41&lt;=3),MATCH(3-'6月'!C41,变动率!$L:$L,-1)-ROW(),"")</f>
        <v/>
      </c>
      <c r="R41" s="16" t="str">
        <f>IF(('6月'!D41&gt;=0)*AND('6月'!D41&lt;=3),MATCH(3-'6月'!D41,变动率!$L:$L,-1)-ROW(),"")</f>
        <v/>
      </c>
      <c r="S41" s="16" t="str">
        <f>IF(('6月'!E41&gt;=0)*AND('6月'!E41&lt;=3),MATCH(3-'6月'!E41,变动率!$L:$L,-1)-ROW(),"")</f>
        <v/>
      </c>
      <c r="T41" s="16" t="str">
        <f>IF(('6月'!F41&gt;=0)*AND('6月'!F41&lt;=3),MATCH(3-'6月'!F41,变动率!$L:$L,-1)-ROW(),"")</f>
        <v/>
      </c>
      <c r="U41" s="16" t="str">
        <f>IF(('6月'!G41&gt;=0)*AND('6月'!G41&lt;=3),MATCH(3-'6月'!G41,变动率!$L:$L,-1)-ROW(),"")</f>
        <v/>
      </c>
      <c r="V41" s="16">
        <f>IF(('6月'!H41&gt;=0)*AND('6月'!H41&lt;=3),MATCH(3-'6月'!H41,变动率!$L:$L,-1)-ROW(),"")</f>
        <v>16</v>
      </c>
      <c r="W41" s="16">
        <f>IF(('6月'!I41&gt;=0)*AND('6月'!I41&lt;=3),MATCH(3-'6月'!I41,变动率!$L:$L,-1)-ROW(),"")</f>
        <v>16</v>
      </c>
      <c r="X41" s="16">
        <f>IF(('6月'!J41&gt;=0)*AND('6月'!J41&lt;=3),MATCH(3-'6月'!J41,变动率!$L:$L,-1)-ROW(),"")</f>
        <v>17</v>
      </c>
      <c r="Y41" s="16">
        <f>IF(('6月'!K41&gt;=0)*AND('6月'!K41&lt;=3),MATCH(3-'6月'!K41,变动率!$L:$L,-1)-ROW(),"")</f>
        <v>19</v>
      </c>
      <c r="Z41" s="16" t="str">
        <f>IF(('6月'!L41&gt;=0)*AND('6月'!L41&lt;=3),MATCH(3-'6月'!L41,变动率!$L:$L,-1)-ROW(),"")</f>
        <v/>
      </c>
      <c r="AA41" s="16" t="str">
        <f>IF(('6月'!M41&gt;=0)*AND('6月'!M41&lt;=3),MATCH(3-'6月'!M41,变动率!$L:$L,-1)-ROW(),"")</f>
        <v/>
      </c>
      <c r="AB41" s="26" t="str">
        <f>IF(('6月'!N41&gt;=0)*AND('6月'!N41&lt;=3),MATCH(3-'6月'!N41,变动率!$L:$L,-1)-ROW(),"")</f>
        <v/>
      </c>
    </row>
    <row r="42" spans="1:28" x14ac:dyDescent="0.15">
      <c r="A42">
        <v>42</v>
      </c>
      <c r="B42" s="25">
        <f>B$1-变动率!$L42</f>
        <v>-6</v>
      </c>
      <c r="C42" s="16">
        <f>C$1-变动率!$L42</f>
        <v>-5</v>
      </c>
      <c r="D42" s="16">
        <f>D$1-变动率!$L42</f>
        <v>-4</v>
      </c>
      <c r="E42" s="16">
        <f>E$1-变动率!$L42</f>
        <v>-3</v>
      </c>
      <c r="F42" s="16">
        <f>F$1-变动率!$L42</f>
        <v>-2</v>
      </c>
      <c r="G42" s="16">
        <f>G$1-变动率!$L42</f>
        <v>-1</v>
      </c>
      <c r="H42" s="16">
        <f>H$1-变动率!$L42</f>
        <v>0</v>
      </c>
      <c r="I42" s="16">
        <f>I$1-变动率!$L42</f>
        <v>1</v>
      </c>
      <c r="J42" s="16">
        <f>J$1-变动率!$L42</f>
        <v>2</v>
      </c>
      <c r="K42" s="16">
        <f>K$1-变动率!$L42</f>
        <v>3</v>
      </c>
      <c r="L42" s="16">
        <f>L$1-变动率!$L42</f>
        <v>4</v>
      </c>
      <c r="M42" s="16">
        <f>M$1-变动率!$L42</f>
        <v>5</v>
      </c>
      <c r="N42" s="26">
        <f>N$1-变动率!$L42</f>
        <v>6</v>
      </c>
      <c r="O42">
        <v>42</v>
      </c>
      <c r="P42" s="25" t="str">
        <f>IF(('6月'!B42&gt;=0)*AND('6月'!B42&lt;=3),MATCH(3-'6月'!B42,变动率!$L:$L,-1)-ROW(),"")</f>
        <v/>
      </c>
      <c r="Q42" s="16" t="str">
        <f>IF(('6月'!C42&gt;=0)*AND('6月'!C42&lt;=3),MATCH(3-'6月'!C42,变动率!$L:$L,-1)-ROW(),"")</f>
        <v/>
      </c>
      <c r="R42" s="16" t="str">
        <f>IF(('6月'!D42&gt;=0)*AND('6月'!D42&lt;=3),MATCH(3-'6月'!D42,变动率!$L:$L,-1)-ROW(),"")</f>
        <v/>
      </c>
      <c r="S42" s="16" t="str">
        <f>IF(('6月'!E42&gt;=0)*AND('6月'!E42&lt;=3),MATCH(3-'6月'!E42,变动率!$L:$L,-1)-ROW(),"")</f>
        <v/>
      </c>
      <c r="T42" s="16" t="str">
        <f>IF(('6月'!F42&gt;=0)*AND('6月'!F42&lt;=3),MATCH(3-'6月'!F42,变动率!$L:$L,-1)-ROW(),"")</f>
        <v/>
      </c>
      <c r="U42" s="16" t="str">
        <f>IF(('6月'!G42&gt;=0)*AND('6月'!G42&lt;=3),MATCH(3-'6月'!G42,变动率!$L:$L,-1)-ROW(),"")</f>
        <v/>
      </c>
      <c r="V42" s="16">
        <f>IF(('6月'!H42&gt;=0)*AND('6月'!H42&lt;=3),MATCH(3-'6月'!H42,变动率!$L:$L,-1)-ROW(),"")</f>
        <v>15</v>
      </c>
      <c r="W42" s="16">
        <f>IF(('6月'!I42&gt;=0)*AND('6月'!I42&lt;=3),MATCH(3-'6月'!I42,变动率!$L:$L,-1)-ROW(),"")</f>
        <v>15</v>
      </c>
      <c r="X42" s="16">
        <f>IF(('6月'!J42&gt;=0)*AND('6月'!J42&lt;=3),MATCH(3-'6月'!J42,变动率!$L:$L,-1)-ROW(),"")</f>
        <v>16</v>
      </c>
      <c r="Y42" s="16">
        <f>IF(('6月'!K42&gt;=0)*AND('6月'!K42&lt;=3),MATCH(3-'6月'!K42,变动率!$L:$L,-1)-ROW(),"")</f>
        <v>18</v>
      </c>
      <c r="Z42" s="16" t="str">
        <f>IF(('6月'!L42&gt;=0)*AND('6月'!L42&lt;=3),MATCH(3-'6月'!L42,变动率!$L:$L,-1)-ROW(),"")</f>
        <v/>
      </c>
      <c r="AA42" s="16" t="str">
        <f>IF(('6月'!M42&gt;=0)*AND('6月'!M42&lt;=3),MATCH(3-'6月'!M42,变动率!$L:$L,-1)-ROW(),"")</f>
        <v/>
      </c>
      <c r="AB42" s="26" t="str">
        <f>IF(('6月'!N42&gt;=0)*AND('6月'!N42&lt;=3),MATCH(3-'6月'!N42,变动率!$L:$L,-1)-ROW(),"")</f>
        <v/>
      </c>
    </row>
    <row r="43" spans="1:28" x14ac:dyDescent="0.15">
      <c r="A43">
        <v>43</v>
      </c>
      <c r="B43" s="25">
        <f>B$1-变动率!$L43</f>
        <v>-6</v>
      </c>
      <c r="C43" s="16">
        <f>C$1-变动率!$L43</f>
        <v>-5</v>
      </c>
      <c r="D43" s="16">
        <f>D$1-变动率!$L43</f>
        <v>-4</v>
      </c>
      <c r="E43" s="16">
        <f>E$1-变动率!$L43</f>
        <v>-3</v>
      </c>
      <c r="F43" s="16">
        <f>F$1-变动率!$L43</f>
        <v>-2</v>
      </c>
      <c r="G43" s="16">
        <f>G$1-变动率!$L43</f>
        <v>-1</v>
      </c>
      <c r="H43" s="16">
        <f>H$1-变动率!$L43</f>
        <v>0</v>
      </c>
      <c r="I43" s="16">
        <f>I$1-变动率!$L43</f>
        <v>1</v>
      </c>
      <c r="J43" s="16">
        <f>J$1-变动率!$L43</f>
        <v>2</v>
      </c>
      <c r="K43" s="16">
        <f>K$1-变动率!$L43</f>
        <v>3</v>
      </c>
      <c r="L43" s="16">
        <f>L$1-变动率!$L43</f>
        <v>4</v>
      </c>
      <c r="M43" s="16">
        <f>M$1-变动率!$L43</f>
        <v>5</v>
      </c>
      <c r="N43" s="26">
        <f>N$1-变动率!$L43</f>
        <v>6</v>
      </c>
      <c r="O43">
        <v>43</v>
      </c>
      <c r="P43" s="25" t="str">
        <f>IF(('6月'!B43&gt;=0)*AND('6月'!B43&lt;=3),MATCH(3-'6月'!B43,变动率!$L:$L,-1)-ROW(),"")</f>
        <v/>
      </c>
      <c r="Q43" s="16" t="str">
        <f>IF(('6月'!C43&gt;=0)*AND('6月'!C43&lt;=3),MATCH(3-'6月'!C43,变动率!$L:$L,-1)-ROW(),"")</f>
        <v/>
      </c>
      <c r="R43" s="16" t="str">
        <f>IF(('6月'!D43&gt;=0)*AND('6月'!D43&lt;=3),MATCH(3-'6月'!D43,变动率!$L:$L,-1)-ROW(),"")</f>
        <v/>
      </c>
      <c r="S43" s="16" t="str">
        <f>IF(('6月'!E43&gt;=0)*AND('6月'!E43&lt;=3),MATCH(3-'6月'!E43,变动率!$L:$L,-1)-ROW(),"")</f>
        <v/>
      </c>
      <c r="T43" s="16" t="str">
        <f>IF(('6月'!F43&gt;=0)*AND('6月'!F43&lt;=3),MATCH(3-'6月'!F43,变动率!$L:$L,-1)-ROW(),"")</f>
        <v/>
      </c>
      <c r="U43" s="16" t="str">
        <f>IF(('6月'!G43&gt;=0)*AND('6月'!G43&lt;=3),MATCH(3-'6月'!G43,变动率!$L:$L,-1)-ROW(),"")</f>
        <v/>
      </c>
      <c r="V43" s="16">
        <f>IF(('6月'!H43&gt;=0)*AND('6月'!H43&lt;=3),MATCH(3-'6月'!H43,变动率!$L:$L,-1)-ROW(),"")</f>
        <v>14</v>
      </c>
      <c r="W43" s="16">
        <f>IF(('6月'!I43&gt;=0)*AND('6月'!I43&lt;=3),MATCH(3-'6月'!I43,变动率!$L:$L,-1)-ROW(),"")</f>
        <v>14</v>
      </c>
      <c r="X43" s="16">
        <f>IF(('6月'!J43&gt;=0)*AND('6月'!J43&lt;=3),MATCH(3-'6月'!J43,变动率!$L:$L,-1)-ROW(),"")</f>
        <v>15</v>
      </c>
      <c r="Y43" s="16">
        <f>IF(('6月'!K43&gt;=0)*AND('6月'!K43&lt;=3),MATCH(3-'6月'!K43,变动率!$L:$L,-1)-ROW(),"")</f>
        <v>17</v>
      </c>
      <c r="Z43" s="16" t="str">
        <f>IF(('6月'!L43&gt;=0)*AND('6月'!L43&lt;=3),MATCH(3-'6月'!L43,变动率!$L:$L,-1)-ROW(),"")</f>
        <v/>
      </c>
      <c r="AA43" s="16" t="str">
        <f>IF(('6月'!M43&gt;=0)*AND('6月'!M43&lt;=3),MATCH(3-'6月'!M43,变动率!$L:$L,-1)-ROW(),"")</f>
        <v/>
      </c>
      <c r="AB43" s="26" t="str">
        <f>IF(('6月'!N43&gt;=0)*AND('6月'!N43&lt;=3),MATCH(3-'6月'!N43,变动率!$L:$L,-1)-ROW(),"")</f>
        <v/>
      </c>
    </row>
    <row r="44" spans="1:28" x14ac:dyDescent="0.15">
      <c r="A44">
        <v>44</v>
      </c>
      <c r="B44" s="25">
        <f>B$1-变动率!$L44</f>
        <v>-6</v>
      </c>
      <c r="C44" s="16">
        <f>C$1-变动率!$L44</f>
        <v>-5</v>
      </c>
      <c r="D44" s="16">
        <f>D$1-变动率!$L44</f>
        <v>-4</v>
      </c>
      <c r="E44" s="16">
        <f>E$1-变动率!$L44</f>
        <v>-3</v>
      </c>
      <c r="F44" s="16">
        <f>F$1-变动率!$L44</f>
        <v>-2</v>
      </c>
      <c r="G44" s="16">
        <f>G$1-变动率!$L44</f>
        <v>-1</v>
      </c>
      <c r="H44" s="16">
        <f>H$1-变动率!$L44</f>
        <v>0</v>
      </c>
      <c r="I44" s="16">
        <f>I$1-变动率!$L44</f>
        <v>1</v>
      </c>
      <c r="J44" s="16">
        <f>J$1-变动率!$L44</f>
        <v>2</v>
      </c>
      <c r="K44" s="16">
        <f>K$1-变动率!$L44</f>
        <v>3</v>
      </c>
      <c r="L44" s="16">
        <f>L$1-变动率!$L44</f>
        <v>4</v>
      </c>
      <c r="M44" s="16">
        <f>M$1-变动率!$L44</f>
        <v>5</v>
      </c>
      <c r="N44" s="26">
        <f>N$1-变动率!$L44</f>
        <v>6</v>
      </c>
      <c r="O44">
        <v>44</v>
      </c>
      <c r="P44" s="25" t="str">
        <f>IF(('6月'!B44&gt;=0)*AND('6月'!B44&lt;=3),MATCH(3-'6月'!B44,变动率!$L:$L,-1)-ROW(),"")</f>
        <v/>
      </c>
      <c r="Q44" s="16" t="str">
        <f>IF(('6月'!C44&gt;=0)*AND('6月'!C44&lt;=3),MATCH(3-'6月'!C44,变动率!$L:$L,-1)-ROW(),"")</f>
        <v/>
      </c>
      <c r="R44" s="16" t="str">
        <f>IF(('6月'!D44&gt;=0)*AND('6月'!D44&lt;=3),MATCH(3-'6月'!D44,变动率!$L:$L,-1)-ROW(),"")</f>
        <v/>
      </c>
      <c r="S44" s="16" t="str">
        <f>IF(('6月'!E44&gt;=0)*AND('6月'!E44&lt;=3),MATCH(3-'6月'!E44,变动率!$L:$L,-1)-ROW(),"")</f>
        <v/>
      </c>
      <c r="T44" s="16" t="str">
        <f>IF(('6月'!F44&gt;=0)*AND('6月'!F44&lt;=3),MATCH(3-'6月'!F44,变动率!$L:$L,-1)-ROW(),"")</f>
        <v/>
      </c>
      <c r="U44" s="16" t="str">
        <f>IF(('6月'!G44&gt;=0)*AND('6月'!G44&lt;=3),MATCH(3-'6月'!G44,变动率!$L:$L,-1)-ROW(),"")</f>
        <v/>
      </c>
      <c r="V44" s="16">
        <f>IF(('6月'!H44&gt;=0)*AND('6月'!H44&lt;=3),MATCH(3-'6月'!H44,变动率!$L:$L,-1)-ROW(),"")</f>
        <v>13</v>
      </c>
      <c r="W44" s="16">
        <f>IF(('6月'!I44&gt;=0)*AND('6月'!I44&lt;=3),MATCH(3-'6月'!I44,变动率!$L:$L,-1)-ROW(),"")</f>
        <v>13</v>
      </c>
      <c r="X44" s="16">
        <f>IF(('6月'!J44&gt;=0)*AND('6月'!J44&lt;=3),MATCH(3-'6月'!J44,变动率!$L:$L,-1)-ROW(),"")</f>
        <v>14</v>
      </c>
      <c r="Y44" s="16">
        <f>IF(('6月'!K44&gt;=0)*AND('6月'!K44&lt;=3),MATCH(3-'6月'!K44,变动率!$L:$L,-1)-ROW(),"")</f>
        <v>16</v>
      </c>
      <c r="Z44" s="16" t="str">
        <f>IF(('6月'!L44&gt;=0)*AND('6月'!L44&lt;=3),MATCH(3-'6月'!L44,变动率!$L:$L,-1)-ROW(),"")</f>
        <v/>
      </c>
      <c r="AA44" s="16" t="str">
        <f>IF(('6月'!M44&gt;=0)*AND('6月'!M44&lt;=3),MATCH(3-'6月'!M44,变动率!$L:$L,-1)-ROW(),"")</f>
        <v/>
      </c>
      <c r="AB44" s="26" t="str">
        <f>IF(('6月'!N44&gt;=0)*AND('6月'!N44&lt;=3),MATCH(3-'6月'!N44,变动率!$L:$L,-1)-ROW(),"")</f>
        <v/>
      </c>
    </row>
    <row r="45" spans="1:28" x14ac:dyDescent="0.15">
      <c r="A45">
        <v>45</v>
      </c>
      <c r="B45" s="25">
        <f>B$1-变动率!$L45</f>
        <v>-5</v>
      </c>
      <c r="C45" s="16">
        <f>C$1-变动率!$L45</f>
        <v>-4</v>
      </c>
      <c r="D45" s="16">
        <f>D$1-变动率!$L45</f>
        <v>-3</v>
      </c>
      <c r="E45" s="16">
        <f>E$1-变动率!$L45</f>
        <v>-2</v>
      </c>
      <c r="F45" s="16">
        <f>F$1-变动率!$L45</f>
        <v>-1</v>
      </c>
      <c r="G45" s="16">
        <f>G$1-变动率!$L45</f>
        <v>0</v>
      </c>
      <c r="H45" s="16">
        <f>H$1-变动率!$L45</f>
        <v>1</v>
      </c>
      <c r="I45" s="16">
        <f>I$1-变动率!$L45</f>
        <v>2</v>
      </c>
      <c r="J45" s="16">
        <f>J$1-变动率!$L45</f>
        <v>3</v>
      </c>
      <c r="K45" s="16">
        <f>K$1-变动率!$L45</f>
        <v>4</v>
      </c>
      <c r="L45" s="16">
        <f>L$1-变动率!$L45</f>
        <v>5</v>
      </c>
      <c r="M45" s="16">
        <f>M$1-变动率!$L45</f>
        <v>6</v>
      </c>
      <c r="N45" s="26">
        <f>N$1-变动率!$L45</f>
        <v>7</v>
      </c>
      <c r="O45">
        <v>45</v>
      </c>
      <c r="P45" s="25" t="str">
        <f>IF(('6月'!B45&gt;=0)*AND('6月'!B45&lt;=3),MATCH(3-'6月'!B45,变动率!$L:$L,-1)-ROW(),"")</f>
        <v/>
      </c>
      <c r="Q45" s="16" t="str">
        <f>IF(('6月'!C45&gt;=0)*AND('6月'!C45&lt;=3),MATCH(3-'6月'!C45,变动率!$L:$L,-1)-ROW(),"")</f>
        <v/>
      </c>
      <c r="R45" s="16" t="str">
        <f>IF(('6月'!D45&gt;=0)*AND('6月'!D45&lt;=3),MATCH(3-'6月'!D45,变动率!$L:$L,-1)-ROW(),"")</f>
        <v/>
      </c>
      <c r="S45" s="16" t="str">
        <f>IF(('6月'!E45&gt;=0)*AND('6月'!E45&lt;=3),MATCH(3-'6月'!E45,变动率!$L:$L,-1)-ROW(),"")</f>
        <v/>
      </c>
      <c r="T45" s="16" t="str">
        <f>IF(('6月'!F45&gt;=0)*AND('6月'!F45&lt;=3),MATCH(3-'6月'!F45,变动率!$L:$L,-1)-ROW(),"")</f>
        <v/>
      </c>
      <c r="U45" s="16">
        <f>IF(('6月'!G45&gt;=0)*AND('6月'!G45&lt;=3),MATCH(3-'6月'!G45,变动率!$L:$L,-1)-ROW(),"")</f>
        <v>12</v>
      </c>
      <c r="V45" s="16">
        <f>IF(('6月'!H45&gt;=0)*AND('6月'!H45&lt;=3),MATCH(3-'6月'!H45,变动率!$L:$L,-1)-ROW(),"")</f>
        <v>12</v>
      </c>
      <c r="W45" s="16">
        <f>IF(('6月'!I45&gt;=0)*AND('6月'!I45&lt;=3),MATCH(3-'6月'!I45,变动率!$L:$L,-1)-ROW(),"")</f>
        <v>13</v>
      </c>
      <c r="X45" s="16">
        <f>IF(('6月'!J45&gt;=0)*AND('6月'!J45&lt;=3),MATCH(3-'6月'!J45,变动率!$L:$L,-1)-ROW(),"")</f>
        <v>15</v>
      </c>
      <c r="Y45" s="16" t="str">
        <f>IF(('6月'!K45&gt;=0)*AND('6月'!K45&lt;=3),MATCH(3-'6月'!K45,变动率!$L:$L,-1)-ROW(),"")</f>
        <v/>
      </c>
      <c r="Z45" s="16" t="str">
        <f>IF(('6月'!L45&gt;=0)*AND('6月'!L45&lt;=3),MATCH(3-'6月'!L45,变动率!$L:$L,-1)-ROW(),"")</f>
        <v/>
      </c>
      <c r="AA45" s="16" t="str">
        <f>IF(('6月'!M45&gt;=0)*AND('6月'!M45&lt;=3),MATCH(3-'6月'!M45,变动率!$L:$L,-1)-ROW(),"")</f>
        <v/>
      </c>
      <c r="AB45" s="26" t="str">
        <f>IF(('6月'!N45&gt;=0)*AND('6月'!N45&lt;=3),MATCH(3-'6月'!N45,变动率!$L:$L,-1)-ROW(),"")</f>
        <v/>
      </c>
    </row>
    <row r="46" spans="1:28" x14ac:dyDescent="0.15">
      <c r="A46">
        <v>46</v>
      </c>
      <c r="B46" s="25">
        <f>B$1-变动率!$L46</f>
        <v>-4</v>
      </c>
      <c r="C46" s="16">
        <f>C$1-变动率!$L46</f>
        <v>-3</v>
      </c>
      <c r="D46" s="16">
        <f>D$1-变动率!$L46</f>
        <v>-2</v>
      </c>
      <c r="E46" s="16">
        <f>E$1-变动率!$L46</f>
        <v>-1</v>
      </c>
      <c r="F46" s="16">
        <f>F$1-变动率!$L46</f>
        <v>0</v>
      </c>
      <c r="G46" s="16">
        <f>G$1-变动率!$L46</f>
        <v>1</v>
      </c>
      <c r="H46" s="16">
        <f>H$1-变动率!$L46</f>
        <v>2</v>
      </c>
      <c r="I46" s="16">
        <f>I$1-变动率!$L46</f>
        <v>3</v>
      </c>
      <c r="J46" s="16">
        <f>J$1-变动率!$L46</f>
        <v>4</v>
      </c>
      <c r="K46" s="16">
        <f>K$1-变动率!$L46</f>
        <v>5</v>
      </c>
      <c r="L46" s="16">
        <f>L$1-变动率!$L46</f>
        <v>6</v>
      </c>
      <c r="M46" s="16">
        <f>M$1-变动率!$L46</f>
        <v>7</v>
      </c>
      <c r="N46" s="26">
        <f>N$1-变动率!$L46</f>
        <v>8</v>
      </c>
      <c r="O46">
        <v>46</v>
      </c>
      <c r="P46" s="25" t="str">
        <f>IF(('6月'!B46&gt;=0)*AND('6月'!B46&lt;=3),MATCH(3-'6月'!B46,变动率!$L:$L,-1)-ROW(),"")</f>
        <v/>
      </c>
      <c r="Q46" s="16" t="str">
        <f>IF(('6月'!C46&gt;=0)*AND('6月'!C46&lt;=3),MATCH(3-'6月'!C46,变动率!$L:$L,-1)-ROW(),"")</f>
        <v/>
      </c>
      <c r="R46" s="16" t="str">
        <f>IF(('6月'!D46&gt;=0)*AND('6月'!D46&lt;=3),MATCH(3-'6月'!D46,变动率!$L:$L,-1)-ROW(),"")</f>
        <v/>
      </c>
      <c r="S46" s="16" t="str">
        <f>IF(('6月'!E46&gt;=0)*AND('6月'!E46&lt;=3),MATCH(3-'6月'!E46,变动率!$L:$L,-1)-ROW(),"")</f>
        <v/>
      </c>
      <c r="T46" s="16">
        <f>IF(('6月'!F46&gt;=0)*AND('6月'!F46&lt;=3),MATCH(3-'6月'!F46,变动率!$L:$L,-1)-ROW(),"")</f>
        <v>11</v>
      </c>
      <c r="U46" s="16">
        <f>IF(('6月'!G46&gt;=0)*AND('6月'!G46&lt;=3),MATCH(3-'6月'!G46,变动率!$L:$L,-1)-ROW(),"")</f>
        <v>11</v>
      </c>
      <c r="V46" s="16">
        <f>IF(('6月'!H46&gt;=0)*AND('6月'!H46&lt;=3),MATCH(3-'6月'!H46,变动率!$L:$L,-1)-ROW(),"")</f>
        <v>12</v>
      </c>
      <c r="W46" s="16">
        <f>IF(('6月'!I46&gt;=0)*AND('6月'!I46&lt;=3),MATCH(3-'6月'!I46,变动率!$L:$L,-1)-ROW(),"")</f>
        <v>14</v>
      </c>
      <c r="X46" s="16" t="str">
        <f>IF(('6月'!J46&gt;=0)*AND('6月'!J46&lt;=3),MATCH(3-'6月'!J46,变动率!$L:$L,-1)-ROW(),"")</f>
        <v/>
      </c>
      <c r="Y46" s="16" t="str">
        <f>IF(('6月'!K46&gt;=0)*AND('6月'!K46&lt;=3),MATCH(3-'6月'!K46,变动率!$L:$L,-1)-ROW(),"")</f>
        <v/>
      </c>
      <c r="Z46" s="16" t="str">
        <f>IF(('6月'!L46&gt;=0)*AND('6月'!L46&lt;=3),MATCH(3-'6月'!L46,变动率!$L:$L,-1)-ROW(),"")</f>
        <v/>
      </c>
      <c r="AA46" s="16" t="str">
        <f>IF(('6月'!M46&gt;=0)*AND('6月'!M46&lt;=3),MATCH(3-'6月'!M46,变动率!$L:$L,-1)-ROW(),"")</f>
        <v/>
      </c>
      <c r="AB46" s="26" t="str">
        <f>IF(('6月'!N46&gt;=0)*AND('6月'!N46&lt;=3),MATCH(3-'6月'!N46,变动率!$L:$L,-1)-ROW(),"")</f>
        <v/>
      </c>
    </row>
    <row r="47" spans="1:28" x14ac:dyDescent="0.15">
      <c r="A47" s="58">
        <v>47</v>
      </c>
      <c r="B47" s="25">
        <f>B$1-变动率!$L47</f>
        <v>-3</v>
      </c>
      <c r="C47" s="16">
        <f>C$1-变动率!$L47</f>
        <v>-2</v>
      </c>
      <c r="D47" s="16">
        <f>D$1-变动率!$L47</f>
        <v>-1</v>
      </c>
      <c r="E47" s="16">
        <f>E$1-变动率!$L47</f>
        <v>0</v>
      </c>
      <c r="F47" s="16">
        <f>F$1-变动率!$L47</f>
        <v>1</v>
      </c>
      <c r="G47" s="16">
        <f>G$1-变动率!$L47</f>
        <v>2</v>
      </c>
      <c r="H47" s="16">
        <f>H$1-变动率!$L47</f>
        <v>3</v>
      </c>
      <c r="I47" s="16">
        <f>I$1-变动率!$L47</f>
        <v>4</v>
      </c>
      <c r="J47" s="16">
        <f>J$1-变动率!$L47</f>
        <v>5</v>
      </c>
      <c r="K47" s="16">
        <f>K$1-变动率!$L47</f>
        <v>6</v>
      </c>
      <c r="L47" s="16">
        <f>L$1-变动率!$L47</f>
        <v>7</v>
      </c>
      <c r="M47" s="16">
        <f>M$1-变动率!$L47</f>
        <v>8</v>
      </c>
      <c r="N47" s="26">
        <f>N$1-变动率!$L47</f>
        <v>9</v>
      </c>
      <c r="O47" s="58">
        <v>47</v>
      </c>
      <c r="P47" s="25" t="str">
        <f>IF(('6月'!B47&gt;=0)*AND('6月'!B47&lt;=3),MATCH(3-'6月'!B47,变动率!$L:$L,-1)-ROW(),"")</f>
        <v/>
      </c>
      <c r="Q47" s="16" t="str">
        <f>IF(('6月'!C47&gt;=0)*AND('6月'!C47&lt;=3),MATCH(3-'6月'!C47,变动率!$L:$L,-1)-ROW(),"")</f>
        <v/>
      </c>
      <c r="R47" s="16" t="str">
        <f>IF(('6月'!D47&gt;=0)*AND('6月'!D47&lt;=3),MATCH(3-'6月'!D47,变动率!$L:$L,-1)-ROW(),"")</f>
        <v/>
      </c>
      <c r="S47" s="16">
        <f>IF(('6月'!E47&gt;=0)*AND('6月'!E47&lt;=3),MATCH(3-'6月'!E47,变动率!$L:$L,-1)-ROW(),"")</f>
        <v>10</v>
      </c>
      <c r="T47" s="16">
        <f>IF(('6月'!F47&gt;=0)*AND('6月'!F47&lt;=3),MATCH(3-'6月'!F47,变动率!$L:$L,-1)-ROW(),"")</f>
        <v>10</v>
      </c>
      <c r="U47" s="16">
        <f>IF(('6月'!G47&gt;=0)*AND('6月'!G47&lt;=3),MATCH(3-'6月'!G47,变动率!$L:$L,-1)-ROW(),"")</f>
        <v>11</v>
      </c>
      <c r="V47" s="16">
        <f>IF(('6月'!H47&gt;=0)*AND('6月'!H47&lt;=3),MATCH(3-'6月'!H47,变动率!$L:$L,-1)-ROW(),"")</f>
        <v>13</v>
      </c>
      <c r="W47" s="16" t="str">
        <f>IF(('6月'!I47&gt;=0)*AND('6月'!I47&lt;=3),MATCH(3-'6月'!I47,变动率!$L:$L,-1)-ROW(),"")</f>
        <v/>
      </c>
      <c r="X47" s="16" t="str">
        <f>IF(('6月'!J47&gt;=0)*AND('6月'!J47&lt;=3),MATCH(3-'6月'!J47,变动率!$L:$L,-1)-ROW(),"")</f>
        <v/>
      </c>
      <c r="Y47" s="16" t="str">
        <f>IF(('6月'!K47&gt;=0)*AND('6月'!K47&lt;=3),MATCH(3-'6月'!K47,变动率!$L:$L,-1)-ROW(),"")</f>
        <v/>
      </c>
      <c r="Z47" s="16" t="str">
        <f>IF(('6月'!L47&gt;=0)*AND('6月'!L47&lt;=3),MATCH(3-'6月'!L47,变动率!$L:$L,-1)-ROW(),"")</f>
        <v/>
      </c>
      <c r="AA47" s="16" t="str">
        <f>IF(('6月'!M47&gt;=0)*AND('6月'!M47&lt;=3),MATCH(3-'6月'!M47,变动率!$L:$L,-1)-ROW(),"")</f>
        <v/>
      </c>
      <c r="AB47" s="26" t="str">
        <f>IF(('6月'!N47&gt;=0)*AND('6月'!N47&lt;=3),MATCH(3-'6月'!N47,变动率!$L:$L,-1)-ROW(),"")</f>
        <v/>
      </c>
    </row>
    <row r="48" spans="1:28" x14ac:dyDescent="0.15">
      <c r="A48">
        <v>48</v>
      </c>
      <c r="B48" s="25">
        <f>B$1-变动率!$L48</f>
        <v>-3</v>
      </c>
      <c r="C48" s="16">
        <f>C$1-变动率!$L48</f>
        <v>-2</v>
      </c>
      <c r="D48" s="16">
        <f>D$1-变动率!$L48</f>
        <v>-1</v>
      </c>
      <c r="E48" s="16">
        <f>E$1-变动率!$L48</f>
        <v>0</v>
      </c>
      <c r="F48" s="16">
        <f>F$1-变动率!$L48</f>
        <v>1</v>
      </c>
      <c r="G48" s="16">
        <f>G$1-变动率!$L48</f>
        <v>2</v>
      </c>
      <c r="H48" s="16">
        <f>H$1-变动率!$L48</f>
        <v>3</v>
      </c>
      <c r="I48" s="16">
        <f>I$1-变动率!$L48</f>
        <v>4</v>
      </c>
      <c r="J48" s="16">
        <f>J$1-变动率!$L48</f>
        <v>5</v>
      </c>
      <c r="K48" s="16">
        <f>K$1-变动率!$L48</f>
        <v>6</v>
      </c>
      <c r="L48" s="16">
        <f>L$1-变动率!$L48</f>
        <v>7</v>
      </c>
      <c r="M48" s="16">
        <f>M$1-变动率!$L48</f>
        <v>8</v>
      </c>
      <c r="N48" s="26">
        <f>N$1-变动率!$L48</f>
        <v>9</v>
      </c>
      <c r="O48">
        <v>48</v>
      </c>
      <c r="P48" s="25" t="str">
        <f>IF(('6月'!B48&gt;=0)*AND('6月'!B48&lt;=3),MATCH(3-'6月'!B48,变动率!$L:$L,-1)-ROW(),"")</f>
        <v/>
      </c>
      <c r="Q48" s="16" t="str">
        <f>IF(('6月'!C48&gt;=0)*AND('6月'!C48&lt;=3),MATCH(3-'6月'!C48,变动率!$L:$L,-1)-ROW(),"")</f>
        <v/>
      </c>
      <c r="R48" s="16" t="str">
        <f>IF(('6月'!D48&gt;=0)*AND('6月'!D48&lt;=3),MATCH(3-'6月'!D48,变动率!$L:$L,-1)-ROW(),"")</f>
        <v/>
      </c>
      <c r="S48" s="16">
        <f>IF(('6月'!E48&gt;=0)*AND('6月'!E48&lt;=3),MATCH(3-'6月'!E48,变动率!$L:$L,-1)-ROW(),"")</f>
        <v>9</v>
      </c>
      <c r="T48" s="16">
        <f>IF(('6月'!F48&gt;=0)*AND('6月'!F48&lt;=3),MATCH(3-'6月'!F48,变动率!$L:$L,-1)-ROW(),"")</f>
        <v>9</v>
      </c>
      <c r="U48" s="16">
        <f>IF(('6月'!G48&gt;=0)*AND('6月'!G48&lt;=3),MATCH(3-'6月'!G48,变动率!$L:$L,-1)-ROW(),"")</f>
        <v>10</v>
      </c>
      <c r="V48" s="16">
        <f>IF(('6月'!H48&gt;=0)*AND('6月'!H48&lt;=3),MATCH(3-'6月'!H48,变动率!$L:$L,-1)-ROW(),"")</f>
        <v>12</v>
      </c>
      <c r="W48" s="16" t="str">
        <f>IF(('6月'!I48&gt;=0)*AND('6月'!I48&lt;=3),MATCH(3-'6月'!I48,变动率!$L:$L,-1)-ROW(),"")</f>
        <v/>
      </c>
      <c r="X48" s="16" t="str">
        <f>IF(('6月'!J48&gt;=0)*AND('6月'!J48&lt;=3),MATCH(3-'6月'!J48,变动率!$L:$L,-1)-ROW(),"")</f>
        <v/>
      </c>
      <c r="Y48" s="16" t="str">
        <f>IF(('6月'!K48&gt;=0)*AND('6月'!K48&lt;=3),MATCH(3-'6月'!K48,变动率!$L:$L,-1)-ROW(),"")</f>
        <v/>
      </c>
      <c r="Z48" s="16" t="str">
        <f>IF(('6月'!L48&gt;=0)*AND('6月'!L48&lt;=3),MATCH(3-'6月'!L48,变动率!$L:$L,-1)-ROW(),"")</f>
        <v/>
      </c>
      <c r="AA48" s="16" t="str">
        <f>IF(('6月'!M48&gt;=0)*AND('6月'!M48&lt;=3),MATCH(3-'6月'!M48,变动率!$L:$L,-1)-ROW(),"")</f>
        <v/>
      </c>
      <c r="AB48" s="26" t="str">
        <f>IF(('6月'!N48&gt;=0)*AND('6月'!N48&lt;=3),MATCH(3-'6月'!N48,变动率!$L:$L,-1)-ROW(),"")</f>
        <v/>
      </c>
    </row>
    <row r="49" spans="1:28" x14ac:dyDescent="0.15">
      <c r="A49">
        <v>49</v>
      </c>
      <c r="B49" s="25">
        <f>B$1-变动率!$L49</f>
        <v>-3</v>
      </c>
      <c r="C49" s="16">
        <f>C$1-变动率!$L49</f>
        <v>-2</v>
      </c>
      <c r="D49" s="16">
        <f>D$1-变动率!$L49</f>
        <v>-1</v>
      </c>
      <c r="E49" s="16">
        <f>E$1-变动率!$L49</f>
        <v>0</v>
      </c>
      <c r="F49" s="16">
        <f>F$1-变动率!$L49</f>
        <v>1</v>
      </c>
      <c r="G49" s="16">
        <f>G$1-变动率!$L49</f>
        <v>2</v>
      </c>
      <c r="H49" s="16">
        <f>H$1-变动率!$L49</f>
        <v>3</v>
      </c>
      <c r="I49" s="16">
        <f>I$1-变动率!$L49</f>
        <v>4</v>
      </c>
      <c r="J49" s="16">
        <f>J$1-变动率!$L49</f>
        <v>5</v>
      </c>
      <c r="K49" s="16">
        <f>K$1-变动率!$L49</f>
        <v>6</v>
      </c>
      <c r="L49" s="16">
        <f>L$1-变动率!$L49</f>
        <v>7</v>
      </c>
      <c r="M49" s="16">
        <f>M$1-变动率!$L49</f>
        <v>8</v>
      </c>
      <c r="N49" s="26">
        <f>N$1-变动率!$L49</f>
        <v>9</v>
      </c>
      <c r="O49">
        <v>49</v>
      </c>
      <c r="P49" s="25" t="str">
        <f>IF(('6月'!B49&gt;=0)*AND('6月'!B49&lt;=3),MATCH(3-'6月'!B49,变动率!$L:$L,-1)-ROW(),"")</f>
        <v/>
      </c>
      <c r="Q49" s="16" t="str">
        <f>IF(('6月'!C49&gt;=0)*AND('6月'!C49&lt;=3),MATCH(3-'6月'!C49,变动率!$L:$L,-1)-ROW(),"")</f>
        <v/>
      </c>
      <c r="R49" s="16" t="str">
        <f>IF(('6月'!D49&gt;=0)*AND('6月'!D49&lt;=3),MATCH(3-'6月'!D49,变动率!$L:$L,-1)-ROW(),"")</f>
        <v/>
      </c>
      <c r="S49" s="16">
        <f>IF(('6月'!E49&gt;=0)*AND('6月'!E49&lt;=3),MATCH(3-'6月'!E49,变动率!$L:$L,-1)-ROW(),"")</f>
        <v>8</v>
      </c>
      <c r="T49" s="16">
        <f>IF(('6月'!F49&gt;=0)*AND('6月'!F49&lt;=3),MATCH(3-'6月'!F49,变动率!$L:$L,-1)-ROW(),"")</f>
        <v>8</v>
      </c>
      <c r="U49" s="16">
        <f>IF(('6月'!G49&gt;=0)*AND('6月'!G49&lt;=3),MATCH(3-'6月'!G49,变动率!$L:$L,-1)-ROW(),"")</f>
        <v>9</v>
      </c>
      <c r="V49" s="16">
        <f>IF(('6月'!H49&gt;=0)*AND('6月'!H49&lt;=3),MATCH(3-'6月'!H49,变动率!$L:$L,-1)-ROW(),"")</f>
        <v>11</v>
      </c>
      <c r="W49" s="16" t="str">
        <f>IF(('6月'!I49&gt;=0)*AND('6月'!I49&lt;=3),MATCH(3-'6月'!I49,变动率!$L:$L,-1)-ROW(),"")</f>
        <v/>
      </c>
      <c r="X49" s="16" t="str">
        <f>IF(('6月'!J49&gt;=0)*AND('6月'!J49&lt;=3),MATCH(3-'6月'!J49,变动率!$L:$L,-1)-ROW(),"")</f>
        <v/>
      </c>
      <c r="Y49" s="16" t="str">
        <f>IF(('6月'!K49&gt;=0)*AND('6月'!K49&lt;=3),MATCH(3-'6月'!K49,变动率!$L:$L,-1)-ROW(),"")</f>
        <v/>
      </c>
      <c r="Z49" s="16" t="str">
        <f>IF(('6月'!L49&gt;=0)*AND('6月'!L49&lt;=3),MATCH(3-'6月'!L49,变动率!$L:$L,-1)-ROW(),"")</f>
        <v/>
      </c>
      <c r="AA49" s="16" t="str">
        <f>IF(('6月'!M49&gt;=0)*AND('6月'!M49&lt;=3),MATCH(3-'6月'!M49,变动率!$L:$L,-1)-ROW(),"")</f>
        <v/>
      </c>
      <c r="AB49" s="26" t="str">
        <f>IF(('6月'!N49&gt;=0)*AND('6月'!N49&lt;=3),MATCH(3-'6月'!N49,变动率!$L:$L,-1)-ROW(),"")</f>
        <v/>
      </c>
    </row>
    <row r="50" spans="1:28" x14ac:dyDescent="0.15">
      <c r="A50">
        <v>50</v>
      </c>
      <c r="B50" s="25">
        <f>B$1-变动率!$L50</f>
        <v>-3</v>
      </c>
      <c r="C50" s="16">
        <f>C$1-变动率!$L50</f>
        <v>-2</v>
      </c>
      <c r="D50" s="16">
        <f>D$1-变动率!$L50</f>
        <v>-1</v>
      </c>
      <c r="E50" s="16">
        <f>E$1-变动率!$L50</f>
        <v>0</v>
      </c>
      <c r="F50" s="16">
        <f>F$1-变动率!$L50</f>
        <v>1</v>
      </c>
      <c r="G50" s="16">
        <f>G$1-变动率!$L50</f>
        <v>2</v>
      </c>
      <c r="H50" s="16">
        <f>H$1-变动率!$L50</f>
        <v>3</v>
      </c>
      <c r="I50" s="16">
        <f>I$1-变动率!$L50</f>
        <v>4</v>
      </c>
      <c r="J50" s="16">
        <f>J$1-变动率!$L50</f>
        <v>5</v>
      </c>
      <c r="K50" s="16">
        <f>K$1-变动率!$L50</f>
        <v>6</v>
      </c>
      <c r="L50" s="16">
        <f>L$1-变动率!$L50</f>
        <v>7</v>
      </c>
      <c r="M50" s="16">
        <f>M$1-变动率!$L50</f>
        <v>8</v>
      </c>
      <c r="N50" s="26">
        <f>N$1-变动率!$L50</f>
        <v>9</v>
      </c>
      <c r="O50">
        <v>50</v>
      </c>
      <c r="P50" s="25" t="str">
        <f>IF(('6月'!B50&gt;=0)*AND('6月'!B50&lt;=3),MATCH(3-'6月'!B50,变动率!$L:$L,-1)-ROW(),"")</f>
        <v/>
      </c>
      <c r="Q50" s="16" t="str">
        <f>IF(('6月'!C50&gt;=0)*AND('6月'!C50&lt;=3),MATCH(3-'6月'!C50,变动率!$L:$L,-1)-ROW(),"")</f>
        <v/>
      </c>
      <c r="R50" s="16" t="str">
        <f>IF(('6月'!D50&gt;=0)*AND('6月'!D50&lt;=3),MATCH(3-'6月'!D50,变动率!$L:$L,-1)-ROW(),"")</f>
        <v/>
      </c>
      <c r="S50" s="16">
        <f>IF(('6月'!E50&gt;=0)*AND('6月'!E50&lt;=3),MATCH(3-'6月'!E50,变动率!$L:$L,-1)-ROW(),"")</f>
        <v>7</v>
      </c>
      <c r="T50" s="16">
        <f>IF(('6月'!F50&gt;=0)*AND('6月'!F50&lt;=3),MATCH(3-'6月'!F50,变动率!$L:$L,-1)-ROW(),"")</f>
        <v>7</v>
      </c>
      <c r="U50" s="16">
        <f>IF(('6月'!G50&gt;=0)*AND('6月'!G50&lt;=3),MATCH(3-'6月'!G50,变动率!$L:$L,-1)-ROW(),"")</f>
        <v>8</v>
      </c>
      <c r="V50" s="16">
        <f>IF(('6月'!H50&gt;=0)*AND('6月'!H50&lt;=3),MATCH(3-'6月'!H50,变动率!$L:$L,-1)-ROW(),"")</f>
        <v>10</v>
      </c>
      <c r="W50" s="16" t="str">
        <f>IF(('6月'!I50&gt;=0)*AND('6月'!I50&lt;=3),MATCH(3-'6月'!I50,变动率!$L:$L,-1)-ROW(),"")</f>
        <v/>
      </c>
      <c r="X50" s="16" t="str">
        <f>IF(('6月'!J50&gt;=0)*AND('6月'!J50&lt;=3),MATCH(3-'6月'!J50,变动率!$L:$L,-1)-ROW(),"")</f>
        <v/>
      </c>
      <c r="Y50" s="16" t="str">
        <f>IF(('6月'!K50&gt;=0)*AND('6月'!K50&lt;=3),MATCH(3-'6月'!K50,变动率!$L:$L,-1)-ROW(),"")</f>
        <v/>
      </c>
      <c r="Z50" s="16" t="str">
        <f>IF(('6月'!L50&gt;=0)*AND('6月'!L50&lt;=3),MATCH(3-'6月'!L50,变动率!$L:$L,-1)-ROW(),"")</f>
        <v/>
      </c>
      <c r="AA50" s="16" t="str">
        <f>IF(('6月'!M50&gt;=0)*AND('6月'!M50&lt;=3),MATCH(3-'6月'!M50,变动率!$L:$L,-1)-ROW(),"")</f>
        <v/>
      </c>
      <c r="AB50" s="26" t="str">
        <f>IF(('6月'!N50&gt;=0)*AND('6月'!N50&lt;=3),MATCH(3-'6月'!N50,变动率!$L:$L,-1)-ROW(),"")</f>
        <v/>
      </c>
    </row>
    <row r="51" spans="1:28" x14ac:dyDescent="0.15">
      <c r="A51">
        <v>51</v>
      </c>
      <c r="B51" s="25">
        <f>B$1-变动率!$L51</f>
        <v>-3</v>
      </c>
      <c r="C51" s="16">
        <f>C$1-变动率!$L51</f>
        <v>-2</v>
      </c>
      <c r="D51" s="16">
        <f>D$1-变动率!$L51</f>
        <v>-1</v>
      </c>
      <c r="E51" s="16">
        <f>E$1-变动率!$L51</f>
        <v>0</v>
      </c>
      <c r="F51" s="16">
        <f>F$1-变动率!$L51</f>
        <v>1</v>
      </c>
      <c r="G51" s="16">
        <f>G$1-变动率!$L51</f>
        <v>2</v>
      </c>
      <c r="H51" s="16">
        <f>H$1-变动率!$L51</f>
        <v>3</v>
      </c>
      <c r="I51" s="16">
        <f>I$1-变动率!$L51</f>
        <v>4</v>
      </c>
      <c r="J51" s="16">
        <f>J$1-变动率!$L51</f>
        <v>5</v>
      </c>
      <c r="K51" s="16">
        <f>K$1-变动率!$L51</f>
        <v>6</v>
      </c>
      <c r="L51" s="16">
        <f>L$1-变动率!$L51</f>
        <v>7</v>
      </c>
      <c r="M51" s="16">
        <f>M$1-变动率!$L51</f>
        <v>8</v>
      </c>
      <c r="N51" s="26">
        <f>N$1-变动率!$L51</f>
        <v>9</v>
      </c>
      <c r="O51">
        <v>51</v>
      </c>
      <c r="P51" s="25" t="str">
        <f>IF(('6月'!B51&gt;=0)*AND('6月'!B51&lt;=3),MATCH(3-'6月'!B51,变动率!$L:$L,-1)-ROW(),"")</f>
        <v/>
      </c>
      <c r="Q51" s="16" t="str">
        <f>IF(('6月'!C51&gt;=0)*AND('6月'!C51&lt;=3),MATCH(3-'6月'!C51,变动率!$L:$L,-1)-ROW(),"")</f>
        <v/>
      </c>
      <c r="R51" s="16" t="str">
        <f>IF(('6月'!D51&gt;=0)*AND('6月'!D51&lt;=3),MATCH(3-'6月'!D51,变动率!$L:$L,-1)-ROW(),"")</f>
        <v/>
      </c>
      <c r="S51" s="16">
        <f>IF(('6月'!E51&gt;=0)*AND('6月'!E51&lt;=3),MATCH(3-'6月'!E51,变动率!$L:$L,-1)-ROW(),"")</f>
        <v>6</v>
      </c>
      <c r="T51" s="16">
        <f>IF(('6月'!F51&gt;=0)*AND('6月'!F51&lt;=3),MATCH(3-'6月'!F51,变动率!$L:$L,-1)-ROW(),"")</f>
        <v>6</v>
      </c>
      <c r="U51" s="16">
        <f>IF(('6月'!G51&gt;=0)*AND('6月'!G51&lt;=3),MATCH(3-'6月'!G51,变动率!$L:$L,-1)-ROW(),"")</f>
        <v>7</v>
      </c>
      <c r="V51" s="16">
        <f>IF(('6月'!H51&gt;=0)*AND('6月'!H51&lt;=3),MATCH(3-'6月'!H51,变动率!$L:$L,-1)-ROW(),"")</f>
        <v>9</v>
      </c>
      <c r="W51" s="16" t="str">
        <f>IF(('6月'!I51&gt;=0)*AND('6月'!I51&lt;=3),MATCH(3-'6月'!I51,变动率!$L:$L,-1)-ROW(),"")</f>
        <v/>
      </c>
      <c r="X51" s="16" t="str">
        <f>IF(('6月'!J51&gt;=0)*AND('6月'!J51&lt;=3),MATCH(3-'6月'!J51,变动率!$L:$L,-1)-ROW(),"")</f>
        <v/>
      </c>
      <c r="Y51" s="16" t="str">
        <f>IF(('6月'!K51&gt;=0)*AND('6月'!K51&lt;=3),MATCH(3-'6月'!K51,变动率!$L:$L,-1)-ROW(),"")</f>
        <v/>
      </c>
      <c r="Z51" s="16" t="str">
        <f>IF(('6月'!L51&gt;=0)*AND('6月'!L51&lt;=3),MATCH(3-'6月'!L51,变动率!$L:$L,-1)-ROW(),"")</f>
        <v/>
      </c>
      <c r="AA51" s="16" t="str">
        <f>IF(('6月'!M51&gt;=0)*AND('6月'!M51&lt;=3),MATCH(3-'6月'!M51,变动率!$L:$L,-1)-ROW(),"")</f>
        <v/>
      </c>
      <c r="AB51" s="26" t="str">
        <f>IF(('6月'!N51&gt;=0)*AND('6月'!N51&lt;=3),MATCH(3-'6月'!N51,变动率!$L:$L,-1)-ROW(),"")</f>
        <v/>
      </c>
    </row>
    <row r="52" spans="1:28" x14ac:dyDescent="0.15">
      <c r="A52">
        <v>52</v>
      </c>
      <c r="B52" s="25">
        <f>B$1-变动率!$L52</f>
        <v>-3</v>
      </c>
      <c r="C52" s="16">
        <f>C$1-变动率!$L52</f>
        <v>-2</v>
      </c>
      <c r="D52" s="16">
        <f>D$1-变动率!$L52</f>
        <v>-1</v>
      </c>
      <c r="E52" s="16">
        <f>E$1-变动率!$L52</f>
        <v>0</v>
      </c>
      <c r="F52" s="16">
        <f>F$1-变动率!$L52</f>
        <v>1</v>
      </c>
      <c r="G52" s="16">
        <f>G$1-变动率!$L52</f>
        <v>2</v>
      </c>
      <c r="H52" s="16">
        <f>H$1-变动率!$L52</f>
        <v>3</v>
      </c>
      <c r="I52" s="16">
        <f>I$1-变动率!$L52</f>
        <v>4</v>
      </c>
      <c r="J52" s="16">
        <f>J$1-变动率!$L52</f>
        <v>5</v>
      </c>
      <c r="K52" s="16">
        <f>K$1-变动率!$L52</f>
        <v>6</v>
      </c>
      <c r="L52" s="16">
        <f>L$1-变动率!$L52</f>
        <v>7</v>
      </c>
      <c r="M52" s="16">
        <f>M$1-变动率!$L52</f>
        <v>8</v>
      </c>
      <c r="N52" s="26">
        <f>N$1-变动率!$L52</f>
        <v>9</v>
      </c>
      <c r="O52">
        <v>52</v>
      </c>
      <c r="P52" s="25" t="str">
        <f>IF(('6月'!B52&gt;=0)*AND('6月'!B52&lt;=3),MATCH(3-'6月'!B52,变动率!$L:$L,-1)-ROW(),"")</f>
        <v/>
      </c>
      <c r="Q52" s="16" t="str">
        <f>IF(('6月'!C52&gt;=0)*AND('6月'!C52&lt;=3),MATCH(3-'6月'!C52,变动率!$L:$L,-1)-ROW(),"")</f>
        <v/>
      </c>
      <c r="R52" s="16" t="str">
        <f>IF(('6月'!D52&gt;=0)*AND('6月'!D52&lt;=3),MATCH(3-'6月'!D52,变动率!$L:$L,-1)-ROW(),"")</f>
        <v/>
      </c>
      <c r="S52" s="16">
        <f>IF(('6月'!E52&gt;=0)*AND('6月'!E52&lt;=3),MATCH(3-'6月'!E52,变动率!$L:$L,-1)-ROW(),"")</f>
        <v>5</v>
      </c>
      <c r="T52" s="16">
        <f>IF(('6月'!F52&gt;=0)*AND('6月'!F52&lt;=3),MATCH(3-'6月'!F52,变动率!$L:$L,-1)-ROW(),"")</f>
        <v>5</v>
      </c>
      <c r="U52" s="16">
        <f>IF(('6月'!G52&gt;=0)*AND('6月'!G52&lt;=3),MATCH(3-'6月'!G52,变动率!$L:$L,-1)-ROW(),"")</f>
        <v>6</v>
      </c>
      <c r="V52" s="16">
        <f>IF(('6月'!H52&gt;=0)*AND('6月'!H52&lt;=3),MATCH(3-'6月'!H52,变动率!$L:$L,-1)-ROW(),"")</f>
        <v>8</v>
      </c>
      <c r="W52" s="16" t="str">
        <f>IF(('6月'!I52&gt;=0)*AND('6月'!I52&lt;=3),MATCH(3-'6月'!I52,变动率!$L:$L,-1)-ROW(),"")</f>
        <v/>
      </c>
      <c r="X52" s="16" t="str">
        <f>IF(('6月'!J52&gt;=0)*AND('6月'!J52&lt;=3),MATCH(3-'6月'!J52,变动率!$L:$L,-1)-ROW(),"")</f>
        <v/>
      </c>
      <c r="Y52" s="16" t="str">
        <f>IF(('6月'!K52&gt;=0)*AND('6月'!K52&lt;=3),MATCH(3-'6月'!K52,变动率!$L:$L,-1)-ROW(),"")</f>
        <v/>
      </c>
      <c r="Z52" s="16" t="str">
        <f>IF(('6月'!L52&gt;=0)*AND('6月'!L52&lt;=3),MATCH(3-'6月'!L52,变动率!$L:$L,-1)-ROW(),"")</f>
        <v/>
      </c>
      <c r="AA52" s="16" t="str">
        <f>IF(('6月'!M52&gt;=0)*AND('6月'!M52&lt;=3),MATCH(3-'6月'!M52,变动率!$L:$L,-1)-ROW(),"")</f>
        <v/>
      </c>
      <c r="AB52" s="26" t="str">
        <f>IF(('6月'!N52&gt;=0)*AND('6月'!N52&lt;=3),MATCH(3-'6月'!N52,变动率!$L:$L,-1)-ROW(),"")</f>
        <v/>
      </c>
    </row>
    <row r="53" spans="1:28" x14ac:dyDescent="0.15">
      <c r="A53">
        <v>53</v>
      </c>
      <c r="B53" s="25">
        <f>B$1-变动率!$L53</f>
        <v>-3</v>
      </c>
      <c r="C53" s="16">
        <f>C$1-变动率!$L53</f>
        <v>-2</v>
      </c>
      <c r="D53" s="16">
        <f>D$1-变动率!$L53</f>
        <v>-1</v>
      </c>
      <c r="E53" s="16">
        <f>E$1-变动率!$L53</f>
        <v>0</v>
      </c>
      <c r="F53" s="16">
        <f>F$1-变动率!$L53</f>
        <v>1</v>
      </c>
      <c r="G53" s="16">
        <f>G$1-变动率!$L53</f>
        <v>2</v>
      </c>
      <c r="H53" s="16">
        <f>H$1-变动率!$L53</f>
        <v>3</v>
      </c>
      <c r="I53" s="16">
        <f>I$1-变动率!$L53</f>
        <v>4</v>
      </c>
      <c r="J53" s="16">
        <f>J$1-变动率!$L53</f>
        <v>5</v>
      </c>
      <c r="K53" s="16">
        <f>K$1-变动率!$L53</f>
        <v>6</v>
      </c>
      <c r="L53" s="16">
        <f>L$1-变动率!$L53</f>
        <v>7</v>
      </c>
      <c r="M53" s="16">
        <f>M$1-变动率!$L53</f>
        <v>8</v>
      </c>
      <c r="N53" s="26">
        <f>N$1-变动率!$L53</f>
        <v>9</v>
      </c>
      <c r="O53">
        <v>53</v>
      </c>
      <c r="P53" s="25" t="str">
        <f>IF(('6月'!B53&gt;=0)*AND('6月'!B53&lt;=3),MATCH(3-'6月'!B53,变动率!$L:$L,-1)-ROW(),"")</f>
        <v/>
      </c>
      <c r="Q53" s="16" t="str">
        <f>IF(('6月'!C53&gt;=0)*AND('6月'!C53&lt;=3),MATCH(3-'6月'!C53,变动率!$L:$L,-1)-ROW(),"")</f>
        <v/>
      </c>
      <c r="R53" s="16" t="str">
        <f>IF(('6月'!D53&gt;=0)*AND('6月'!D53&lt;=3),MATCH(3-'6月'!D53,变动率!$L:$L,-1)-ROW(),"")</f>
        <v/>
      </c>
      <c r="S53" s="16">
        <f>IF(('6月'!E53&gt;=0)*AND('6月'!E53&lt;=3),MATCH(3-'6月'!E53,变动率!$L:$L,-1)-ROW(),"")</f>
        <v>4</v>
      </c>
      <c r="T53" s="16">
        <f>IF(('6月'!F53&gt;=0)*AND('6月'!F53&lt;=3),MATCH(3-'6月'!F53,变动率!$L:$L,-1)-ROW(),"")</f>
        <v>4</v>
      </c>
      <c r="U53" s="16">
        <f>IF(('6月'!G53&gt;=0)*AND('6月'!G53&lt;=3),MATCH(3-'6月'!G53,变动率!$L:$L,-1)-ROW(),"")</f>
        <v>5</v>
      </c>
      <c r="V53" s="16">
        <f>IF(('6月'!H53&gt;=0)*AND('6月'!H53&lt;=3),MATCH(3-'6月'!H53,变动率!$L:$L,-1)-ROW(),"")</f>
        <v>7</v>
      </c>
      <c r="W53" s="16" t="str">
        <f>IF(('6月'!I53&gt;=0)*AND('6月'!I53&lt;=3),MATCH(3-'6月'!I53,变动率!$L:$L,-1)-ROW(),"")</f>
        <v/>
      </c>
      <c r="X53" s="16" t="str">
        <f>IF(('6月'!J53&gt;=0)*AND('6月'!J53&lt;=3),MATCH(3-'6月'!J53,变动率!$L:$L,-1)-ROW(),"")</f>
        <v/>
      </c>
      <c r="Y53" s="16" t="str">
        <f>IF(('6月'!K53&gt;=0)*AND('6月'!K53&lt;=3),MATCH(3-'6月'!K53,变动率!$L:$L,-1)-ROW(),"")</f>
        <v/>
      </c>
      <c r="Z53" s="16" t="str">
        <f>IF(('6月'!L53&gt;=0)*AND('6月'!L53&lt;=3),MATCH(3-'6月'!L53,变动率!$L:$L,-1)-ROW(),"")</f>
        <v/>
      </c>
      <c r="AA53" s="16" t="str">
        <f>IF(('6月'!M53&gt;=0)*AND('6月'!M53&lt;=3),MATCH(3-'6月'!M53,变动率!$L:$L,-1)-ROW(),"")</f>
        <v/>
      </c>
      <c r="AB53" s="26" t="str">
        <f>IF(('6月'!N53&gt;=0)*AND('6月'!N53&lt;=3),MATCH(3-'6月'!N53,变动率!$L:$L,-1)-ROW(),"")</f>
        <v/>
      </c>
    </row>
    <row r="54" spans="1:28" x14ac:dyDescent="0.15">
      <c r="A54" s="58">
        <v>54</v>
      </c>
      <c r="B54" s="25">
        <f>B$1-变动率!$L54</f>
        <v>-3</v>
      </c>
      <c r="C54" s="16">
        <f>C$1-变动率!$L54</f>
        <v>-2</v>
      </c>
      <c r="D54" s="16">
        <f>D$1-变动率!$L54</f>
        <v>-1</v>
      </c>
      <c r="E54" s="16">
        <f>E$1-变动率!$L54</f>
        <v>0</v>
      </c>
      <c r="F54" s="16">
        <f>F$1-变动率!$L54</f>
        <v>1</v>
      </c>
      <c r="G54" s="16">
        <f>G$1-变动率!$L54</f>
        <v>2</v>
      </c>
      <c r="H54" s="16">
        <f>H$1-变动率!$L54</f>
        <v>3</v>
      </c>
      <c r="I54" s="16">
        <f>I$1-变动率!$L54</f>
        <v>4</v>
      </c>
      <c r="J54" s="16">
        <f>J$1-变动率!$L54</f>
        <v>5</v>
      </c>
      <c r="K54" s="16">
        <f>K$1-变动率!$L54</f>
        <v>6</v>
      </c>
      <c r="L54" s="16">
        <f>L$1-变动率!$L54</f>
        <v>7</v>
      </c>
      <c r="M54" s="16">
        <f>M$1-变动率!$L54</f>
        <v>8</v>
      </c>
      <c r="N54" s="26">
        <f>N$1-变动率!$L54</f>
        <v>9</v>
      </c>
      <c r="O54" s="58">
        <v>54</v>
      </c>
      <c r="P54" s="25" t="str">
        <f>IF(('6月'!B54&gt;=0)*AND('6月'!B54&lt;=3),MATCH(3-'6月'!B54,变动率!$L:$L,-1)-ROW(),"")</f>
        <v/>
      </c>
      <c r="Q54" s="16" t="str">
        <f>IF(('6月'!C54&gt;=0)*AND('6月'!C54&lt;=3),MATCH(3-'6月'!C54,变动率!$L:$L,-1)-ROW(),"")</f>
        <v/>
      </c>
      <c r="R54" s="16" t="str">
        <f>IF(('6月'!D54&gt;=0)*AND('6月'!D54&lt;=3),MATCH(3-'6月'!D54,变动率!$L:$L,-1)-ROW(),"")</f>
        <v/>
      </c>
      <c r="S54" s="16">
        <f>IF(('6月'!E54&gt;=0)*AND('6月'!E54&lt;=3),MATCH(3-'6月'!E54,变动率!$L:$L,-1)-ROW(),"")</f>
        <v>3</v>
      </c>
      <c r="T54" s="16">
        <f>IF(('6月'!F54&gt;=0)*AND('6月'!F54&lt;=3),MATCH(3-'6月'!F54,变动率!$L:$L,-1)-ROW(),"")</f>
        <v>3</v>
      </c>
      <c r="U54" s="16">
        <f>IF(('6月'!G54&gt;=0)*AND('6月'!G54&lt;=3),MATCH(3-'6月'!G54,变动率!$L:$L,-1)-ROW(),"")</f>
        <v>4</v>
      </c>
      <c r="V54" s="16">
        <f>IF(('6月'!H54&gt;=0)*AND('6月'!H54&lt;=3),MATCH(3-'6月'!H54,变动率!$L:$L,-1)-ROW(),"")</f>
        <v>6</v>
      </c>
      <c r="W54" s="16" t="str">
        <f>IF(('6月'!I54&gt;=0)*AND('6月'!I54&lt;=3),MATCH(3-'6月'!I54,变动率!$L:$L,-1)-ROW(),"")</f>
        <v/>
      </c>
      <c r="X54" s="16" t="str">
        <f>IF(('6月'!J54&gt;=0)*AND('6月'!J54&lt;=3),MATCH(3-'6月'!J54,变动率!$L:$L,-1)-ROW(),"")</f>
        <v/>
      </c>
      <c r="Y54" s="16" t="str">
        <f>IF(('6月'!K54&gt;=0)*AND('6月'!K54&lt;=3),MATCH(3-'6月'!K54,变动率!$L:$L,-1)-ROW(),"")</f>
        <v/>
      </c>
      <c r="Z54" s="16" t="str">
        <f>IF(('6月'!L54&gt;=0)*AND('6月'!L54&lt;=3),MATCH(3-'6月'!L54,变动率!$L:$L,-1)-ROW(),"")</f>
        <v/>
      </c>
      <c r="AA54" s="16" t="str">
        <f>IF(('6月'!M54&gt;=0)*AND('6月'!M54&lt;=3),MATCH(3-'6月'!M54,变动率!$L:$L,-1)-ROW(),"")</f>
        <v/>
      </c>
      <c r="AB54" s="26" t="str">
        <f>IF(('6月'!N54&gt;=0)*AND('6月'!N54&lt;=3),MATCH(3-'6月'!N54,变动率!$L:$L,-1)-ROW(),"")</f>
        <v/>
      </c>
    </row>
    <row r="55" spans="1:28" x14ac:dyDescent="0.15">
      <c r="A55">
        <v>55</v>
      </c>
      <c r="B55" s="25">
        <f>B$1-变动率!$L55</f>
        <v>-2</v>
      </c>
      <c r="C55" s="16">
        <f>C$1-变动率!$L55</f>
        <v>-1</v>
      </c>
      <c r="D55" s="16">
        <f>D$1-变动率!$L55</f>
        <v>0</v>
      </c>
      <c r="E55" s="16">
        <f>E$1-变动率!$L55</f>
        <v>1</v>
      </c>
      <c r="F55" s="16">
        <f>F$1-变动率!$L55</f>
        <v>2</v>
      </c>
      <c r="G55" s="16">
        <f>G$1-变动率!$L55</f>
        <v>3</v>
      </c>
      <c r="H55" s="16">
        <f>H$1-变动率!$L55</f>
        <v>4</v>
      </c>
      <c r="I55" s="16">
        <f>I$1-变动率!$L55</f>
        <v>5</v>
      </c>
      <c r="J55" s="16">
        <f>J$1-变动率!$L55</f>
        <v>6</v>
      </c>
      <c r="K55" s="16">
        <f>K$1-变动率!$L55</f>
        <v>7</v>
      </c>
      <c r="L55" s="16">
        <f>L$1-变动率!$L55</f>
        <v>8</v>
      </c>
      <c r="M55" s="16">
        <f>M$1-变动率!$L55</f>
        <v>9</v>
      </c>
      <c r="N55" s="26">
        <f>N$1-变动率!$L55</f>
        <v>10</v>
      </c>
      <c r="O55">
        <v>55</v>
      </c>
      <c r="P55" s="25" t="str">
        <f>IF(('6月'!B55&gt;=0)*AND('6月'!B55&lt;=3),MATCH(3-'6月'!B55,变动率!$L:$L,-1)-ROW(),"")</f>
        <v/>
      </c>
      <c r="Q55" s="16" t="str">
        <f>IF(('6月'!C55&gt;=0)*AND('6月'!C55&lt;=3),MATCH(3-'6月'!C55,变动率!$L:$L,-1)-ROW(),"")</f>
        <v/>
      </c>
      <c r="R55" s="16">
        <f>IF(('6月'!D55&gt;=0)*AND('6月'!D55&lt;=3),MATCH(3-'6月'!D55,变动率!$L:$L,-1)-ROW(),"")</f>
        <v>2</v>
      </c>
      <c r="S55" s="16">
        <f>IF(('6月'!E55&gt;=0)*AND('6月'!E55&lt;=3),MATCH(3-'6月'!E55,变动率!$L:$L,-1)-ROW(),"")</f>
        <v>2</v>
      </c>
      <c r="T55" s="16">
        <f>IF(('6月'!F55&gt;=0)*AND('6月'!F55&lt;=3),MATCH(3-'6月'!F55,变动率!$L:$L,-1)-ROW(),"")</f>
        <v>3</v>
      </c>
      <c r="U55" s="16">
        <f>IF(('6月'!G55&gt;=0)*AND('6月'!G55&lt;=3),MATCH(3-'6月'!G55,变动率!$L:$L,-1)-ROW(),"")</f>
        <v>5</v>
      </c>
      <c r="V55" s="16" t="str">
        <f>IF(('6月'!H55&gt;=0)*AND('6月'!H55&lt;=3),MATCH(3-'6月'!H55,变动率!$L:$L,-1)-ROW(),"")</f>
        <v/>
      </c>
      <c r="W55" s="16" t="str">
        <f>IF(('6月'!I55&gt;=0)*AND('6月'!I55&lt;=3),MATCH(3-'6月'!I55,变动率!$L:$L,-1)-ROW(),"")</f>
        <v/>
      </c>
      <c r="X55" s="16" t="str">
        <f>IF(('6月'!J55&gt;=0)*AND('6月'!J55&lt;=3),MATCH(3-'6月'!J55,变动率!$L:$L,-1)-ROW(),"")</f>
        <v/>
      </c>
      <c r="Y55" s="16" t="str">
        <f>IF(('6月'!K55&gt;=0)*AND('6月'!K55&lt;=3),MATCH(3-'6月'!K55,变动率!$L:$L,-1)-ROW(),"")</f>
        <v/>
      </c>
      <c r="Z55" s="16" t="str">
        <f>IF(('6月'!L55&gt;=0)*AND('6月'!L55&lt;=3),MATCH(3-'6月'!L55,变动率!$L:$L,-1)-ROW(),"")</f>
        <v/>
      </c>
      <c r="AA55" s="16" t="str">
        <f>IF(('6月'!M55&gt;=0)*AND('6月'!M55&lt;=3),MATCH(3-'6月'!M55,变动率!$L:$L,-1)-ROW(),"")</f>
        <v/>
      </c>
      <c r="AB55" s="26" t="str">
        <f>IF(('6月'!N55&gt;=0)*AND('6月'!N55&lt;=3),MATCH(3-'6月'!N55,变动率!$L:$L,-1)-ROW(),"")</f>
        <v/>
      </c>
    </row>
    <row r="56" spans="1:28" x14ac:dyDescent="0.15">
      <c r="A56">
        <v>56</v>
      </c>
      <c r="B56" s="25">
        <f>B$1-变动率!$L56</f>
        <v>-1</v>
      </c>
      <c r="C56" s="16">
        <f>C$1-变动率!$L56</f>
        <v>0</v>
      </c>
      <c r="D56" s="16">
        <f>D$1-变动率!$L56</f>
        <v>1</v>
      </c>
      <c r="E56" s="16">
        <f>E$1-变动率!$L56</f>
        <v>2</v>
      </c>
      <c r="F56" s="16">
        <f>F$1-变动率!$L56</f>
        <v>3</v>
      </c>
      <c r="G56" s="16">
        <f>G$1-变动率!$L56</f>
        <v>4</v>
      </c>
      <c r="H56" s="16">
        <f>H$1-变动率!$L56</f>
        <v>5</v>
      </c>
      <c r="I56" s="16">
        <f>I$1-变动率!$L56</f>
        <v>6</v>
      </c>
      <c r="J56" s="16">
        <f>J$1-变动率!$L56</f>
        <v>7</v>
      </c>
      <c r="K56" s="16">
        <f>K$1-变动率!$L56</f>
        <v>8</v>
      </c>
      <c r="L56" s="16">
        <f>L$1-变动率!$L56</f>
        <v>9</v>
      </c>
      <c r="M56" s="16">
        <f>M$1-变动率!$L56</f>
        <v>10</v>
      </c>
      <c r="N56" s="26">
        <f>N$1-变动率!$L56</f>
        <v>11</v>
      </c>
      <c r="O56">
        <v>56</v>
      </c>
      <c r="P56" s="25" t="str">
        <f>IF(('6月'!B56&gt;=0)*AND('6月'!B56&lt;=3),MATCH(3-'6月'!B56,变动率!$L:$L,-1)-ROW(),"")</f>
        <v/>
      </c>
      <c r="Q56" s="16">
        <f>IF(('6月'!C56&gt;=0)*AND('6月'!C56&lt;=3),MATCH(3-'6月'!C56,变动率!$L:$L,-1)-ROW(),"")</f>
        <v>1</v>
      </c>
      <c r="R56" s="16">
        <f>IF(('6月'!D56&gt;=0)*AND('6月'!D56&lt;=3),MATCH(3-'6月'!D56,变动率!$L:$L,-1)-ROW(),"")</f>
        <v>1</v>
      </c>
      <c r="S56" s="16">
        <f>IF(('6月'!E56&gt;=0)*AND('6月'!E56&lt;=3),MATCH(3-'6月'!E56,变动率!$L:$L,-1)-ROW(),"")</f>
        <v>2</v>
      </c>
      <c r="T56" s="16">
        <f>IF(('6月'!F56&gt;=0)*AND('6月'!F56&lt;=3),MATCH(3-'6月'!F56,变动率!$L:$L,-1)-ROW(),"")</f>
        <v>4</v>
      </c>
      <c r="U56" s="16" t="str">
        <f>IF(('6月'!G56&gt;=0)*AND('6月'!G56&lt;=3),MATCH(3-'6月'!G56,变动率!$L:$L,-1)-ROW(),"")</f>
        <v/>
      </c>
      <c r="V56" s="16" t="str">
        <f>IF(('6月'!H56&gt;=0)*AND('6月'!H56&lt;=3),MATCH(3-'6月'!H56,变动率!$L:$L,-1)-ROW(),"")</f>
        <v/>
      </c>
      <c r="W56" s="16" t="str">
        <f>IF(('6月'!I56&gt;=0)*AND('6月'!I56&lt;=3),MATCH(3-'6月'!I56,变动率!$L:$L,-1)-ROW(),"")</f>
        <v/>
      </c>
      <c r="X56" s="16" t="str">
        <f>IF(('6月'!J56&gt;=0)*AND('6月'!J56&lt;=3),MATCH(3-'6月'!J56,变动率!$L:$L,-1)-ROW(),"")</f>
        <v/>
      </c>
      <c r="Y56" s="16" t="str">
        <f>IF(('6月'!K56&gt;=0)*AND('6月'!K56&lt;=3),MATCH(3-'6月'!K56,变动率!$L:$L,-1)-ROW(),"")</f>
        <v/>
      </c>
      <c r="Z56" s="16" t="str">
        <f>IF(('6月'!L56&gt;=0)*AND('6月'!L56&lt;=3),MATCH(3-'6月'!L56,变动率!$L:$L,-1)-ROW(),"")</f>
        <v/>
      </c>
      <c r="AA56" s="16" t="str">
        <f>IF(('6月'!M56&gt;=0)*AND('6月'!M56&lt;=3),MATCH(3-'6月'!M56,变动率!$L:$L,-1)-ROW(),"")</f>
        <v/>
      </c>
      <c r="AB56" s="26" t="str">
        <f>IF(('6月'!N56&gt;=0)*AND('6月'!N56&lt;=3),MATCH(3-'6月'!N56,变动率!$L:$L,-1)-ROW(),"")</f>
        <v/>
      </c>
    </row>
    <row r="57" spans="1:28" x14ac:dyDescent="0.15">
      <c r="A57">
        <v>57</v>
      </c>
      <c r="B57" s="25">
        <f>B$1-变动率!$L57</f>
        <v>0</v>
      </c>
      <c r="C57" s="16">
        <f>C$1-变动率!$L57</f>
        <v>1</v>
      </c>
      <c r="D57" s="16">
        <f>D$1-变动率!$L57</f>
        <v>2</v>
      </c>
      <c r="E57" s="16">
        <f>E$1-变动率!$L57</f>
        <v>3</v>
      </c>
      <c r="F57" s="16">
        <f>F$1-变动率!$L57</f>
        <v>4</v>
      </c>
      <c r="G57" s="16">
        <f>G$1-变动率!$L57</f>
        <v>5</v>
      </c>
      <c r="H57" s="16">
        <f>H$1-变动率!$L57</f>
        <v>6</v>
      </c>
      <c r="I57" s="16">
        <f>I$1-变动率!$L57</f>
        <v>7</v>
      </c>
      <c r="J57" s="16">
        <f>J$1-变动率!$L57</f>
        <v>8</v>
      </c>
      <c r="K57" s="16">
        <f>K$1-变动率!$L57</f>
        <v>9</v>
      </c>
      <c r="L57" s="16">
        <f>L$1-变动率!$L57</f>
        <v>10</v>
      </c>
      <c r="M57" s="16">
        <f>M$1-变动率!$L57</f>
        <v>11</v>
      </c>
      <c r="N57" s="26">
        <f>N$1-变动率!$L57</f>
        <v>12</v>
      </c>
      <c r="O57">
        <v>57</v>
      </c>
      <c r="P57" s="25">
        <f>IF(('6月'!B57&gt;=0)*AND('6月'!B57&lt;=3),MATCH(3-'6月'!B57,变动率!$L:$L,-1)-ROW(),"")</f>
        <v>0</v>
      </c>
      <c r="Q57" s="16">
        <f>IF(('6月'!C57&gt;=0)*AND('6月'!C57&lt;=3),MATCH(3-'6月'!C57,变动率!$L:$L,-1)-ROW(),"")</f>
        <v>0</v>
      </c>
      <c r="R57" s="16">
        <f>IF(('6月'!D57&gt;=0)*AND('6月'!D57&lt;=3),MATCH(3-'6月'!D57,变动率!$L:$L,-1)-ROW(),"")</f>
        <v>1</v>
      </c>
      <c r="S57" s="16">
        <f>IF(('6月'!E57&gt;=0)*AND('6月'!E57&lt;=3),MATCH(3-'6月'!E57,变动率!$L:$L,-1)-ROW(),"")</f>
        <v>3</v>
      </c>
      <c r="T57" s="16" t="str">
        <f>IF(('6月'!F57&gt;=0)*AND('6月'!F57&lt;=3),MATCH(3-'6月'!F57,变动率!$L:$L,-1)-ROW(),"")</f>
        <v/>
      </c>
      <c r="U57" s="16" t="str">
        <f>IF(('6月'!G57&gt;=0)*AND('6月'!G57&lt;=3),MATCH(3-'6月'!G57,变动率!$L:$L,-1)-ROW(),"")</f>
        <v/>
      </c>
      <c r="V57" s="16" t="str">
        <f>IF(('6月'!H57&gt;=0)*AND('6月'!H57&lt;=3),MATCH(3-'6月'!H57,变动率!$L:$L,-1)-ROW(),"")</f>
        <v/>
      </c>
      <c r="W57" s="16" t="str">
        <f>IF(('6月'!I57&gt;=0)*AND('6月'!I57&lt;=3),MATCH(3-'6月'!I57,变动率!$L:$L,-1)-ROW(),"")</f>
        <v/>
      </c>
      <c r="X57" s="16" t="str">
        <f>IF(('6月'!J57&gt;=0)*AND('6月'!J57&lt;=3),MATCH(3-'6月'!J57,变动率!$L:$L,-1)-ROW(),"")</f>
        <v/>
      </c>
      <c r="Y57" s="16" t="str">
        <f>IF(('6月'!K57&gt;=0)*AND('6月'!K57&lt;=3),MATCH(3-'6月'!K57,变动率!$L:$L,-1)-ROW(),"")</f>
        <v/>
      </c>
      <c r="Z57" s="16" t="str">
        <f>IF(('6月'!L57&gt;=0)*AND('6月'!L57&lt;=3),MATCH(3-'6月'!L57,变动率!$L:$L,-1)-ROW(),"")</f>
        <v/>
      </c>
      <c r="AA57" s="16" t="str">
        <f>IF(('6月'!M57&gt;=0)*AND('6月'!M57&lt;=3),MATCH(3-'6月'!M57,变动率!$L:$L,-1)-ROW(),"")</f>
        <v/>
      </c>
      <c r="AB57" s="26" t="str">
        <f>IF(('6月'!N57&gt;=0)*AND('6月'!N57&lt;=3),MATCH(3-'6月'!N57,变动率!$L:$L,-1)-ROW(),"")</f>
        <v/>
      </c>
    </row>
    <row r="58" spans="1:28" x14ac:dyDescent="0.15">
      <c r="A58">
        <v>58</v>
      </c>
      <c r="B58" s="25">
        <f>B$1-变动率!$L58</f>
        <v>2</v>
      </c>
      <c r="C58" s="16">
        <f>C$1-变动率!$L58</f>
        <v>3</v>
      </c>
      <c r="D58" s="16">
        <f>D$1-变动率!$L58</f>
        <v>4</v>
      </c>
      <c r="E58" s="16">
        <f>E$1-变动率!$L58</f>
        <v>5</v>
      </c>
      <c r="F58" s="16">
        <f>F$1-变动率!$L58</f>
        <v>6</v>
      </c>
      <c r="G58" s="16">
        <f>G$1-变动率!$L58</f>
        <v>7</v>
      </c>
      <c r="H58" s="16">
        <f>H$1-变动率!$L58</f>
        <v>8</v>
      </c>
      <c r="I58" s="16">
        <f>I$1-变动率!$L58</f>
        <v>9</v>
      </c>
      <c r="J58" s="16">
        <f>J$1-变动率!$L58</f>
        <v>10</v>
      </c>
      <c r="K58" s="16">
        <f>K$1-变动率!$L58</f>
        <v>11</v>
      </c>
      <c r="L58" s="16">
        <f>L$1-变动率!$L58</f>
        <v>12</v>
      </c>
      <c r="M58" s="16">
        <f>M$1-变动率!$L58</f>
        <v>13</v>
      </c>
      <c r="N58" s="26">
        <f>N$1-变动率!$L58</f>
        <v>14</v>
      </c>
      <c r="O58">
        <v>58</v>
      </c>
      <c r="P58" s="25">
        <f>IF(('6月'!B58&gt;=0)*AND('6月'!B58&lt;=3),MATCH(3-'6月'!B58,变动率!$L:$L,-1)-ROW(),"")</f>
        <v>0</v>
      </c>
      <c r="Q58" s="16">
        <f>IF(('6月'!C58&gt;=0)*AND('6月'!C58&lt;=3),MATCH(3-'6月'!C58,变动率!$L:$L,-1)-ROW(),"")</f>
        <v>2</v>
      </c>
      <c r="R58" s="16" t="str">
        <f>IF(('6月'!D58&gt;=0)*AND('6月'!D58&lt;=3),MATCH(3-'6月'!D58,变动率!$L:$L,-1)-ROW(),"")</f>
        <v/>
      </c>
      <c r="S58" s="16" t="str">
        <f>IF(('6月'!E58&gt;=0)*AND('6月'!E58&lt;=3),MATCH(3-'6月'!E58,变动率!$L:$L,-1)-ROW(),"")</f>
        <v/>
      </c>
      <c r="T58" s="16" t="str">
        <f>IF(('6月'!F58&gt;=0)*AND('6月'!F58&lt;=3),MATCH(3-'6月'!F58,变动率!$L:$L,-1)-ROW(),"")</f>
        <v/>
      </c>
      <c r="U58" s="16" t="str">
        <f>IF(('6月'!G58&gt;=0)*AND('6月'!G58&lt;=3),MATCH(3-'6月'!G58,变动率!$L:$L,-1)-ROW(),"")</f>
        <v/>
      </c>
      <c r="V58" s="16" t="str">
        <f>IF(('6月'!H58&gt;=0)*AND('6月'!H58&lt;=3),MATCH(3-'6月'!H58,变动率!$L:$L,-1)-ROW(),"")</f>
        <v/>
      </c>
      <c r="W58" s="16" t="str">
        <f>IF(('6月'!I58&gt;=0)*AND('6月'!I58&lt;=3),MATCH(3-'6月'!I58,变动率!$L:$L,-1)-ROW(),"")</f>
        <v/>
      </c>
      <c r="X58" s="16" t="str">
        <f>IF(('6月'!J58&gt;=0)*AND('6月'!J58&lt;=3),MATCH(3-'6月'!J58,变动率!$L:$L,-1)-ROW(),"")</f>
        <v/>
      </c>
      <c r="Y58" s="16" t="str">
        <f>IF(('6月'!K58&gt;=0)*AND('6月'!K58&lt;=3),MATCH(3-'6月'!K58,变动率!$L:$L,-1)-ROW(),"")</f>
        <v/>
      </c>
      <c r="Z58" s="16" t="str">
        <f>IF(('6月'!L58&gt;=0)*AND('6月'!L58&lt;=3),MATCH(3-'6月'!L58,变动率!$L:$L,-1)-ROW(),"")</f>
        <v/>
      </c>
      <c r="AA58" s="16" t="str">
        <f>IF(('6月'!M58&gt;=0)*AND('6月'!M58&lt;=3),MATCH(3-'6月'!M58,变动率!$L:$L,-1)-ROW(),"")</f>
        <v/>
      </c>
      <c r="AB58" s="26" t="str">
        <f>IF(('6月'!N58&gt;=0)*AND('6月'!N58&lt;=3),MATCH(3-'6月'!N58,变动率!$L:$L,-1)-ROW(),"")</f>
        <v/>
      </c>
    </row>
    <row r="59" spans="1:28" x14ac:dyDescent="0.15">
      <c r="A59">
        <v>59</v>
      </c>
      <c r="B59" s="25">
        <f>B$1-变动率!$L59</f>
        <v>2</v>
      </c>
      <c r="C59" s="16">
        <f>C$1-变动率!$L59</f>
        <v>3</v>
      </c>
      <c r="D59" s="16">
        <f>D$1-变动率!$L59</f>
        <v>4</v>
      </c>
      <c r="E59" s="16">
        <f>E$1-变动率!$L59</f>
        <v>5</v>
      </c>
      <c r="F59" s="16">
        <f>F$1-变动率!$L59</f>
        <v>6</v>
      </c>
      <c r="G59" s="16">
        <f>G$1-变动率!$L59</f>
        <v>7</v>
      </c>
      <c r="H59" s="16">
        <f>H$1-变动率!$L59</f>
        <v>8</v>
      </c>
      <c r="I59" s="16">
        <f>I$1-变动率!$L59</f>
        <v>9</v>
      </c>
      <c r="J59" s="16">
        <f>J$1-变动率!$L59</f>
        <v>10</v>
      </c>
      <c r="K59" s="16">
        <f>K$1-变动率!$L59</f>
        <v>11</v>
      </c>
      <c r="L59" s="16">
        <f>L$1-变动率!$L59</f>
        <v>12</v>
      </c>
      <c r="M59" s="16">
        <f>M$1-变动率!$L59</f>
        <v>13</v>
      </c>
      <c r="N59" s="26">
        <f>N$1-变动率!$L59</f>
        <v>14</v>
      </c>
      <c r="O59">
        <v>59</v>
      </c>
      <c r="P59" s="25">
        <f>IF(('6月'!B59&gt;=0)*AND('6月'!B59&lt;=3),MATCH(3-'6月'!B59,变动率!$L:$L,-1)-ROW(),"")</f>
        <v>-1</v>
      </c>
      <c r="Q59" s="16">
        <f>IF(('6月'!C59&gt;=0)*AND('6月'!C59&lt;=3),MATCH(3-'6月'!C59,变动率!$L:$L,-1)-ROW(),"")</f>
        <v>1</v>
      </c>
      <c r="R59" s="16" t="str">
        <f>IF(('6月'!D59&gt;=0)*AND('6月'!D59&lt;=3),MATCH(3-'6月'!D59,变动率!$L:$L,-1)-ROW(),"")</f>
        <v/>
      </c>
      <c r="S59" s="16" t="str">
        <f>IF(('6月'!E59&gt;=0)*AND('6月'!E59&lt;=3),MATCH(3-'6月'!E59,变动率!$L:$L,-1)-ROW(),"")</f>
        <v/>
      </c>
      <c r="T59" s="16" t="str">
        <f>IF(('6月'!F59&gt;=0)*AND('6月'!F59&lt;=3),MATCH(3-'6月'!F59,变动率!$L:$L,-1)-ROW(),"")</f>
        <v/>
      </c>
      <c r="U59" s="16" t="str">
        <f>IF(('6月'!G59&gt;=0)*AND('6月'!G59&lt;=3),MATCH(3-'6月'!G59,变动率!$L:$L,-1)-ROW(),"")</f>
        <v/>
      </c>
      <c r="V59" s="16" t="str">
        <f>IF(('6月'!H59&gt;=0)*AND('6月'!H59&lt;=3),MATCH(3-'6月'!H59,变动率!$L:$L,-1)-ROW(),"")</f>
        <v/>
      </c>
      <c r="W59" s="16" t="str">
        <f>IF(('6月'!I59&gt;=0)*AND('6月'!I59&lt;=3),MATCH(3-'6月'!I59,变动率!$L:$L,-1)-ROW(),"")</f>
        <v/>
      </c>
      <c r="X59" s="16" t="str">
        <f>IF(('6月'!J59&gt;=0)*AND('6月'!J59&lt;=3),MATCH(3-'6月'!J59,变动率!$L:$L,-1)-ROW(),"")</f>
        <v/>
      </c>
      <c r="Y59" s="16" t="str">
        <f>IF(('6月'!K59&gt;=0)*AND('6月'!K59&lt;=3),MATCH(3-'6月'!K59,变动率!$L:$L,-1)-ROW(),"")</f>
        <v/>
      </c>
      <c r="Z59" s="16" t="str">
        <f>IF(('6月'!L59&gt;=0)*AND('6月'!L59&lt;=3),MATCH(3-'6月'!L59,变动率!$L:$L,-1)-ROW(),"")</f>
        <v/>
      </c>
      <c r="AA59" s="16" t="str">
        <f>IF(('6月'!M59&gt;=0)*AND('6月'!M59&lt;=3),MATCH(3-'6月'!M59,变动率!$L:$L,-1)-ROW(),"")</f>
        <v/>
      </c>
      <c r="AB59" s="26" t="str">
        <f>IF(('6月'!N59&gt;=0)*AND('6月'!N59&lt;=3),MATCH(3-'6月'!N59,变动率!$L:$L,-1)-ROW(),"")</f>
        <v/>
      </c>
    </row>
    <row r="60" spans="1:28" x14ac:dyDescent="0.15">
      <c r="A60">
        <v>60</v>
      </c>
      <c r="B60" s="27">
        <f>B$1-变动率!$L60</f>
        <v>3</v>
      </c>
      <c r="C60" s="28">
        <f>C$1-变动率!$L60</f>
        <v>4</v>
      </c>
      <c r="D60" s="28">
        <f>D$1-变动率!$L60</f>
        <v>5</v>
      </c>
      <c r="E60" s="28">
        <f>E$1-变动率!$L60</f>
        <v>6</v>
      </c>
      <c r="F60" s="28">
        <f>F$1-变动率!$L60</f>
        <v>7</v>
      </c>
      <c r="G60" s="28">
        <f>G$1-变动率!$L60</f>
        <v>8</v>
      </c>
      <c r="H60" s="28">
        <f>H$1-变动率!$L60</f>
        <v>9</v>
      </c>
      <c r="I60" s="28">
        <f>I$1-变动率!$L60</f>
        <v>10</v>
      </c>
      <c r="J60" s="28">
        <f>J$1-变动率!$L60</f>
        <v>11</v>
      </c>
      <c r="K60" s="28">
        <f>K$1-变动率!$L60</f>
        <v>12</v>
      </c>
      <c r="L60" s="28">
        <f>L$1-变动率!$L60</f>
        <v>13</v>
      </c>
      <c r="M60" s="28">
        <f>M$1-变动率!$L60</f>
        <v>14</v>
      </c>
      <c r="N60" s="18">
        <f>N$1-变动率!$L60</f>
        <v>15</v>
      </c>
      <c r="O60">
        <v>60</v>
      </c>
      <c r="P60" s="27">
        <f>IF(('6月'!B60&gt;=0)*AND('6月'!B60&lt;=3),MATCH(3-'6月'!B60,变动率!$L:$L,-1)-ROW(),"")</f>
        <v>0</v>
      </c>
      <c r="Q60" s="28" t="str">
        <f>IF(('6月'!C60&gt;=0)*AND('6月'!C60&lt;=3),MATCH(3-'6月'!C60,变动率!$L:$L,-1)-ROW(),"")</f>
        <v/>
      </c>
      <c r="R60" s="28" t="str">
        <f>IF(('6月'!D60&gt;=0)*AND('6月'!D60&lt;=3),MATCH(3-'6月'!D60,变动率!$L:$L,-1)-ROW(),"")</f>
        <v/>
      </c>
      <c r="S60" s="28" t="str">
        <f>IF(('6月'!E60&gt;=0)*AND('6月'!E60&lt;=3),MATCH(3-'6月'!E60,变动率!$L:$L,-1)-ROW(),"")</f>
        <v/>
      </c>
      <c r="T60" s="28" t="str">
        <f>IF(('6月'!F60&gt;=0)*AND('6月'!F60&lt;=3),MATCH(3-'6月'!F60,变动率!$L:$L,-1)-ROW(),"")</f>
        <v/>
      </c>
      <c r="U60" s="28" t="str">
        <f>IF(('6月'!G60&gt;=0)*AND('6月'!G60&lt;=3),MATCH(3-'6月'!G60,变动率!$L:$L,-1)-ROW(),"")</f>
        <v/>
      </c>
      <c r="V60" s="28" t="str">
        <f>IF(('6月'!H60&gt;=0)*AND('6月'!H60&lt;=3),MATCH(3-'6月'!H60,变动率!$L:$L,-1)-ROW(),"")</f>
        <v/>
      </c>
      <c r="W60" s="28" t="str">
        <f>IF(('6月'!I60&gt;=0)*AND('6月'!I60&lt;=3),MATCH(3-'6月'!I60,变动率!$L:$L,-1)-ROW(),"")</f>
        <v/>
      </c>
      <c r="X60" s="28" t="str">
        <f>IF(('6月'!J60&gt;=0)*AND('6月'!J60&lt;=3),MATCH(3-'6月'!J60,变动率!$L:$L,-1)-ROW(),"")</f>
        <v/>
      </c>
      <c r="Y60" s="28" t="str">
        <f>IF(('6月'!K60&gt;=0)*AND('6月'!K60&lt;=3),MATCH(3-'6月'!K60,变动率!$L:$L,-1)-ROW(),"")</f>
        <v/>
      </c>
      <c r="Z60" s="28" t="str">
        <f>IF(('6月'!L60&gt;=0)*AND('6月'!L60&lt;=3),MATCH(3-'6月'!L60,变动率!$L:$L,-1)-ROW(),"")</f>
        <v/>
      </c>
      <c r="AA60" s="28" t="str">
        <f>IF(('6月'!M60&gt;=0)*AND('6月'!M60&lt;=3),MATCH(3-'6月'!M60,变动率!$L:$L,-1)-ROW(),"")</f>
        <v/>
      </c>
      <c r="AB60" s="18" t="str">
        <f>IF(('6月'!N60&gt;=0)*AND('6月'!N60&lt;=3),MATCH(3-'6月'!N60,变动率!$L:$L,-1)-ROW(),"")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65"/>
  <sheetViews>
    <sheetView topLeftCell="A51" workbookViewId="0">
      <selection activeCell="A63" sqref="A6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B$1-变动率!$J30</f>
        <v>-16</v>
      </c>
      <c r="C30" s="24">
        <f>C$1-变动率!$J30</f>
        <v>-15</v>
      </c>
      <c r="D30" s="24">
        <f>D$1-变动率!$J30</f>
        <v>-14</v>
      </c>
      <c r="E30" s="24">
        <f>E$1-变动率!$J30</f>
        <v>-13</v>
      </c>
      <c r="F30" s="24">
        <f>F$1-变动率!$J30</f>
        <v>-12</v>
      </c>
      <c r="G30" s="24">
        <f>G$1-变动率!$J30</f>
        <v>-11</v>
      </c>
      <c r="H30" s="24">
        <f>H$1-变动率!$J30</f>
        <v>-10</v>
      </c>
      <c r="I30" s="24">
        <f>I$1-变动率!$J30</f>
        <v>-9</v>
      </c>
      <c r="J30" s="24">
        <f>J$1-变动率!$J30</f>
        <v>-8</v>
      </c>
      <c r="K30" s="24">
        <f>K$1-变动率!$J30</f>
        <v>-7</v>
      </c>
      <c r="L30" s="24">
        <f>L$1-变动率!$J30</f>
        <v>-6</v>
      </c>
      <c r="M30" s="24">
        <f>M$1-变动率!$J30</f>
        <v>-5</v>
      </c>
      <c r="N30" s="22">
        <f>N$1-变动率!$J30</f>
        <v>-4</v>
      </c>
      <c r="O30">
        <v>30</v>
      </c>
      <c r="P30" s="23" t="str">
        <f>IF(('5月'!B30&gt;=0)*AND('5月'!B30&lt;=3),MATCH(3-'5月'!B30,变动率!$J:$J,-1)-ROW(),"")</f>
        <v/>
      </c>
      <c r="Q30" s="24" t="str">
        <f>IF(('5月'!C30&gt;=0)*AND('5月'!C30&lt;=3),MATCH(3-'5月'!C30,变动率!$J:$J,-1)-ROW(),"")</f>
        <v/>
      </c>
      <c r="R30" s="24" t="str">
        <f>IF(('5月'!D30&gt;=0)*AND('5月'!D30&lt;=3),MATCH(3-'5月'!D30,变动率!$J:$J,-1)-ROW(),"")</f>
        <v/>
      </c>
      <c r="S30" s="24" t="str">
        <f>IF(('5月'!E30&gt;=0)*AND('5月'!E30&lt;=3),MATCH(3-'5月'!E30,变动率!$J:$J,-1)-ROW(),"")</f>
        <v/>
      </c>
      <c r="T30" s="24" t="str">
        <f>IF(('5月'!F30&gt;=0)*AND('5月'!F30&lt;=3),MATCH(3-'5月'!F30,变动率!$J:$J,-1)-ROW(),"")</f>
        <v/>
      </c>
      <c r="U30" s="24" t="str">
        <f>IF(('5月'!G30&gt;=0)*AND('5月'!G30&lt;=3),MATCH(3-'5月'!G30,变动率!$J:$J,-1)-ROW(),"")</f>
        <v/>
      </c>
      <c r="V30" s="24" t="str">
        <f>IF(('5月'!H30&gt;=0)*AND('5月'!H30&lt;=3),MATCH(3-'5月'!H30,变动率!$J:$J,-1)-ROW(),"")</f>
        <v/>
      </c>
      <c r="W30" s="24" t="str">
        <f>IF(('5月'!I30&gt;=0)*AND('5月'!I30&lt;=3),MATCH(3-'5月'!I30,变动率!$J:$J,-1)-ROW(),"")</f>
        <v/>
      </c>
      <c r="X30" s="24" t="str">
        <f>IF(('5月'!J30&gt;=0)*AND('5月'!J30&lt;=3),MATCH(3-'5月'!J30,变动率!$J:$J,-1)-ROW(),"")</f>
        <v/>
      </c>
      <c r="Y30" s="24" t="str">
        <f>IF(('5月'!K30&gt;=0)*AND('5月'!K30&lt;=3),MATCH(3-'5月'!K30,变动率!$J:$J,-1)-ROW(),"")</f>
        <v/>
      </c>
      <c r="Z30" s="24" t="str">
        <f>IF(('5月'!L30&gt;=0)*AND('5月'!L30&lt;=3),MATCH(3-'5月'!L30,变动率!$J:$J,-1)-ROW(),"")</f>
        <v/>
      </c>
      <c r="AA30" s="24" t="str">
        <f>IF(('5月'!M30&gt;=0)*AND('5月'!M30&lt;=3),MATCH(3-'5月'!M30,变动率!$J:$J,-1)-ROW(),"")</f>
        <v/>
      </c>
      <c r="AB30" s="22" t="str">
        <f>IF(('5月'!N30&gt;=0)*AND('5月'!N30&lt;=3),MATCH(3-'5月'!N30,变动率!$J:$J,-1)-ROW(),"")</f>
        <v/>
      </c>
    </row>
    <row r="31" spans="1:28" x14ac:dyDescent="0.15">
      <c r="A31">
        <v>31</v>
      </c>
      <c r="B31" s="25">
        <f>B$1-变动率!$J31</f>
        <v>-16</v>
      </c>
      <c r="C31" s="16">
        <f>C$1-变动率!$J31</f>
        <v>-15</v>
      </c>
      <c r="D31" s="16">
        <f>D$1-变动率!$J31</f>
        <v>-14</v>
      </c>
      <c r="E31" s="16">
        <f>E$1-变动率!$J31</f>
        <v>-13</v>
      </c>
      <c r="F31" s="16">
        <f>F$1-变动率!$J31</f>
        <v>-12</v>
      </c>
      <c r="G31" s="16">
        <f>G$1-变动率!$J31</f>
        <v>-11</v>
      </c>
      <c r="H31" s="16">
        <f>H$1-变动率!$J31</f>
        <v>-10</v>
      </c>
      <c r="I31" s="16">
        <f>I$1-变动率!$J31</f>
        <v>-9</v>
      </c>
      <c r="J31" s="16">
        <f>J$1-变动率!$J31</f>
        <v>-8</v>
      </c>
      <c r="K31" s="16">
        <f>K$1-变动率!$J31</f>
        <v>-7</v>
      </c>
      <c r="L31" s="16">
        <f>L$1-变动率!$J31</f>
        <v>-6</v>
      </c>
      <c r="M31" s="16">
        <f>M$1-变动率!$J31</f>
        <v>-5</v>
      </c>
      <c r="N31" s="26">
        <f>N$1-变动率!$J31</f>
        <v>-4</v>
      </c>
      <c r="O31">
        <v>31</v>
      </c>
      <c r="P31" s="25" t="str">
        <f>IF(('5月'!B31&gt;=0)*AND('5月'!B31&lt;=3),MATCH(3-'5月'!B31,变动率!$J:$J,-1)-ROW(),"")</f>
        <v/>
      </c>
      <c r="Q31" s="16" t="str">
        <f>IF(('5月'!C31&gt;=0)*AND('5月'!C31&lt;=3),MATCH(3-'5月'!C31,变动率!$J:$J,-1)-ROW(),"")</f>
        <v/>
      </c>
      <c r="R31" s="16" t="str">
        <f>IF(('5月'!D31&gt;=0)*AND('5月'!D31&lt;=3),MATCH(3-'5月'!D31,变动率!$J:$J,-1)-ROW(),"")</f>
        <v/>
      </c>
      <c r="S31" s="16" t="str">
        <f>IF(('5月'!E31&gt;=0)*AND('5月'!E31&lt;=3),MATCH(3-'5月'!E31,变动率!$J:$J,-1)-ROW(),"")</f>
        <v/>
      </c>
      <c r="T31" s="16" t="str">
        <f>IF(('5月'!F31&gt;=0)*AND('5月'!F31&lt;=3),MATCH(3-'5月'!F31,变动率!$J:$J,-1)-ROW(),"")</f>
        <v/>
      </c>
      <c r="U31" s="16" t="str">
        <f>IF(('5月'!G31&gt;=0)*AND('5月'!G31&lt;=3),MATCH(3-'5月'!G31,变动率!$J:$J,-1)-ROW(),"")</f>
        <v/>
      </c>
      <c r="V31" s="16" t="str">
        <f>IF(('5月'!H31&gt;=0)*AND('5月'!H31&lt;=3),MATCH(3-'5月'!H31,变动率!$J:$J,-1)-ROW(),"")</f>
        <v/>
      </c>
      <c r="W31" s="16" t="str">
        <f>IF(('5月'!I31&gt;=0)*AND('5月'!I31&lt;=3),MATCH(3-'5月'!I31,变动率!$J:$J,-1)-ROW(),"")</f>
        <v/>
      </c>
      <c r="X31" s="16" t="str">
        <f>IF(('5月'!J31&gt;=0)*AND('5月'!J31&lt;=3),MATCH(3-'5月'!J31,变动率!$J:$J,-1)-ROW(),"")</f>
        <v/>
      </c>
      <c r="Y31" s="16" t="str">
        <f>IF(('5月'!K31&gt;=0)*AND('5月'!K31&lt;=3),MATCH(3-'5月'!K31,变动率!$J:$J,-1)-ROW(),"")</f>
        <v/>
      </c>
      <c r="Z31" s="16" t="str">
        <f>IF(('5月'!L31&gt;=0)*AND('5月'!L31&lt;=3),MATCH(3-'5月'!L31,变动率!$J:$J,-1)-ROW(),"")</f>
        <v/>
      </c>
      <c r="AA31" s="16" t="str">
        <f>IF(('5月'!M31&gt;=0)*AND('5月'!M31&lt;=3),MATCH(3-'5月'!M31,变动率!$J:$J,-1)-ROW(),"")</f>
        <v/>
      </c>
      <c r="AB31" s="26" t="str">
        <f>IF(('5月'!N31&gt;=0)*AND('5月'!N31&lt;=3),MATCH(3-'5月'!N31,变动率!$J:$J,-1)-ROW(),"")</f>
        <v/>
      </c>
    </row>
    <row r="32" spans="1:28" x14ac:dyDescent="0.15">
      <c r="A32">
        <v>32</v>
      </c>
      <c r="B32" s="25">
        <f>B$1-变动率!$J32</f>
        <v>-15</v>
      </c>
      <c r="C32" s="16">
        <f>C$1-变动率!$J32</f>
        <v>-14</v>
      </c>
      <c r="D32" s="16">
        <f>D$1-变动率!$J32</f>
        <v>-13</v>
      </c>
      <c r="E32" s="16">
        <f>E$1-变动率!$J32</f>
        <v>-12</v>
      </c>
      <c r="F32" s="16">
        <f>F$1-变动率!$J32</f>
        <v>-11</v>
      </c>
      <c r="G32" s="16">
        <f>G$1-变动率!$J32</f>
        <v>-10</v>
      </c>
      <c r="H32" s="16">
        <f>H$1-变动率!$J32</f>
        <v>-9</v>
      </c>
      <c r="I32" s="16">
        <f>I$1-变动率!$J32</f>
        <v>-8</v>
      </c>
      <c r="J32" s="16">
        <f>J$1-变动率!$J32</f>
        <v>-7</v>
      </c>
      <c r="K32" s="16">
        <f>K$1-变动率!$J32</f>
        <v>-6</v>
      </c>
      <c r="L32" s="16">
        <f>L$1-变动率!$J32</f>
        <v>-5</v>
      </c>
      <c r="M32" s="16">
        <f>M$1-变动率!$J32</f>
        <v>-4</v>
      </c>
      <c r="N32" s="26">
        <f>N$1-变动率!$J32</f>
        <v>-3</v>
      </c>
      <c r="O32">
        <v>32</v>
      </c>
      <c r="P32" s="25" t="str">
        <f>IF(('5月'!B32&gt;=0)*AND('5月'!B32&lt;=3),MATCH(3-'5月'!B32,变动率!$J:$J,-1)-ROW(),"")</f>
        <v/>
      </c>
      <c r="Q32" s="16" t="str">
        <f>IF(('5月'!C32&gt;=0)*AND('5月'!C32&lt;=3),MATCH(3-'5月'!C32,变动率!$J:$J,-1)-ROW(),"")</f>
        <v/>
      </c>
      <c r="R32" s="16" t="str">
        <f>IF(('5月'!D32&gt;=0)*AND('5月'!D32&lt;=3),MATCH(3-'5月'!D32,变动率!$J:$J,-1)-ROW(),"")</f>
        <v/>
      </c>
      <c r="S32" s="16" t="str">
        <f>IF(('5月'!E32&gt;=0)*AND('5月'!E32&lt;=3),MATCH(3-'5月'!E32,变动率!$J:$J,-1)-ROW(),"")</f>
        <v/>
      </c>
      <c r="T32" s="16" t="str">
        <f>IF(('5月'!F32&gt;=0)*AND('5月'!F32&lt;=3),MATCH(3-'5月'!F32,变动率!$J:$J,-1)-ROW(),"")</f>
        <v/>
      </c>
      <c r="U32" s="16" t="str">
        <f>IF(('5月'!G32&gt;=0)*AND('5月'!G32&lt;=3),MATCH(3-'5月'!G32,变动率!$J:$J,-1)-ROW(),"")</f>
        <v/>
      </c>
      <c r="V32" s="16" t="str">
        <f>IF(('5月'!H32&gt;=0)*AND('5月'!H32&lt;=3),MATCH(3-'5月'!H32,变动率!$J:$J,-1)-ROW(),"")</f>
        <v/>
      </c>
      <c r="W32" s="16" t="str">
        <f>IF(('5月'!I32&gt;=0)*AND('5月'!I32&lt;=3),MATCH(3-'5月'!I32,变动率!$J:$J,-1)-ROW(),"")</f>
        <v/>
      </c>
      <c r="X32" s="16" t="str">
        <f>IF(('5月'!J32&gt;=0)*AND('5月'!J32&lt;=3),MATCH(3-'5月'!J32,变动率!$J:$J,-1)-ROW(),"")</f>
        <v/>
      </c>
      <c r="Y32" s="16" t="str">
        <f>IF(('5月'!K32&gt;=0)*AND('5月'!K32&lt;=3),MATCH(3-'5月'!K32,变动率!$J:$J,-1)-ROW(),"")</f>
        <v/>
      </c>
      <c r="Z32" s="16" t="str">
        <f>IF(('5月'!L32&gt;=0)*AND('5月'!L32&lt;=3),MATCH(3-'5月'!L32,变动率!$J:$J,-1)-ROW(),"")</f>
        <v/>
      </c>
      <c r="AA32" s="16" t="str">
        <f>IF(('5月'!M32&gt;=0)*AND('5月'!M32&lt;=3),MATCH(3-'5月'!M32,变动率!$J:$J,-1)-ROW(),"")</f>
        <v/>
      </c>
      <c r="AB32" s="26" t="str">
        <f>IF(('5月'!N32&gt;=0)*AND('5月'!N32&lt;=3),MATCH(3-'5月'!N32,变动率!$J:$J,-1)-ROW(),"")</f>
        <v/>
      </c>
    </row>
    <row r="33" spans="1:28" x14ac:dyDescent="0.15">
      <c r="A33">
        <v>33</v>
      </c>
      <c r="B33" s="25">
        <f>B$1-变动率!$J33</f>
        <v>-15</v>
      </c>
      <c r="C33" s="16">
        <f>C$1-变动率!$J33</f>
        <v>-14</v>
      </c>
      <c r="D33" s="16">
        <f>D$1-变动率!$J33</f>
        <v>-13</v>
      </c>
      <c r="E33" s="16">
        <f>E$1-变动率!$J33</f>
        <v>-12</v>
      </c>
      <c r="F33" s="16">
        <f>F$1-变动率!$J33</f>
        <v>-11</v>
      </c>
      <c r="G33" s="16">
        <f>G$1-变动率!$J33</f>
        <v>-10</v>
      </c>
      <c r="H33" s="16">
        <f>H$1-变动率!$J33</f>
        <v>-9</v>
      </c>
      <c r="I33" s="16">
        <f>I$1-变动率!$J33</f>
        <v>-8</v>
      </c>
      <c r="J33" s="16">
        <f>J$1-变动率!$J33</f>
        <v>-7</v>
      </c>
      <c r="K33" s="16">
        <f>K$1-变动率!$J33</f>
        <v>-6</v>
      </c>
      <c r="L33" s="16">
        <f>L$1-变动率!$J33</f>
        <v>-5</v>
      </c>
      <c r="M33" s="16">
        <f>M$1-变动率!$J33</f>
        <v>-4</v>
      </c>
      <c r="N33" s="26">
        <f>N$1-变动率!$J33</f>
        <v>-3</v>
      </c>
      <c r="O33">
        <v>33</v>
      </c>
      <c r="P33" s="25" t="str">
        <f>IF(('5月'!B33&gt;=0)*AND('5月'!B33&lt;=3),MATCH(3-'5月'!B33,变动率!$J:$J,-1)-ROW(),"")</f>
        <v/>
      </c>
      <c r="Q33" s="16" t="str">
        <f>IF(('5月'!C33&gt;=0)*AND('5月'!C33&lt;=3),MATCH(3-'5月'!C33,变动率!$J:$J,-1)-ROW(),"")</f>
        <v/>
      </c>
      <c r="R33" s="16" t="str">
        <f>IF(('5月'!D33&gt;=0)*AND('5月'!D33&lt;=3),MATCH(3-'5月'!D33,变动率!$J:$J,-1)-ROW(),"")</f>
        <v/>
      </c>
      <c r="S33" s="16" t="str">
        <f>IF(('5月'!E33&gt;=0)*AND('5月'!E33&lt;=3),MATCH(3-'5月'!E33,变动率!$J:$J,-1)-ROW(),"")</f>
        <v/>
      </c>
      <c r="T33" s="16" t="str">
        <f>IF(('5月'!F33&gt;=0)*AND('5月'!F33&lt;=3),MATCH(3-'5月'!F33,变动率!$J:$J,-1)-ROW(),"")</f>
        <v/>
      </c>
      <c r="U33" s="16" t="str">
        <f>IF(('5月'!G33&gt;=0)*AND('5月'!G33&lt;=3),MATCH(3-'5月'!G33,变动率!$J:$J,-1)-ROW(),"")</f>
        <v/>
      </c>
      <c r="V33" s="16" t="str">
        <f>IF(('5月'!H33&gt;=0)*AND('5月'!H33&lt;=3),MATCH(3-'5月'!H33,变动率!$J:$J,-1)-ROW(),"")</f>
        <v/>
      </c>
      <c r="W33" s="16" t="str">
        <f>IF(('5月'!I33&gt;=0)*AND('5月'!I33&lt;=3),MATCH(3-'5月'!I33,变动率!$J:$J,-1)-ROW(),"")</f>
        <v/>
      </c>
      <c r="X33" s="16" t="str">
        <f>IF(('5月'!J33&gt;=0)*AND('5月'!J33&lt;=3),MATCH(3-'5月'!J33,变动率!$J:$J,-1)-ROW(),"")</f>
        <v/>
      </c>
      <c r="Y33" s="16" t="str">
        <f>IF(('5月'!K33&gt;=0)*AND('5月'!K33&lt;=3),MATCH(3-'5月'!K33,变动率!$J:$J,-1)-ROW(),"")</f>
        <v/>
      </c>
      <c r="Z33" s="16" t="str">
        <f>IF(('5月'!L33&gt;=0)*AND('5月'!L33&lt;=3),MATCH(3-'5月'!L33,变动率!$J:$J,-1)-ROW(),"")</f>
        <v/>
      </c>
      <c r="AA33" s="16" t="str">
        <f>IF(('5月'!M33&gt;=0)*AND('5月'!M33&lt;=3),MATCH(3-'5月'!M33,变动率!$J:$J,-1)-ROW(),"")</f>
        <v/>
      </c>
      <c r="AB33" s="26" t="str">
        <f>IF(('5月'!N33&gt;=0)*AND('5月'!N33&lt;=3),MATCH(3-'5月'!N33,变动率!$J:$J,-1)-ROW(),"")</f>
        <v/>
      </c>
    </row>
    <row r="34" spans="1:28" x14ac:dyDescent="0.15">
      <c r="A34">
        <v>34</v>
      </c>
      <c r="B34" s="25">
        <f>B$1-变动率!$J34</f>
        <v>-15</v>
      </c>
      <c r="C34" s="16">
        <f>C$1-变动率!$J34</f>
        <v>-14</v>
      </c>
      <c r="D34" s="16">
        <f>D$1-变动率!$J34</f>
        <v>-13</v>
      </c>
      <c r="E34" s="16">
        <f>E$1-变动率!$J34</f>
        <v>-12</v>
      </c>
      <c r="F34" s="16">
        <f>F$1-变动率!$J34</f>
        <v>-11</v>
      </c>
      <c r="G34" s="16">
        <f>G$1-变动率!$J34</f>
        <v>-10</v>
      </c>
      <c r="H34" s="16">
        <f>H$1-变动率!$J34</f>
        <v>-9</v>
      </c>
      <c r="I34" s="16">
        <f>I$1-变动率!$J34</f>
        <v>-8</v>
      </c>
      <c r="J34" s="16">
        <f>J$1-变动率!$J34</f>
        <v>-7</v>
      </c>
      <c r="K34" s="16">
        <f>K$1-变动率!$J34</f>
        <v>-6</v>
      </c>
      <c r="L34" s="16">
        <f>L$1-变动率!$J34</f>
        <v>-5</v>
      </c>
      <c r="M34" s="16">
        <f>M$1-变动率!$J34</f>
        <v>-4</v>
      </c>
      <c r="N34" s="26">
        <f>N$1-变动率!$J34</f>
        <v>-3</v>
      </c>
      <c r="O34">
        <v>34</v>
      </c>
      <c r="P34" s="25" t="str">
        <f>IF(('5月'!B34&gt;=0)*AND('5月'!B34&lt;=3),MATCH(3-'5月'!B34,变动率!$J:$J,-1)-ROW(),"")</f>
        <v/>
      </c>
      <c r="Q34" s="16" t="str">
        <f>IF(('5月'!C34&gt;=0)*AND('5月'!C34&lt;=3),MATCH(3-'5月'!C34,变动率!$J:$J,-1)-ROW(),"")</f>
        <v/>
      </c>
      <c r="R34" s="16" t="str">
        <f>IF(('5月'!D34&gt;=0)*AND('5月'!D34&lt;=3),MATCH(3-'5月'!D34,变动率!$J:$J,-1)-ROW(),"")</f>
        <v/>
      </c>
      <c r="S34" s="16" t="str">
        <f>IF(('5月'!E34&gt;=0)*AND('5月'!E34&lt;=3),MATCH(3-'5月'!E34,变动率!$J:$J,-1)-ROW(),"")</f>
        <v/>
      </c>
      <c r="T34" s="16" t="str">
        <f>IF(('5月'!F34&gt;=0)*AND('5月'!F34&lt;=3),MATCH(3-'5月'!F34,变动率!$J:$J,-1)-ROW(),"")</f>
        <v/>
      </c>
      <c r="U34" s="16" t="str">
        <f>IF(('5月'!G34&gt;=0)*AND('5月'!G34&lt;=3),MATCH(3-'5月'!G34,变动率!$J:$J,-1)-ROW(),"")</f>
        <v/>
      </c>
      <c r="V34" s="16" t="str">
        <f>IF(('5月'!H34&gt;=0)*AND('5月'!H34&lt;=3),MATCH(3-'5月'!H34,变动率!$J:$J,-1)-ROW(),"")</f>
        <v/>
      </c>
      <c r="W34" s="16" t="str">
        <f>IF(('5月'!I34&gt;=0)*AND('5月'!I34&lt;=3),MATCH(3-'5月'!I34,变动率!$J:$J,-1)-ROW(),"")</f>
        <v/>
      </c>
      <c r="X34" s="16" t="str">
        <f>IF(('5月'!J34&gt;=0)*AND('5月'!J34&lt;=3),MATCH(3-'5月'!J34,变动率!$J:$J,-1)-ROW(),"")</f>
        <v/>
      </c>
      <c r="Y34" s="16" t="str">
        <f>IF(('5月'!K34&gt;=0)*AND('5月'!K34&lt;=3),MATCH(3-'5月'!K34,变动率!$J:$J,-1)-ROW(),"")</f>
        <v/>
      </c>
      <c r="Z34" s="16" t="str">
        <f>IF(('5月'!L34&gt;=0)*AND('5月'!L34&lt;=3),MATCH(3-'5月'!L34,变动率!$J:$J,-1)-ROW(),"")</f>
        <v/>
      </c>
      <c r="AA34" s="16" t="str">
        <f>IF(('5月'!M34&gt;=0)*AND('5月'!M34&lt;=3),MATCH(3-'5月'!M34,变动率!$J:$J,-1)-ROW(),"")</f>
        <v/>
      </c>
      <c r="AB34" s="26" t="str">
        <f>IF(('5月'!N34&gt;=0)*AND('5月'!N34&lt;=3),MATCH(3-'5月'!N34,变动率!$J:$J,-1)-ROW(),"")</f>
        <v/>
      </c>
    </row>
    <row r="35" spans="1:28" x14ac:dyDescent="0.15">
      <c r="A35">
        <v>35</v>
      </c>
      <c r="B35" s="25">
        <f>B$1-变动率!$J35</f>
        <v>-15</v>
      </c>
      <c r="C35" s="16">
        <f>C$1-变动率!$J35</f>
        <v>-14</v>
      </c>
      <c r="D35" s="16">
        <f>D$1-变动率!$J35</f>
        <v>-13</v>
      </c>
      <c r="E35" s="16">
        <f>E$1-变动率!$J35</f>
        <v>-12</v>
      </c>
      <c r="F35" s="16">
        <f>F$1-变动率!$J35</f>
        <v>-11</v>
      </c>
      <c r="G35" s="16">
        <f>G$1-变动率!$J35</f>
        <v>-10</v>
      </c>
      <c r="H35" s="16">
        <f>H$1-变动率!$J35</f>
        <v>-9</v>
      </c>
      <c r="I35" s="16">
        <f>I$1-变动率!$J35</f>
        <v>-8</v>
      </c>
      <c r="J35" s="16">
        <f>J$1-变动率!$J35</f>
        <v>-7</v>
      </c>
      <c r="K35" s="16">
        <f>K$1-变动率!$J35</f>
        <v>-6</v>
      </c>
      <c r="L35" s="16">
        <f>L$1-变动率!$J35</f>
        <v>-5</v>
      </c>
      <c r="M35" s="16">
        <f>M$1-变动率!$J35</f>
        <v>-4</v>
      </c>
      <c r="N35" s="26">
        <f>N$1-变动率!$J35</f>
        <v>-3</v>
      </c>
      <c r="O35">
        <v>35</v>
      </c>
      <c r="P35" s="25" t="str">
        <f>IF(('5月'!B35&gt;=0)*AND('5月'!B35&lt;=3),MATCH(3-'5月'!B35,变动率!$J:$J,-1)-ROW(),"")</f>
        <v/>
      </c>
      <c r="Q35" s="16" t="str">
        <f>IF(('5月'!C35&gt;=0)*AND('5月'!C35&lt;=3),MATCH(3-'5月'!C35,变动率!$J:$J,-1)-ROW(),"")</f>
        <v/>
      </c>
      <c r="R35" s="16" t="str">
        <f>IF(('5月'!D35&gt;=0)*AND('5月'!D35&lt;=3),MATCH(3-'5月'!D35,变动率!$J:$J,-1)-ROW(),"")</f>
        <v/>
      </c>
      <c r="S35" s="16" t="str">
        <f>IF(('5月'!E35&gt;=0)*AND('5月'!E35&lt;=3),MATCH(3-'5月'!E35,变动率!$J:$J,-1)-ROW(),"")</f>
        <v/>
      </c>
      <c r="T35" s="16" t="str">
        <f>IF(('5月'!F35&gt;=0)*AND('5月'!F35&lt;=3),MATCH(3-'5月'!F35,变动率!$J:$J,-1)-ROW(),"")</f>
        <v/>
      </c>
      <c r="U35" s="16" t="str">
        <f>IF(('5月'!G35&gt;=0)*AND('5月'!G35&lt;=3),MATCH(3-'5月'!G35,变动率!$J:$J,-1)-ROW(),"")</f>
        <v/>
      </c>
      <c r="V35" s="16" t="str">
        <f>IF(('5月'!H35&gt;=0)*AND('5月'!H35&lt;=3),MATCH(3-'5月'!H35,变动率!$J:$J,-1)-ROW(),"")</f>
        <v/>
      </c>
      <c r="W35" s="16" t="str">
        <f>IF(('5月'!I35&gt;=0)*AND('5月'!I35&lt;=3),MATCH(3-'5月'!I35,变动率!$J:$J,-1)-ROW(),"")</f>
        <v/>
      </c>
      <c r="X35" s="16" t="str">
        <f>IF(('5月'!J35&gt;=0)*AND('5月'!J35&lt;=3),MATCH(3-'5月'!J35,变动率!$J:$J,-1)-ROW(),"")</f>
        <v/>
      </c>
      <c r="Y35" s="16" t="str">
        <f>IF(('5月'!K35&gt;=0)*AND('5月'!K35&lt;=3),MATCH(3-'5月'!K35,变动率!$J:$J,-1)-ROW(),"")</f>
        <v/>
      </c>
      <c r="Z35" s="16" t="str">
        <f>IF(('5月'!L35&gt;=0)*AND('5月'!L35&lt;=3),MATCH(3-'5月'!L35,变动率!$J:$J,-1)-ROW(),"")</f>
        <v/>
      </c>
      <c r="AA35" s="16" t="str">
        <f>IF(('5月'!M35&gt;=0)*AND('5月'!M35&lt;=3),MATCH(3-'5月'!M35,变动率!$J:$J,-1)-ROW(),"")</f>
        <v/>
      </c>
      <c r="AB35" s="26" t="str">
        <f>IF(('5月'!N35&gt;=0)*AND('5月'!N35&lt;=3),MATCH(3-'5月'!N35,变动率!$J:$J,-1)-ROW(),"")</f>
        <v/>
      </c>
    </row>
    <row r="36" spans="1:28" x14ac:dyDescent="0.15">
      <c r="A36">
        <v>36</v>
      </c>
      <c r="B36" s="25">
        <f>B$1-变动率!$J36</f>
        <v>-15</v>
      </c>
      <c r="C36" s="16">
        <f>C$1-变动率!$J36</f>
        <v>-14</v>
      </c>
      <c r="D36" s="16">
        <f>D$1-变动率!$J36</f>
        <v>-13</v>
      </c>
      <c r="E36" s="16">
        <f>E$1-变动率!$J36</f>
        <v>-12</v>
      </c>
      <c r="F36" s="16">
        <f>F$1-变动率!$J36</f>
        <v>-11</v>
      </c>
      <c r="G36" s="16">
        <f>G$1-变动率!$J36</f>
        <v>-10</v>
      </c>
      <c r="H36" s="16">
        <f>H$1-变动率!$J36</f>
        <v>-9</v>
      </c>
      <c r="I36" s="16">
        <f>I$1-变动率!$J36</f>
        <v>-8</v>
      </c>
      <c r="J36" s="16">
        <f>J$1-变动率!$J36</f>
        <v>-7</v>
      </c>
      <c r="K36" s="16">
        <f>K$1-变动率!$J36</f>
        <v>-6</v>
      </c>
      <c r="L36" s="16">
        <f>L$1-变动率!$J36</f>
        <v>-5</v>
      </c>
      <c r="M36" s="16">
        <f>M$1-变动率!$J36</f>
        <v>-4</v>
      </c>
      <c r="N36" s="26">
        <f>N$1-变动率!$J36</f>
        <v>-3</v>
      </c>
      <c r="O36">
        <v>36</v>
      </c>
      <c r="P36" s="25" t="str">
        <f>IF(('5月'!B36&gt;=0)*AND('5月'!B36&lt;=3),MATCH(3-'5月'!B36,变动率!$J:$J,-1)-ROW(),"")</f>
        <v/>
      </c>
      <c r="Q36" s="16" t="str">
        <f>IF(('5月'!C36&gt;=0)*AND('5月'!C36&lt;=3),MATCH(3-'5月'!C36,变动率!$J:$J,-1)-ROW(),"")</f>
        <v/>
      </c>
      <c r="R36" s="16" t="str">
        <f>IF(('5月'!D36&gt;=0)*AND('5月'!D36&lt;=3),MATCH(3-'5月'!D36,变动率!$J:$J,-1)-ROW(),"")</f>
        <v/>
      </c>
      <c r="S36" s="16" t="str">
        <f>IF(('5月'!E36&gt;=0)*AND('5月'!E36&lt;=3),MATCH(3-'5月'!E36,变动率!$J:$J,-1)-ROW(),"")</f>
        <v/>
      </c>
      <c r="T36" s="16" t="str">
        <f>IF(('5月'!F36&gt;=0)*AND('5月'!F36&lt;=3),MATCH(3-'5月'!F36,变动率!$J:$J,-1)-ROW(),"")</f>
        <v/>
      </c>
      <c r="U36" s="16" t="str">
        <f>IF(('5月'!G36&gt;=0)*AND('5月'!G36&lt;=3),MATCH(3-'5月'!G36,变动率!$J:$J,-1)-ROW(),"")</f>
        <v/>
      </c>
      <c r="V36" s="16" t="str">
        <f>IF(('5月'!H36&gt;=0)*AND('5月'!H36&lt;=3),MATCH(3-'5月'!H36,变动率!$J:$J,-1)-ROW(),"")</f>
        <v/>
      </c>
      <c r="W36" s="16" t="str">
        <f>IF(('5月'!I36&gt;=0)*AND('5月'!I36&lt;=3),MATCH(3-'5月'!I36,变动率!$J:$J,-1)-ROW(),"")</f>
        <v/>
      </c>
      <c r="X36" s="16" t="str">
        <f>IF(('5月'!J36&gt;=0)*AND('5月'!J36&lt;=3),MATCH(3-'5月'!J36,变动率!$J:$J,-1)-ROW(),"")</f>
        <v/>
      </c>
      <c r="Y36" s="16" t="str">
        <f>IF(('5月'!K36&gt;=0)*AND('5月'!K36&lt;=3),MATCH(3-'5月'!K36,变动率!$J:$J,-1)-ROW(),"")</f>
        <v/>
      </c>
      <c r="Z36" s="16" t="str">
        <f>IF(('5月'!L36&gt;=0)*AND('5月'!L36&lt;=3),MATCH(3-'5月'!L36,变动率!$J:$J,-1)-ROW(),"")</f>
        <v/>
      </c>
      <c r="AA36" s="16" t="str">
        <f>IF(('5月'!M36&gt;=0)*AND('5月'!M36&lt;=3),MATCH(3-'5月'!M36,变动率!$J:$J,-1)-ROW(),"")</f>
        <v/>
      </c>
      <c r="AB36" s="26" t="str">
        <f>IF(('5月'!N36&gt;=0)*AND('5月'!N36&lt;=3),MATCH(3-'5月'!N36,变动率!$J:$J,-1)-ROW(),"")</f>
        <v/>
      </c>
    </row>
    <row r="37" spans="1:28" x14ac:dyDescent="0.15">
      <c r="A37">
        <v>37</v>
      </c>
      <c r="B37" s="25">
        <f>B$1-变动率!$J37</f>
        <v>-15</v>
      </c>
      <c r="C37" s="16">
        <f>C$1-变动率!$J37</f>
        <v>-14</v>
      </c>
      <c r="D37" s="16">
        <f>D$1-变动率!$J37</f>
        <v>-13</v>
      </c>
      <c r="E37" s="16">
        <f>E$1-变动率!$J37</f>
        <v>-12</v>
      </c>
      <c r="F37" s="16">
        <f>F$1-变动率!$J37</f>
        <v>-11</v>
      </c>
      <c r="G37" s="16">
        <f>G$1-变动率!$J37</f>
        <v>-10</v>
      </c>
      <c r="H37" s="16">
        <f>H$1-变动率!$J37</f>
        <v>-9</v>
      </c>
      <c r="I37" s="16">
        <f>I$1-变动率!$J37</f>
        <v>-8</v>
      </c>
      <c r="J37" s="16">
        <f>J$1-变动率!$J37</f>
        <v>-7</v>
      </c>
      <c r="K37" s="16">
        <f>K$1-变动率!$J37</f>
        <v>-6</v>
      </c>
      <c r="L37" s="16">
        <f>L$1-变动率!$J37</f>
        <v>-5</v>
      </c>
      <c r="M37" s="16">
        <f>M$1-变动率!$J37</f>
        <v>-4</v>
      </c>
      <c r="N37" s="26">
        <f>N$1-变动率!$J37</f>
        <v>-3</v>
      </c>
      <c r="O37">
        <v>37</v>
      </c>
      <c r="P37" s="25" t="str">
        <f>IF(('5月'!B37&gt;=0)*AND('5月'!B37&lt;=3),MATCH(3-'5月'!B37,变动率!$J:$J,-1)-ROW(),"")</f>
        <v/>
      </c>
      <c r="Q37" s="16" t="str">
        <f>IF(('5月'!C37&gt;=0)*AND('5月'!C37&lt;=3),MATCH(3-'5月'!C37,变动率!$J:$J,-1)-ROW(),"")</f>
        <v/>
      </c>
      <c r="R37" s="16" t="str">
        <f>IF(('5月'!D37&gt;=0)*AND('5月'!D37&lt;=3),MATCH(3-'5月'!D37,变动率!$J:$J,-1)-ROW(),"")</f>
        <v/>
      </c>
      <c r="S37" s="16" t="str">
        <f>IF(('5月'!E37&gt;=0)*AND('5月'!E37&lt;=3),MATCH(3-'5月'!E37,变动率!$J:$J,-1)-ROW(),"")</f>
        <v/>
      </c>
      <c r="T37" s="16" t="str">
        <f>IF(('5月'!F37&gt;=0)*AND('5月'!F37&lt;=3),MATCH(3-'5月'!F37,变动率!$J:$J,-1)-ROW(),"")</f>
        <v/>
      </c>
      <c r="U37" s="16" t="str">
        <f>IF(('5月'!G37&gt;=0)*AND('5月'!G37&lt;=3),MATCH(3-'5月'!G37,变动率!$J:$J,-1)-ROW(),"")</f>
        <v/>
      </c>
      <c r="V37" s="16" t="str">
        <f>IF(('5月'!H37&gt;=0)*AND('5月'!H37&lt;=3),MATCH(3-'5月'!H37,变动率!$J:$J,-1)-ROW(),"")</f>
        <v/>
      </c>
      <c r="W37" s="16" t="str">
        <f>IF(('5月'!I37&gt;=0)*AND('5月'!I37&lt;=3),MATCH(3-'5月'!I37,变动率!$J:$J,-1)-ROW(),"")</f>
        <v/>
      </c>
      <c r="X37" s="16" t="str">
        <f>IF(('5月'!J37&gt;=0)*AND('5月'!J37&lt;=3),MATCH(3-'5月'!J37,变动率!$J:$J,-1)-ROW(),"")</f>
        <v/>
      </c>
      <c r="Y37" s="16" t="str">
        <f>IF(('5月'!K37&gt;=0)*AND('5月'!K37&lt;=3),MATCH(3-'5月'!K37,变动率!$J:$J,-1)-ROW(),"")</f>
        <v/>
      </c>
      <c r="Z37" s="16" t="str">
        <f>IF(('5月'!L37&gt;=0)*AND('5月'!L37&lt;=3),MATCH(3-'5月'!L37,变动率!$J:$J,-1)-ROW(),"")</f>
        <v/>
      </c>
      <c r="AA37" s="16" t="str">
        <f>IF(('5月'!M37&gt;=0)*AND('5月'!M37&lt;=3),MATCH(3-'5月'!M37,变动率!$J:$J,-1)-ROW(),"")</f>
        <v/>
      </c>
      <c r="AB37" s="26" t="str">
        <f>IF(('5月'!N37&gt;=0)*AND('5月'!N37&lt;=3),MATCH(3-'5月'!N37,变动率!$J:$J,-1)-ROW(),"")</f>
        <v/>
      </c>
    </row>
    <row r="38" spans="1:28" x14ac:dyDescent="0.15">
      <c r="A38">
        <v>38</v>
      </c>
      <c r="B38" s="25">
        <f>B$1-变动率!$J38</f>
        <v>-14</v>
      </c>
      <c r="C38" s="16">
        <f>C$1-变动率!$J38</f>
        <v>-13</v>
      </c>
      <c r="D38" s="16">
        <f>D$1-变动率!$J38</f>
        <v>-12</v>
      </c>
      <c r="E38" s="16">
        <f>E$1-变动率!$J38</f>
        <v>-11</v>
      </c>
      <c r="F38" s="16">
        <f>F$1-变动率!$J38</f>
        <v>-10</v>
      </c>
      <c r="G38" s="16">
        <f>G$1-变动率!$J38</f>
        <v>-9</v>
      </c>
      <c r="H38" s="16">
        <f>H$1-变动率!$J38</f>
        <v>-8</v>
      </c>
      <c r="I38" s="16">
        <f>I$1-变动率!$J38</f>
        <v>-7</v>
      </c>
      <c r="J38" s="16">
        <f>J$1-变动率!$J38</f>
        <v>-6</v>
      </c>
      <c r="K38" s="16">
        <f>K$1-变动率!$J38</f>
        <v>-5</v>
      </c>
      <c r="L38" s="16">
        <f>L$1-变动率!$J38</f>
        <v>-4</v>
      </c>
      <c r="M38" s="16">
        <f>M$1-变动率!$J38</f>
        <v>-3</v>
      </c>
      <c r="N38" s="26">
        <f>N$1-变动率!$J38</f>
        <v>-2</v>
      </c>
      <c r="O38">
        <v>38</v>
      </c>
      <c r="P38" s="25" t="str">
        <f>IF(('5月'!B38&gt;=0)*AND('5月'!B38&lt;=3),MATCH(3-'5月'!B38,变动率!$J:$J,-1)-ROW(),"")</f>
        <v/>
      </c>
      <c r="Q38" s="16" t="str">
        <f>IF(('5月'!C38&gt;=0)*AND('5月'!C38&lt;=3),MATCH(3-'5月'!C38,变动率!$J:$J,-1)-ROW(),"")</f>
        <v/>
      </c>
      <c r="R38" s="16" t="str">
        <f>IF(('5月'!D38&gt;=0)*AND('5月'!D38&lt;=3),MATCH(3-'5月'!D38,变动率!$J:$J,-1)-ROW(),"")</f>
        <v/>
      </c>
      <c r="S38" s="16" t="str">
        <f>IF(('5月'!E38&gt;=0)*AND('5月'!E38&lt;=3),MATCH(3-'5月'!E38,变动率!$J:$J,-1)-ROW(),"")</f>
        <v/>
      </c>
      <c r="T38" s="16" t="str">
        <f>IF(('5月'!F38&gt;=0)*AND('5月'!F38&lt;=3),MATCH(3-'5月'!F38,变动率!$J:$J,-1)-ROW(),"")</f>
        <v/>
      </c>
      <c r="U38" s="16" t="str">
        <f>IF(('5月'!G38&gt;=0)*AND('5月'!G38&lt;=3),MATCH(3-'5月'!G38,变动率!$J:$J,-1)-ROW(),"")</f>
        <v/>
      </c>
      <c r="V38" s="16" t="str">
        <f>IF(('5月'!H38&gt;=0)*AND('5月'!H38&lt;=3),MATCH(3-'5月'!H38,变动率!$J:$J,-1)-ROW(),"")</f>
        <v/>
      </c>
      <c r="W38" s="16" t="str">
        <f>IF(('5月'!I38&gt;=0)*AND('5月'!I38&lt;=3),MATCH(3-'5月'!I38,变动率!$J:$J,-1)-ROW(),"")</f>
        <v/>
      </c>
      <c r="X38" s="16" t="str">
        <f>IF(('5月'!J38&gt;=0)*AND('5月'!J38&lt;=3),MATCH(3-'5月'!J38,变动率!$J:$J,-1)-ROW(),"")</f>
        <v/>
      </c>
      <c r="Y38" s="16" t="str">
        <f>IF(('5月'!K38&gt;=0)*AND('5月'!K38&lt;=3),MATCH(3-'5月'!K38,变动率!$J:$J,-1)-ROW(),"")</f>
        <v/>
      </c>
      <c r="Z38" s="16" t="str">
        <f>IF(('5月'!L38&gt;=0)*AND('5月'!L38&lt;=3),MATCH(3-'5月'!L38,变动率!$J:$J,-1)-ROW(),"")</f>
        <v/>
      </c>
      <c r="AA38" s="16" t="str">
        <f>IF(('5月'!M38&gt;=0)*AND('5月'!M38&lt;=3),MATCH(3-'5月'!M38,变动率!$J:$J,-1)-ROW(),"")</f>
        <v/>
      </c>
      <c r="AB38" s="26" t="str">
        <f>IF(('5月'!N38&gt;=0)*AND('5月'!N38&lt;=3),MATCH(3-'5月'!N38,变动率!$J:$J,-1)-ROW(),"")</f>
        <v/>
      </c>
    </row>
    <row r="39" spans="1:28" x14ac:dyDescent="0.15">
      <c r="A39">
        <v>39</v>
      </c>
      <c r="B39" s="25">
        <f>B$1-变动率!$J39</f>
        <v>-13</v>
      </c>
      <c r="C39" s="16">
        <f>C$1-变动率!$J39</f>
        <v>-12</v>
      </c>
      <c r="D39" s="16">
        <f>D$1-变动率!$J39</f>
        <v>-11</v>
      </c>
      <c r="E39" s="16">
        <f>E$1-变动率!$J39</f>
        <v>-10</v>
      </c>
      <c r="F39" s="16">
        <f>F$1-变动率!$J39</f>
        <v>-9</v>
      </c>
      <c r="G39" s="16">
        <f>G$1-变动率!$J39</f>
        <v>-8</v>
      </c>
      <c r="H39" s="16">
        <f>H$1-变动率!$J39</f>
        <v>-7</v>
      </c>
      <c r="I39" s="16">
        <f>I$1-变动率!$J39</f>
        <v>-6</v>
      </c>
      <c r="J39" s="16">
        <f>J$1-变动率!$J39</f>
        <v>-5</v>
      </c>
      <c r="K39" s="16">
        <f>K$1-变动率!$J39</f>
        <v>-4</v>
      </c>
      <c r="L39" s="16">
        <f>L$1-变动率!$J39</f>
        <v>-3</v>
      </c>
      <c r="M39" s="16">
        <f>M$1-变动率!$J39</f>
        <v>-2</v>
      </c>
      <c r="N39" s="26">
        <f>N$1-变动率!$J39</f>
        <v>-1</v>
      </c>
      <c r="O39">
        <v>39</v>
      </c>
      <c r="P39" s="25" t="str">
        <f>IF(('5月'!B39&gt;=0)*AND('5月'!B39&lt;=3),MATCH(3-'5月'!B39,变动率!$J:$J,-1)-ROW(),"")</f>
        <v/>
      </c>
      <c r="Q39" s="16" t="str">
        <f>IF(('5月'!C39&gt;=0)*AND('5月'!C39&lt;=3),MATCH(3-'5月'!C39,变动率!$J:$J,-1)-ROW(),"")</f>
        <v/>
      </c>
      <c r="R39" s="16" t="str">
        <f>IF(('5月'!D39&gt;=0)*AND('5月'!D39&lt;=3),MATCH(3-'5月'!D39,变动率!$J:$J,-1)-ROW(),"")</f>
        <v/>
      </c>
      <c r="S39" s="16" t="str">
        <f>IF(('5月'!E39&gt;=0)*AND('5月'!E39&lt;=3),MATCH(3-'5月'!E39,变动率!$J:$J,-1)-ROW(),"")</f>
        <v/>
      </c>
      <c r="T39" s="16" t="str">
        <f>IF(('5月'!F39&gt;=0)*AND('5月'!F39&lt;=3),MATCH(3-'5月'!F39,变动率!$J:$J,-1)-ROW(),"")</f>
        <v/>
      </c>
      <c r="U39" s="16" t="str">
        <f>IF(('5月'!G39&gt;=0)*AND('5月'!G39&lt;=3),MATCH(3-'5月'!G39,变动率!$J:$J,-1)-ROW(),"")</f>
        <v/>
      </c>
      <c r="V39" s="16" t="str">
        <f>IF(('5月'!H39&gt;=0)*AND('5月'!H39&lt;=3),MATCH(3-'5月'!H39,变动率!$J:$J,-1)-ROW(),"")</f>
        <v/>
      </c>
      <c r="W39" s="16" t="str">
        <f>IF(('5月'!I39&gt;=0)*AND('5月'!I39&lt;=3),MATCH(3-'5月'!I39,变动率!$J:$J,-1)-ROW(),"")</f>
        <v/>
      </c>
      <c r="X39" s="16" t="str">
        <f>IF(('5月'!J39&gt;=0)*AND('5月'!J39&lt;=3),MATCH(3-'5月'!J39,变动率!$J:$J,-1)-ROW(),"")</f>
        <v/>
      </c>
      <c r="Y39" s="16" t="str">
        <f>IF(('5月'!K39&gt;=0)*AND('5月'!K39&lt;=3),MATCH(3-'5月'!K39,变动率!$J:$J,-1)-ROW(),"")</f>
        <v/>
      </c>
      <c r="Z39" s="16" t="str">
        <f>IF(('5月'!L39&gt;=0)*AND('5月'!L39&lt;=3),MATCH(3-'5月'!L39,变动率!$J:$J,-1)-ROW(),"")</f>
        <v/>
      </c>
      <c r="AA39" s="16" t="str">
        <f>IF(('5月'!M39&gt;=0)*AND('5月'!M39&lt;=3),MATCH(3-'5月'!M39,变动率!$J:$J,-1)-ROW(),"")</f>
        <v/>
      </c>
      <c r="AB39" s="26" t="str">
        <f>IF(('5月'!N39&gt;=0)*AND('5月'!N39&lt;=3),MATCH(3-'5月'!N39,变动率!$J:$J,-1)-ROW(),"")</f>
        <v/>
      </c>
    </row>
    <row r="40" spans="1:28" x14ac:dyDescent="0.15">
      <c r="A40">
        <v>40</v>
      </c>
      <c r="B40" s="25">
        <f>B$1-变动率!$J40</f>
        <v>-12</v>
      </c>
      <c r="C40" s="16">
        <f>C$1-变动率!$J40</f>
        <v>-11</v>
      </c>
      <c r="D40" s="16">
        <f>D$1-变动率!$J40</f>
        <v>-10</v>
      </c>
      <c r="E40" s="16">
        <f>E$1-变动率!$J40</f>
        <v>-9</v>
      </c>
      <c r="F40" s="16">
        <f>F$1-变动率!$J40</f>
        <v>-8</v>
      </c>
      <c r="G40" s="16">
        <f>G$1-变动率!$J40</f>
        <v>-7</v>
      </c>
      <c r="H40" s="16">
        <f>H$1-变动率!$J40</f>
        <v>-6</v>
      </c>
      <c r="I40" s="16">
        <f>I$1-变动率!$J40</f>
        <v>-5</v>
      </c>
      <c r="J40" s="16">
        <f>J$1-变动率!$J40</f>
        <v>-4</v>
      </c>
      <c r="K40" s="16">
        <f>K$1-变动率!$J40</f>
        <v>-3</v>
      </c>
      <c r="L40" s="16">
        <f>L$1-变动率!$J40</f>
        <v>-2</v>
      </c>
      <c r="M40" s="16">
        <f>M$1-变动率!$J40</f>
        <v>-1</v>
      </c>
      <c r="N40" s="26">
        <f>N$1-变动率!$J40</f>
        <v>0</v>
      </c>
      <c r="O40">
        <v>40</v>
      </c>
      <c r="P40" s="25" t="str">
        <f>IF(('5月'!B40&gt;=0)*AND('5月'!B40&lt;=3),MATCH(3-'5月'!B40,变动率!$J:$J,-1)-ROW(),"")</f>
        <v/>
      </c>
      <c r="Q40" s="16" t="str">
        <f>IF(('5月'!C40&gt;=0)*AND('5月'!C40&lt;=3),MATCH(3-'5月'!C40,变动率!$J:$J,-1)-ROW(),"")</f>
        <v/>
      </c>
      <c r="R40" s="16" t="str">
        <f>IF(('5月'!D40&gt;=0)*AND('5月'!D40&lt;=3),MATCH(3-'5月'!D40,变动率!$J:$J,-1)-ROW(),"")</f>
        <v/>
      </c>
      <c r="S40" s="16" t="str">
        <f>IF(('5月'!E40&gt;=0)*AND('5月'!E40&lt;=3),MATCH(3-'5月'!E40,变动率!$J:$J,-1)-ROW(),"")</f>
        <v/>
      </c>
      <c r="T40" s="16" t="str">
        <f>IF(('5月'!F40&gt;=0)*AND('5月'!F40&lt;=3),MATCH(3-'5月'!F40,变动率!$J:$J,-1)-ROW(),"")</f>
        <v/>
      </c>
      <c r="U40" s="16" t="str">
        <f>IF(('5月'!G40&gt;=0)*AND('5月'!G40&lt;=3),MATCH(3-'5月'!G40,变动率!$J:$J,-1)-ROW(),"")</f>
        <v/>
      </c>
      <c r="V40" s="16" t="str">
        <f>IF(('5月'!H40&gt;=0)*AND('5月'!H40&lt;=3),MATCH(3-'5月'!H40,变动率!$J:$J,-1)-ROW(),"")</f>
        <v/>
      </c>
      <c r="W40" s="16" t="str">
        <f>IF(('5月'!I40&gt;=0)*AND('5月'!I40&lt;=3),MATCH(3-'5月'!I40,变动率!$J:$J,-1)-ROW(),"")</f>
        <v/>
      </c>
      <c r="X40" s="16" t="str">
        <f>IF(('5月'!J40&gt;=0)*AND('5月'!J40&lt;=3),MATCH(3-'5月'!J40,变动率!$J:$J,-1)-ROW(),"")</f>
        <v/>
      </c>
      <c r="Y40" s="16" t="str">
        <f>IF(('5月'!K40&gt;=0)*AND('5月'!K40&lt;=3),MATCH(3-'5月'!K40,变动率!$J:$J,-1)-ROW(),"")</f>
        <v/>
      </c>
      <c r="Z40" s="16" t="str">
        <f>IF(('5月'!L40&gt;=0)*AND('5月'!L40&lt;=3),MATCH(3-'5月'!L40,变动率!$J:$J,-1)-ROW(),"")</f>
        <v/>
      </c>
      <c r="AA40" s="16" t="str">
        <f>IF(('5月'!M40&gt;=0)*AND('5月'!M40&lt;=3),MATCH(3-'5月'!M40,变动率!$J:$J,-1)-ROW(),"")</f>
        <v/>
      </c>
      <c r="AB40" s="26">
        <f>IF(('5月'!N40&gt;=0)*AND('5月'!N40&lt;=3),MATCH(3-'5月'!N40,变动率!$J:$J,-1)-ROW(),"")</f>
        <v>16</v>
      </c>
    </row>
    <row r="41" spans="1:28" x14ac:dyDescent="0.15">
      <c r="A41">
        <v>41</v>
      </c>
      <c r="B41" s="25">
        <f>B$1-变动率!$J41</f>
        <v>-11</v>
      </c>
      <c r="C41" s="16">
        <f>C$1-变动率!$J41</f>
        <v>-10</v>
      </c>
      <c r="D41" s="16">
        <f>D$1-变动率!$J41</f>
        <v>-9</v>
      </c>
      <c r="E41" s="16">
        <f>E$1-变动率!$J41</f>
        <v>-8</v>
      </c>
      <c r="F41" s="16">
        <f>F$1-变动率!$J41</f>
        <v>-7</v>
      </c>
      <c r="G41" s="16">
        <f>G$1-变动率!$J41</f>
        <v>-6</v>
      </c>
      <c r="H41" s="16">
        <f>H$1-变动率!$J41</f>
        <v>-5</v>
      </c>
      <c r="I41" s="16">
        <f>I$1-变动率!$J41</f>
        <v>-4</v>
      </c>
      <c r="J41" s="16">
        <f>J$1-变动率!$J41</f>
        <v>-3</v>
      </c>
      <c r="K41" s="16">
        <f>K$1-变动率!$J41</f>
        <v>-2</v>
      </c>
      <c r="L41" s="16">
        <f>L$1-变动率!$J41</f>
        <v>-1</v>
      </c>
      <c r="M41" s="16">
        <f>M$1-变动率!$J41</f>
        <v>0</v>
      </c>
      <c r="N41" s="26">
        <f>N$1-变动率!$J41</f>
        <v>1</v>
      </c>
      <c r="O41">
        <v>41</v>
      </c>
      <c r="P41" s="25" t="str">
        <f>IF(('5月'!B41&gt;=0)*AND('5月'!B41&lt;=3),MATCH(3-'5月'!B41,变动率!$J:$J,-1)-ROW(),"")</f>
        <v/>
      </c>
      <c r="Q41" s="16" t="str">
        <f>IF(('5月'!C41&gt;=0)*AND('5月'!C41&lt;=3),MATCH(3-'5月'!C41,变动率!$J:$J,-1)-ROW(),"")</f>
        <v/>
      </c>
      <c r="R41" s="16" t="str">
        <f>IF(('5月'!D41&gt;=0)*AND('5月'!D41&lt;=3),MATCH(3-'5月'!D41,变动率!$J:$J,-1)-ROW(),"")</f>
        <v/>
      </c>
      <c r="S41" s="16" t="str">
        <f>IF(('5月'!E41&gt;=0)*AND('5月'!E41&lt;=3),MATCH(3-'5月'!E41,变动率!$J:$J,-1)-ROW(),"")</f>
        <v/>
      </c>
      <c r="T41" s="16" t="str">
        <f>IF(('5月'!F41&gt;=0)*AND('5月'!F41&lt;=3),MATCH(3-'5月'!F41,变动率!$J:$J,-1)-ROW(),"")</f>
        <v/>
      </c>
      <c r="U41" s="16" t="str">
        <f>IF(('5月'!G41&gt;=0)*AND('5月'!G41&lt;=3),MATCH(3-'5月'!G41,变动率!$J:$J,-1)-ROW(),"")</f>
        <v/>
      </c>
      <c r="V41" s="16" t="str">
        <f>IF(('5月'!H41&gt;=0)*AND('5月'!H41&lt;=3),MATCH(3-'5月'!H41,变动率!$J:$J,-1)-ROW(),"")</f>
        <v/>
      </c>
      <c r="W41" s="16" t="str">
        <f>IF(('5月'!I41&gt;=0)*AND('5月'!I41&lt;=3),MATCH(3-'5月'!I41,变动率!$J:$J,-1)-ROW(),"")</f>
        <v/>
      </c>
      <c r="X41" s="16" t="str">
        <f>IF(('5月'!J41&gt;=0)*AND('5月'!J41&lt;=3),MATCH(3-'5月'!J41,变动率!$J:$J,-1)-ROW(),"")</f>
        <v/>
      </c>
      <c r="Y41" s="16" t="str">
        <f>IF(('5月'!K41&gt;=0)*AND('5月'!K41&lt;=3),MATCH(3-'5月'!K41,变动率!$J:$J,-1)-ROW(),"")</f>
        <v/>
      </c>
      <c r="Z41" s="16" t="str">
        <f>IF(('5月'!L41&gt;=0)*AND('5月'!L41&lt;=3),MATCH(3-'5月'!L41,变动率!$J:$J,-1)-ROW(),"")</f>
        <v/>
      </c>
      <c r="AA41" s="16">
        <f>IF(('5月'!M41&gt;=0)*AND('5月'!M41&lt;=3),MATCH(3-'5月'!M41,变动率!$J:$J,-1)-ROW(),"")</f>
        <v>15</v>
      </c>
      <c r="AB41" s="26">
        <f>IF(('5月'!N41&gt;=0)*AND('5月'!N41&lt;=3),MATCH(3-'5月'!N41,变动率!$J:$J,-1)-ROW(),"")</f>
        <v>16</v>
      </c>
    </row>
    <row r="42" spans="1:28" x14ac:dyDescent="0.15">
      <c r="A42">
        <v>42</v>
      </c>
      <c r="B42" s="25">
        <f>B$1-变动率!$J42</f>
        <v>-9</v>
      </c>
      <c r="C42" s="16">
        <f>C$1-变动率!$J42</f>
        <v>-8</v>
      </c>
      <c r="D42" s="16">
        <f>D$1-变动率!$J42</f>
        <v>-7</v>
      </c>
      <c r="E42" s="16">
        <f>E$1-变动率!$J42</f>
        <v>-6</v>
      </c>
      <c r="F42" s="16">
        <f>F$1-变动率!$J42</f>
        <v>-5</v>
      </c>
      <c r="G42" s="16">
        <f>G$1-变动率!$J42</f>
        <v>-4</v>
      </c>
      <c r="H42" s="16">
        <f>H$1-变动率!$J42</f>
        <v>-3</v>
      </c>
      <c r="I42" s="16">
        <f>I$1-变动率!$J42</f>
        <v>-2</v>
      </c>
      <c r="J42" s="16">
        <f>J$1-变动率!$J42</f>
        <v>-1</v>
      </c>
      <c r="K42" s="16">
        <f>K$1-变动率!$J42</f>
        <v>0</v>
      </c>
      <c r="L42" s="16">
        <f>L$1-变动率!$J42</f>
        <v>1</v>
      </c>
      <c r="M42" s="16">
        <f>M$1-变动率!$J42</f>
        <v>2</v>
      </c>
      <c r="N42" s="26">
        <f>N$1-变动率!$J42</f>
        <v>3</v>
      </c>
      <c r="O42">
        <v>42</v>
      </c>
      <c r="P42" s="25" t="str">
        <f>IF(('5月'!B42&gt;=0)*AND('5月'!B42&lt;=3),MATCH(3-'5月'!B42,变动率!$J:$J,-1)-ROW(),"")</f>
        <v/>
      </c>
      <c r="Q42" s="16" t="str">
        <f>IF(('5月'!C42&gt;=0)*AND('5月'!C42&lt;=3),MATCH(3-'5月'!C42,变动率!$J:$J,-1)-ROW(),"")</f>
        <v/>
      </c>
      <c r="R42" s="16" t="str">
        <f>IF(('5月'!D42&gt;=0)*AND('5月'!D42&lt;=3),MATCH(3-'5月'!D42,变动率!$J:$J,-1)-ROW(),"")</f>
        <v/>
      </c>
      <c r="S42" s="16" t="str">
        <f>IF(('5月'!E42&gt;=0)*AND('5月'!E42&lt;=3),MATCH(3-'5月'!E42,变动率!$J:$J,-1)-ROW(),"")</f>
        <v/>
      </c>
      <c r="T42" s="16" t="str">
        <f>IF(('5月'!F42&gt;=0)*AND('5月'!F42&lt;=3),MATCH(3-'5月'!F42,变动率!$J:$J,-1)-ROW(),"")</f>
        <v/>
      </c>
      <c r="U42" s="16" t="str">
        <f>IF(('5月'!G42&gt;=0)*AND('5月'!G42&lt;=3),MATCH(3-'5月'!G42,变动率!$J:$J,-1)-ROW(),"")</f>
        <v/>
      </c>
      <c r="V42" s="16" t="str">
        <f>IF(('5月'!H42&gt;=0)*AND('5月'!H42&lt;=3),MATCH(3-'5月'!H42,变动率!$J:$J,-1)-ROW(),"")</f>
        <v/>
      </c>
      <c r="W42" s="16" t="str">
        <f>IF(('5月'!I42&gt;=0)*AND('5月'!I42&lt;=3),MATCH(3-'5月'!I42,变动率!$J:$J,-1)-ROW(),"")</f>
        <v/>
      </c>
      <c r="X42" s="16" t="str">
        <f>IF(('5月'!J42&gt;=0)*AND('5月'!J42&lt;=3),MATCH(3-'5月'!J42,变动率!$J:$J,-1)-ROW(),"")</f>
        <v/>
      </c>
      <c r="Y42" s="16">
        <f>IF(('5月'!K42&gt;=0)*AND('5月'!K42&lt;=3),MATCH(3-'5月'!K42,变动率!$J:$J,-1)-ROW(),"")</f>
        <v>14</v>
      </c>
      <c r="Z42" s="16">
        <f>IF(('5月'!L42&gt;=0)*AND('5月'!L42&lt;=3),MATCH(3-'5月'!L42,变动率!$J:$J,-1)-ROW(),"")</f>
        <v>15</v>
      </c>
      <c r="AA42" s="16">
        <f>IF(('5月'!M42&gt;=0)*AND('5月'!M42&lt;=3),MATCH(3-'5月'!M42,变动率!$J:$J,-1)-ROW(),"")</f>
        <v>16</v>
      </c>
      <c r="AB42" s="26">
        <f>IF(('5月'!N42&gt;=0)*AND('5月'!N42&lt;=3),MATCH(3-'5月'!N42,变动率!$J:$J,-1)-ROW(),"")</f>
        <v>18</v>
      </c>
    </row>
    <row r="43" spans="1:28" x14ac:dyDescent="0.15">
      <c r="A43">
        <v>43</v>
      </c>
      <c r="B43" s="25">
        <f>B$1-变动率!$J43</f>
        <v>-8</v>
      </c>
      <c r="C43" s="16">
        <f>C$1-变动率!$J43</f>
        <v>-7</v>
      </c>
      <c r="D43" s="16">
        <f>D$1-变动率!$J43</f>
        <v>-6</v>
      </c>
      <c r="E43" s="16">
        <f>E$1-变动率!$J43</f>
        <v>-5</v>
      </c>
      <c r="F43" s="16">
        <f>F$1-变动率!$J43</f>
        <v>-4</v>
      </c>
      <c r="G43" s="16">
        <f>G$1-变动率!$J43</f>
        <v>-3</v>
      </c>
      <c r="H43" s="16">
        <f>H$1-变动率!$J43</f>
        <v>-2</v>
      </c>
      <c r="I43" s="16">
        <f>I$1-变动率!$J43</f>
        <v>-1</v>
      </c>
      <c r="J43" s="16">
        <f>J$1-变动率!$J43</f>
        <v>0</v>
      </c>
      <c r="K43" s="16">
        <f>K$1-变动率!$J43</f>
        <v>1</v>
      </c>
      <c r="L43" s="16">
        <f>L$1-变动率!$J43</f>
        <v>2</v>
      </c>
      <c r="M43" s="16">
        <f>M$1-变动率!$J43</f>
        <v>3</v>
      </c>
      <c r="N43" s="26">
        <f>N$1-变动率!$J43</f>
        <v>4</v>
      </c>
      <c r="O43">
        <v>43</v>
      </c>
      <c r="P43" s="25" t="str">
        <f>IF(('5月'!B43&gt;=0)*AND('5月'!B43&lt;=3),MATCH(3-'5月'!B43,变动率!$J:$J,-1)-ROW(),"")</f>
        <v/>
      </c>
      <c r="Q43" s="16" t="str">
        <f>IF(('5月'!C43&gt;=0)*AND('5月'!C43&lt;=3),MATCH(3-'5月'!C43,变动率!$J:$J,-1)-ROW(),"")</f>
        <v/>
      </c>
      <c r="R43" s="16" t="str">
        <f>IF(('5月'!D43&gt;=0)*AND('5月'!D43&lt;=3),MATCH(3-'5月'!D43,变动率!$J:$J,-1)-ROW(),"")</f>
        <v/>
      </c>
      <c r="S43" s="16" t="str">
        <f>IF(('5月'!E43&gt;=0)*AND('5月'!E43&lt;=3),MATCH(3-'5月'!E43,变动率!$J:$J,-1)-ROW(),"")</f>
        <v/>
      </c>
      <c r="T43" s="16" t="str">
        <f>IF(('5月'!F43&gt;=0)*AND('5月'!F43&lt;=3),MATCH(3-'5月'!F43,变动率!$J:$J,-1)-ROW(),"")</f>
        <v/>
      </c>
      <c r="U43" s="16" t="str">
        <f>IF(('5月'!G43&gt;=0)*AND('5月'!G43&lt;=3),MATCH(3-'5月'!G43,变动率!$J:$J,-1)-ROW(),"")</f>
        <v/>
      </c>
      <c r="V43" s="16" t="str">
        <f>IF(('5月'!H43&gt;=0)*AND('5月'!H43&lt;=3),MATCH(3-'5月'!H43,变动率!$J:$J,-1)-ROW(),"")</f>
        <v/>
      </c>
      <c r="W43" s="16" t="str">
        <f>IF(('5月'!I43&gt;=0)*AND('5月'!I43&lt;=3),MATCH(3-'5月'!I43,变动率!$J:$J,-1)-ROW(),"")</f>
        <v/>
      </c>
      <c r="X43" s="16">
        <f>IF(('5月'!J43&gt;=0)*AND('5月'!J43&lt;=3),MATCH(3-'5月'!J43,变动率!$J:$J,-1)-ROW(),"")</f>
        <v>13</v>
      </c>
      <c r="Y43" s="16">
        <f>IF(('5月'!K43&gt;=0)*AND('5月'!K43&lt;=3),MATCH(3-'5月'!K43,变动率!$J:$J,-1)-ROW(),"")</f>
        <v>14</v>
      </c>
      <c r="Z43" s="16">
        <f>IF(('5月'!L43&gt;=0)*AND('5月'!L43&lt;=3),MATCH(3-'5月'!L43,变动率!$J:$J,-1)-ROW(),"")</f>
        <v>15</v>
      </c>
      <c r="AA43" s="16">
        <f>IF(('5月'!M43&gt;=0)*AND('5月'!M43&lt;=3),MATCH(3-'5月'!M43,变动率!$J:$J,-1)-ROW(),"")</f>
        <v>17</v>
      </c>
      <c r="AB43" s="26" t="str">
        <f>IF(('5月'!N43&gt;=0)*AND('5月'!N43&lt;=3),MATCH(3-'5月'!N43,变动率!$J:$J,-1)-ROW(),"")</f>
        <v/>
      </c>
    </row>
    <row r="44" spans="1:28" x14ac:dyDescent="0.15">
      <c r="A44">
        <v>44</v>
      </c>
      <c r="B44" s="25">
        <f>B$1-变动率!$J44</f>
        <v>-7</v>
      </c>
      <c r="C44" s="16">
        <f>C$1-变动率!$J44</f>
        <v>-6</v>
      </c>
      <c r="D44" s="16">
        <f>D$1-变动率!$J44</f>
        <v>-5</v>
      </c>
      <c r="E44" s="16">
        <f>E$1-变动率!$J44</f>
        <v>-4</v>
      </c>
      <c r="F44" s="16">
        <f>F$1-变动率!$J44</f>
        <v>-3</v>
      </c>
      <c r="G44" s="16">
        <f>G$1-变动率!$J44</f>
        <v>-2</v>
      </c>
      <c r="H44" s="16">
        <f>H$1-变动率!$J44</f>
        <v>-1</v>
      </c>
      <c r="I44" s="16">
        <f>I$1-变动率!$J44</f>
        <v>0</v>
      </c>
      <c r="J44" s="16">
        <f>J$1-变动率!$J44</f>
        <v>1</v>
      </c>
      <c r="K44" s="16">
        <f>K$1-变动率!$J44</f>
        <v>2</v>
      </c>
      <c r="L44" s="16">
        <f>L$1-变动率!$J44</f>
        <v>3</v>
      </c>
      <c r="M44" s="16">
        <f>M$1-变动率!$J44</f>
        <v>4</v>
      </c>
      <c r="N44" s="26">
        <f>N$1-变动率!$J44</f>
        <v>5</v>
      </c>
      <c r="O44">
        <v>44</v>
      </c>
      <c r="P44" s="25" t="str">
        <f>IF(('5月'!B44&gt;=0)*AND('5月'!B44&lt;=3),MATCH(3-'5月'!B44,变动率!$J:$J,-1)-ROW(),"")</f>
        <v/>
      </c>
      <c r="Q44" s="16" t="str">
        <f>IF(('5月'!C44&gt;=0)*AND('5月'!C44&lt;=3),MATCH(3-'5月'!C44,变动率!$J:$J,-1)-ROW(),"")</f>
        <v/>
      </c>
      <c r="R44" s="16" t="str">
        <f>IF(('5月'!D44&gt;=0)*AND('5月'!D44&lt;=3),MATCH(3-'5月'!D44,变动率!$J:$J,-1)-ROW(),"")</f>
        <v/>
      </c>
      <c r="S44" s="16" t="str">
        <f>IF(('5月'!E44&gt;=0)*AND('5月'!E44&lt;=3),MATCH(3-'5月'!E44,变动率!$J:$J,-1)-ROW(),"")</f>
        <v/>
      </c>
      <c r="T44" s="16" t="str">
        <f>IF(('5月'!F44&gt;=0)*AND('5月'!F44&lt;=3),MATCH(3-'5月'!F44,变动率!$J:$J,-1)-ROW(),"")</f>
        <v/>
      </c>
      <c r="U44" s="16" t="str">
        <f>IF(('5月'!G44&gt;=0)*AND('5月'!G44&lt;=3),MATCH(3-'5月'!G44,变动率!$J:$J,-1)-ROW(),"")</f>
        <v/>
      </c>
      <c r="V44" s="16" t="str">
        <f>IF(('5月'!H44&gt;=0)*AND('5月'!H44&lt;=3),MATCH(3-'5月'!H44,变动率!$J:$J,-1)-ROW(),"")</f>
        <v/>
      </c>
      <c r="W44" s="16">
        <f>IF(('5月'!I44&gt;=0)*AND('5月'!I44&lt;=3),MATCH(3-'5月'!I44,变动率!$J:$J,-1)-ROW(),"")</f>
        <v>12</v>
      </c>
      <c r="X44" s="16">
        <f>IF(('5月'!J44&gt;=0)*AND('5月'!J44&lt;=3),MATCH(3-'5月'!J44,变动率!$J:$J,-1)-ROW(),"")</f>
        <v>13</v>
      </c>
      <c r="Y44" s="16">
        <f>IF(('5月'!K44&gt;=0)*AND('5月'!K44&lt;=3),MATCH(3-'5月'!K44,变动率!$J:$J,-1)-ROW(),"")</f>
        <v>14</v>
      </c>
      <c r="Z44" s="16">
        <f>IF(('5月'!L44&gt;=0)*AND('5月'!L44&lt;=3),MATCH(3-'5月'!L44,变动率!$J:$J,-1)-ROW(),"")</f>
        <v>16</v>
      </c>
      <c r="AA44" s="16" t="str">
        <f>IF(('5月'!M44&gt;=0)*AND('5月'!M44&lt;=3),MATCH(3-'5月'!M44,变动率!$J:$J,-1)-ROW(),"")</f>
        <v/>
      </c>
      <c r="AB44" s="26" t="str">
        <f>IF(('5月'!N44&gt;=0)*AND('5月'!N44&lt;=3),MATCH(3-'5月'!N44,变动率!$J:$J,-1)-ROW(),"")</f>
        <v/>
      </c>
    </row>
    <row r="45" spans="1:28" x14ac:dyDescent="0.15">
      <c r="A45">
        <v>45</v>
      </c>
      <c r="B45" s="25">
        <f>B$1-变动率!$J45</f>
        <v>-7</v>
      </c>
      <c r="C45" s="16">
        <f>C$1-变动率!$J45</f>
        <v>-6</v>
      </c>
      <c r="D45" s="16">
        <f>D$1-变动率!$J45</f>
        <v>-5</v>
      </c>
      <c r="E45" s="16">
        <f>E$1-变动率!$J45</f>
        <v>-4</v>
      </c>
      <c r="F45" s="16">
        <f>F$1-变动率!$J45</f>
        <v>-3</v>
      </c>
      <c r="G45" s="16">
        <f>G$1-变动率!$J45</f>
        <v>-2</v>
      </c>
      <c r="H45" s="16">
        <f>H$1-变动率!$J45</f>
        <v>-1</v>
      </c>
      <c r="I45" s="16">
        <f>I$1-变动率!$J45</f>
        <v>0</v>
      </c>
      <c r="J45" s="16">
        <f>J$1-变动率!$J45</f>
        <v>1</v>
      </c>
      <c r="K45" s="16">
        <f>K$1-变动率!$J45</f>
        <v>2</v>
      </c>
      <c r="L45" s="16">
        <f>L$1-变动率!$J45</f>
        <v>3</v>
      </c>
      <c r="M45" s="16">
        <f>M$1-变动率!$J45</f>
        <v>4</v>
      </c>
      <c r="N45" s="26">
        <f>N$1-变动率!$J45</f>
        <v>5</v>
      </c>
      <c r="O45">
        <v>45</v>
      </c>
      <c r="P45" s="25" t="str">
        <f>IF(('5月'!B45&gt;=0)*AND('5月'!B45&lt;=3),MATCH(3-'5月'!B45,变动率!$J:$J,-1)-ROW(),"")</f>
        <v/>
      </c>
      <c r="Q45" s="16" t="str">
        <f>IF(('5月'!C45&gt;=0)*AND('5月'!C45&lt;=3),MATCH(3-'5月'!C45,变动率!$J:$J,-1)-ROW(),"")</f>
        <v/>
      </c>
      <c r="R45" s="16" t="str">
        <f>IF(('5月'!D45&gt;=0)*AND('5月'!D45&lt;=3),MATCH(3-'5月'!D45,变动率!$J:$J,-1)-ROW(),"")</f>
        <v/>
      </c>
      <c r="S45" s="16" t="str">
        <f>IF(('5月'!E45&gt;=0)*AND('5月'!E45&lt;=3),MATCH(3-'5月'!E45,变动率!$J:$J,-1)-ROW(),"")</f>
        <v/>
      </c>
      <c r="T45" s="16" t="str">
        <f>IF(('5月'!F45&gt;=0)*AND('5月'!F45&lt;=3),MATCH(3-'5月'!F45,变动率!$J:$J,-1)-ROW(),"")</f>
        <v/>
      </c>
      <c r="U45" s="16" t="str">
        <f>IF(('5月'!G45&gt;=0)*AND('5月'!G45&lt;=3),MATCH(3-'5月'!G45,变动率!$J:$J,-1)-ROW(),"")</f>
        <v/>
      </c>
      <c r="V45" s="16" t="str">
        <f>IF(('5月'!H45&gt;=0)*AND('5月'!H45&lt;=3),MATCH(3-'5月'!H45,变动率!$J:$J,-1)-ROW(),"")</f>
        <v/>
      </c>
      <c r="W45" s="16">
        <f>IF(('5月'!I45&gt;=0)*AND('5月'!I45&lt;=3),MATCH(3-'5月'!I45,变动率!$J:$J,-1)-ROW(),"")</f>
        <v>11</v>
      </c>
      <c r="X45" s="16">
        <f>IF(('5月'!J45&gt;=0)*AND('5月'!J45&lt;=3),MATCH(3-'5月'!J45,变动率!$J:$J,-1)-ROW(),"")</f>
        <v>12</v>
      </c>
      <c r="Y45" s="16">
        <f>IF(('5月'!K45&gt;=0)*AND('5月'!K45&lt;=3),MATCH(3-'5月'!K45,变动率!$J:$J,-1)-ROW(),"")</f>
        <v>13</v>
      </c>
      <c r="Z45" s="16">
        <f>IF(('5月'!L45&gt;=0)*AND('5月'!L45&lt;=3),MATCH(3-'5月'!L45,变动率!$J:$J,-1)-ROW(),"")</f>
        <v>15</v>
      </c>
      <c r="AA45" s="16" t="str">
        <f>IF(('5月'!M45&gt;=0)*AND('5月'!M45&lt;=3),MATCH(3-'5月'!M45,变动率!$J:$J,-1)-ROW(),"")</f>
        <v/>
      </c>
      <c r="AB45" s="26" t="str">
        <f>IF(('5月'!N45&gt;=0)*AND('5月'!N45&lt;=3),MATCH(3-'5月'!N45,变动率!$J:$J,-1)-ROW(),"")</f>
        <v/>
      </c>
    </row>
    <row r="46" spans="1:28" x14ac:dyDescent="0.15">
      <c r="A46">
        <v>46</v>
      </c>
      <c r="B46" s="25">
        <f>B$1-变动率!$J46</f>
        <v>-7</v>
      </c>
      <c r="C46" s="16">
        <f>C$1-变动率!$J46</f>
        <v>-6</v>
      </c>
      <c r="D46" s="16">
        <f>D$1-变动率!$J46</f>
        <v>-5</v>
      </c>
      <c r="E46" s="16">
        <f>E$1-变动率!$J46</f>
        <v>-4</v>
      </c>
      <c r="F46" s="16">
        <f>F$1-变动率!$J46</f>
        <v>-3</v>
      </c>
      <c r="G46" s="16">
        <f>G$1-变动率!$J46</f>
        <v>-2</v>
      </c>
      <c r="H46" s="16">
        <f>H$1-变动率!$J46</f>
        <v>-1</v>
      </c>
      <c r="I46" s="16">
        <f>I$1-变动率!$J46</f>
        <v>0</v>
      </c>
      <c r="J46" s="16">
        <f>J$1-变动率!$J46</f>
        <v>1</v>
      </c>
      <c r="K46" s="16">
        <f>K$1-变动率!$J46</f>
        <v>2</v>
      </c>
      <c r="L46" s="16">
        <f>L$1-变动率!$J46</f>
        <v>3</v>
      </c>
      <c r="M46" s="16">
        <f>M$1-变动率!$J46</f>
        <v>4</v>
      </c>
      <c r="N46" s="26">
        <f>N$1-变动率!$J46</f>
        <v>5</v>
      </c>
      <c r="O46">
        <v>46</v>
      </c>
      <c r="P46" s="25" t="str">
        <f>IF(('5月'!B46&gt;=0)*AND('5月'!B46&lt;=3),MATCH(3-'5月'!B46,变动率!$J:$J,-1)-ROW(),"")</f>
        <v/>
      </c>
      <c r="Q46" s="16" t="str">
        <f>IF(('5月'!C46&gt;=0)*AND('5月'!C46&lt;=3),MATCH(3-'5月'!C46,变动率!$J:$J,-1)-ROW(),"")</f>
        <v/>
      </c>
      <c r="R46" s="16" t="str">
        <f>IF(('5月'!D46&gt;=0)*AND('5月'!D46&lt;=3),MATCH(3-'5月'!D46,变动率!$J:$J,-1)-ROW(),"")</f>
        <v/>
      </c>
      <c r="S46" s="16" t="str">
        <f>IF(('5月'!E46&gt;=0)*AND('5月'!E46&lt;=3),MATCH(3-'5月'!E46,变动率!$J:$J,-1)-ROW(),"")</f>
        <v/>
      </c>
      <c r="T46" s="16" t="str">
        <f>IF(('5月'!F46&gt;=0)*AND('5月'!F46&lt;=3),MATCH(3-'5月'!F46,变动率!$J:$J,-1)-ROW(),"")</f>
        <v/>
      </c>
      <c r="U46" s="16" t="str">
        <f>IF(('5月'!G46&gt;=0)*AND('5月'!G46&lt;=3),MATCH(3-'5月'!G46,变动率!$J:$J,-1)-ROW(),"")</f>
        <v/>
      </c>
      <c r="V46" s="16" t="str">
        <f>IF(('5月'!H46&gt;=0)*AND('5月'!H46&lt;=3),MATCH(3-'5月'!H46,变动率!$J:$J,-1)-ROW(),"")</f>
        <v/>
      </c>
      <c r="W46" s="16">
        <f>IF(('5月'!I46&gt;=0)*AND('5月'!I46&lt;=3),MATCH(3-'5月'!I46,变动率!$J:$J,-1)-ROW(),"")</f>
        <v>10</v>
      </c>
      <c r="X46" s="16">
        <f>IF(('5月'!J46&gt;=0)*AND('5月'!J46&lt;=3),MATCH(3-'5月'!J46,变动率!$J:$J,-1)-ROW(),"")</f>
        <v>11</v>
      </c>
      <c r="Y46" s="16">
        <f>IF(('5月'!K46&gt;=0)*AND('5月'!K46&lt;=3),MATCH(3-'5月'!K46,变动率!$J:$J,-1)-ROW(),"")</f>
        <v>12</v>
      </c>
      <c r="Z46" s="16">
        <f>IF(('5月'!L46&gt;=0)*AND('5月'!L46&lt;=3),MATCH(3-'5月'!L46,变动率!$J:$J,-1)-ROW(),"")</f>
        <v>14</v>
      </c>
      <c r="AA46" s="16" t="str">
        <f>IF(('5月'!M46&gt;=0)*AND('5月'!M46&lt;=3),MATCH(3-'5月'!M46,变动率!$J:$J,-1)-ROW(),"")</f>
        <v/>
      </c>
      <c r="AB46" s="26" t="str">
        <f>IF(('5月'!N46&gt;=0)*AND('5月'!N46&lt;=3),MATCH(3-'5月'!N46,变动率!$J:$J,-1)-ROW(),"")</f>
        <v/>
      </c>
    </row>
    <row r="47" spans="1:28" x14ac:dyDescent="0.15">
      <c r="A47" s="58">
        <v>47</v>
      </c>
      <c r="B47" s="25">
        <f>B$1-变动率!$J47</f>
        <v>-7</v>
      </c>
      <c r="C47" s="16">
        <f>C$1-变动率!$J47</f>
        <v>-6</v>
      </c>
      <c r="D47" s="16">
        <f>D$1-变动率!$J47</f>
        <v>-5</v>
      </c>
      <c r="E47" s="16">
        <f>E$1-变动率!$J47</f>
        <v>-4</v>
      </c>
      <c r="F47" s="16">
        <f>F$1-变动率!$J47</f>
        <v>-3</v>
      </c>
      <c r="G47" s="16">
        <f>G$1-变动率!$J47</f>
        <v>-2</v>
      </c>
      <c r="H47" s="16">
        <f>H$1-变动率!$J47</f>
        <v>-1</v>
      </c>
      <c r="I47" s="16">
        <f>I$1-变动率!$J47</f>
        <v>0</v>
      </c>
      <c r="J47" s="16">
        <f>J$1-变动率!$J47</f>
        <v>1</v>
      </c>
      <c r="K47" s="16">
        <f>K$1-变动率!$J47</f>
        <v>2</v>
      </c>
      <c r="L47" s="16">
        <f>L$1-变动率!$J47</f>
        <v>3</v>
      </c>
      <c r="M47" s="16">
        <f>M$1-变动率!$J47</f>
        <v>4</v>
      </c>
      <c r="N47" s="26">
        <f>N$1-变动率!$J47</f>
        <v>5</v>
      </c>
      <c r="O47" s="58">
        <v>47</v>
      </c>
      <c r="P47" s="25" t="str">
        <f>IF(('5月'!B47&gt;=0)*AND('5月'!B47&lt;=3),MATCH(3-'5月'!B47,变动率!$J:$J,-1)-ROW(),"")</f>
        <v/>
      </c>
      <c r="Q47" s="16" t="str">
        <f>IF(('5月'!C47&gt;=0)*AND('5月'!C47&lt;=3),MATCH(3-'5月'!C47,变动率!$J:$J,-1)-ROW(),"")</f>
        <v/>
      </c>
      <c r="R47" s="16" t="str">
        <f>IF(('5月'!D47&gt;=0)*AND('5月'!D47&lt;=3),MATCH(3-'5月'!D47,变动率!$J:$J,-1)-ROW(),"")</f>
        <v/>
      </c>
      <c r="S47" s="16" t="str">
        <f>IF(('5月'!E47&gt;=0)*AND('5月'!E47&lt;=3),MATCH(3-'5月'!E47,变动率!$J:$J,-1)-ROW(),"")</f>
        <v/>
      </c>
      <c r="T47" s="16" t="str">
        <f>IF(('5月'!F47&gt;=0)*AND('5月'!F47&lt;=3),MATCH(3-'5月'!F47,变动率!$J:$J,-1)-ROW(),"")</f>
        <v/>
      </c>
      <c r="U47" s="16" t="str">
        <f>IF(('5月'!G47&gt;=0)*AND('5月'!G47&lt;=3),MATCH(3-'5月'!G47,变动率!$J:$J,-1)-ROW(),"")</f>
        <v/>
      </c>
      <c r="V47" s="16" t="str">
        <f>IF(('5月'!H47&gt;=0)*AND('5月'!H47&lt;=3),MATCH(3-'5月'!H47,变动率!$J:$J,-1)-ROW(),"")</f>
        <v/>
      </c>
      <c r="W47" s="16">
        <f>IF(('5月'!I47&gt;=0)*AND('5月'!I47&lt;=3),MATCH(3-'5月'!I47,变动率!$J:$J,-1)-ROW(),"")</f>
        <v>9</v>
      </c>
      <c r="X47" s="16">
        <f>IF(('5月'!J47&gt;=0)*AND('5月'!J47&lt;=3),MATCH(3-'5月'!J47,变动率!$J:$J,-1)-ROW(),"")</f>
        <v>10</v>
      </c>
      <c r="Y47" s="16">
        <f>IF(('5月'!K47&gt;=0)*AND('5月'!K47&lt;=3),MATCH(3-'5月'!K47,变动率!$J:$J,-1)-ROW(),"")</f>
        <v>11</v>
      </c>
      <c r="Z47" s="16">
        <f>IF(('5月'!L47&gt;=0)*AND('5月'!L47&lt;=3),MATCH(3-'5月'!L47,变动率!$J:$J,-1)-ROW(),"")</f>
        <v>13</v>
      </c>
      <c r="AA47" s="16" t="str">
        <f>IF(('5月'!M47&gt;=0)*AND('5月'!M47&lt;=3),MATCH(3-'5月'!M47,变动率!$J:$J,-1)-ROW(),"")</f>
        <v/>
      </c>
      <c r="AB47" s="26" t="str">
        <f>IF(('5月'!N47&gt;=0)*AND('5月'!N47&lt;=3),MATCH(3-'5月'!N47,变动率!$J:$J,-1)-ROW(),"")</f>
        <v/>
      </c>
    </row>
    <row r="48" spans="1:28" x14ac:dyDescent="0.15">
      <c r="A48">
        <v>48</v>
      </c>
      <c r="B48" s="25">
        <f>B$1-变动率!$J48</f>
        <v>-7</v>
      </c>
      <c r="C48" s="16">
        <f>C$1-变动率!$J48</f>
        <v>-6</v>
      </c>
      <c r="D48" s="16">
        <f>D$1-变动率!$J48</f>
        <v>-5</v>
      </c>
      <c r="E48" s="16">
        <f>E$1-变动率!$J48</f>
        <v>-4</v>
      </c>
      <c r="F48" s="16">
        <f>F$1-变动率!$J48</f>
        <v>-3</v>
      </c>
      <c r="G48" s="16">
        <f>G$1-变动率!$J48</f>
        <v>-2</v>
      </c>
      <c r="H48" s="16">
        <f>H$1-变动率!$J48</f>
        <v>-1</v>
      </c>
      <c r="I48" s="16">
        <f>I$1-变动率!$J48</f>
        <v>0</v>
      </c>
      <c r="J48" s="16">
        <f>J$1-变动率!$J48</f>
        <v>1</v>
      </c>
      <c r="K48" s="16">
        <f>K$1-变动率!$J48</f>
        <v>2</v>
      </c>
      <c r="L48" s="16">
        <f>L$1-变动率!$J48</f>
        <v>3</v>
      </c>
      <c r="M48" s="16">
        <f>M$1-变动率!$J48</f>
        <v>4</v>
      </c>
      <c r="N48" s="26">
        <f>N$1-变动率!$J48</f>
        <v>5</v>
      </c>
      <c r="O48">
        <v>48</v>
      </c>
      <c r="P48" s="25" t="str">
        <f>IF(('5月'!B48&gt;=0)*AND('5月'!B48&lt;=3),MATCH(3-'5月'!B48,变动率!$J:$J,-1)-ROW(),"")</f>
        <v/>
      </c>
      <c r="Q48" s="16" t="str">
        <f>IF(('5月'!C48&gt;=0)*AND('5月'!C48&lt;=3),MATCH(3-'5月'!C48,变动率!$J:$J,-1)-ROW(),"")</f>
        <v/>
      </c>
      <c r="R48" s="16" t="str">
        <f>IF(('5月'!D48&gt;=0)*AND('5月'!D48&lt;=3),MATCH(3-'5月'!D48,变动率!$J:$J,-1)-ROW(),"")</f>
        <v/>
      </c>
      <c r="S48" s="16" t="str">
        <f>IF(('5月'!E48&gt;=0)*AND('5月'!E48&lt;=3),MATCH(3-'5月'!E48,变动率!$J:$J,-1)-ROW(),"")</f>
        <v/>
      </c>
      <c r="T48" s="16" t="str">
        <f>IF(('5月'!F48&gt;=0)*AND('5月'!F48&lt;=3),MATCH(3-'5月'!F48,变动率!$J:$J,-1)-ROW(),"")</f>
        <v/>
      </c>
      <c r="U48" s="16" t="str">
        <f>IF(('5月'!G48&gt;=0)*AND('5月'!G48&lt;=3),MATCH(3-'5月'!G48,变动率!$J:$J,-1)-ROW(),"")</f>
        <v/>
      </c>
      <c r="V48" s="16" t="str">
        <f>IF(('5月'!H48&gt;=0)*AND('5月'!H48&lt;=3),MATCH(3-'5月'!H48,变动率!$J:$J,-1)-ROW(),"")</f>
        <v/>
      </c>
      <c r="W48" s="16">
        <f>IF(('5月'!I48&gt;=0)*AND('5月'!I48&lt;=3),MATCH(3-'5月'!I48,变动率!$J:$J,-1)-ROW(),"")</f>
        <v>8</v>
      </c>
      <c r="X48" s="16">
        <f>IF(('5月'!J48&gt;=0)*AND('5月'!J48&lt;=3),MATCH(3-'5月'!J48,变动率!$J:$J,-1)-ROW(),"")</f>
        <v>9</v>
      </c>
      <c r="Y48" s="16">
        <f>IF(('5月'!K48&gt;=0)*AND('5月'!K48&lt;=3),MATCH(3-'5月'!K48,变动率!$J:$J,-1)-ROW(),"")</f>
        <v>10</v>
      </c>
      <c r="Z48" s="16">
        <f>IF(('5月'!L48&gt;=0)*AND('5月'!L48&lt;=3),MATCH(3-'5月'!L48,变动率!$J:$J,-1)-ROW(),"")</f>
        <v>12</v>
      </c>
      <c r="AA48" s="16" t="str">
        <f>IF(('5月'!M48&gt;=0)*AND('5月'!M48&lt;=3),MATCH(3-'5月'!M48,变动率!$J:$J,-1)-ROW(),"")</f>
        <v/>
      </c>
      <c r="AB48" s="26" t="str">
        <f>IF(('5月'!N48&gt;=0)*AND('5月'!N48&lt;=3),MATCH(3-'5月'!N48,变动率!$J:$J,-1)-ROW(),"")</f>
        <v/>
      </c>
    </row>
    <row r="49" spans="1:28" x14ac:dyDescent="0.15">
      <c r="A49">
        <v>49</v>
      </c>
      <c r="B49" s="25">
        <f>B$1-变动率!$J49</f>
        <v>-6</v>
      </c>
      <c r="C49" s="16">
        <f>C$1-变动率!$J49</f>
        <v>-5</v>
      </c>
      <c r="D49" s="16">
        <f>D$1-变动率!$J49</f>
        <v>-4</v>
      </c>
      <c r="E49" s="16">
        <f>E$1-变动率!$J49</f>
        <v>-3</v>
      </c>
      <c r="F49" s="16">
        <f>F$1-变动率!$J49</f>
        <v>-2</v>
      </c>
      <c r="G49" s="16">
        <f>G$1-变动率!$J49</f>
        <v>-1</v>
      </c>
      <c r="H49" s="16">
        <f>H$1-变动率!$J49</f>
        <v>0</v>
      </c>
      <c r="I49" s="16">
        <f>I$1-变动率!$J49</f>
        <v>1</v>
      </c>
      <c r="J49" s="16">
        <f>J$1-变动率!$J49</f>
        <v>2</v>
      </c>
      <c r="K49" s="16">
        <f>K$1-变动率!$J49</f>
        <v>3</v>
      </c>
      <c r="L49" s="16">
        <f>L$1-变动率!$J49</f>
        <v>4</v>
      </c>
      <c r="M49" s="16">
        <f>M$1-变动率!$J49</f>
        <v>5</v>
      </c>
      <c r="N49" s="26">
        <f>N$1-变动率!$J49</f>
        <v>6</v>
      </c>
      <c r="O49">
        <v>49</v>
      </c>
      <c r="P49" s="25" t="str">
        <f>IF(('5月'!B49&gt;=0)*AND('5月'!B49&lt;=3),MATCH(3-'5月'!B49,变动率!$J:$J,-1)-ROW(),"")</f>
        <v/>
      </c>
      <c r="Q49" s="16" t="str">
        <f>IF(('5月'!C49&gt;=0)*AND('5月'!C49&lt;=3),MATCH(3-'5月'!C49,变动率!$J:$J,-1)-ROW(),"")</f>
        <v/>
      </c>
      <c r="R49" s="16" t="str">
        <f>IF(('5月'!D49&gt;=0)*AND('5月'!D49&lt;=3),MATCH(3-'5月'!D49,变动率!$J:$J,-1)-ROW(),"")</f>
        <v/>
      </c>
      <c r="S49" s="16" t="str">
        <f>IF(('5月'!E49&gt;=0)*AND('5月'!E49&lt;=3),MATCH(3-'5月'!E49,变动率!$J:$J,-1)-ROW(),"")</f>
        <v/>
      </c>
      <c r="T49" s="16" t="str">
        <f>IF(('5月'!F49&gt;=0)*AND('5月'!F49&lt;=3),MATCH(3-'5月'!F49,变动率!$J:$J,-1)-ROW(),"")</f>
        <v/>
      </c>
      <c r="U49" s="16" t="str">
        <f>IF(('5月'!G49&gt;=0)*AND('5月'!G49&lt;=3),MATCH(3-'5月'!G49,变动率!$J:$J,-1)-ROW(),"")</f>
        <v/>
      </c>
      <c r="V49" s="16">
        <f>IF(('5月'!H49&gt;=0)*AND('5月'!H49&lt;=3),MATCH(3-'5月'!H49,变动率!$J:$J,-1)-ROW(),"")</f>
        <v>7</v>
      </c>
      <c r="W49" s="16">
        <f>IF(('5月'!I49&gt;=0)*AND('5月'!I49&lt;=3),MATCH(3-'5月'!I49,变动率!$J:$J,-1)-ROW(),"")</f>
        <v>8</v>
      </c>
      <c r="X49" s="16">
        <f>IF(('5月'!J49&gt;=0)*AND('5月'!J49&lt;=3),MATCH(3-'5月'!J49,变动率!$J:$J,-1)-ROW(),"")</f>
        <v>9</v>
      </c>
      <c r="Y49" s="16">
        <f>IF(('5月'!K49&gt;=0)*AND('5月'!K49&lt;=3),MATCH(3-'5月'!K49,变动率!$J:$J,-1)-ROW(),"")</f>
        <v>11</v>
      </c>
      <c r="Z49" s="16" t="str">
        <f>IF(('5月'!L49&gt;=0)*AND('5月'!L49&lt;=3),MATCH(3-'5月'!L49,变动率!$J:$J,-1)-ROW(),"")</f>
        <v/>
      </c>
      <c r="AA49" s="16" t="str">
        <f>IF(('5月'!M49&gt;=0)*AND('5月'!M49&lt;=3),MATCH(3-'5月'!M49,变动率!$J:$J,-1)-ROW(),"")</f>
        <v/>
      </c>
      <c r="AB49" s="26" t="str">
        <f>IF(('5月'!N49&gt;=0)*AND('5月'!N49&lt;=3),MATCH(3-'5月'!N49,变动率!$J:$J,-1)-ROW(),"")</f>
        <v/>
      </c>
    </row>
    <row r="50" spans="1:28" x14ac:dyDescent="0.15">
      <c r="A50">
        <v>50</v>
      </c>
      <c r="B50" s="25">
        <f>B$1-变动率!$J50</f>
        <v>-6</v>
      </c>
      <c r="C50" s="16">
        <f>C$1-变动率!$J50</f>
        <v>-5</v>
      </c>
      <c r="D50" s="16">
        <f>D$1-变动率!$J50</f>
        <v>-4</v>
      </c>
      <c r="E50" s="16">
        <f>E$1-变动率!$J50</f>
        <v>-3</v>
      </c>
      <c r="F50" s="16">
        <f>F$1-变动率!$J50</f>
        <v>-2</v>
      </c>
      <c r="G50" s="16">
        <f>G$1-变动率!$J50</f>
        <v>-1</v>
      </c>
      <c r="H50" s="16">
        <f>H$1-变动率!$J50</f>
        <v>0</v>
      </c>
      <c r="I50" s="16">
        <f>I$1-变动率!$J50</f>
        <v>1</v>
      </c>
      <c r="J50" s="16">
        <f>J$1-变动率!$J50</f>
        <v>2</v>
      </c>
      <c r="K50" s="16">
        <f>K$1-变动率!$J50</f>
        <v>3</v>
      </c>
      <c r="L50" s="16">
        <f>L$1-变动率!$J50</f>
        <v>4</v>
      </c>
      <c r="M50" s="16">
        <f>M$1-变动率!$J50</f>
        <v>5</v>
      </c>
      <c r="N50" s="26">
        <f>N$1-变动率!$J50</f>
        <v>6</v>
      </c>
      <c r="O50">
        <v>50</v>
      </c>
      <c r="P50" s="25" t="str">
        <f>IF(('5月'!B50&gt;=0)*AND('5月'!B50&lt;=3),MATCH(3-'5月'!B50,变动率!$J:$J,-1)-ROW(),"")</f>
        <v/>
      </c>
      <c r="Q50" s="16" t="str">
        <f>IF(('5月'!C50&gt;=0)*AND('5月'!C50&lt;=3),MATCH(3-'5月'!C50,变动率!$J:$J,-1)-ROW(),"")</f>
        <v/>
      </c>
      <c r="R50" s="16" t="str">
        <f>IF(('5月'!D50&gt;=0)*AND('5月'!D50&lt;=3),MATCH(3-'5月'!D50,变动率!$J:$J,-1)-ROW(),"")</f>
        <v/>
      </c>
      <c r="S50" s="16" t="str">
        <f>IF(('5月'!E50&gt;=0)*AND('5月'!E50&lt;=3),MATCH(3-'5月'!E50,变动率!$J:$J,-1)-ROW(),"")</f>
        <v/>
      </c>
      <c r="T50" s="16" t="str">
        <f>IF(('5月'!F50&gt;=0)*AND('5月'!F50&lt;=3),MATCH(3-'5月'!F50,变动率!$J:$J,-1)-ROW(),"")</f>
        <v/>
      </c>
      <c r="U50" s="16" t="str">
        <f>IF(('5月'!G50&gt;=0)*AND('5月'!G50&lt;=3),MATCH(3-'5月'!G50,变动率!$J:$J,-1)-ROW(),"")</f>
        <v/>
      </c>
      <c r="V50" s="16">
        <f>IF(('5月'!H50&gt;=0)*AND('5月'!H50&lt;=3),MATCH(3-'5月'!H50,变动率!$J:$J,-1)-ROW(),"")</f>
        <v>6</v>
      </c>
      <c r="W50" s="16">
        <f>IF(('5月'!I50&gt;=0)*AND('5月'!I50&lt;=3),MATCH(3-'5月'!I50,变动率!$J:$J,-1)-ROW(),"")</f>
        <v>7</v>
      </c>
      <c r="X50" s="16">
        <f>IF(('5月'!J50&gt;=0)*AND('5月'!J50&lt;=3),MATCH(3-'5月'!J50,变动率!$J:$J,-1)-ROW(),"")</f>
        <v>8</v>
      </c>
      <c r="Y50" s="16">
        <f>IF(('5月'!K50&gt;=0)*AND('5月'!K50&lt;=3),MATCH(3-'5月'!K50,变动率!$J:$J,-1)-ROW(),"")</f>
        <v>10</v>
      </c>
      <c r="Z50" s="16" t="str">
        <f>IF(('5月'!L50&gt;=0)*AND('5月'!L50&lt;=3),MATCH(3-'5月'!L50,变动率!$J:$J,-1)-ROW(),"")</f>
        <v/>
      </c>
      <c r="AA50" s="16" t="str">
        <f>IF(('5月'!M50&gt;=0)*AND('5月'!M50&lt;=3),MATCH(3-'5月'!M50,变动率!$J:$J,-1)-ROW(),"")</f>
        <v/>
      </c>
      <c r="AB50" s="26" t="str">
        <f>IF(('5月'!N50&gt;=0)*AND('5月'!N50&lt;=3),MATCH(3-'5月'!N50,变动率!$J:$J,-1)-ROW(),"")</f>
        <v/>
      </c>
    </row>
    <row r="51" spans="1:28" x14ac:dyDescent="0.15">
      <c r="A51">
        <v>51</v>
      </c>
      <c r="B51" s="25">
        <f>B$1-变动率!$J51</f>
        <v>-6</v>
      </c>
      <c r="C51" s="16">
        <f>C$1-变动率!$J51</f>
        <v>-5</v>
      </c>
      <c r="D51" s="16">
        <f>D$1-变动率!$J51</f>
        <v>-4</v>
      </c>
      <c r="E51" s="16">
        <f>E$1-变动率!$J51</f>
        <v>-3</v>
      </c>
      <c r="F51" s="16">
        <f>F$1-变动率!$J51</f>
        <v>-2</v>
      </c>
      <c r="G51" s="16">
        <f>G$1-变动率!$J51</f>
        <v>-1</v>
      </c>
      <c r="H51" s="16">
        <f>H$1-变动率!$J51</f>
        <v>0</v>
      </c>
      <c r="I51" s="16">
        <f>I$1-变动率!$J51</f>
        <v>1</v>
      </c>
      <c r="J51" s="16">
        <f>J$1-变动率!$J51</f>
        <v>2</v>
      </c>
      <c r="K51" s="16">
        <f>K$1-变动率!$J51</f>
        <v>3</v>
      </c>
      <c r="L51" s="16">
        <f>L$1-变动率!$J51</f>
        <v>4</v>
      </c>
      <c r="M51" s="16">
        <f>M$1-变动率!$J51</f>
        <v>5</v>
      </c>
      <c r="N51" s="26">
        <f>N$1-变动率!$J51</f>
        <v>6</v>
      </c>
      <c r="O51">
        <v>51</v>
      </c>
      <c r="P51" s="25" t="str">
        <f>IF(('5月'!B51&gt;=0)*AND('5月'!B51&lt;=3),MATCH(3-'5月'!B51,变动率!$J:$J,-1)-ROW(),"")</f>
        <v/>
      </c>
      <c r="Q51" s="16" t="str">
        <f>IF(('5月'!C51&gt;=0)*AND('5月'!C51&lt;=3),MATCH(3-'5月'!C51,变动率!$J:$J,-1)-ROW(),"")</f>
        <v/>
      </c>
      <c r="R51" s="16" t="str">
        <f>IF(('5月'!D51&gt;=0)*AND('5月'!D51&lt;=3),MATCH(3-'5月'!D51,变动率!$J:$J,-1)-ROW(),"")</f>
        <v/>
      </c>
      <c r="S51" s="16" t="str">
        <f>IF(('5月'!E51&gt;=0)*AND('5月'!E51&lt;=3),MATCH(3-'5月'!E51,变动率!$J:$J,-1)-ROW(),"")</f>
        <v/>
      </c>
      <c r="T51" s="16" t="str">
        <f>IF(('5月'!F51&gt;=0)*AND('5月'!F51&lt;=3),MATCH(3-'5月'!F51,变动率!$J:$J,-1)-ROW(),"")</f>
        <v/>
      </c>
      <c r="U51" s="16" t="str">
        <f>IF(('5月'!G51&gt;=0)*AND('5月'!G51&lt;=3),MATCH(3-'5月'!G51,变动率!$J:$J,-1)-ROW(),"")</f>
        <v/>
      </c>
      <c r="V51" s="16">
        <f>IF(('5月'!H51&gt;=0)*AND('5月'!H51&lt;=3),MATCH(3-'5月'!H51,变动率!$J:$J,-1)-ROW(),"")</f>
        <v>5</v>
      </c>
      <c r="W51" s="16">
        <f>IF(('5月'!I51&gt;=0)*AND('5月'!I51&lt;=3),MATCH(3-'5月'!I51,变动率!$J:$J,-1)-ROW(),"")</f>
        <v>6</v>
      </c>
      <c r="X51" s="16">
        <f>IF(('5月'!J51&gt;=0)*AND('5月'!J51&lt;=3),MATCH(3-'5月'!J51,变动率!$J:$J,-1)-ROW(),"")</f>
        <v>7</v>
      </c>
      <c r="Y51" s="16">
        <f>IF(('5月'!K51&gt;=0)*AND('5月'!K51&lt;=3),MATCH(3-'5月'!K51,变动率!$J:$J,-1)-ROW(),"")</f>
        <v>9</v>
      </c>
      <c r="Z51" s="16" t="str">
        <f>IF(('5月'!L51&gt;=0)*AND('5月'!L51&lt;=3),MATCH(3-'5月'!L51,变动率!$J:$J,-1)-ROW(),"")</f>
        <v/>
      </c>
      <c r="AA51" s="16" t="str">
        <f>IF(('5月'!M51&gt;=0)*AND('5月'!M51&lt;=3),MATCH(3-'5月'!M51,变动率!$J:$J,-1)-ROW(),"")</f>
        <v/>
      </c>
      <c r="AB51" s="26" t="str">
        <f>IF(('5月'!N51&gt;=0)*AND('5月'!N51&lt;=3),MATCH(3-'5月'!N51,变动率!$J:$J,-1)-ROW(),"")</f>
        <v/>
      </c>
    </row>
    <row r="52" spans="1:28" x14ac:dyDescent="0.15">
      <c r="A52">
        <v>52</v>
      </c>
      <c r="B52" s="25">
        <f>B$1-变动率!$J52</f>
        <v>-5</v>
      </c>
      <c r="C52" s="16">
        <f>C$1-变动率!$J52</f>
        <v>-4</v>
      </c>
      <c r="D52" s="16">
        <f>D$1-变动率!$J52</f>
        <v>-3</v>
      </c>
      <c r="E52" s="16">
        <f>E$1-变动率!$J52</f>
        <v>-2</v>
      </c>
      <c r="F52" s="16">
        <f>F$1-变动率!$J52</f>
        <v>-1</v>
      </c>
      <c r="G52" s="16">
        <f>G$1-变动率!$J52</f>
        <v>0</v>
      </c>
      <c r="H52" s="16">
        <f>H$1-变动率!$J52</f>
        <v>1</v>
      </c>
      <c r="I52" s="16">
        <f>I$1-变动率!$J52</f>
        <v>2</v>
      </c>
      <c r="J52" s="16">
        <f>J$1-变动率!$J52</f>
        <v>3</v>
      </c>
      <c r="K52" s="16">
        <f>K$1-变动率!$J52</f>
        <v>4</v>
      </c>
      <c r="L52" s="16">
        <f>L$1-变动率!$J52</f>
        <v>5</v>
      </c>
      <c r="M52" s="16">
        <f>M$1-变动率!$J52</f>
        <v>6</v>
      </c>
      <c r="N52" s="26">
        <f>N$1-变动率!$J52</f>
        <v>7</v>
      </c>
      <c r="O52">
        <v>52</v>
      </c>
      <c r="P52" s="25" t="str">
        <f>IF(('5月'!B52&gt;=0)*AND('5月'!B52&lt;=3),MATCH(3-'5月'!B52,变动率!$J:$J,-1)-ROW(),"")</f>
        <v/>
      </c>
      <c r="Q52" s="16" t="str">
        <f>IF(('5月'!C52&gt;=0)*AND('5月'!C52&lt;=3),MATCH(3-'5月'!C52,变动率!$J:$J,-1)-ROW(),"")</f>
        <v/>
      </c>
      <c r="R52" s="16" t="str">
        <f>IF(('5月'!D52&gt;=0)*AND('5月'!D52&lt;=3),MATCH(3-'5月'!D52,变动率!$J:$J,-1)-ROW(),"")</f>
        <v/>
      </c>
      <c r="S52" s="16" t="str">
        <f>IF(('5月'!E52&gt;=0)*AND('5月'!E52&lt;=3),MATCH(3-'5月'!E52,变动率!$J:$J,-1)-ROW(),"")</f>
        <v/>
      </c>
      <c r="T52" s="16" t="str">
        <f>IF(('5月'!F52&gt;=0)*AND('5月'!F52&lt;=3),MATCH(3-'5月'!F52,变动率!$J:$J,-1)-ROW(),"")</f>
        <v/>
      </c>
      <c r="U52" s="16">
        <f>IF(('5月'!G52&gt;=0)*AND('5月'!G52&lt;=3),MATCH(3-'5月'!G52,变动率!$J:$J,-1)-ROW(),"")</f>
        <v>4</v>
      </c>
      <c r="V52" s="16">
        <f>IF(('5月'!H52&gt;=0)*AND('5月'!H52&lt;=3),MATCH(3-'5月'!H52,变动率!$J:$J,-1)-ROW(),"")</f>
        <v>5</v>
      </c>
      <c r="W52" s="16">
        <f>IF(('5月'!I52&gt;=0)*AND('5月'!I52&lt;=3),MATCH(3-'5月'!I52,变动率!$J:$J,-1)-ROW(),"")</f>
        <v>6</v>
      </c>
      <c r="X52" s="16">
        <f>IF(('5月'!J52&gt;=0)*AND('5月'!J52&lt;=3),MATCH(3-'5月'!J52,变动率!$J:$J,-1)-ROW(),"")</f>
        <v>8</v>
      </c>
      <c r="Y52" s="16" t="str">
        <f>IF(('5月'!K52&gt;=0)*AND('5月'!K52&lt;=3),MATCH(3-'5月'!K52,变动率!$J:$J,-1)-ROW(),"")</f>
        <v/>
      </c>
      <c r="Z52" s="16" t="str">
        <f>IF(('5月'!L52&gt;=0)*AND('5月'!L52&lt;=3),MATCH(3-'5月'!L52,变动率!$J:$J,-1)-ROW(),"")</f>
        <v/>
      </c>
      <c r="AA52" s="16" t="str">
        <f>IF(('5月'!M52&gt;=0)*AND('5月'!M52&lt;=3),MATCH(3-'5月'!M52,变动率!$J:$J,-1)-ROW(),"")</f>
        <v/>
      </c>
      <c r="AB52" s="26" t="str">
        <f>IF(('5月'!N52&gt;=0)*AND('5月'!N52&lt;=3),MATCH(3-'5月'!N52,变动率!$J:$J,-1)-ROW(),"")</f>
        <v/>
      </c>
    </row>
    <row r="53" spans="1:28" x14ac:dyDescent="0.15">
      <c r="A53">
        <v>53</v>
      </c>
      <c r="B53" s="25">
        <f>B$1-变动率!$J53</f>
        <v>-4</v>
      </c>
      <c r="C53" s="16">
        <f>C$1-变动率!$J53</f>
        <v>-3</v>
      </c>
      <c r="D53" s="16">
        <f>D$1-变动率!$J53</f>
        <v>-2</v>
      </c>
      <c r="E53" s="16">
        <f>E$1-变动率!$J53</f>
        <v>-1</v>
      </c>
      <c r="F53" s="16">
        <f>F$1-变动率!$J53</f>
        <v>0</v>
      </c>
      <c r="G53" s="16">
        <f>G$1-变动率!$J53</f>
        <v>1</v>
      </c>
      <c r="H53" s="16">
        <f>H$1-变动率!$J53</f>
        <v>2</v>
      </c>
      <c r="I53" s="16">
        <f>I$1-变动率!$J53</f>
        <v>3</v>
      </c>
      <c r="J53" s="16">
        <f>J$1-变动率!$J53</f>
        <v>4</v>
      </c>
      <c r="K53" s="16">
        <f>K$1-变动率!$J53</f>
        <v>5</v>
      </c>
      <c r="L53" s="16">
        <f>L$1-变动率!$J53</f>
        <v>6</v>
      </c>
      <c r="M53" s="16">
        <f>M$1-变动率!$J53</f>
        <v>7</v>
      </c>
      <c r="N53" s="26">
        <f>N$1-变动率!$J53</f>
        <v>8</v>
      </c>
      <c r="O53">
        <v>53</v>
      </c>
      <c r="P53" s="25" t="str">
        <f>IF(('5月'!B53&gt;=0)*AND('5月'!B53&lt;=3),MATCH(3-'5月'!B53,变动率!$J:$J,-1)-ROW(),"")</f>
        <v/>
      </c>
      <c r="Q53" s="16" t="str">
        <f>IF(('5月'!C53&gt;=0)*AND('5月'!C53&lt;=3),MATCH(3-'5月'!C53,变动率!$J:$J,-1)-ROW(),"")</f>
        <v/>
      </c>
      <c r="R53" s="16" t="str">
        <f>IF(('5月'!D53&gt;=0)*AND('5月'!D53&lt;=3),MATCH(3-'5月'!D53,变动率!$J:$J,-1)-ROW(),"")</f>
        <v/>
      </c>
      <c r="S53" s="16" t="str">
        <f>IF(('5月'!E53&gt;=0)*AND('5月'!E53&lt;=3),MATCH(3-'5月'!E53,变动率!$J:$J,-1)-ROW(),"")</f>
        <v/>
      </c>
      <c r="T53" s="16">
        <f>IF(('5月'!F53&gt;=0)*AND('5月'!F53&lt;=3),MATCH(3-'5月'!F53,变动率!$J:$J,-1)-ROW(),"")</f>
        <v>3</v>
      </c>
      <c r="U53" s="16">
        <f>IF(('5月'!G53&gt;=0)*AND('5月'!G53&lt;=3),MATCH(3-'5月'!G53,变动率!$J:$J,-1)-ROW(),"")</f>
        <v>4</v>
      </c>
      <c r="V53" s="16">
        <f>IF(('5月'!H53&gt;=0)*AND('5月'!H53&lt;=3),MATCH(3-'5月'!H53,变动率!$J:$J,-1)-ROW(),"")</f>
        <v>5</v>
      </c>
      <c r="W53" s="16">
        <f>IF(('5月'!I53&gt;=0)*AND('5月'!I53&lt;=3),MATCH(3-'5月'!I53,变动率!$J:$J,-1)-ROW(),"")</f>
        <v>7</v>
      </c>
      <c r="X53" s="16" t="str">
        <f>IF(('5月'!J53&gt;=0)*AND('5月'!J53&lt;=3),MATCH(3-'5月'!J53,变动率!$J:$J,-1)-ROW(),"")</f>
        <v/>
      </c>
      <c r="Y53" s="16" t="str">
        <f>IF(('5月'!K53&gt;=0)*AND('5月'!K53&lt;=3),MATCH(3-'5月'!K53,变动率!$J:$J,-1)-ROW(),"")</f>
        <v/>
      </c>
      <c r="Z53" s="16" t="str">
        <f>IF(('5月'!L53&gt;=0)*AND('5月'!L53&lt;=3),MATCH(3-'5月'!L53,变动率!$J:$J,-1)-ROW(),"")</f>
        <v/>
      </c>
      <c r="AA53" s="16" t="str">
        <f>IF(('5月'!M53&gt;=0)*AND('5月'!M53&lt;=3),MATCH(3-'5月'!M53,变动率!$J:$J,-1)-ROW(),"")</f>
        <v/>
      </c>
      <c r="AB53" s="26" t="str">
        <f>IF(('5月'!N53&gt;=0)*AND('5月'!N53&lt;=3),MATCH(3-'5月'!N53,变动率!$J:$J,-1)-ROW(),"")</f>
        <v/>
      </c>
    </row>
    <row r="54" spans="1:28" x14ac:dyDescent="0.15">
      <c r="A54" s="58">
        <v>54</v>
      </c>
      <c r="B54" s="25">
        <f>B$1-变动率!$J54</f>
        <v>-3</v>
      </c>
      <c r="C54" s="16">
        <f>C$1-变动率!$J54</f>
        <v>-2</v>
      </c>
      <c r="D54" s="16">
        <f>D$1-变动率!$J54</f>
        <v>-1</v>
      </c>
      <c r="E54" s="16">
        <f>E$1-变动率!$J54</f>
        <v>0</v>
      </c>
      <c r="F54" s="16">
        <f>F$1-变动率!$J54</f>
        <v>1</v>
      </c>
      <c r="G54" s="16">
        <f>G$1-变动率!$J54</f>
        <v>2</v>
      </c>
      <c r="H54" s="16">
        <f>H$1-变动率!$J54</f>
        <v>3</v>
      </c>
      <c r="I54" s="16">
        <f>I$1-变动率!$J54</f>
        <v>4</v>
      </c>
      <c r="J54" s="16">
        <f>J$1-变动率!$J54</f>
        <v>5</v>
      </c>
      <c r="K54" s="16">
        <f>K$1-变动率!$J54</f>
        <v>6</v>
      </c>
      <c r="L54" s="16">
        <f>L$1-变动率!$J54</f>
        <v>7</v>
      </c>
      <c r="M54" s="16">
        <f>M$1-变动率!$J54</f>
        <v>8</v>
      </c>
      <c r="N54" s="26">
        <f>N$1-变动率!$J54</f>
        <v>9</v>
      </c>
      <c r="O54" s="58">
        <v>54</v>
      </c>
      <c r="P54" s="25" t="str">
        <f>IF(('5月'!B54&gt;=0)*AND('5月'!B54&lt;=3),MATCH(3-'5月'!B54,变动率!$J:$J,-1)-ROW(),"")</f>
        <v/>
      </c>
      <c r="Q54" s="16" t="str">
        <f>IF(('5月'!C54&gt;=0)*AND('5月'!C54&lt;=3),MATCH(3-'5月'!C54,变动率!$J:$J,-1)-ROW(),"")</f>
        <v/>
      </c>
      <c r="R54" s="16" t="str">
        <f>IF(('5月'!D54&gt;=0)*AND('5月'!D54&lt;=3),MATCH(3-'5月'!D54,变动率!$J:$J,-1)-ROW(),"")</f>
        <v/>
      </c>
      <c r="S54" s="16">
        <f>IF(('5月'!E54&gt;=0)*AND('5月'!E54&lt;=3),MATCH(3-'5月'!E54,变动率!$J:$J,-1)-ROW(),"")</f>
        <v>2</v>
      </c>
      <c r="T54" s="16">
        <f>IF(('5月'!F54&gt;=0)*AND('5月'!F54&lt;=3),MATCH(3-'5月'!F54,变动率!$J:$J,-1)-ROW(),"")</f>
        <v>3</v>
      </c>
      <c r="U54" s="16">
        <f>IF(('5月'!G54&gt;=0)*AND('5月'!G54&lt;=3),MATCH(3-'5月'!G54,变动率!$J:$J,-1)-ROW(),"")</f>
        <v>4</v>
      </c>
      <c r="V54" s="16">
        <f>IF(('5月'!H54&gt;=0)*AND('5月'!H54&lt;=3),MATCH(3-'5月'!H54,变动率!$J:$J,-1)-ROW(),"")</f>
        <v>6</v>
      </c>
      <c r="W54" s="16" t="str">
        <f>IF(('5月'!I54&gt;=0)*AND('5月'!I54&lt;=3),MATCH(3-'5月'!I54,变动率!$J:$J,-1)-ROW(),"")</f>
        <v/>
      </c>
      <c r="X54" s="16" t="str">
        <f>IF(('5月'!J54&gt;=0)*AND('5月'!J54&lt;=3),MATCH(3-'5月'!J54,变动率!$J:$J,-1)-ROW(),"")</f>
        <v/>
      </c>
      <c r="Y54" s="16" t="str">
        <f>IF(('5月'!K54&gt;=0)*AND('5月'!K54&lt;=3),MATCH(3-'5月'!K54,变动率!$J:$J,-1)-ROW(),"")</f>
        <v/>
      </c>
      <c r="Z54" s="16" t="str">
        <f>IF(('5月'!L54&gt;=0)*AND('5月'!L54&lt;=3),MATCH(3-'5月'!L54,变动率!$J:$J,-1)-ROW(),"")</f>
        <v/>
      </c>
      <c r="AA54" s="16" t="str">
        <f>IF(('5月'!M54&gt;=0)*AND('5月'!M54&lt;=3),MATCH(3-'5月'!M54,变动率!$J:$J,-1)-ROW(),"")</f>
        <v/>
      </c>
      <c r="AB54" s="26" t="str">
        <f>IF(('5月'!N54&gt;=0)*AND('5月'!N54&lt;=3),MATCH(3-'5月'!N54,变动率!$J:$J,-1)-ROW(),"")</f>
        <v/>
      </c>
    </row>
    <row r="55" spans="1:28" x14ac:dyDescent="0.15">
      <c r="A55">
        <v>55</v>
      </c>
      <c r="B55" s="25">
        <f>B$1-变动率!$J55</f>
        <v>-1</v>
      </c>
      <c r="C55" s="16">
        <f>C$1-变动率!$J55</f>
        <v>0</v>
      </c>
      <c r="D55" s="16">
        <f>D$1-变动率!$J55</f>
        <v>1</v>
      </c>
      <c r="E55" s="16">
        <f>E$1-变动率!$J55</f>
        <v>2</v>
      </c>
      <c r="F55" s="16">
        <f>F$1-变动率!$J55</f>
        <v>3</v>
      </c>
      <c r="G55" s="16">
        <f>G$1-变动率!$J55</f>
        <v>4</v>
      </c>
      <c r="H55" s="16">
        <f>H$1-变动率!$J55</f>
        <v>5</v>
      </c>
      <c r="I55" s="16">
        <f>I$1-变动率!$J55</f>
        <v>6</v>
      </c>
      <c r="J55" s="16">
        <f>J$1-变动率!$J55</f>
        <v>7</v>
      </c>
      <c r="K55" s="16">
        <f>K$1-变动率!$J55</f>
        <v>8</v>
      </c>
      <c r="L55" s="16">
        <f>L$1-变动率!$J55</f>
        <v>9</v>
      </c>
      <c r="M55" s="16">
        <f>M$1-变动率!$J55</f>
        <v>10</v>
      </c>
      <c r="N55" s="26">
        <f>N$1-变动率!$J55</f>
        <v>11</v>
      </c>
      <c r="O55">
        <v>55</v>
      </c>
      <c r="P55" s="25" t="str">
        <f>IF(('5月'!B55&gt;=0)*AND('5月'!B55&lt;=3),MATCH(3-'5月'!B55,变动率!$J:$J,-1)-ROW(),"")</f>
        <v/>
      </c>
      <c r="Q55" s="16">
        <f>IF(('5月'!C55&gt;=0)*AND('5月'!C55&lt;=3),MATCH(3-'5月'!C55,变动率!$J:$J,-1)-ROW(),"")</f>
        <v>1</v>
      </c>
      <c r="R55" s="16">
        <f>IF(('5月'!D55&gt;=0)*AND('5月'!D55&lt;=3),MATCH(3-'5月'!D55,变动率!$J:$J,-1)-ROW(),"")</f>
        <v>2</v>
      </c>
      <c r="S55" s="16">
        <f>IF(('5月'!E55&gt;=0)*AND('5月'!E55&lt;=3),MATCH(3-'5月'!E55,变动率!$J:$J,-1)-ROW(),"")</f>
        <v>3</v>
      </c>
      <c r="T55" s="16">
        <f>IF(('5月'!F55&gt;=0)*AND('5月'!F55&lt;=3),MATCH(3-'5月'!F55,变动率!$J:$J,-1)-ROW(),"")</f>
        <v>5</v>
      </c>
      <c r="U55" s="16" t="str">
        <f>IF(('5月'!G55&gt;=0)*AND('5月'!G55&lt;=3),MATCH(3-'5月'!G55,变动率!$J:$J,-1)-ROW(),"")</f>
        <v/>
      </c>
      <c r="V55" s="16" t="str">
        <f>IF(('5月'!H55&gt;=0)*AND('5月'!H55&lt;=3),MATCH(3-'5月'!H55,变动率!$J:$J,-1)-ROW(),"")</f>
        <v/>
      </c>
      <c r="W55" s="16" t="str">
        <f>IF(('5月'!I55&gt;=0)*AND('5月'!I55&lt;=3),MATCH(3-'5月'!I55,变动率!$J:$J,-1)-ROW(),"")</f>
        <v/>
      </c>
      <c r="X55" s="16" t="str">
        <f>IF(('5月'!J55&gt;=0)*AND('5月'!J55&lt;=3),MATCH(3-'5月'!J55,变动率!$J:$J,-1)-ROW(),"")</f>
        <v/>
      </c>
      <c r="Y55" s="16" t="str">
        <f>IF(('5月'!K55&gt;=0)*AND('5月'!K55&lt;=3),MATCH(3-'5月'!K55,变动率!$J:$J,-1)-ROW(),"")</f>
        <v/>
      </c>
      <c r="Z55" s="16" t="str">
        <f>IF(('5月'!L55&gt;=0)*AND('5月'!L55&lt;=3),MATCH(3-'5月'!L55,变动率!$J:$J,-1)-ROW(),"")</f>
        <v/>
      </c>
      <c r="AA55" s="16" t="str">
        <f>IF(('5月'!M55&gt;=0)*AND('5月'!M55&lt;=3),MATCH(3-'5月'!M55,变动率!$J:$J,-1)-ROW(),"")</f>
        <v/>
      </c>
      <c r="AB55" s="26" t="str">
        <f>IF(('5月'!N55&gt;=0)*AND('5月'!N55&lt;=3),MATCH(3-'5月'!N55,变动率!$J:$J,-1)-ROW(),"")</f>
        <v/>
      </c>
    </row>
    <row r="56" spans="1:28" x14ac:dyDescent="0.15">
      <c r="A56">
        <v>56</v>
      </c>
      <c r="B56" s="25">
        <f>B$1-变动率!$J56</f>
        <v>0</v>
      </c>
      <c r="C56" s="16">
        <f>C$1-变动率!$J56</f>
        <v>1</v>
      </c>
      <c r="D56" s="16">
        <f>D$1-变动率!$J56</f>
        <v>2</v>
      </c>
      <c r="E56" s="16">
        <f>E$1-变动率!$J56</f>
        <v>3</v>
      </c>
      <c r="F56" s="16">
        <f>F$1-变动率!$J56</f>
        <v>4</v>
      </c>
      <c r="G56" s="16">
        <f>G$1-变动率!$J56</f>
        <v>5</v>
      </c>
      <c r="H56" s="16">
        <f>H$1-变动率!$J56</f>
        <v>6</v>
      </c>
      <c r="I56" s="16">
        <f>I$1-变动率!$J56</f>
        <v>7</v>
      </c>
      <c r="J56" s="16">
        <f>J$1-变动率!$J56</f>
        <v>8</v>
      </c>
      <c r="K56" s="16">
        <f>K$1-变动率!$J56</f>
        <v>9</v>
      </c>
      <c r="L56" s="16">
        <f>L$1-变动率!$J56</f>
        <v>10</v>
      </c>
      <c r="M56" s="16">
        <f>M$1-变动率!$J56</f>
        <v>11</v>
      </c>
      <c r="N56" s="26">
        <f>N$1-变动率!$J56</f>
        <v>12</v>
      </c>
      <c r="O56">
        <v>56</v>
      </c>
      <c r="P56" s="25">
        <f>IF(('5月'!B56&gt;=0)*AND('5月'!B56&lt;=3),MATCH(3-'5月'!B56,变动率!$J:$J,-1)-ROW(),"")</f>
        <v>0</v>
      </c>
      <c r="Q56" s="16">
        <f>IF(('5月'!C56&gt;=0)*AND('5月'!C56&lt;=3),MATCH(3-'5月'!C56,变动率!$J:$J,-1)-ROW(),"")</f>
        <v>1</v>
      </c>
      <c r="R56" s="16">
        <f>IF(('5月'!D56&gt;=0)*AND('5月'!D56&lt;=3),MATCH(3-'5月'!D56,变动率!$J:$J,-1)-ROW(),"")</f>
        <v>2</v>
      </c>
      <c r="S56" s="16">
        <f>IF(('5月'!E56&gt;=0)*AND('5月'!E56&lt;=3),MATCH(3-'5月'!E56,变动率!$J:$J,-1)-ROW(),"")</f>
        <v>4</v>
      </c>
      <c r="T56" s="16" t="str">
        <f>IF(('5月'!F56&gt;=0)*AND('5月'!F56&lt;=3),MATCH(3-'5月'!F56,变动率!$J:$J,-1)-ROW(),"")</f>
        <v/>
      </c>
      <c r="U56" s="16" t="str">
        <f>IF(('5月'!G56&gt;=0)*AND('5月'!G56&lt;=3),MATCH(3-'5月'!G56,变动率!$J:$J,-1)-ROW(),"")</f>
        <v/>
      </c>
      <c r="V56" s="16" t="str">
        <f>IF(('5月'!H56&gt;=0)*AND('5月'!H56&lt;=3),MATCH(3-'5月'!H56,变动率!$J:$J,-1)-ROW(),"")</f>
        <v/>
      </c>
      <c r="W56" s="16" t="str">
        <f>IF(('5月'!I56&gt;=0)*AND('5月'!I56&lt;=3),MATCH(3-'5月'!I56,变动率!$J:$J,-1)-ROW(),"")</f>
        <v/>
      </c>
      <c r="X56" s="16" t="str">
        <f>IF(('5月'!J56&gt;=0)*AND('5月'!J56&lt;=3),MATCH(3-'5月'!J56,变动率!$J:$J,-1)-ROW(),"")</f>
        <v/>
      </c>
      <c r="Y56" s="16" t="str">
        <f>IF(('5月'!K56&gt;=0)*AND('5月'!K56&lt;=3),MATCH(3-'5月'!K56,变动率!$J:$J,-1)-ROW(),"")</f>
        <v/>
      </c>
      <c r="Z56" s="16" t="str">
        <f>IF(('5月'!L56&gt;=0)*AND('5月'!L56&lt;=3),MATCH(3-'5月'!L56,变动率!$J:$J,-1)-ROW(),"")</f>
        <v/>
      </c>
      <c r="AA56" s="16" t="str">
        <f>IF(('5月'!M56&gt;=0)*AND('5月'!M56&lt;=3),MATCH(3-'5月'!M56,变动率!$J:$J,-1)-ROW(),"")</f>
        <v/>
      </c>
      <c r="AB56" s="26" t="str">
        <f>IF(('5月'!N56&gt;=0)*AND('5月'!N56&lt;=3),MATCH(3-'5月'!N56,变动率!$J:$J,-1)-ROW(),"")</f>
        <v/>
      </c>
    </row>
    <row r="57" spans="1:28" x14ac:dyDescent="0.15">
      <c r="A57">
        <v>57</v>
      </c>
      <c r="B57" s="25">
        <f>B$1-变动率!$J57</f>
        <v>1</v>
      </c>
      <c r="C57" s="16">
        <f>C$1-变动率!$J57</f>
        <v>2</v>
      </c>
      <c r="D57" s="16">
        <f>D$1-变动率!$J57</f>
        <v>3</v>
      </c>
      <c r="E57" s="16">
        <f>E$1-变动率!$J57</f>
        <v>4</v>
      </c>
      <c r="F57" s="16">
        <f>F$1-变动率!$J57</f>
        <v>5</v>
      </c>
      <c r="G57" s="16">
        <f>G$1-变动率!$J57</f>
        <v>6</v>
      </c>
      <c r="H57" s="16">
        <f>H$1-变动率!$J57</f>
        <v>7</v>
      </c>
      <c r="I57" s="16">
        <f>I$1-变动率!$J57</f>
        <v>8</v>
      </c>
      <c r="J57" s="16">
        <f>J$1-变动率!$J57</f>
        <v>9</v>
      </c>
      <c r="K57" s="16">
        <f>K$1-变动率!$J57</f>
        <v>10</v>
      </c>
      <c r="L57" s="16">
        <f>L$1-变动率!$J57</f>
        <v>11</v>
      </c>
      <c r="M57" s="16">
        <f>M$1-变动率!$J57</f>
        <v>12</v>
      </c>
      <c r="N57" s="26">
        <f>N$1-变动率!$J57</f>
        <v>13</v>
      </c>
      <c r="O57">
        <v>57</v>
      </c>
      <c r="P57" s="25">
        <f>IF(('5月'!B57&gt;=0)*AND('5月'!B57&lt;=3),MATCH(3-'5月'!B57,变动率!$J:$J,-1)-ROW(),"")</f>
        <v>0</v>
      </c>
      <c r="Q57" s="16">
        <f>IF(('5月'!C57&gt;=0)*AND('5月'!C57&lt;=3),MATCH(3-'5月'!C57,变动率!$J:$J,-1)-ROW(),"")</f>
        <v>1</v>
      </c>
      <c r="R57" s="16">
        <f>IF(('5月'!D57&gt;=0)*AND('5月'!D57&lt;=3),MATCH(3-'5月'!D57,变动率!$J:$J,-1)-ROW(),"")</f>
        <v>3</v>
      </c>
      <c r="S57" s="16" t="str">
        <f>IF(('5月'!E57&gt;=0)*AND('5月'!E57&lt;=3),MATCH(3-'5月'!E57,变动率!$J:$J,-1)-ROW(),"")</f>
        <v/>
      </c>
      <c r="T57" s="16" t="str">
        <f>IF(('5月'!F57&gt;=0)*AND('5月'!F57&lt;=3),MATCH(3-'5月'!F57,变动率!$J:$J,-1)-ROW(),"")</f>
        <v/>
      </c>
      <c r="U57" s="16" t="str">
        <f>IF(('5月'!G57&gt;=0)*AND('5月'!G57&lt;=3),MATCH(3-'5月'!G57,变动率!$J:$J,-1)-ROW(),"")</f>
        <v/>
      </c>
      <c r="V57" s="16" t="str">
        <f>IF(('5月'!H57&gt;=0)*AND('5月'!H57&lt;=3),MATCH(3-'5月'!H57,变动率!$J:$J,-1)-ROW(),"")</f>
        <v/>
      </c>
      <c r="W57" s="16" t="str">
        <f>IF(('5月'!I57&gt;=0)*AND('5月'!I57&lt;=3),MATCH(3-'5月'!I57,变动率!$J:$J,-1)-ROW(),"")</f>
        <v/>
      </c>
      <c r="X57" s="16" t="str">
        <f>IF(('5月'!J57&gt;=0)*AND('5月'!J57&lt;=3),MATCH(3-'5月'!J57,变动率!$J:$J,-1)-ROW(),"")</f>
        <v/>
      </c>
      <c r="Y57" s="16" t="str">
        <f>IF(('5月'!K57&gt;=0)*AND('5月'!K57&lt;=3),MATCH(3-'5月'!K57,变动率!$J:$J,-1)-ROW(),"")</f>
        <v/>
      </c>
      <c r="Z57" s="16" t="str">
        <f>IF(('5月'!L57&gt;=0)*AND('5月'!L57&lt;=3),MATCH(3-'5月'!L57,变动率!$J:$J,-1)-ROW(),"")</f>
        <v/>
      </c>
      <c r="AA57" s="16" t="str">
        <f>IF(('5月'!M57&gt;=0)*AND('5月'!M57&lt;=3),MATCH(3-'5月'!M57,变动率!$J:$J,-1)-ROW(),"")</f>
        <v/>
      </c>
      <c r="AB57" s="26" t="str">
        <f>IF(('5月'!N57&gt;=0)*AND('5月'!N57&lt;=3),MATCH(3-'5月'!N57,变动率!$J:$J,-1)-ROW(),"")</f>
        <v/>
      </c>
    </row>
    <row r="58" spans="1:28" x14ac:dyDescent="0.15">
      <c r="A58">
        <v>58</v>
      </c>
      <c r="B58" s="25">
        <f>B$1-变动率!$J58</f>
        <v>2</v>
      </c>
      <c r="C58" s="16">
        <f>C$1-变动率!$J58</f>
        <v>3</v>
      </c>
      <c r="D58" s="16">
        <f>D$1-变动率!$J58</f>
        <v>4</v>
      </c>
      <c r="E58" s="16">
        <f>E$1-变动率!$J58</f>
        <v>5</v>
      </c>
      <c r="F58" s="16">
        <f>F$1-变动率!$J58</f>
        <v>6</v>
      </c>
      <c r="G58" s="16">
        <f>G$1-变动率!$J58</f>
        <v>7</v>
      </c>
      <c r="H58" s="16">
        <f>H$1-变动率!$J58</f>
        <v>8</v>
      </c>
      <c r="I58" s="16">
        <f>I$1-变动率!$J58</f>
        <v>9</v>
      </c>
      <c r="J58" s="16">
        <f>J$1-变动率!$J58</f>
        <v>10</v>
      </c>
      <c r="K58" s="16">
        <f>K$1-变动率!$J58</f>
        <v>11</v>
      </c>
      <c r="L58" s="16">
        <f>L$1-变动率!$J58</f>
        <v>12</v>
      </c>
      <c r="M58" s="16">
        <f>M$1-变动率!$J58</f>
        <v>13</v>
      </c>
      <c r="N58" s="26">
        <f>N$1-变动率!$J58</f>
        <v>14</v>
      </c>
      <c r="O58">
        <v>58</v>
      </c>
      <c r="P58" s="25">
        <f>IF(('5月'!B58&gt;=0)*AND('5月'!B58&lt;=3),MATCH(3-'5月'!B58,变动率!$J:$J,-1)-ROW(),"")</f>
        <v>0</v>
      </c>
      <c r="Q58" s="16">
        <f>IF(('5月'!C58&gt;=0)*AND('5月'!C58&lt;=3),MATCH(3-'5月'!C58,变动率!$J:$J,-1)-ROW(),"")</f>
        <v>2</v>
      </c>
      <c r="R58" s="16" t="str">
        <f>IF(('5月'!D58&gt;=0)*AND('5月'!D58&lt;=3),MATCH(3-'5月'!D58,变动率!$J:$J,-1)-ROW(),"")</f>
        <v/>
      </c>
      <c r="S58" s="16" t="str">
        <f>IF(('5月'!E58&gt;=0)*AND('5月'!E58&lt;=3),MATCH(3-'5月'!E58,变动率!$J:$J,-1)-ROW(),"")</f>
        <v/>
      </c>
      <c r="T58" s="16" t="str">
        <f>IF(('5月'!F58&gt;=0)*AND('5月'!F58&lt;=3),MATCH(3-'5月'!F58,变动率!$J:$J,-1)-ROW(),"")</f>
        <v/>
      </c>
      <c r="U58" s="16" t="str">
        <f>IF(('5月'!G58&gt;=0)*AND('5月'!G58&lt;=3),MATCH(3-'5月'!G58,变动率!$J:$J,-1)-ROW(),"")</f>
        <v/>
      </c>
      <c r="V58" s="16" t="str">
        <f>IF(('5月'!H58&gt;=0)*AND('5月'!H58&lt;=3),MATCH(3-'5月'!H58,变动率!$J:$J,-1)-ROW(),"")</f>
        <v/>
      </c>
      <c r="W58" s="16" t="str">
        <f>IF(('5月'!I58&gt;=0)*AND('5月'!I58&lt;=3),MATCH(3-'5月'!I58,变动率!$J:$J,-1)-ROW(),"")</f>
        <v/>
      </c>
      <c r="X58" s="16" t="str">
        <f>IF(('5月'!J58&gt;=0)*AND('5月'!J58&lt;=3),MATCH(3-'5月'!J58,变动率!$J:$J,-1)-ROW(),"")</f>
        <v/>
      </c>
      <c r="Y58" s="16" t="str">
        <f>IF(('5月'!K58&gt;=0)*AND('5月'!K58&lt;=3),MATCH(3-'5月'!K58,变动率!$J:$J,-1)-ROW(),"")</f>
        <v/>
      </c>
      <c r="Z58" s="16" t="str">
        <f>IF(('5月'!L58&gt;=0)*AND('5月'!L58&lt;=3),MATCH(3-'5月'!L58,变动率!$J:$J,-1)-ROW(),"")</f>
        <v/>
      </c>
      <c r="AA58" s="16" t="str">
        <f>IF(('5月'!M58&gt;=0)*AND('5月'!M58&lt;=3),MATCH(3-'5月'!M58,变动率!$J:$J,-1)-ROW(),"")</f>
        <v/>
      </c>
      <c r="AB58" s="26" t="str">
        <f>IF(('5月'!N58&gt;=0)*AND('5月'!N58&lt;=3),MATCH(3-'5月'!N58,变动率!$J:$J,-1)-ROW(),"")</f>
        <v/>
      </c>
    </row>
    <row r="59" spans="1:28" x14ac:dyDescent="0.15">
      <c r="A59">
        <v>59</v>
      </c>
      <c r="B59" s="25">
        <f>B$1-变动率!$J59</f>
        <v>2</v>
      </c>
      <c r="C59" s="16">
        <f>C$1-变动率!$J59</f>
        <v>3</v>
      </c>
      <c r="D59" s="16">
        <f>D$1-变动率!$J59</f>
        <v>4</v>
      </c>
      <c r="E59" s="16">
        <f>E$1-变动率!$J59</f>
        <v>5</v>
      </c>
      <c r="F59" s="16">
        <f>F$1-变动率!$J59</f>
        <v>6</v>
      </c>
      <c r="G59" s="16">
        <f>G$1-变动率!$J59</f>
        <v>7</v>
      </c>
      <c r="H59" s="16">
        <f>H$1-变动率!$J59</f>
        <v>8</v>
      </c>
      <c r="I59" s="16">
        <f>I$1-变动率!$J59</f>
        <v>9</v>
      </c>
      <c r="J59" s="16">
        <f>J$1-变动率!$J59</f>
        <v>10</v>
      </c>
      <c r="K59" s="16">
        <f>K$1-变动率!$J59</f>
        <v>11</v>
      </c>
      <c r="L59" s="16">
        <f>L$1-变动率!$J59</f>
        <v>12</v>
      </c>
      <c r="M59" s="16">
        <f>M$1-变动率!$J59</f>
        <v>13</v>
      </c>
      <c r="N59" s="26">
        <f>N$1-变动率!$J59</f>
        <v>14</v>
      </c>
      <c r="O59">
        <v>59</v>
      </c>
      <c r="P59" s="25">
        <f>IF(('5月'!B59&gt;=0)*AND('5月'!B59&lt;=3),MATCH(3-'5月'!B59,变动率!$J:$J,-1)-ROW(),"")</f>
        <v>-1</v>
      </c>
      <c r="Q59" s="16">
        <f>IF(('5月'!C59&gt;=0)*AND('5月'!C59&lt;=3),MATCH(3-'5月'!C59,变动率!$J:$J,-1)-ROW(),"")</f>
        <v>1</v>
      </c>
      <c r="R59" s="16" t="str">
        <f>IF(('5月'!D59&gt;=0)*AND('5月'!D59&lt;=3),MATCH(3-'5月'!D59,变动率!$J:$J,-1)-ROW(),"")</f>
        <v/>
      </c>
      <c r="S59" s="16" t="str">
        <f>IF(('5月'!E59&gt;=0)*AND('5月'!E59&lt;=3),MATCH(3-'5月'!E59,变动率!$J:$J,-1)-ROW(),"")</f>
        <v/>
      </c>
      <c r="T59" s="16" t="str">
        <f>IF(('5月'!F59&gt;=0)*AND('5月'!F59&lt;=3),MATCH(3-'5月'!F59,变动率!$J:$J,-1)-ROW(),"")</f>
        <v/>
      </c>
      <c r="U59" s="16" t="str">
        <f>IF(('5月'!G59&gt;=0)*AND('5月'!G59&lt;=3),MATCH(3-'5月'!G59,变动率!$J:$J,-1)-ROW(),"")</f>
        <v/>
      </c>
      <c r="V59" s="16" t="str">
        <f>IF(('5月'!H59&gt;=0)*AND('5月'!H59&lt;=3),MATCH(3-'5月'!H59,变动率!$J:$J,-1)-ROW(),"")</f>
        <v/>
      </c>
      <c r="W59" s="16" t="str">
        <f>IF(('5月'!I59&gt;=0)*AND('5月'!I59&lt;=3),MATCH(3-'5月'!I59,变动率!$J:$J,-1)-ROW(),"")</f>
        <v/>
      </c>
      <c r="X59" s="16" t="str">
        <f>IF(('5月'!J59&gt;=0)*AND('5月'!J59&lt;=3),MATCH(3-'5月'!J59,变动率!$J:$J,-1)-ROW(),"")</f>
        <v/>
      </c>
      <c r="Y59" s="16" t="str">
        <f>IF(('5月'!K59&gt;=0)*AND('5月'!K59&lt;=3),MATCH(3-'5月'!K59,变动率!$J:$J,-1)-ROW(),"")</f>
        <v/>
      </c>
      <c r="Z59" s="16" t="str">
        <f>IF(('5月'!L59&gt;=0)*AND('5月'!L59&lt;=3),MATCH(3-'5月'!L59,变动率!$J:$J,-1)-ROW(),"")</f>
        <v/>
      </c>
      <c r="AA59" s="16" t="str">
        <f>IF(('5月'!M59&gt;=0)*AND('5月'!M59&lt;=3),MATCH(3-'5月'!M59,变动率!$J:$J,-1)-ROW(),"")</f>
        <v/>
      </c>
      <c r="AB59" s="26" t="str">
        <f>IF(('5月'!N59&gt;=0)*AND('5月'!N59&lt;=3),MATCH(3-'5月'!N59,变动率!$J:$J,-1)-ROW(),"")</f>
        <v/>
      </c>
    </row>
    <row r="60" spans="1:28" x14ac:dyDescent="0.15">
      <c r="A60">
        <v>60</v>
      </c>
      <c r="B60" s="27">
        <f>B$1-变动率!$J60</f>
        <v>3</v>
      </c>
      <c r="C60" s="28">
        <f>C$1-变动率!$J60</f>
        <v>4</v>
      </c>
      <c r="D60" s="28">
        <f>D$1-变动率!$J60</f>
        <v>5</v>
      </c>
      <c r="E60" s="28">
        <f>E$1-变动率!$J60</f>
        <v>6</v>
      </c>
      <c r="F60" s="28">
        <f>F$1-变动率!$J60</f>
        <v>7</v>
      </c>
      <c r="G60" s="28">
        <f>G$1-变动率!$J60</f>
        <v>8</v>
      </c>
      <c r="H60" s="28">
        <f>H$1-变动率!$J60</f>
        <v>9</v>
      </c>
      <c r="I60" s="28">
        <f>I$1-变动率!$J60</f>
        <v>10</v>
      </c>
      <c r="J60" s="28">
        <f>J$1-变动率!$J60</f>
        <v>11</v>
      </c>
      <c r="K60" s="28">
        <f>K$1-变动率!$J60</f>
        <v>12</v>
      </c>
      <c r="L60" s="28">
        <f>L$1-变动率!$J60</f>
        <v>13</v>
      </c>
      <c r="M60" s="28">
        <f>M$1-变动率!$J60</f>
        <v>14</v>
      </c>
      <c r="N60" s="18">
        <f>N$1-变动率!$J60</f>
        <v>15</v>
      </c>
      <c r="O60">
        <v>60</v>
      </c>
      <c r="P60" s="27">
        <f>IF(('5月'!B60&gt;=0)*AND('5月'!B60&lt;=3),MATCH(3-'5月'!B60,变动率!$J:$J,-1)-ROW(),"")</f>
        <v>0</v>
      </c>
      <c r="Q60" s="28" t="str">
        <f>IF(('5月'!C60&gt;=0)*AND('5月'!C60&lt;=3),MATCH(3-'5月'!C60,变动率!$J:$J,-1)-ROW(),"")</f>
        <v/>
      </c>
      <c r="R60" s="28" t="str">
        <f>IF(('5月'!D60&gt;=0)*AND('5月'!D60&lt;=3),MATCH(3-'5月'!D60,变动率!$J:$J,-1)-ROW(),"")</f>
        <v/>
      </c>
      <c r="S60" s="28" t="str">
        <f>IF(('5月'!E60&gt;=0)*AND('5月'!E60&lt;=3),MATCH(3-'5月'!E60,变动率!$J:$J,-1)-ROW(),"")</f>
        <v/>
      </c>
      <c r="T60" s="28" t="str">
        <f>IF(('5月'!F60&gt;=0)*AND('5月'!F60&lt;=3),MATCH(3-'5月'!F60,变动率!$J:$J,-1)-ROW(),"")</f>
        <v/>
      </c>
      <c r="U60" s="28" t="str">
        <f>IF(('5月'!G60&gt;=0)*AND('5月'!G60&lt;=3),MATCH(3-'5月'!G60,变动率!$J:$J,-1)-ROW(),"")</f>
        <v/>
      </c>
      <c r="V60" s="28" t="str">
        <f>IF(('5月'!H60&gt;=0)*AND('5月'!H60&lt;=3),MATCH(3-'5月'!H60,变动率!$J:$J,-1)-ROW(),"")</f>
        <v/>
      </c>
      <c r="W60" s="28" t="str">
        <f>IF(('5月'!I60&gt;=0)*AND('5月'!I60&lt;=3),MATCH(3-'5月'!I60,变动率!$J:$J,-1)-ROW(),"")</f>
        <v/>
      </c>
      <c r="X60" s="28" t="str">
        <f>IF(('5月'!J60&gt;=0)*AND('5月'!J60&lt;=3),MATCH(3-'5月'!J60,变动率!$J:$J,-1)-ROW(),"")</f>
        <v/>
      </c>
      <c r="Y60" s="28" t="str">
        <f>IF(('5月'!K60&gt;=0)*AND('5月'!K60&lt;=3),MATCH(3-'5月'!K60,变动率!$J:$J,-1)-ROW(),"")</f>
        <v/>
      </c>
      <c r="Z60" s="28" t="str">
        <f>IF(('5月'!L60&gt;=0)*AND('5月'!L60&lt;=3),MATCH(3-'5月'!L60,变动率!$J:$J,-1)-ROW(),"")</f>
        <v/>
      </c>
      <c r="AA60" s="28" t="str">
        <f>IF(('5月'!M60&gt;=0)*AND('5月'!M60&lt;=3),MATCH(3-'5月'!M60,变动率!$J:$J,-1)-ROW(),"")</f>
        <v/>
      </c>
      <c r="AB60" s="18" t="str">
        <f>IF(('5月'!N60&gt;=0)*AND('5月'!N60&lt;=3),MATCH(3-'5月'!N60,变动率!$J:$J,-1)-ROW(),"")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65"/>
  <sheetViews>
    <sheetView topLeftCell="A60" workbookViewId="0">
      <selection activeCell="AC72" sqref="AC7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B$1-变动率!$H30</f>
        <v>0</v>
      </c>
      <c r="C30" s="24">
        <f>C$1-变动率!$H30</f>
        <v>1</v>
      </c>
      <c r="D30" s="24">
        <f>D$1-变动率!$H30</f>
        <v>2</v>
      </c>
      <c r="E30" s="24">
        <f>E$1-变动率!$H30</f>
        <v>3</v>
      </c>
      <c r="F30" s="24">
        <f>F$1-变动率!$H30</f>
        <v>4</v>
      </c>
      <c r="G30" s="24">
        <f>G$1-变动率!$H30</f>
        <v>5</v>
      </c>
      <c r="H30" s="24">
        <f>H$1-变动率!$H30</f>
        <v>6</v>
      </c>
      <c r="I30" s="24">
        <f>I$1-变动率!$H30</f>
        <v>7</v>
      </c>
      <c r="J30" s="24">
        <f>J$1-变动率!$H30</f>
        <v>8</v>
      </c>
      <c r="K30" s="24">
        <f>K$1-变动率!$H30</f>
        <v>9</v>
      </c>
      <c r="L30" s="24">
        <f>L$1-变动率!$H30</f>
        <v>10</v>
      </c>
      <c r="M30" s="24">
        <f>M$1-变动率!$H30</f>
        <v>11</v>
      </c>
      <c r="N30" s="22">
        <f>N$1-变动率!$H30</f>
        <v>12</v>
      </c>
      <c r="O30">
        <v>30</v>
      </c>
      <c r="P30" s="23">
        <f>IF(('4月'!B30&gt;=0)*AND('4月'!B30&lt;=3),MATCH(3-'4月'!B30,变动率!$H:$H,-1)-ROW(),"")</f>
        <v>-28</v>
      </c>
      <c r="Q30" s="24">
        <f>IF(('4月'!C30&gt;=0)*AND('4月'!C30&lt;=3),MATCH(3-'4月'!C30,变动率!$H:$H,-1)-ROW(),"")</f>
        <v>7</v>
      </c>
      <c r="R30" s="24">
        <f>IF(('4月'!D30&gt;=0)*AND('4月'!D30&lt;=3),MATCH(3-'4月'!D30,变动率!$H:$H,-1)-ROW(),"")</f>
        <v>9</v>
      </c>
      <c r="S30" s="24">
        <f>IF(('4月'!E30&gt;=0)*AND('4月'!E30&lt;=3),MATCH(3-'4月'!E30,变动率!$H:$H,-1)-ROW(),"")</f>
        <v>11</v>
      </c>
      <c r="T30" s="24" t="str">
        <f>IF(('4月'!F30&gt;=0)*AND('4月'!F30&lt;=3),MATCH(3-'4月'!F30,变动率!$H:$H,-1)-ROW(),"")</f>
        <v/>
      </c>
      <c r="U30" s="24" t="str">
        <f>IF(('4月'!G30&gt;=0)*AND('4月'!G30&lt;=3),MATCH(3-'4月'!G30,变动率!$H:$H,-1)-ROW(),"")</f>
        <v/>
      </c>
      <c r="V30" s="24" t="str">
        <f>IF(('4月'!H30&gt;=0)*AND('4月'!H30&lt;=3),MATCH(3-'4月'!H30,变动率!$H:$H,-1)-ROW(),"")</f>
        <v/>
      </c>
      <c r="W30" s="24" t="str">
        <f>IF(('4月'!I30&gt;=0)*AND('4月'!I30&lt;=3),MATCH(3-'4月'!I30,变动率!$H:$H,-1)-ROW(),"")</f>
        <v/>
      </c>
      <c r="X30" s="24" t="str">
        <f>IF(('4月'!J30&gt;=0)*AND('4月'!J30&lt;=3),MATCH(3-'4月'!J30,变动率!$H:$H,-1)-ROW(),"")</f>
        <v/>
      </c>
      <c r="Y30" s="24" t="str">
        <f>IF(('4月'!K30&gt;=0)*AND('4月'!K30&lt;=3),MATCH(3-'4月'!K30,变动率!$H:$H,-1)-ROW(),"")</f>
        <v/>
      </c>
      <c r="Z30" s="24" t="str">
        <f>IF(('4月'!L30&gt;=0)*AND('4月'!L30&lt;=3),MATCH(3-'4月'!L30,变动率!$H:$H,-1)-ROW(),"")</f>
        <v/>
      </c>
      <c r="AA30" s="24" t="str">
        <f>IF(('4月'!M30&gt;=0)*AND('4月'!M30&lt;=3),MATCH(3-'4月'!M30,变动率!$H:$H,-1)-ROW(),"")</f>
        <v/>
      </c>
      <c r="AB30" s="22" t="str">
        <f>IF(('4月'!N30&gt;=0)*AND('4月'!N30&lt;=3),MATCH(3-'4月'!N30,变动率!$H:$H,-1)-ROW(),"")</f>
        <v/>
      </c>
    </row>
    <row r="31" spans="1:28" x14ac:dyDescent="0.15">
      <c r="A31">
        <v>31</v>
      </c>
      <c r="B31" s="25">
        <f>B$1-变动率!$H31</f>
        <v>0</v>
      </c>
      <c r="C31" s="16">
        <f>C$1-变动率!$H31</f>
        <v>1</v>
      </c>
      <c r="D31" s="16">
        <f>D$1-变动率!$H31</f>
        <v>2</v>
      </c>
      <c r="E31" s="16">
        <f>E$1-变动率!$H31</f>
        <v>3</v>
      </c>
      <c r="F31" s="16">
        <f>F$1-变动率!$H31</f>
        <v>4</v>
      </c>
      <c r="G31" s="16">
        <f>G$1-变动率!$H31</f>
        <v>5</v>
      </c>
      <c r="H31" s="16">
        <f>H$1-变动率!$H31</f>
        <v>6</v>
      </c>
      <c r="I31" s="16">
        <f>I$1-变动率!$H31</f>
        <v>7</v>
      </c>
      <c r="J31" s="16">
        <f>J$1-变动率!$H31</f>
        <v>8</v>
      </c>
      <c r="K31" s="16">
        <f>K$1-变动率!$H31</f>
        <v>9</v>
      </c>
      <c r="L31" s="16">
        <f>L$1-变动率!$H31</f>
        <v>10</v>
      </c>
      <c r="M31" s="16">
        <f>M$1-变动率!$H31</f>
        <v>11</v>
      </c>
      <c r="N31" s="26">
        <f>N$1-变动率!$H31</f>
        <v>12</v>
      </c>
      <c r="O31">
        <v>31</v>
      </c>
      <c r="P31" s="25">
        <f>IF(('4月'!B31&gt;=0)*AND('4月'!B31&lt;=3),MATCH(3-'4月'!B31,变动率!$H:$H,-1)-ROW(),"")</f>
        <v>-29</v>
      </c>
      <c r="Q31" s="16">
        <f>IF(('4月'!C31&gt;=0)*AND('4月'!C31&lt;=3),MATCH(3-'4月'!C31,变动率!$H:$H,-1)-ROW(),"")</f>
        <v>6</v>
      </c>
      <c r="R31" s="16">
        <f>IF(('4月'!D31&gt;=0)*AND('4月'!D31&lt;=3),MATCH(3-'4月'!D31,变动率!$H:$H,-1)-ROW(),"")</f>
        <v>8</v>
      </c>
      <c r="S31" s="16">
        <f>IF(('4月'!E31&gt;=0)*AND('4月'!E31&lt;=3),MATCH(3-'4月'!E31,变动率!$H:$H,-1)-ROW(),"")</f>
        <v>10</v>
      </c>
      <c r="T31" s="16" t="str">
        <f>IF(('4月'!F31&gt;=0)*AND('4月'!F31&lt;=3),MATCH(3-'4月'!F31,变动率!$H:$H,-1)-ROW(),"")</f>
        <v/>
      </c>
      <c r="U31" s="16" t="str">
        <f>IF(('4月'!G31&gt;=0)*AND('4月'!G31&lt;=3),MATCH(3-'4月'!G31,变动率!$H:$H,-1)-ROW(),"")</f>
        <v/>
      </c>
      <c r="V31" s="16" t="str">
        <f>IF(('4月'!H31&gt;=0)*AND('4月'!H31&lt;=3),MATCH(3-'4月'!H31,变动率!$H:$H,-1)-ROW(),"")</f>
        <v/>
      </c>
      <c r="W31" s="16" t="str">
        <f>IF(('4月'!I31&gt;=0)*AND('4月'!I31&lt;=3),MATCH(3-'4月'!I31,变动率!$H:$H,-1)-ROW(),"")</f>
        <v/>
      </c>
      <c r="X31" s="16" t="str">
        <f>IF(('4月'!J31&gt;=0)*AND('4月'!J31&lt;=3),MATCH(3-'4月'!J31,变动率!$H:$H,-1)-ROW(),"")</f>
        <v/>
      </c>
      <c r="Y31" s="16" t="str">
        <f>IF(('4月'!K31&gt;=0)*AND('4月'!K31&lt;=3),MATCH(3-'4月'!K31,变动率!$H:$H,-1)-ROW(),"")</f>
        <v/>
      </c>
      <c r="Z31" s="16" t="str">
        <f>IF(('4月'!L31&gt;=0)*AND('4月'!L31&lt;=3),MATCH(3-'4月'!L31,变动率!$H:$H,-1)-ROW(),"")</f>
        <v/>
      </c>
      <c r="AA31" s="16" t="str">
        <f>IF(('4月'!M31&gt;=0)*AND('4月'!M31&lt;=3),MATCH(3-'4月'!M31,变动率!$H:$H,-1)-ROW(),"")</f>
        <v/>
      </c>
      <c r="AB31" s="26" t="str">
        <f>IF(('4月'!N31&gt;=0)*AND('4月'!N31&lt;=3),MATCH(3-'4月'!N31,变动率!$H:$H,-1)-ROW(),"")</f>
        <v/>
      </c>
    </row>
    <row r="32" spans="1:28" x14ac:dyDescent="0.15">
      <c r="A32">
        <v>32</v>
      </c>
      <c r="B32" s="25">
        <f>B$1-变动率!$H32</f>
        <v>0</v>
      </c>
      <c r="C32" s="16">
        <f>C$1-变动率!$H32</f>
        <v>1</v>
      </c>
      <c r="D32" s="16">
        <f>D$1-变动率!$H32</f>
        <v>2</v>
      </c>
      <c r="E32" s="16">
        <f>E$1-变动率!$H32</f>
        <v>3</v>
      </c>
      <c r="F32" s="16">
        <f>F$1-变动率!$H32</f>
        <v>4</v>
      </c>
      <c r="G32" s="16">
        <f>G$1-变动率!$H32</f>
        <v>5</v>
      </c>
      <c r="H32" s="16">
        <f>H$1-变动率!$H32</f>
        <v>6</v>
      </c>
      <c r="I32" s="16">
        <f>I$1-变动率!$H32</f>
        <v>7</v>
      </c>
      <c r="J32" s="16">
        <f>J$1-变动率!$H32</f>
        <v>8</v>
      </c>
      <c r="K32" s="16">
        <f>K$1-变动率!$H32</f>
        <v>9</v>
      </c>
      <c r="L32" s="16">
        <f>L$1-变动率!$H32</f>
        <v>10</v>
      </c>
      <c r="M32" s="16">
        <f>M$1-变动率!$H32</f>
        <v>11</v>
      </c>
      <c r="N32" s="26">
        <f>N$1-变动率!$H32</f>
        <v>12</v>
      </c>
      <c r="O32">
        <v>32</v>
      </c>
      <c r="P32" s="25">
        <f>IF(('4月'!B32&gt;=0)*AND('4月'!B32&lt;=3),MATCH(3-'4月'!B32,变动率!$H:$H,-1)-ROW(),"")</f>
        <v>-30</v>
      </c>
      <c r="Q32" s="16">
        <f>IF(('4月'!C32&gt;=0)*AND('4月'!C32&lt;=3),MATCH(3-'4月'!C32,变动率!$H:$H,-1)-ROW(),"")</f>
        <v>5</v>
      </c>
      <c r="R32" s="16">
        <f>IF(('4月'!D32&gt;=0)*AND('4月'!D32&lt;=3),MATCH(3-'4月'!D32,变动率!$H:$H,-1)-ROW(),"")</f>
        <v>7</v>
      </c>
      <c r="S32" s="16">
        <f>IF(('4月'!E32&gt;=0)*AND('4月'!E32&lt;=3),MATCH(3-'4月'!E32,变动率!$H:$H,-1)-ROW(),"")</f>
        <v>9</v>
      </c>
      <c r="T32" s="16" t="str">
        <f>IF(('4月'!F32&gt;=0)*AND('4月'!F32&lt;=3),MATCH(3-'4月'!F32,变动率!$H:$H,-1)-ROW(),"")</f>
        <v/>
      </c>
      <c r="U32" s="16" t="str">
        <f>IF(('4月'!G32&gt;=0)*AND('4月'!G32&lt;=3),MATCH(3-'4月'!G32,变动率!$H:$H,-1)-ROW(),"")</f>
        <v/>
      </c>
      <c r="V32" s="16" t="str">
        <f>IF(('4月'!H32&gt;=0)*AND('4月'!H32&lt;=3),MATCH(3-'4月'!H32,变动率!$H:$H,-1)-ROW(),"")</f>
        <v/>
      </c>
      <c r="W32" s="16" t="str">
        <f>IF(('4月'!I32&gt;=0)*AND('4月'!I32&lt;=3),MATCH(3-'4月'!I32,变动率!$H:$H,-1)-ROW(),"")</f>
        <v/>
      </c>
      <c r="X32" s="16" t="str">
        <f>IF(('4月'!J32&gt;=0)*AND('4月'!J32&lt;=3),MATCH(3-'4月'!J32,变动率!$H:$H,-1)-ROW(),"")</f>
        <v/>
      </c>
      <c r="Y32" s="16" t="str">
        <f>IF(('4月'!K32&gt;=0)*AND('4月'!K32&lt;=3),MATCH(3-'4月'!K32,变动率!$H:$H,-1)-ROW(),"")</f>
        <v/>
      </c>
      <c r="Z32" s="16" t="str">
        <f>IF(('4月'!L32&gt;=0)*AND('4月'!L32&lt;=3),MATCH(3-'4月'!L32,变动率!$H:$H,-1)-ROW(),"")</f>
        <v/>
      </c>
      <c r="AA32" s="16" t="str">
        <f>IF(('4月'!M32&gt;=0)*AND('4月'!M32&lt;=3),MATCH(3-'4月'!M32,变动率!$H:$H,-1)-ROW(),"")</f>
        <v/>
      </c>
      <c r="AB32" s="26" t="str">
        <f>IF(('4月'!N32&gt;=0)*AND('4月'!N32&lt;=3),MATCH(3-'4月'!N32,变动率!$H:$H,-1)-ROW(),"")</f>
        <v/>
      </c>
    </row>
    <row r="33" spans="1:28" x14ac:dyDescent="0.15">
      <c r="A33">
        <v>33</v>
      </c>
      <c r="B33" s="25">
        <f>B$1-变动率!$H33</f>
        <v>0</v>
      </c>
      <c r="C33" s="16">
        <f>C$1-变动率!$H33</f>
        <v>1</v>
      </c>
      <c r="D33" s="16">
        <f>D$1-变动率!$H33</f>
        <v>2</v>
      </c>
      <c r="E33" s="16">
        <f>E$1-变动率!$H33</f>
        <v>3</v>
      </c>
      <c r="F33" s="16">
        <f>F$1-变动率!$H33</f>
        <v>4</v>
      </c>
      <c r="G33" s="16">
        <f>G$1-变动率!$H33</f>
        <v>5</v>
      </c>
      <c r="H33" s="16">
        <f>H$1-变动率!$H33</f>
        <v>6</v>
      </c>
      <c r="I33" s="16">
        <f>I$1-变动率!$H33</f>
        <v>7</v>
      </c>
      <c r="J33" s="16">
        <f>J$1-变动率!$H33</f>
        <v>8</v>
      </c>
      <c r="K33" s="16">
        <f>K$1-变动率!$H33</f>
        <v>9</v>
      </c>
      <c r="L33" s="16">
        <f>L$1-变动率!$H33</f>
        <v>10</v>
      </c>
      <c r="M33" s="16">
        <f>M$1-变动率!$H33</f>
        <v>11</v>
      </c>
      <c r="N33" s="26">
        <f>N$1-变动率!$H33</f>
        <v>12</v>
      </c>
      <c r="O33">
        <v>33</v>
      </c>
      <c r="P33" s="25">
        <f>IF(('4月'!B33&gt;=0)*AND('4月'!B33&lt;=3),MATCH(3-'4月'!B33,变动率!$H:$H,-1)-ROW(),"")</f>
        <v>-31</v>
      </c>
      <c r="Q33" s="16">
        <f>IF(('4月'!C33&gt;=0)*AND('4月'!C33&lt;=3),MATCH(3-'4月'!C33,变动率!$H:$H,-1)-ROW(),"")</f>
        <v>4</v>
      </c>
      <c r="R33" s="16">
        <f>IF(('4月'!D33&gt;=0)*AND('4月'!D33&lt;=3),MATCH(3-'4月'!D33,变动率!$H:$H,-1)-ROW(),"")</f>
        <v>6</v>
      </c>
      <c r="S33" s="16">
        <f>IF(('4月'!E33&gt;=0)*AND('4月'!E33&lt;=3),MATCH(3-'4月'!E33,变动率!$H:$H,-1)-ROW(),"")</f>
        <v>8</v>
      </c>
      <c r="T33" s="16" t="str">
        <f>IF(('4月'!F33&gt;=0)*AND('4月'!F33&lt;=3),MATCH(3-'4月'!F33,变动率!$H:$H,-1)-ROW(),"")</f>
        <v/>
      </c>
      <c r="U33" s="16" t="str">
        <f>IF(('4月'!G33&gt;=0)*AND('4月'!G33&lt;=3),MATCH(3-'4月'!G33,变动率!$H:$H,-1)-ROW(),"")</f>
        <v/>
      </c>
      <c r="V33" s="16" t="str">
        <f>IF(('4月'!H33&gt;=0)*AND('4月'!H33&lt;=3),MATCH(3-'4月'!H33,变动率!$H:$H,-1)-ROW(),"")</f>
        <v/>
      </c>
      <c r="W33" s="16" t="str">
        <f>IF(('4月'!I33&gt;=0)*AND('4月'!I33&lt;=3),MATCH(3-'4月'!I33,变动率!$H:$H,-1)-ROW(),"")</f>
        <v/>
      </c>
      <c r="X33" s="16" t="str">
        <f>IF(('4月'!J33&gt;=0)*AND('4月'!J33&lt;=3),MATCH(3-'4月'!J33,变动率!$H:$H,-1)-ROW(),"")</f>
        <v/>
      </c>
      <c r="Y33" s="16" t="str">
        <f>IF(('4月'!K33&gt;=0)*AND('4月'!K33&lt;=3),MATCH(3-'4月'!K33,变动率!$H:$H,-1)-ROW(),"")</f>
        <v/>
      </c>
      <c r="Z33" s="16" t="str">
        <f>IF(('4月'!L33&gt;=0)*AND('4月'!L33&lt;=3),MATCH(3-'4月'!L33,变动率!$H:$H,-1)-ROW(),"")</f>
        <v/>
      </c>
      <c r="AA33" s="16" t="str">
        <f>IF(('4月'!M33&gt;=0)*AND('4月'!M33&lt;=3),MATCH(3-'4月'!M33,变动率!$H:$H,-1)-ROW(),"")</f>
        <v/>
      </c>
      <c r="AB33" s="26" t="str">
        <f>IF(('4月'!N33&gt;=0)*AND('4月'!N33&lt;=3),MATCH(3-'4月'!N33,变动率!$H:$H,-1)-ROW(),"")</f>
        <v/>
      </c>
    </row>
    <row r="34" spans="1:28" x14ac:dyDescent="0.15">
      <c r="A34">
        <v>34</v>
      </c>
      <c r="B34" s="25">
        <f>B$1-变动率!$H34</f>
        <v>0</v>
      </c>
      <c r="C34" s="16">
        <f>C$1-变动率!$H34</f>
        <v>1</v>
      </c>
      <c r="D34" s="16">
        <f>D$1-变动率!$H34</f>
        <v>2</v>
      </c>
      <c r="E34" s="16">
        <f>E$1-变动率!$H34</f>
        <v>3</v>
      </c>
      <c r="F34" s="16">
        <f>F$1-变动率!$H34</f>
        <v>4</v>
      </c>
      <c r="G34" s="16">
        <f>G$1-变动率!$H34</f>
        <v>5</v>
      </c>
      <c r="H34" s="16">
        <f>H$1-变动率!$H34</f>
        <v>6</v>
      </c>
      <c r="I34" s="16">
        <f>I$1-变动率!$H34</f>
        <v>7</v>
      </c>
      <c r="J34" s="16">
        <f>J$1-变动率!$H34</f>
        <v>8</v>
      </c>
      <c r="K34" s="16">
        <f>K$1-变动率!$H34</f>
        <v>9</v>
      </c>
      <c r="L34" s="16">
        <f>L$1-变动率!$H34</f>
        <v>10</v>
      </c>
      <c r="M34" s="16">
        <f>M$1-变动率!$H34</f>
        <v>11</v>
      </c>
      <c r="N34" s="26">
        <f>N$1-变动率!$H34</f>
        <v>12</v>
      </c>
      <c r="O34">
        <v>34</v>
      </c>
      <c r="P34" s="25">
        <f>IF(('4月'!B34&gt;=0)*AND('4月'!B34&lt;=3),MATCH(3-'4月'!B34,变动率!$H:$H,-1)-ROW(),"")</f>
        <v>-32</v>
      </c>
      <c r="Q34" s="16">
        <f>IF(('4月'!C34&gt;=0)*AND('4月'!C34&lt;=3),MATCH(3-'4月'!C34,变动率!$H:$H,-1)-ROW(),"")</f>
        <v>3</v>
      </c>
      <c r="R34" s="16">
        <f>IF(('4月'!D34&gt;=0)*AND('4月'!D34&lt;=3),MATCH(3-'4月'!D34,变动率!$H:$H,-1)-ROW(),"")</f>
        <v>5</v>
      </c>
      <c r="S34" s="16">
        <f>IF(('4月'!E34&gt;=0)*AND('4月'!E34&lt;=3),MATCH(3-'4月'!E34,变动率!$H:$H,-1)-ROW(),"")</f>
        <v>7</v>
      </c>
      <c r="T34" s="16" t="str">
        <f>IF(('4月'!F34&gt;=0)*AND('4月'!F34&lt;=3),MATCH(3-'4月'!F34,变动率!$H:$H,-1)-ROW(),"")</f>
        <v/>
      </c>
      <c r="U34" s="16" t="str">
        <f>IF(('4月'!G34&gt;=0)*AND('4月'!G34&lt;=3),MATCH(3-'4月'!G34,变动率!$H:$H,-1)-ROW(),"")</f>
        <v/>
      </c>
      <c r="V34" s="16" t="str">
        <f>IF(('4月'!H34&gt;=0)*AND('4月'!H34&lt;=3),MATCH(3-'4月'!H34,变动率!$H:$H,-1)-ROW(),"")</f>
        <v/>
      </c>
      <c r="W34" s="16" t="str">
        <f>IF(('4月'!I34&gt;=0)*AND('4月'!I34&lt;=3),MATCH(3-'4月'!I34,变动率!$H:$H,-1)-ROW(),"")</f>
        <v/>
      </c>
      <c r="X34" s="16" t="str">
        <f>IF(('4月'!J34&gt;=0)*AND('4月'!J34&lt;=3),MATCH(3-'4月'!J34,变动率!$H:$H,-1)-ROW(),"")</f>
        <v/>
      </c>
      <c r="Y34" s="16" t="str">
        <f>IF(('4月'!K34&gt;=0)*AND('4月'!K34&lt;=3),MATCH(3-'4月'!K34,变动率!$H:$H,-1)-ROW(),"")</f>
        <v/>
      </c>
      <c r="Z34" s="16" t="str">
        <f>IF(('4月'!L34&gt;=0)*AND('4月'!L34&lt;=3),MATCH(3-'4月'!L34,变动率!$H:$H,-1)-ROW(),"")</f>
        <v/>
      </c>
      <c r="AA34" s="16" t="str">
        <f>IF(('4月'!M34&gt;=0)*AND('4月'!M34&lt;=3),MATCH(3-'4月'!M34,变动率!$H:$H,-1)-ROW(),"")</f>
        <v/>
      </c>
      <c r="AB34" s="26" t="str">
        <f>IF(('4月'!N34&gt;=0)*AND('4月'!N34&lt;=3),MATCH(3-'4月'!N34,变动率!$H:$H,-1)-ROW(),"")</f>
        <v/>
      </c>
    </row>
    <row r="35" spans="1:28" x14ac:dyDescent="0.15">
      <c r="A35">
        <v>35</v>
      </c>
      <c r="B35" s="25">
        <f>B$1-变动率!$H35</f>
        <v>0</v>
      </c>
      <c r="C35" s="16">
        <f>C$1-变动率!$H35</f>
        <v>1</v>
      </c>
      <c r="D35" s="16">
        <f>D$1-变动率!$H35</f>
        <v>2</v>
      </c>
      <c r="E35" s="16">
        <f>E$1-变动率!$H35</f>
        <v>3</v>
      </c>
      <c r="F35" s="16">
        <f>F$1-变动率!$H35</f>
        <v>4</v>
      </c>
      <c r="G35" s="16">
        <f>G$1-变动率!$H35</f>
        <v>5</v>
      </c>
      <c r="H35" s="16">
        <f>H$1-变动率!$H35</f>
        <v>6</v>
      </c>
      <c r="I35" s="16">
        <f>I$1-变动率!$H35</f>
        <v>7</v>
      </c>
      <c r="J35" s="16">
        <f>J$1-变动率!$H35</f>
        <v>8</v>
      </c>
      <c r="K35" s="16">
        <f>K$1-变动率!$H35</f>
        <v>9</v>
      </c>
      <c r="L35" s="16">
        <f>L$1-变动率!$H35</f>
        <v>10</v>
      </c>
      <c r="M35" s="16">
        <f>M$1-变动率!$H35</f>
        <v>11</v>
      </c>
      <c r="N35" s="26">
        <f>N$1-变动率!$H35</f>
        <v>12</v>
      </c>
      <c r="O35">
        <v>35</v>
      </c>
      <c r="P35" s="25">
        <f>IF(('4月'!B35&gt;=0)*AND('4月'!B35&lt;=3),MATCH(3-'4月'!B35,变动率!$H:$H,-1)-ROW(),"")</f>
        <v>-33</v>
      </c>
      <c r="Q35" s="16">
        <f>IF(('4月'!C35&gt;=0)*AND('4月'!C35&lt;=3),MATCH(3-'4月'!C35,变动率!$H:$H,-1)-ROW(),"")</f>
        <v>2</v>
      </c>
      <c r="R35" s="16">
        <f>IF(('4月'!D35&gt;=0)*AND('4月'!D35&lt;=3),MATCH(3-'4月'!D35,变动率!$H:$H,-1)-ROW(),"")</f>
        <v>4</v>
      </c>
      <c r="S35" s="16">
        <f>IF(('4月'!E35&gt;=0)*AND('4月'!E35&lt;=3),MATCH(3-'4月'!E35,变动率!$H:$H,-1)-ROW(),"")</f>
        <v>6</v>
      </c>
      <c r="T35" s="16" t="str">
        <f>IF(('4月'!F35&gt;=0)*AND('4月'!F35&lt;=3),MATCH(3-'4月'!F35,变动率!$H:$H,-1)-ROW(),"")</f>
        <v/>
      </c>
      <c r="U35" s="16" t="str">
        <f>IF(('4月'!G35&gt;=0)*AND('4月'!G35&lt;=3),MATCH(3-'4月'!G35,变动率!$H:$H,-1)-ROW(),"")</f>
        <v/>
      </c>
      <c r="V35" s="16" t="str">
        <f>IF(('4月'!H35&gt;=0)*AND('4月'!H35&lt;=3),MATCH(3-'4月'!H35,变动率!$H:$H,-1)-ROW(),"")</f>
        <v/>
      </c>
      <c r="W35" s="16" t="str">
        <f>IF(('4月'!I35&gt;=0)*AND('4月'!I35&lt;=3),MATCH(3-'4月'!I35,变动率!$H:$H,-1)-ROW(),"")</f>
        <v/>
      </c>
      <c r="X35" s="16" t="str">
        <f>IF(('4月'!J35&gt;=0)*AND('4月'!J35&lt;=3),MATCH(3-'4月'!J35,变动率!$H:$H,-1)-ROW(),"")</f>
        <v/>
      </c>
      <c r="Y35" s="16" t="str">
        <f>IF(('4月'!K35&gt;=0)*AND('4月'!K35&lt;=3),MATCH(3-'4月'!K35,变动率!$H:$H,-1)-ROW(),"")</f>
        <v/>
      </c>
      <c r="Z35" s="16" t="str">
        <f>IF(('4月'!L35&gt;=0)*AND('4月'!L35&lt;=3),MATCH(3-'4月'!L35,变动率!$H:$H,-1)-ROW(),"")</f>
        <v/>
      </c>
      <c r="AA35" s="16" t="str">
        <f>IF(('4月'!M35&gt;=0)*AND('4月'!M35&lt;=3),MATCH(3-'4月'!M35,变动率!$H:$H,-1)-ROW(),"")</f>
        <v/>
      </c>
      <c r="AB35" s="26" t="str">
        <f>IF(('4月'!N35&gt;=0)*AND('4月'!N35&lt;=3),MATCH(3-'4月'!N35,变动率!$H:$H,-1)-ROW(),"")</f>
        <v/>
      </c>
    </row>
    <row r="36" spans="1:28" x14ac:dyDescent="0.15">
      <c r="A36">
        <v>36</v>
      </c>
      <c r="B36" s="25">
        <f>B$1-变动率!$H36</f>
        <v>0</v>
      </c>
      <c r="C36" s="16">
        <f>C$1-变动率!$H36</f>
        <v>1</v>
      </c>
      <c r="D36" s="16">
        <f>D$1-变动率!$H36</f>
        <v>2</v>
      </c>
      <c r="E36" s="16">
        <f>E$1-变动率!$H36</f>
        <v>3</v>
      </c>
      <c r="F36" s="16">
        <f>F$1-变动率!$H36</f>
        <v>4</v>
      </c>
      <c r="G36" s="16">
        <f>G$1-变动率!$H36</f>
        <v>5</v>
      </c>
      <c r="H36" s="16">
        <f>H$1-变动率!$H36</f>
        <v>6</v>
      </c>
      <c r="I36" s="16">
        <f>I$1-变动率!$H36</f>
        <v>7</v>
      </c>
      <c r="J36" s="16">
        <f>J$1-变动率!$H36</f>
        <v>8</v>
      </c>
      <c r="K36" s="16">
        <f>K$1-变动率!$H36</f>
        <v>9</v>
      </c>
      <c r="L36" s="16">
        <f>L$1-变动率!$H36</f>
        <v>10</v>
      </c>
      <c r="M36" s="16">
        <f>M$1-变动率!$H36</f>
        <v>11</v>
      </c>
      <c r="N36" s="26">
        <f>N$1-变动率!$H36</f>
        <v>12</v>
      </c>
      <c r="O36">
        <v>36</v>
      </c>
      <c r="P36" s="25">
        <f>IF(('4月'!B36&gt;=0)*AND('4月'!B36&lt;=3),MATCH(3-'4月'!B36,变动率!$H:$H,-1)-ROW(),"")</f>
        <v>-34</v>
      </c>
      <c r="Q36" s="16">
        <f>IF(('4月'!C36&gt;=0)*AND('4月'!C36&lt;=3),MATCH(3-'4月'!C36,变动率!$H:$H,-1)-ROW(),"")</f>
        <v>1</v>
      </c>
      <c r="R36" s="16">
        <f>IF(('4月'!D36&gt;=0)*AND('4月'!D36&lt;=3),MATCH(3-'4月'!D36,变动率!$H:$H,-1)-ROW(),"")</f>
        <v>3</v>
      </c>
      <c r="S36" s="16">
        <f>IF(('4月'!E36&gt;=0)*AND('4月'!E36&lt;=3),MATCH(3-'4月'!E36,变动率!$H:$H,-1)-ROW(),"")</f>
        <v>5</v>
      </c>
      <c r="T36" s="16" t="str">
        <f>IF(('4月'!F36&gt;=0)*AND('4月'!F36&lt;=3),MATCH(3-'4月'!F36,变动率!$H:$H,-1)-ROW(),"")</f>
        <v/>
      </c>
      <c r="U36" s="16" t="str">
        <f>IF(('4月'!G36&gt;=0)*AND('4月'!G36&lt;=3),MATCH(3-'4月'!G36,变动率!$H:$H,-1)-ROW(),"")</f>
        <v/>
      </c>
      <c r="V36" s="16" t="str">
        <f>IF(('4月'!H36&gt;=0)*AND('4月'!H36&lt;=3),MATCH(3-'4月'!H36,变动率!$H:$H,-1)-ROW(),"")</f>
        <v/>
      </c>
      <c r="W36" s="16" t="str">
        <f>IF(('4月'!I36&gt;=0)*AND('4月'!I36&lt;=3),MATCH(3-'4月'!I36,变动率!$H:$H,-1)-ROW(),"")</f>
        <v/>
      </c>
      <c r="X36" s="16" t="str">
        <f>IF(('4月'!J36&gt;=0)*AND('4月'!J36&lt;=3),MATCH(3-'4月'!J36,变动率!$H:$H,-1)-ROW(),"")</f>
        <v/>
      </c>
      <c r="Y36" s="16" t="str">
        <f>IF(('4月'!K36&gt;=0)*AND('4月'!K36&lt;=3),MATCH(3-'4月'!K36,变动率!$H:$H,-1)-ROW(),"")</f>
        <v/>
      </c>
      <c r="Z36" s="16" t="str">
        <f>IF(('4月'!L36&gt;=0)*AND('4月'!L36&lt;=3),MATCH(3-'4月'!L36,变动率!$H:$H,-1)-ROW(),"")</f>
        <v/>
      </c>
      <c r="AA36" s="16" t="str">
        <f>IF(('4月'!M36&gt;=0)*AND('4月'!M36&lt;=3),MATCH(3-'4月'!M36,变动率!$H:$H,-1)-ROW(),"")</f>
        <v/>
      </c>
      <c r="AB36" s="26" t="str">
        <f>IF(('4月'!N36&gt;=0)*AND('4月'!N36&lt;=3),MATCH(3-'4月'!N36,变动率!$H:$H,-1)-ROW(),"")</f>
        <v/>
      </c>
    </row>
    <row r="37" spans="1:28" x14ac:dyDescent="0.15">
      <c r="A37">
        <v>37</v>
      </c>
      <c r="B37" s="25">
        <f>B$1-变动率!$H37</f>
        <v>1</v>
      </c>
      <c r="C37" s="16">
        <f>C$1-变动率!$H37</f>
        <v>2</v>
      </c>
      <c r="D37" s="16">
        <f>D$1-变动率!$H37</f>
        <v>3</v>
      </c>
      <c r="E37" s="16">
        <f>E$1-变动率!$H37</f>
        <v>4</v>
      </c>
      <c r="F37" s="16">
        <f>F$1-变动率!$H37</f>
        <v>5</v>
      </c>
      <c r="G37" s="16">
        <f>G$1-变动率!$H37</f>
        <v>6</v>
      </c>
      <c r="H37" s="16">
        <f>H$1-变动率!$H37</f>
        <v>7</v>
      </c>
      <c r="I37" s="16">
        <f>I$1-变动率!$H37</f>
        <v>8</v>
      </c>
      <c r="J37" s="16">
        <f>J$1-变动率!$H37</f>
        <v>9</v>
      </c>
      <c r="K37" s="16">
        <f>K$1-变动率!$H37</f>
        <v>10</v>
      </c>
      <c r="L37" s="16">
        <f>L$1-变动率!$H37</f>
        <v>11</v>
      </c>
      <c r="M37" s="16">
        <f>M$1-变动率!$H37</f>
        <v>12</v>
      </c>
      <c r="N37" s="26">
        <f>N$1-变动率!$H37</f>
        <v>13</v>
      </c>
      <c r="O37">
        <v>37</v>
      </c>
      <c r="P37" s="25">
        <f>IF(('4月'!B37&gt;=0)*AND('4月'!B37&lt;=3),MATCH(3-'4月'!B37,变动率!$H:$H,-1)-ROW(),"")</f>
        <v>0</v>
      </c>
      <c r="Q37" s="16">
        <f>IF(('4月'!C37&gt;=0)*AND('4月'!C37&lt;=3),MATCH(3-'4月'!C37,变动率!$H:$H,-1)-ROW(),"")</f>
        <v>2</v>
      </c>
      <c r="R37" s="16">
        <f>IF(('4月'!D37&gt;=0)*AND('4月'!D37&lt;=3),MATCH(3-'4月'!D37,变动率!$H:$H,-1)-ROW(),"")</f>
        <v>4</v>
      </c>
      <c r="S37" s="16" t="str">
        <f>IF(('4月'!E37&gt;=0)*AND('4月'!E37&lt;=3),MATCH(3-'4月'!E37,变动率!$H:$H,-1)-ROW(),"")</f>
        <v/>
      </c>
      <c r="T37" s="16" t="str">
        <f>IF(('4月'!F37&gt;=0)*AND('4月'!F37&lt;=3),MATCH(3-'4月'!F37,变动率!$H:$H,-1)-ROW(),"")</f>
        <v/>
      </c>
      <c r="U37" s="16" t="str">
        <f>IF(('4月'!G37&gt;=0)*AND('4月'!G37&lt;=3),MATCH(3-'4月'!G37,变动率!$H:$H,-1)-ROW(),"")</f>
        <v/>
      </c>
      <c r="V37" s="16" t="str">
        <f>IF(('4月'!H37&gt;=0)*AND('4月'!H37&lt;=3),MATCH(3-'4月'!H37,变动率!$H:$H,-1)-ROW(),"")</f>
        <v/>
      </c>
      <c r="W37" s="16" t="str">
        <f>IF(('4月'!I37&gt;=0)*AND('4月'!I37&lt;=3),MATCH(3-'4月'!I37,变动率!$H:$H,-1)-ROW(),"")</f>
        <v/>
      </c>
      <c r="X37" s="16" t="str">
        <f>IF(('4月'!J37&gt;=0)*AND('4月'!J37&lt;=3),MATCH(3-'4月'!J37,变动率!$H:$H,-1)-ROW(),"")</f>
        <v/>
      </c>
      <c r="Y37" s="16" t="str">
        <f>IF(('4月'!K37&gt;=0)*AND('4月'!K37&lt;=3),MATCH(3-'4月'!K37,变动率!$H:$H,-1)-ROW(),"")</f>
        <v/>
      </c>
      <c r="Z37" s="16" t="str">
        <f>IF(('4月'!L37&gt;=0)*AND('4月'!L37&lt;=3),MATCH(3-'4月'!L37,变动率!$H:$H,-1)-ROW(),"")</f>
        <v/>
      </c>
      <c r="AA37" s="16" t="str">
        <f>IF(('4月'!M37&gt;=0)*AND('4月'!M37&lt;=3),MATCH(3-'4月'!M37,变动率!$H:$H,-1)-ROW(),"")</f>
        <v/>
      </c>
      <c r="AB37" s="26" t="str">
        <f>IF(('4月'!N37&gt;=0)*AND('4月'!N37&lt;=3),MATCH(3-'4月'!N37,变动率!$H:$H,-1)-ROW(),"")</f>
        <v/>
      </c>
    </row>
    <row r="38" spans="1:28" x14ac:dyDescent="0.15">
      <c r="A38">
        <v>38</v>
      </c>
      <c r="B38" s="25">
        <f>B$1-变动率!$H38</f>
        <v>1</v>
      </c>
      <c r="C38" s="16">
        <f>C$1-变动率!$H38</f>
        <v>2</v>
      </c>
      <c r="D38" s="16">
        <f>D$1-变动率!$H38</f>
        <v>3</v>
      </c>
      <c r="E38" s="16">
        <f>E$1-变动率!$H38</f>
        <v>4</v>
      </c>
      <c r="F38" s="16">
        <f>F$1-变动率!$H38</f>
        <v>5</v>
      </c>
      <c r="G38" s="16">
        <f>G$1-变动率!$H38</f>
        <v>6</v>
      </c>
      <c r="H38" s="16">
        <f>H$1-变动率!$H38</f>
        <v>7</v>
      </c>
      <c r="I38" s="16">
        <f>I$1-变动率!$H38</f>
        <v>8</v>
      </c>
      <c r="J38" s="16">
        <f>J$1-变动率!$H38</f>
        <v>9</v>
      </c>
      <c r="K38" s="16">
        <f>K$1-变动率!$H38</f>
        <v>10</v>
      </c>
      <c r="L38" s="16">
        <f>L$1-变动率!$H38</f>
        <v>11</v>
      </c>
      <c r="M38" s="16">
        <f>M$1-变动率!$H38</f>
        <v>12</v>
      </c>
      <c r="N38" s="26">
        <f>N$1-变动率!$H38</f>
        <v>13</v>
      </c>
      <c r="O38">
        <v>38</v>
      </c>
      <c r="P38" s="25">
        <f>IF(('4月'!B38&gt;=0)*AND('4月'!B38&lt;=3),MATCH(3-'4月'!B38,变动率!$H:$H,-1)-ROW(),"")</f>
        <v>-1</v>
      </c>
      <c r="Q38" s="16">
        <f>IF(('4月'!C38&gt;=0)*AND('4月'!C38&lt;=3),MATCH(3-'4月'!C38,变动率!$H:$H,-1)-ROW(),"")</f>
        <v>1</v>
      </c>
      <c r="R38" s="16">
        <f>IF(('4月'!D38&gt;=0)*AND('4月'!D38&lt;=3),MATCH(3-'4月'!D38,变动率!$H:$H,-1)-ROW(),"")</f>
        <v>3</v>
      </c>
      <c r="S38" s="16" t="str">
        <f>IF(('4月'!E38&gt;=0)*AND('4月'!E38&lt;=3),MATCH(3-'4月'!E38,变动率!$H:$H,-1)-ROW(),"")</f>
        <v/>
      </c>
      <c r="T38" s="16" t="str">
        <f>IF(('4月'!F38&gt;=0)*AND('4月'!F38&lt;=3),MATCH(3-'4月'!F38,变动率!$H:$H,-1)-ROW(),"")</f>
        <v/>
      </c>
      <c r="U38" s="16" t="str">
        <f>IF(('4月'!G38&gt;=0)*AND('4月'!G38&lt;=3),MATCH(3-'4月'!G38,变动率!$H:$H,-1)-ROW(),"")</f>
        <v/>
      </c>
      <c r="V38" s="16" t="str">
        <f>IF(('4月'!H38&gt;=0)*AND('4月'!H38&lt;=3),MATCH(3-'4月'!H38,变动率!$H:$H,-1)-ROW(),"")</f>
        <v/>
      </c>
      <c r="W38" s="16" t="str">
        <f>IF(('4月'!I38&gt;=0)*AND('4月'!I38&lt;=3),MATCH(3-'4月'!I38,变动率!$H:$H,-1)-ROW(),"")</f>
        <v/>
      </c>
      <c r="X38" s="16" t="str">
        <f>IF(('4月'!J38&gt;=0)*AND('4月'!J38&lt;=3),MATCH(3-'4月'!J38,变动率!$H:$H,-1)-ROW(),"")</f>
        <v/>
      </c>
      <c r="Y38" s="16" t="str">
        <f>IF(('4月'!K38&gt;=0)*AND('4月'!K38&lt;=3),MATCH(3-'4月'!K38,变动率!$H:$H,-1)-ROW(),"")</f>
        <v/>
      </c>
      <c r="Z38" s="16" t="str">
        <f>IF(('4月'!L38&gt;=0)*AND('4月'!L38&lt;=3),MATCH(3-'4月'!L38,变动率!$H:$H,-1)-ROW(),"")</f>
        <v/>
      </c>
      <c r="AA38" s="16" t="str">
        <f>IF(('4月'!M38&gt;=0)*AND('4月'!M38&lt;=3),MATCH(3-'4月'!M38,变动率!$H:$H,-1)-ROW(),"")</f>
        <v/>
      </c>
      <c r="AB38" s="26" t="str">
        <f>IF(('4月'!N38&gt;=0)*AND('4月'!N38&lt;=3),MATCH(3-'4月'!N38,变动率!$H:$H,-1)-ROW(),"")</f>
        <v/>
      </c>
    </row>
    <row r="39" spans="1:28" x14ac:dyDescent="0.15">
      <c r="A39">
        <v>39</v>
      </c>
      <c r="B39" s="25">
        <f>B$1-变动率!$H39</f>
        <v>2</v>
      </c>
      <c r="C39" s="16">
        <f>C$1-变动率!$H39</f>
        <v>3</v>
      </c>
      <c r="D39" s="16">
        <f>D$1-变动率!$H39</f>
        <v>4</v>
      </c>
      <c r="E39" s="16">
        <f>E$1-变动率!$H39</f>
        <v>5</v>
      </c>
      <c r="F39" s="16">
        <f>F$1-变动率!$H39</f>
        <v>6</v>
      </c>
      <c r="G39" s="16">
        <f>G$1-变动率!$H39</f>
        <v>7</v>
      </c>
      <c r="H39" s="16">
        <f>H$1-变动率!$H39</f>
        <v>8</v>
      </c>
      <c r="I39" s="16">
        <f>I$1-变动率!$H39</f>
        <v>9</v>
      </c>
      <c r="J39" s="16">
        <f>J$1-变动率!$H39</f>
        <v>10</v>
      </c>
      <c r="K39" s="16">
        <f>K$1-变动率!$H39</f>
        <v>11</v>
      </c>
      <c r="L39" s="16">
        <f>L$1-变动率!$H39</f>
        <v>12</v>
      </c>
      <c r="M39" s="16">
        <f>M$1-变动率!$H39</f>
        <v>13</v>
      </c>
      <c r="N39" s="26">
        <f>N$1-变动率!$H39</f>
        <v>14</v>
      </c>
      <c r="O39">
        <v>39</v>
      </c>
      <c r="P39" s="25">
        <f>IF(('4月'!B39&gt;=0)*AND('4月'!B39&lt;=3),MATCH(3-'4月'!B39,变动率!$H:$H,-1)-ROW(),"")</f>
        <v>0</v>
      </c>
      <c r="Q39" s="16">
        <f>IF(('4月'!C39&gt;=0)*AND('4月'!C39&lt;=3),MATCH(3-'4月'!C39,变动率!$H:$H,-1)-ROW(),"")</f>
        <v>2</v>
      </c>
      <c r="R39" s="16" t="str">
        <f>IF(('4月'!D39&gt;=0)*AND('4月'!D39&lt;=3),MATCH(3-'4月'!D39,变动率!$H:$H,-1)-ROW(),"")</f>
        <v/>
      </c>
      <c r="S39" s="16" t="str">
        <f>IF(('4月'!E39&gt;=0)*AND('4月'!E39&lt;=3),MATCH(3-'4月'!E39,变动率!$H:$H,-1)-ROW(),"")</f>
        <v/>
      </c>
      <c r="T39" s="16" t="str">
        <f>IF(('4月'!F39&gt;=0)*AND('4月'!F39&lt;=3),MATCH(3-'4月'!F39,变动率!$H:$H,-1)-ROW(),"")</f>
        <v/>
      </c>
      <c r="U39" s="16" t="str">
        <f>IF(('4月'!G39&gt;=0)*AND('4月'!G39&lt;=3),MATCH(3-'4月'!G39,变动率!$H:$H,-1)-ROW(),"")</f>
        <v/>
      </c>
      <c r="V39" s="16" t="str">
        <f>IF(('4月'!H39&gt;=0)*AND('4月'!H39&lt;=3),MATCH(3-'4月'!H39,变动率!$H:$H,-1)-ROW(),"")</f>
        <v/>
      </c>
      <c r="W39" s="16" t="str">
        <f>IF(('4月'!I39&gt;=0)*AND('4月'!I39&lt;=3),MATCH(3-'4月'!I39,变动率!$H:$H,-1)-ROW(),"")</f>
        <v/>
      </c>
      <c r="X39" s="16" t="str">
        <f>IF(('4月'!J39&gt;=0)*AND('4月'!J39&lt;=3),MATCH(3-'4月'!J39,变动率!$H:$H,-1)-ROW(),"")</f>
        <v/>
      </c>
      <c r="Y39" s="16" t="str">
        <f>IF(('4月'!K39&gt;=0)*AND('4月'!K39&lt;=3),MATCH(3-'4月'!K39,变动率!$H:$H,-1)-ROW(),"")</f>
        <v/>
      </c>
      <c r="Z39" s="16" t="str">
        <f>IF(('4月'!L39&gt;=0)*AND('4月'!L39&lt;=3),MATCH(3-'4月'!L39,变动率!$H:$H,-1)-ROW(),"")</f>
        <v/>
      </c>
      <c r="AA39" s="16" t="str">
        <f>IF(('4月'!M39&gt;=0)*AND('4月'!M39&lt;=3),MATCH(3-'4月'!M39,变动率!$H:$H,-1)-ROW(),"")</f>
        <v/>
      </c>
      <c r="AB39" s="26" t="str">
        <f>IF(('4月'!N39&gt;=0)*AND('4月'!N39&lt;=3),MATCH(3-'4月'!N39,变动率!$H:$H,-1)-ROW(),"")</f>
        <v/>
      </c>
    </row>
    <row r="40" spans="1:28" x14ac:dyDescent="0.15">
      <c r="A40">
        <v>40</v>
      </c>
      <c r="B40" s="25">
        <f>B$1-变动率!$H40</f>
        <v>2</v>
      </c>
      <c r="C40" s="16">
        <f>C$1-变动率!$H40</f>
        <v>3</v>
      </c>
      <c r="D40" s="16">
        <f>D$1-变动率!$H40</f>
        <v>4</v>
      </c>
      <c r="E40" s="16">
        <f>E$1-变动率!$H40</f>
        <v>5</v>
      </c>
      <c r="F40" s="16">
        <f>F$1-变动率!$H40</f>
        <v>6</v>
      </c>
      <c r="G40" s="16">
        <f>G$1-变动率!$H40</f>
        <v>7</v>
      </c>
      <c r="H40" s="16">
        <f>H$1-变动率!$H40</f>
        <v>8</v>
      </c>
      <c r="I40" s="16">
        <f>I$1-变动率!$H40</f>
        <v>9</v>
      </c>
      <c r="J40" s="16">
        <f>J$1-变动率!$H40</f>
        <v>10</v>
      </c>
      <c r="K40" s="16">
        <f>K$1-变动率!$H40</f>
        <v>11</v>
      </c>
      <c r="L40" s="16">
        <f>L$1-变动率!$H40</f>
        <v>12</v>
      </c>
      <c r="M40" s="16">
        <f>M$1-变动率!$H40</f>
        <v>13</v>
      </c>
      <c r="N40" s="26">
        <f>N$1-变动率!$H40</f>
        <v>14</v>
      </c>
      <c r="O40">
        <v>40</v>
      </c>
      <c r="P40" s="25">
        <f>IF(('4月'!B40&gt;=0)*AND('4月'!B40&lt;=3),MATCH(3-'4月'!B40,变动率!$H:$H,-1)-ROW(),"")</f>
        <v>-1</v>
      </c>
      <c r="Q40" s="16">
        <f>IF(('4月'!C40&gt;=0)*AND('4月'!C40&lt;=3),MATCH(3-'4月'!C40,变动率!$H:$H,-1)-ROW(),"")</f>
        <v>1</v>
      </c>
      <c r="R40" s="16" t="str">
        <f>IF(('4月'!D40&gt;=0)*AND('4月'!D40&lt;=3),MATCH(3-'4月'!D40,变动率!$H:$H,-1)-ROW(),"")</f>
        <v/>
      </c>
      <c r="S40" s="16" t="str">
        <f>IF(('4月'!E40&gt;=0)*AND('4月'!E40&lt;=3),MATCH(3-'4月'!E40,变动率!$H:$H,-1)-ROW(),"")</f>
        <v/>
      </c>
      <c r="T40" s="16" t="str">
        <f>IF(('4月'!F40&gt;=0)*AND('4月'!F40&lt;=3),MATCH(3-'4月'!F40,变动率!$H:$H,-1)-ROW(),"")</f>
        <v/>
      </c>
      <c r="U40" s="16" t="str">
        <f>IF(('4月'!G40&gt;=0)*AND('4月'!G40&lt;=3),MATCH(3-'4月'!G40,变动率!$H:$H,-1)-ROW(),"")</f>
        <v/>
      </c>
      <c r="V40" s="16" t="str">
        <f>IF(('4月'!H40&gt;=0)*AND('4月'!H40&lt;=3),MATCH(3-'4月'!H40,变动率!$H:$H,-1)-ROW(),"")</f>
        <v/>
      </c>
      <c r="W40" s="16" t="str">
        <f>IF(('4月'!I40&gt;=0)*AND('4月'!I40&lt;=3),MATCH(3-'4月'!I40,变动率!$H:$H,-1)-ROW(),"")</f>
        <v/>
      </c>
      <c r="X40" s="16" t="str">
        <f>IF(('4月'!J40&gt;=0)*AND('4月'!J40&lt;=3),MATCH(3-'4月'!J40,变动率!$H:$H,-1)-ROW(),"")</f>
        <v/>
      </c>
      <c r="Y40" s="16" t="str">
        <f>IF(('4月'!K40&gt;=0)*AND('4月'!K40&lt;=3),MATCH(3-'4月'!K40,变动率!$H:$H,-1)-ROW(),"")</f>
        <v/>
      </c>
      <c r="Z40" s="16" t="str">
        <f>IF(('4月'!L40&gt;=0)*AND('4月'!L40&lt;=3),MATCH(3-'4月'!L40,变动率!$H:$H,-1)-ROW(),"")</f>
        <v/>
      </c>
      <c r="AA40" s="16" t="str">
        <f>IF(('4月'!M40&gt;=0)*AND('4月'!M40&lt;=3),MATCH(3-'4月'!M40,变动率!$H:$H,-1)-ROW(),"")</f>
        <v/>
      </c>
      <c r="AB40" s="26" t="str">
        <f>IF(('4月'!N40&gt;=0)*AND('4月'!N40&lt;=3),MATCH(3-'4月'!N40,变动率!$H:$H,-1)-ROW(),"")</f>
        <v/>
      </c>
    </row>
    <row r="41" spans="1:28" x14ac:dyDescent="0.15">
      <c r="A41">
        <v>41</v>
      </c>
      <c r="B41" s="25">
        <f>B$1-变动率!$H41</f>
        <v>3</v>
      </c>
      <c r="C41" s="16">
        <f>C$1-变动率!$H41</f>
        <v>4</v>
      </c>
      <c r="D41" s="16">
        <f>D$1-变动率!$H41</f>
        <v>5</v>
      </c>
      <c r="E41" s="16">
        <f>E$1-变动率!$H41</f>
        <v>6</v>
      </c>
      <c r="F41" s="16">
        <f>F$1-变动率!$H41</f>
        <v>7</v>
      </c>
      <c r="G41" s="16">
        <f>G$1-变动率!$H41</f>
        <v>8</v>
      </c>
      <c r="H41" s="16">
        <f>H$1-变动率!$H41</f>
        <v>9</v>
      </c>
      <c r="I41" s="16">
        <f>I$1-变动率!$H41</f>
        <v>10</v>
      </c>
      <c r="J41" s="16">
        <f>J$1-变动率!$H41</f>
        <v>11</v>
      </c>
      <c r="K41" s="16">
        <f>K$1-变动率!$H41</f>
        <v>12</v>
      </c>
      <c r="L41" s="16">
        <f>L$1-变动率!$H41</f>
        <v>13</v>
      </c>
      <c r="M41" s="16">
        <f>M$1-变动率!$H41</f>
        <v>14</v>
      </c>
      <c r="N41" s="26">
        <f>N$1-变动率!$H41</f>
        <v>15</v>
      </c>
      <c r="O41">
        <v>41</v>
      </c>
      <c r="P41" s="25">
        <f>IF(('4月'!B41&gt;=0)*AND('4月'!B41&lt;=3),MATCH(3-'4月'!B41,变动率!$H:$H,-1)-ROW(),"")</f>
        <v>0</v>
      </c>
      <c r="Q41" s="16" t="str">
        <f>IF(('4月'!C41&gt;=0)*AND('4月'!C41&lt;=3),MATCH(3-'4月'!C41,变动率!$H:$H,-1)-ROW(),"")</f>
        <v/>
      </c>
      <c r="R41" s="16" t="str">
        <f>IF(('4月'!D41&gt;=0)*AND('4月'!D41&lt;=3),MATCH(3-'4月'!D41,变动率!$H:$H,-1)-ROW(),"")</f>
        <v/>
      </c>
      <c r="S41" s="16" t="str">
        <f>IF(('4月'!E41&gt;=0)*AND('4月'!E41&lt;=3),MATCH(3-'4月'!E41,变动率!$H:$H,-1)-ROW(),"")</f>
        <v/>
      </c>
      <c r="T41" s="16" t="str">
        <f>IF(('4月'!F41&gt;=0)*AND('4月'!F41&lt;=3),MATCH(3-'4月'!F41,变动率!$H:$H,-1)-ROW(),"")</f>
        <v/>
      </c>
      <c r="U41" s="16" t="str">
        <f>IF(('4月'!G41&gt;=0)*AND('4月'!G41&lt;=3),MATCH(3-'4月'!G41,变动率!$H:$H,-1)-ROW(),"")</f>
        <v/>
      </c>
      <c r="V41" s="16" t="str">
        <f>IF(('4月'!H41&gt;=0)*AND('4月'!H41&lt;=3),MATCH(3-'4月'!H41,变动率!$H:$H,-1)-ROW(),"")</f>
        <v/>
      </c>
      <c r="W41" s="16" t="str">
        <f>IF(('4月'!I41&gt;=0)*AND('4月'!I41&lt;=3),MATCH(3-'4月'!I41,变动率!$H:$H,-1)-ROW(),"")</f>
        <v/>
      </c>
      <c r="X41" s="16" t="str">
        <f>IF(('4月'!J41&gt;=0)*AND('4月'!J41&lt;=3),MATCH(3-'4月'!J41,变动率!$H:$H,-1)-ROW(),"")</f>
        <v/>
      </c>
      <c r="Y41" s="16" t="str">
        <f>IF(('4月'!K41&gt;=0)*AND('4月'!K41&lt;=3),MATCH(3-'4月'!K41,变动率!$H:$H,-1)-ROW(),"")</f>
        <v/>
      </c>
      <c r="Z41" s="16" t="str">
        <f>IF(('4月'!L41&gt;=0)*AND('4月'!L41&lt;=3),MATCH(3-'4月'!L41,变动率!$H:$H,-1)-ROW(),"")</f>
        <v/>
      </c>
      <c r="AA41" s="16" t="str">
        <f>IF(('4月'!M41&gt;=0)*AND('4月'!M41&lt;=3),MATCH(3-'4月'!M41,变动率!$H:$H,-1)-ROW(),"")</f>
        <v/>
      </c>
      <c r="AB41" s="26" t="str">
        <f>IF(('4月'!N41&gt;=0)*AND('4月'!N41&lt;=3),MATCH(3-'4月'!N41,变动率!$H:$H,-1)-ROW(),"")</f>
        <v/>
      </c>
    </row>
    <row r="42" spans="1:28" x14ac:dyDescent="0.15">
      <c r="A42">
        <v>42</v>
      </c>
      <c r="B42" s="25">
        <f>B$1-变动率!$H42</f>
        <v>3</v>
      </c>
      <c r="C42" s="16">
        <f>C$1-变动率!$H42</f>
        <v>4</v>
      </c>
      <c r="D42" s="16">
        <f>D$1-变动率!$H42</f>
        <v>5</v>
      </c>
      <c r="E42" s="16">
        <f>E$1-变动率!$H42</f>
        <v>6</v>
      </c>
      <c r="F42" s="16">
        <f>F$1-变动率!$H42</f>
        <v>7</v>
      </c>
      <c r="G42" s="16">
        <f>G$1-变动率!$H42</f>
        <v>8</v>
      </c>
      <c r="H42" s="16">
        <f>H$1-变动率!$H42</f>
        <v>9</v>
      </c>
      <c r="I42" s="16">
        <f>I$1-变动率!$H42</f>
        <v>10</v>
      </c>
      <c r="J42" s="16">
        <f>J$1-变动率!$H42</f>
        <v>11</v>
      </c>
      <c r="K42" s="16">
        <f>K$1-变动率!$H42</f>
        <v>12</v>
      </c>
      <c r="L42" s="16">
        <f>L$1-变动率!$H42</f>
        <v>13</v>
      </c>
      <c r="M42" s="16">
        <f>M$1-变动率!$H42</f>
        <v>14</v>
      </c>
      <c r="N42" s="26">
        <f>N$1-变动率!$H42</f>
        <v>15</v>
      </c>
      <c r="O42">
        <v>42</v>
      </c>
      <c r="P42" s="25">
        <f>IF(('4月'!B42&gt;=0)*AND('4月'!B42&lt;=3),MATCH(3-'4月'!B42,变动率!$H:$H,-1)-ROW(),"")</f>
        <v>-1</v>
      </c>
      <c r="Q42" s="16" t="str">
        <f>IF(('4月'!C42&gt;=0)*AND('4月'!C42&lt;=3),MATCH(3-'4月'!C42,变动率!$H:$H,-1)-ROW(),"")</f>
        <v/>
      </c>
      <c r="R42" s="16" t="str">
        <f>IF(('4月'!D42&gt;=0)*AND('4月'!D42&lt;=3),MATCH(3-'4月'!D42,变动率!$H:$H,-1)-ROW(),"")</f>
        <v/>
      </c>
      <c r="S42" s="16" t="str">
        <f>IF(('4月'!E42&gt;=0)*AND('4月'!E42&lt;=3),MATCH(3-'4月'!E42,变动率!$H:$H,-1)-ROW(),"")</f>
        <v/>
      </c>
      <c r="T42" s="16" t="str">
        <f>IF(('4月'!F42&gt;=0)*AND('4月'!F42&lt;=3),MATCH(3-'4月'!F42,变动率!$H:$H,-1)-ROW(),"")</f>
        <v/>
      </c>
      <c r="U42" s="16" t="str">
        <f>IF(('4月'!G42&gt;=0)*AND('4月'!G42&lt;=3),MATCH(3-'4月'!G42,变动率!$H:$H,-1)-ROW(),"")</f>
        <v/>
      </c>
      <c r="V42" s="16" t="str">
        <f>IF(('4月'!H42&gt;=0)*AND('4月'!H42&lt;=3),MATCH(3-'4月'!H42,变动率!$H:$H,-1)-ROW(),"")</f>
        <v/>
      </c>
      <c r="W42" s="16" t="str">
        <f>IF(('4月'!I42&gt;=0)*AND('4月'!I42&lt;=3),MATCH(3-'4月'!I42,变动率!$H:$H,-1)-ROW(),"")</f>
        <v/>
      </c>
      <c r="X42" s="16" t="str">
        <f>IF(('4月'!J42&gt;=0)*AND('4月'!J42&lt;=3),MATCH(3-'4月'!J42,变动率!$H:$H,-1)-ROW(),"")</f>
        <v/>
      </c>
      <c r="Y42" s="16" t="str">
        <f>IF(('4月'!K42&gt;=0)*AND('4月'!K42&lt;=3),MATCH(3-'4月'!K42,变动率!$H:$H,-1)-ROW(),"")</f>
        <v/>
      </c>
      <c r="Z42" s="16" t="str">
        <f>IF(('4月'!L42&gt;=0)*AND('4月'!L42&lt;=3),MATCH(3-'4月'!L42,变动率!$H:$H,-1)-ROW(),"")</f>
        <v/>
      </c>
      <c r="AA42" s="16" t="str">
        <f>IF(('4月'!M42&gt;=0)*AND('4月'!M42&lt;=3),MATCH(3-'4月'!M42,变动率!$H:$H,-1)-ROW(),"")</f>
        <v/>
      </c>
      <c r="AB42" s="26" t="str">
        <f>IF(('4月'!N42&gt;=0)*AND('4月'!N42&lt;=3),MATCH(3-'4月'!N42,变动率!$H:$H,-1)-ROW(),"")</f>
        <v/>
      </c>
    </row>
    <row r="43" spans="1:28" x14ac:dyDescent="0.15">
      <c r="A43">
        <v>43</v>
      </c>
      <c r="B43" s="25">
        <f>B$1-变动率!$H43</f>
        <v>3</v>
      </c>
      <c r="C43" s="16">
        <f>C$1-变动率!$H43</f>
        <v>4</v>
      </c>
      <c r="D43" s="16">
        <f>D$1-变动率!$H43</f>
        <v>5</v>
      </c>
      <c r="E43" s="16">
        <f>E$1-变动率!$H43</f>
        <v>6</v>
      </c>
      <c r="F43" s="16">
        <f>F$1-变动率!$H43</f>
        <v>7</v>
      </c>
      <c r="G43" s="16">
        <f>G$1-变动率!$H43</f>
        <v>8</v>
      </c>
      <c r="H43" s="16">
        <f>H$1-变动率!$H43</f>
        <v>9</v>
      </c>
      <c r="I43" s="16">
        <f>I$1-变动率!$H43</f>
        <v>10</v>
      </c>
      <c r="J43" s="16">
        <f>J$1-变动率!$H43</f>
        <v>11</v>
      </c>
      <c r="K43" s="16">
        <f>K$1-变动率!$H43</f>
        <v>12</v>
      </c>
      <c r="L43" s="16">
        <f>L$1-变动率!$H43</f>
        <v>13</v>
      </c>
      <c r="M43" s="16">
        <f>M$1-变动率!$H43</f>
        <v>14</v>
      </c>
      <c r="N43" s="26">
        <f>N$1-变动率!$H43</f>
        <v>15</v>
      </c>
      <c r="O43">
        <v>43</v>
      </c>
      <c r="P43" s="25">
        <f>IF(('4月'!B43&gt;=0)*AND('4月'!B43&lt;=3),MATCH(3-'4月'!B43,变动率!$H:$H,-1)-ROW(),"")</f>
        <v>-2</v>
      </c>
      <c r="Q43" s="16" t="str">
        <f>IF(('4月'!C43&gt;=0)*AND('4月'!C43&lt;=3),MATCH(3-'4月'!C43,变动率!$H:$H,-1)-ROW(),"")</f>
        <v/>
      </c>
      <c r="R43" s="16" t="str">
        <f>IF(('4月'!D43&gt;=0)*AND('4月'!D43&lt;=3),MATCH(3-'4月'!D43,变动率!$H:$H,-1)-ROW(),"")</f>
        <v/>
      </c>
      <c r="S43" s="16" t="str">
        <f>IF(('4月'!E43&gt;=0)*AND('4月'!E43&lt;=3),MATCH(3-'4月'!E43,变动率!$H:$H,-1)-ROW(),"")</f>
        <v/>
      </c>
      <c r="T43" s="16" t="str">
        <f>IF(('4月'!F43&gt;=0)*AND('4月'!F43&lt;=3),MATCH(3-'4月'!F43,变动率!$H:$H,-1)-ROW(),"")</f>
        <v/>
      </c>
      <c r="U43" s="16" t="str">
        <f>IF(('4月'!G43&gt;=0)*AND('4月'!G43&lt;=3),MATCH(3-'4月'!G43,变动率!$H:$H,-1)-ROW(),"")</f>
        <v/>
      </c>
      <c r="V43" s="16" t="str">
        <f>IF(('4月'!H43&gt;=0)*AND('4月'!H43&lt;=3),MATCH(3-'4月'!H43,变动率!$H:$H,-1)-ROW(),"")</f>
        <v/>
      </c>
      <c r="W43" s="16" t="str">
        <f>IF(('4月'!I43&gt;=0)*AND('4月'!I43&lt;=3),MATCH(3-'4月'!I43,变动率!$H:$H,-1)-ROW(),"")</f>
        <v/>
      </c>
      <c r="X43" s="16" t="str">
        <f>IF(('4月'!J43&gt;=0)*AND('4月'!J43&lt;=3),MATCH(3-'4月'!J43,变动率!$H:$H,-1)-ROW(),"")</f>
        <v/>
      </c>
      <c r="Y43" s="16" t="str">
        <f>IF(('4月'!K43&gt;=0)*AND('4月'!K43&lt;=3),MATCH(3-'4月'!K43,变动率!$H:$H,-1)-ROW(),"")</f>
        <v/>
      </c>
      <c r="Z43" s="16" t="str">
        <f>IF(('4月'!L43&gt;=0)*AND('4月'!L43&lt;=3),MATCH(3-'4月'!L43,变动率!$H:$H,-1)-ROW(),"")</f>
        <v/>
      </c>
      <c r="AA43" s="16" t="str">
        <f>IF(('4月'!M43&gt;=0)*AND('4月'!M43&lt;=3),MATCH(3-'4月'!M43,变动率!$H:$H,-1)-ROW(),"")</f>
        <v/>
      </c>
      <c r="AB43" s="26" t="str">
        <f>IF(('4月'!N43&gt;=0)*AND('4月'!N43&lt;=3),MATCH(3-'4月'!N43,变动率!$H:$H,-1)-ROW(),"")</f>
        <v/>
      </c>
    </row>
    <row r="44" spans="1:28" x14ac:dyDescent="0.15">
      <c r="A44">
        <v>44</v>
      </c>
      <c r="B44" s="25">
        <f>B$1-变动率!$H44</f>
        <v>3</v>
      </c>
      <c r="C44" s="16">
        <f>C$1-变动率!$H44</f>
        <v>4</v>
      </c>
      <c r="D44" s="16">
        <f>D$1-变动率!$H44</f>
        <v>5</v>
      </c>
      <c r="E44" s="16">
        <f>E$1-变动率!$H44</f>
        <v>6</v>
      </c>
      <c r="F44" s="16">
        <f>F$1-变动率!$H44</f>
        <v>7</v>
      </c>
      <c r="G44" s="16">
        <f>G$1-变动率!$H44</f>
        <v>8</v>
      </c>
      <c r="H44" s="16">
        <f>H$1-变动率!$H44</f>
        <v>9</v>
      </c>
      <c r="I44" s="16">
        <f>I$1-变动率!$H44</f>
        <v>10</v>
      </c>
      <c r="J44" s="16">
        <f>J$1-变动率!$H44</f>
        <v>11</v>
      </c>
      <c r="K44" s="16">
        <f>K$1-变动率!$H44</f>
        <v>12</v>
      </c>
      <c r="L44" s="16">
        <f>L$1-变动率!$H44</f>
        <v>13</v>
      </c>
      <c r="M44" s="16">
        <f>M$1-变动率!$H44</f>
        <v>14</v>
      </c>
      <c r="N44" s="26">
        <f>N$1-变动率!$H44</f>
        <v>15</v>
      </c>
      <c r="O44">
        <v>44</v>
      </c>
      <c r="P44" s="25">
        <f>IF(('4月'!B44&gt;=0)*AND('4月'!B44&lt;=3),MATCH(3-'4月'!B44,变动率!$H:$H,-1)-ROW(),"")</f>
        <v>-3</v>
      </c>
      <c r="Q44" s="16" t="str">
        <f>IF(('4月'!C44&gt;=0)*AND('4月'!C44&lt;=3),MATCH(3-'4月'!C44,变动率!$H:$H,-1)-ROW(),"")</f>
        <v/>
      </c>
      <c r="R44" s="16" t="str">
        <f>IF(('4月'!D44&gt;=0)*AND('4月'!D44&lt;=3),MATCH(3-'4月'!D44,变动率!$H:$H,-1)-ROW(),"")</f>
        <v/>
      </c>
      <c r="S44" s="16" t="str">
        <f>IF(('4月'!E44&gt;=0)*AND('4月'!E44&lt;=3),MATCH(3-'4月'!E44,变动率!$H:$H,-1)-ROW(),"")</f>
        <v/>
      </c>
      <c r="T44" s="16" t="str">
        <f>IF(('4月'!F44&gt;=0)*AND('4月'!F44&lt;=3),MATCH(3-'4月'!F44,变动率!$H:$H,-1)-ROW(),"")</f>
        <v/>
      </c>
      <c r="U44" s="16" t="str">
        <f>IF(('4月'!G44&gt;=0)*AND('4月'!G44&lt;=3),MATCH(3-'4月'!G44,变动率!$H:$H,-1)-ROW(),"")</f>
        <v/>
      </c>
      <c r="V44" s="16" t="str">
        <f>IF(('4月'!H44&gt;=0)*AND('4月'!H44&lt;=3),MATCH(3-'4月'!H44,变动率!$H:$H,-1)-ROW(),"")</f>
        <v/>
      </c>
      <c r="W44" s="16" t="str">
        <f>IF(('4月'!I44&gt;=0)*AND('4月'!I44&lt;=3),MATCH(3-'4月'!I44,变动率!$H:$H,-1)-ROW(),"")</f>
        <v/>
      </c>
      <c r="X44" s="16" t="str">
        <f>IF(('4月'!J44&gt;=0)*AND('4月'!J44&lt;=3),MATCH(3-'4月'!J44,变动率!$H:$H,-1)-ROW(),"")</f>
        <v/>
      </c>
      <c r="Y44" s="16" t="str">
        <f>IF(('4月'!K44&gt;=0)*AND('4月'!K44&lt;=3),MATCH(3-'4月'!K44,变动率!$H:$H,-1)-ROW(),"")</f>
        <v/>
      </c>
      <c r="Z44" s="16" t="str">
        <f>IF(('4月'!L44&gt;=0)*AND('4月'!L44&lt;=3),MATCH(3-'4月'!L44,变动率!$H:$H,-1)-ROW(),"")</f>
        <v/>
      </c>
      <c r="AA44" s="16" t="str">
        <f>IF(('4月'!M44&gt;=0)*AND('4月'!M44&lt;=3),MATCH(3-'4月'!M44,变动率!$H:$H,-1)-ROW(),"")</f>
        <v/>
      </c>
      <c r="AB44" s="26" t="str">
        <f>IF(('4月'!N44&gt;=0)*AND('4月'!N44&lt;=3),MATCH(3-'4月'!N44,变动率!$H:$H,-1)-ROW(),"")</f>
        <v/>
      </c>
    </row>
    <row r="45" spans="1:28" x14ac:dyDescent="0.15">
      <c r="A45">
        <v>45</v>
      </c>
      <c r="B45" s="25">
        <f>B$1-变动率!$H45</f>
        <v>3</v>
      </c>
      <c r="C45" s="16">
        <f>C$1-变动率!$H45</f>
        <v>4</v>
      </c>
      <c r="D45" s="16">
        <f>D$1-变动率!$H45</f>
        <v>5</v>
      </c>
      <c r="E45" s="16">
        <f>E$1-变动率!$H45</f>
        <v>6</v>
      </c>
      <c r="F45" s="16">
        <f>F$1-变动率!$H45</f>
        <v>7</v>
      </c>
      <c r="G45" s="16">
        <f>G$1-变动率!$H45</f>
        <v>8</v>
      </c>
      <c r="H45" s="16">
        <f>H$1-变动率!$H45</f>
        <v>9</v>
      </c>
      <c r="I45" s="16">
        <f>I$1-变动率!$H45</f>
        <v>10</v>
      </c>
      <c r="J45" s="16">
        <f>J$1-变动率!$H45</f>
        <v>11</v>
      </c>
      <c r="K45" s="16">
        <f>K$1-变动率!$H45</f>
        <v>12</v>
      </c>
      <c r="L45" s="16">
        <f>L$1-变动率!$H45</f>
        <v>13</v>
      </c>
      <c r="M45" s="16">
        <f>M$1-变动率!$H45</f>
        <v>14</v>
      </c>
      <c r="N45" s="26">
        <f>N$1-变动率!$H45</f>
        <v>15</v>
      </c>
      <c r="O45">
        <v>45</v>
      </c>
      <c r="P45" s="25">
        <f>IF(('4月'!B45&gt;=0)*AND('4月'!B45&lt;=3),MATCH(3-'4月'!B45,变动率!$H:$H,-1)-ROW(),"")</f>
        <v>-4</v>
      </c>
      <c r="Q45" s="16" t="str">
        <f>IF(('4月'!C45&gt;=0)*AND('4月'!C45&lt;=3),MATCH(3-'4月'!C45,变动率!$H:$H,-1)-ROW(),"")</f>
        <v/>
      </c>
      <c r="R45" s="16" t="str">
        <f>IF(('4月'!D45&gt;=0)*AND('4月'!D45&lt;=3),MATCH(3-'4月'!D45,变动率!$H:$H,-1)-ROW(),"")</f>
        <v/>
      </c>
      <c r="S45" s="16" t="str">
        <f>IF(('4月'!E45&gt;=0)*AND('4月'!E45&lt;=3),MATCH(3-'4月'!E45,变动率!$H:$H,-1)-ROW(),"")</f>
        <v/>
      </c>
      <c r="T45" s="16" t="str">
        <f>IF(('4月'!F45&gt;=0)*AND('4月'!F45&lt;=3),MATCH(3-'4月'!F45,变动率!$H:$H,-1)-ROW(),"")</f>
        <v/>
      </c>
      <c r="U45" s="16" t="str">
        <f>IF(('4月'!G45&gt;=0)*AND('4月'!G45&lt;=3),MATCH(3-'4月'!G45,变动率!$H:$H,-1)-ROW(),"")</f>
        <v/>
      </c>
      <c r="V45" s="16" t="str">
        <f>IF(('4月'!H45&gt;=0)*AND('4月'!H45&lt;=3),MATCH(3-'4月'!H45,变动率!$H:$H,-1)-ROW(),"")</f>
        <v/>
      </c>
      <c r="W45" s="16" t="str">
        <f>IF(('4月'!I45&gt;=0)*AND('4月'!I45&lt;=3),MATCH(3-'4月'!I45,变动率!$H:$H,-1)-ROW(),"")</f>
        <v/>
      </c>
      <c r="X45" s="16" t="str">
        <f>IF(('4月'!J45&gt;=0)*AND('4月'!J45&lt;=3),MATCH(3-'4月'!J45,变动率!$H:$H,-1)-ROW(),"")</f>
        <v/>
      </c>
      <c r="Y45" s="16" t="str">
        <f>IF(('4月'!K45&gt;=0)*AND('4月'!K45&lt;=3),MATCH(3-'4月'!K45,变动率!$H:$H,-1)-ROW(),"")</f>
        <v/>
      </c>
      <c r="Z45" s="16" t="str">
        <f>IF(('4月'!L45&gt;=0)*AND('4月'!L45&lt;=3),MATCH(3-'4月'!L45,变动率!$H:$H,-1)-ROW(),"")</f>
        <v/>
      </c>
      <c r="AA45" s="16" t="str">
        <f>IF(('4月'!M45&gt;=0)*AND('4月'!M45&lt;=3),MATCH(3-'4月'!M45,变动率!$H:$H,-1)-ROW(),"")</f>
        <v/>
      </c>
      <c r="AB45" s="26" t="str">
        <f>IF(('4月'!N45&gt;=0)*AND('4月'!N45&lt;=3),MATCH(3-'4月'!N45,变动率!$H:$H,-1)-ROW(),"")</f>
        <v/>
      </c>
    </row>
    <row r="46" spans="1:28" x14ac:dyDescent="0.15">
      <c r="A46">
        <v>46</v>
      </c>
      <c r="B46" s="25">
        <f>B$1-变动率!$H46</f>
        <v>3</v>
      </c>
      <c r="C46" s="16">
        <f>C$1-变动率!$H46</f>
        <v>4</v>
      </c>
      <c r="D46" s="16">
        <f>D$1-变动率!$H46</f>
        <v>5</v>
      </c>
      <c r="E46" s="16">
        <f>E$1-变动率!$H46</f>
        <v>6</v>
      </c>
      <c r="F46" s="16">
        <f>F$1-变动率!$H46</f>
        <v>7</v>
      </c>
      <c r="G46" s="16">
        <f>G$1-变动率!$H46</f>
        <v>8</v>
      </c>
      <c r="H46" s="16">
        <f>H$1-变动率!$H46</f>
        <v>9</v>
      </c>
      <c r="I46" s="16">
        <f>I$1-变动率!$H46</f>
        <v>10</v>
      </c>
      <c r="J46" s="16">
        <f>J$1-变动率!$H46</f>
        <v>11</v>
      </c>
      <c r="K46" s="16">
        <f>K$1-变动率!$H46</f>
        <v>12</v>
      </c>
      <c r="L46" s="16">
        <f>L$1-变动率!$H46</f>
        <v>13</v>
      </c>
      <c r="M46" s="16">
        <f>M$1-变动率!$H46</f>
        <v>14</v>
      </c>
      <c r="N46" s="26">
        <f>N$1-变动率!$H46</f>
        <v>15</v>
      </c>
      <c r="O46">
        <v>46</v>
      </c>
      <c r="P46" s="25">
        <f>IF(('4月'!B46&gt;=0)*AND('4月'!B46&lt;=3),MATCH(3-'4月'!B46,变动率!$H:$H,-1)-ROW(),"")</f>
        <v>-5</v>
      </c>
      <c r="Q46" s="16" t="str">
        <f>IF(('4月'!C46&gt;=0)*AND('4月'!C46&lt;=3),MATCH(3-'4月'!C46,变动率!$H:$H,-1)-ROW(),"")</f>
        <v/>
      </c>
      <c r="R46" s="16" t="str">
        <f>IF(('4月'!D46&gt;=0)*AND('4月'!D46&lt;=3),MATCH(3-'4月'!D46,变动率!$H:$H,-1)-ROW(),"")</f>
        <v/>
      </c>
      <c r="S46" s="16" t="str">
        <f>IF(('4月'!E46&gt;=0)*AND('4月'!E46&lt;=3),MATCH(3-'4月'!E46,变动率!$H:$H,-1)-ROW(),"")</f>
        <v/>
      </c>
      <c r="T46" s="16" t="str">
        <f>IF(('4月'!F46&gt;=0)*AND('4月'!F46&lt;=3),MATCH(3-'4月'!F46,变动率!$H:$H,-1)-ROW(),"")</f>
        <v/>
      </c>
      <c r="U46" s="16" t="str">
        <f>IF(('4月'!G46&gt;=0)*AND('4月'!G46&lt;=3),MATCH(3-'4月'!G46,变动率!$H:$H,-1)-ROW(),"")</f>
        <v/>
      </c>
      <c r="V46" s="16" t="str">
        <f>IF(('4月'!H46&gt;=0)*AND('4月'!H46&lt;=3),MATCH(3-'4月'!H46,变动率!$H:$H,-1)-ROW(),"")</f>
        <v/>
      </c>
      <c r="W46" s="16" t="str">
        <f>IF(('4月'!I46&gt;=0)*AND('4月'!I46&lt;=3),MATCH(3-'4月'!I46,变动率!$H:$H,-1)-ROW(),"")</f>
        <v/>
      </c>
      <c r="X46" s="16" t="str">
        <f>IF(('4月'!J46&gt;=0)*AND('4月'!J46&lt;=3),MATCH(3-'4月'!J46,变动率!$H:$H,-1)-ROW(),"")</f>
        <v/>
      </c>
      <c r="Y46" s="16" t="str">
        <f>IF(('4月'!K46&gt;=0)*AND('4月'!K46&lt;=3),MATCH(3-'4月'!K46,变动率!$H:$H,-1)-ROW(),"")</f>
        <v/>
      </c>
      <c r="Z46" s="16" t="str">
        <f>IF(('4月'!L46&gt;=0)*AND('4月'!L46&lt;=3),MATCH(3-'4月'!L46,变动率!$H:$H,-1)-ROW(),"")</f>
        <v/>
      </c>
      <c r="AA46" s="16" t="str">
        <f>IF(('4月'!M46&gt;=0)*AND('4月'!M46&lt;=3),MATCH(3-'4月'!M46,变动率!$H:$H,-1)-ROW(),"")</f>
        <v/>
      </c>
      <c r="AB46" s="26" t="str">
        <f>IF(('4月'!N46&gt;=0)*AND('4月'!N46&lt;=3),MATCH(3-'4月'!N46,变动率!$H:$H,-1)-ROW(),"")</f>
        <v/>
      </c>
    </row>
    <row r="47" spans="1:28" x14ac:dyDescent="0.15">
      <c r="A47" s="58">
        <v>47</v>
      </c>
      <c r="B47" s="25">
        <f>B$1-变动率!$H47</f>
        <v>3</v>
      </c>
      <c r="C47" s="16">
        <f>C$1-变动率!$H47</f>
        <v>4</v>
      </c>
      <c r="D47" s="16">
        <f>D$1-变动率!$H47</f>
        <v>5</v>
      </c>
      <c r="E47" s="16">
        <f>E$1-变动率!$H47</f>
        <v>6</v>
      </c>
      <c r="F47" s="16">
        <f>F$1-变动率!$H47</f>
        <v>7</v>
      </c>
      <c r="G47" s="16">
        <f>G$1-变动率!$H47</f>
        <v>8</v>
      </c>
      <c r="H47" s="16">
        <f>H$1-变动率!$H47</f>
        <v>9</v>
      </c>
      <c r="I47" s="16">
        <f>I$1-变动率!$H47</f>
        <v>10</v>
      </c>
      <c r="J47" s="16">
        <f>J$1-变动率!$H47</f>
        <v>11</v>
      </c>
      <c r="K47" s="16">
        <f>K$1-变动率!$H47</f>
        <v>12</v>
      </c>
      <c r="L47" s="16">
        <f>L$1-变动率!$H47</f>
        <v>13</v>
      </c>
      <c r="M47" s="16">
        <f>M$1-变动率!$H47</f>
        <v>14</v>
      </c>
      <c r="N47" s="26">
        <f>N$1-变动率!$H47</f>
        <v>15</v>
      </c>
      <c r="O47" s="58">
        <v>47</v>
      </c>
      <c r="P47" s="25">
        <f>IF(('4月'!B47&gt;=0)*AND('4月'!B47&lt;=3),MATCH(3-'4月'!B47,变动率!$H:$H,-1)-ROW(),"")</f>
        <v>-6</v>
      </c>
      <c r="Q47" s="16" t="str">
        <f>IF(('4月'!C47&gt;=0)*AND('4月'!C47&lt;=3),MATCH(3-'4月'!C47,变动率!$H:$H,-1)-ROW(),"")</f>
        <v/>
      </c>
      <c r="R47" s="16" t="str">
        <f>IF(('4月'!D47&gt;=0)*AND('4月'!D47&lt;=3),MATCH(3-'4月'!D47,变动率!$H:$H,-1)-ROW(),"")</f>
        <v/>
      </c>
      <c r="S47" s="16" t="str">
        <f>IF(('4月'!E47&gt;=0)*AND('4月'!E47&lt;=3),MATCH(3-'4月'!E47,变动率!$H:$H,-1)-ROW(),"")</f>
        <v/>
      </c>
      <c r="T47" s="16" t="str">
        <f>IF(('4月'!F47&gt;=0)*AND('4月'!F47&lt;=3),MATCH(3-'4月'!F47,变动率!$H:$H,-1)-ROW(),"")</f>
        <v/>
      </c>
      <c r="U47" s="16" t="str">
        <f>IF(('4月'!G47&gt;=0)*AND('4月'!G47&lt;=3),MATCH(3-'4月'!G47,变动率!$H:$H,-1)-ROW(),"")</f>
        <v/>
      </c>
      <c r="V47" s="16" t="str">
        <f>IF(('4月'!H47&gt;=0)*AND('4月'!H47&lt;=3),MATCH(3-'4月'!H47,变动率!$H:$H,-1)-ROW(),"")</f>
        <v/>
      </c>
      <c r="W47" s="16" t="str">
        <f>IF(('4月'!I47&gt;=0)*AND('4月'!I47&lt;=3),MATCH(3-'4月'!I47,变动率!$H:$H,-1)-ROW(),"")</f>
        <v/>
      </c>
      <c r="X47" s="16" t="str">
        <f>IF(('4月'!J47&gt;=0)*AND('4月'!J47&lt;=3),MATCH(3-'4月'!J47,变动率!$H:$H,-1)-ROW(),"")</f>
        <v/>
      </c>
      <c r="Y47" s="16" t="str">
        <f>IF(('4月'!K47&gt;=0)*AND('4月'!K47&lt;=3),MATCH(3-'4月'!K47,变动率!$H:$H,-1)-ROW(),"")</f>
        <v/>
      </c>
      <c r="Z47" s="16" t="str">
        <f>IF(('4月'!L47&gt;=0)*AND('4月'!L47&lt;=3),MATCH(3-'4月'!L47,变动率!$H:$H,-1)-ROW(),"")</f>
        <v/>
      </c>
      <c r="AA47" s="16" t="str">
        <f>IF(('4月'!M47&gt;=0)*AND('4月'!M47&lt;=3),MATCH(3-'4月'!M47,变动率!$H:$H,-1)-ROW(),"")</f>
        <v/>
      </c>
      <c r="AB47" s="26" t="str">
        <f>IF(('4月'!N47&gt;=0)*AND('4月'!N47&lt;=3),MATCH(3-'4月'!N47,变动率!$H:$H,-1)-ROW(),"")</f>
        <v/>
      </c>
    </row>
    <row r="48" spans="1:28" x14ac:dyDescent="0.15">
      <c r="A48">
        <v>48</v>
      </c>
      <c r="B48" s="25">
        <f>B$1-变动率!$H48</f>
        <v>3</v>
      </c>
      <c r="C48" s="16">
        <f>C$1-变动率!$H48</f>
        <v>4</v>
      </c>
      <c r="D48" s="16">
        <f>D$1-变动率!$H48</f>
        <v>5</v>
      </c>
      <c r="E48" s="16">
        <f>E$1-变动率!$H48</f>
        <v>6</v>
      </c>
      <c r="F48" s="16">
        <f>F$1-变动率!$H48</f>
        <v>7</v>
      </c>
      <c r="G48" s="16">
        <f>G$1-变动率!$H48</f>
        <v>8</v>
      </c>
      <c r="H48" s="16">
        <f>H$1-变动率!$H48</f>
        <v>9</v>
      </c>
      <c r="I48" s="16">
        <f>I$1-变动率!$H48</f>
        <v>10</v>
      </c>
      <c r="J48" s="16">
        <f>J$1-变动率!$H48</f>
        <v>11</v>
      </c>
      <c r="K48" s="16">
        <f>K$1-变动率!$H48</f>
        <v>12</v>
      </c>
      <c r="L48" s="16">
        <f>L$1-变动率!$H48</f>
        <v>13</v>
      </c>
      <c r="M48" s="16">
        <f>M$1-变动率!$H48</f>
        <v>14</v>
      </c>
      <c r="N48" s="26">
        <f>N$1-变动率!$H48</f>
        <v>15</v>
      </c>
      <c r="O48">
        <v>48</v>
      </c>
      <c r="P48" s="25">
        <f>IF(('4月'!B48&gt;=0)*AND('4月'!B48&lt;=3),MATCH(3-'4月'!B48,变动率!$H:$H,-1)-ROW(),"")</f>
        <v>-7</v>
      </c>
      <c r="Q48" s="16" t="str">
        <f>IF(('4月'!C48&gt;=0)*AND('4月'!C48&lt;=3),MATCH(3-'4月'!C48,变动率!$H:$H,-1)-ROW(),"")</f>
        <v/>
      </c>
      <c r="R48" s="16" t="str">
        <f>IF(('4月'!D48&gt;=0)*AND('4月'!D48&lt;=3),MATCH(3-'4月'!D48,变动率!$H:$H,-1)-ROW(),"")</f>
        <v/>
      </c>
      <c r="S48" s="16" t="str">
        <f>IF(('4月'!E48&gt;=0)*AND('4月'!E48&lt;=3),MATCH(3-'4月'!E48,变动率!$H:$H,-1)-ROW(),"")</f>
        <v/>
      </c>
      <c r="T48" s="16" t="str">
        <f>IF(('4月'!F48&gt;=0)*AND('4月'!F48&lt;=3),MATCH(3-'4月'!F48,变动率!$H:$H,-1)-ROW(),"")</f>
        <v/>
      </c>
      <c r="U48" s="16" t="str">
        <f>IF(('4月'!G48&gt;=0)*AND('4月'!G48&lt;=3),MATCH(3-'4月'!G48,变动率!$H:$H,-1)-ROW(),"")</f>
        <v/>
      </c>
      <c r="V48" s="16" t="str">
        <f>IF(('4月'!H48&gt;=0)*AND('4月'!H48&lt;=3),MATCH(3-'4月'!H48,变动率!$H:$H,-1)-ROW(),"")</f>
        <v/>
      </c>
      <c r="W48" s="16" t="str">
        <f>IF(('4月'!I48&gt;=0)*AND('4月'!I48&lt;=3),MATCH(3-'4月'!I48,变动率!$H:$H,-1)-ROW(),"")</f>
        <v/>
      </c>
      <c r="X48" s="16" t="str">
        <f>IF(('4月'!J48&gt;=0)*AND('4月'!J48&lt;=3),MATCH(3-'4月'!J48,变动率!$H:$H,-1)-ROW(),"")</f>
        <v/>
      </c>
      <c r="Y48" s="16" t="str">
        <f>IF(('4月'!K48&gt;=0)*AND('4月'!K48&lt;=3),MATCH(3-'4月'!K48,变动率!$H:$H,-1)-ROW(),"")</f>
        <v/>
      </c>
      <c r="Z48" s="16" t="str">
        <f>IF(('4月'!L48&gt;=0)*AND('4月'!L48&lt;=3),MATCH(3-'4月'!L48,变动率!$H:$H,-1)-ROW(),"")</f>
        <v/>
      </c>
      <c r="AA48" s="16" t="str">
        <f>IF(('4月'!M48&gt;=0)*AND('4月'!M48&lt;=3),MATCH(3-'4月'!M48,变动率!$H:$H,-1)-ROW(),"")</f>
        <v/>
      </c>
      <c r="AB48" s="26" t="str">
        <f>IF(('4月'!N48&gt;=0)*AND('4月'!N48&lt;=3),MATCH(3-'4月'!N48,变动率!$H:$H,-1)-ROW(),"")</f>
        <v/>
      </c>
    </row>
    <row r="49" spans="1:28" x14ac:dyDescent="0.15">
      <c r="A49">
        <v>49</v>
      </c>
      <c r="B49" s="25">
        <f>B$1-变动率!$H49</f>
        <v>3</v>
      </c>
      <c r="C49" s="16">
        <f>C$1-变动率!$H49</f>
        <v>4</v>
      </c>
      <c r="D49" s="16">
        <f>D$1-变动率!$H49</f>
        <v>5</v>
      </c>
      <c r="E49" s="16">
        <f>E$1-变动率!$H49</f>
        <v>6</v>
      </c>
      <c r="F49" s="16">
        <f>F$1-变动率!$H49</f>
        <v>7</v>
      </c>
      <c r="G49" s="16">
        <f>G$1-变动率!$H49</f>
        <v>8</v>
      </c>
      <c r="H49" s="16">
        <f>H$1-变动率!$H49</f>
        <v>9</v>
      </c>
      <c r="I49" s="16">
        <f>I$1-变动率!$H49</f>
        <v>10</v>
      </c>
      <c r="J49" s="16">
        <f>J$1-变动率!$H49</f>
        <v>11</v>
      </c>
      <c r="K49" s="16">
        <f>K$1-变动率!$H49</f>
        <v>12</v>
      </c>
      <c r="L49" s="16">
        <f>L$1-变动率!$H49</f>
        <v>13</v>
      </c>
      <c r="M49" s="16">
        <f>M$1-变动率!$H49</f>
        <v>14</v>
      </c>
      <c r="N49" s="26">
        <f>N$1-变动率!$H49</f>
        <v>15</v>
      </c>
      <c r="O49">
        <v>49</v>
      </c>
      <c r="P49" s="25">
        <f>IF(('4月'!B49&gt;=0)*AND('4月'!B49&lt;=3),MATCH(3-'4月'!B49,变动率!$H:$H,-1)-ROW(),"")</f>
        <v>-8</v>
      </c>
      <c r="Q49" s="16" t="str">
        <f>IF(('4月'!C49&gt;=0)*AND('4月'!C49&lt;=3),MATCH(3-'4月'!C49,变动率!$H:$H,-1)-ROW(),"")</f>
        <v/>
      </c>
      <c r="R49" s="16" t="str">
        <f>IF(('4月'!D49&gt;=0)*AND('4月'!D49&lt;=3),MATCH(3-'4月'!D49,变动率!$H:$H,-1)-ROW(),"")</f>
        <v/>
      </c>
      <c r="S49" s="16" t="str">
        <f>IF(('4月'!E49&gt;=0)*AND('4月'!E49&lt;=3),MATCH(3-'4月'!E49,变动率!$H:$H,-1)-ROW(),"")</f>
        <v/>
      </c>
      <c r="T49" s="16" t="str">
        <f>IF(('4月'!F49&gt;=0)*AND('4月'!F49&lt;=3),MATCH(3-'4月'!F49,变动率!$H:$H,-1)-ROW(),"")</f>
        <v/>
      </c>
      <c r="U49" s="16" t="str">
        <f>IF(('4月'!G49&gt;=0)*AND('4月'!G49&lt;=3),MATCH(3-'4月'!G49,变动率!$H:$H,-1)-ROW(),"")</f>
        <v/>
      </c>
      <c r="V49" s="16" t="str">
        <f>IF(('4月'!H49&gt;=0)*AND('4月'!H49&lt;=3),MATCH(3-'4月'!H49,变动率!$H:$H,-1)-ROW(),"")</f>
        <v/>
      </c>
      <c r="W49" s="16" t="str">
        <f>IF(('4月'!I49&gt;=0)*AND('4月'!I49&lt;=3),MATCH(3-'4月'!I49,变动率!$H:$H,-1)-ROW(),"")</f>
        <v/>
      </c>
      <c r="X49" s="16" t="str">
        <f>IF(('4月'!J49&gt;=0)*AND('4月'!J49&lt;=3),MATCH(3-'4月'!J49,变动率!$H:$H,-1)-ROW(),"")</f>
        <v/>
      </c>
      <c r="Y49" s="16" t="str">
        <f>IF(('4月'!K49&gt;=0)*AND('4月'!K49&lt;=3),MATCH(3-'4月'!K49,变动率!$H:$H,-1)-ROW(),"")</f>
        <v/>
      </c>
      <c r="Z49" s="16" t="str">
        <f>IF(('4月'!L49&gt;=0)*AND('4月'!L49&lt;=3),MATCH(3-'4月'!L49,变动率!$H:$H,-1)-ROW(),"")</f>
        <v/>
      </c>
      <c r="AA49" s="16" t="str">
        <f>IF(('4月'!M49&gt;=0)*AND('4月'!M49&lt;=3),MATCH(3-'4月'!M49,变动率!$H:$H,-1)-ROW(),"")</f>
        <v/>
      </c>
      <c r="AB49" s="26" t="str">
        <f>IF(('4月'!N49&gt;=0)*AND('4月'!N49&lt;=3),MATCH(3-'4月'!N49,变动率!$H:$H,-1)-ROW(),"")</f>
        <v/>
      </c>
    </row>
    <row r="50" spans="1:28" x14ac:dyDescent="0.15">
      <c r="A50">
        <v>50</v>
      </c>
      <c r="B50" s="25">
        <f>B$1-变动率!$H50</f>
        <v>3</v>
      </c>
      <c r="C50" s="16">
        <f>C$1-变动率!$H50</f>
        <v>4</v>
      </c>
      <c r="D50" s="16">
        <f>D$1-变动率!$H50</f>
        <v>5</v>
      </c>
      <c r="E50" s="16">
        <f>E$1-变动率!$H50</f>
        <v>6</v>
      </c>
      <c r="F50" s="16">
        <f>F$1-变动率!$H50</f>
        <v>7</v>
      </c>
      <c r="G50" s="16">
        <f>G$1-变动率!$H50</f>
        <v>8</v>
      </c>
      <c r="H50" s="16">
        <f>H$1-变动率!$H50</f>
        <v>9</v>
      </c>
      <c r="I50" s="16">
        <f>I$1-变动率!$H50</f>
        <v>10</v>
      </c>
      <c r="J50" s="16">
        <f>J$1-变动率!$H50</f>
        <v>11</v>
      </c>
      <c r="K50" s="16">
        <f>K$1-变动率!$H50</f>
        <v>12</v>
      </c>
      <c r="L50" s="16">
        <f>L$1-变动率!$H50</f>
        <v>13</v>
      </c>
      <c r="M50" s="16">
        <f>M$1-变动率!$H50</f>
        <v>14</v>
      </c>
      <c r="N50" s="26">
        <f>N$1-变动率!$H50</f>
        <v>15</v>
      </c>
      <c r="O50">
        <v>50</v>
      </c>
      <c r="P50" s="25">
        <f>IF(('4月'!B50&gt;=0)*AND('4月'!B50&lt;=3),MATCH(3-'4月'!B50,变动率!$H:$H,-1)-ROW(),"")</f>
        <v>-9</v>
      </c>
      <c r="Q50" s="16" t="str">
        <f>IF(('4月'!C50&gt;=0)*AND('4月'!C50&lt;=3),MATCH(3-'4月'!C50,变动率!$H:$H,-1)-ROW(),"")</f>
        <v/>
      </c>
      <c r="R50" s="16" t="str">
        <f>IF(('4月'!D50&gt;=0)*AND('4月'!D50&lt;=3),MATCH(3-'4月'!D50,变动率!$H:$H,-1)-ROW(),"")</f>
        <v/>
      </c>
      <c r="S50" s="16" t="str">
        <f>IF(('4月'!E50&gt;=0)*AND('4月'!E50&lt;=3),MATCH(3-'4月'!E50,变动率!$H:$H,-1)-ROW(),"")</f>
        <v/>
      </c>
      <c r="T50" s="16" t="str">
        <f>IF(('4月'!F50&gt;=0)*AND('4月'!F50&lt;=3),MATCH(3-'4月'!F50,变动率!$H:$H,-1)-ROW(),"")</f>
        <v/>
      </c>
      <c r="U50" s="16" t="str">
        <f>IF(('4月'!G50&gt;=0)*AND('4月'!G50&lt;=3),MATCH(3-'4月'!G50,变动率!$H:$H,-1)-ROW(),"")</f>
        <v/>
      </c>
      <c r="V50" s="16" t="str">
        <f>IF(('4月'!H50&gt;=0)*AND('4月'!H50&lt;=3),MATCH(3-'4月'!H50,变动率!$H:$H,-1)-ROW(),"")</f>
        <v/>
      </c>
      <c r="W50" s="16" t="str">
        <f>IF(('4月'!I50&gt;=0)*AND('4月'!I50&lt;=3),MATCH(3-'4月'!I50,变动率!$H:$H,-1)-ROW(),"")</f>
        <v/>
      </c>
      <c r="X50" s="16" t="str">
        <f>IF(('4月'!J50&gt;=0)*AND('4月'!J50&lt;=3),MATCH(3-'4月'!J50,变动率!$H:$H,-1)-ROW(),"")</f>
        <v/>
      </c>
      <c r="Y50" s="16" t="str">
        <f>IF(('4月'!K50&gt;=0)*AND('4月'!K50&lt;=3),MATCH(3-'4月'!K50,变动率!$H:$H,-1)-ROW(),"")</f>
        <v/>
      </c>
      <c r="Z50" s="16" t="str">
        <f>IF(('4月'!L50&gt;=0)*AND('4月'!L50&lt;=3),MATCH(3-'4月'!L50,变动率!$H:$H,-1)-ROW(),"")</f>
        <v/>
      </c>
      <c r="AA50" s="16" t="str">
        <f>IF(('4月'!M50&gt;=0)*AND('4月'!M50&lt;=3),MATCH(3-'4月'!M50,变动率!$H:$H,-1)-ROW(),"")</f>
        <v/>
      </c>
      <c r="AB50" s="26" t="str">
        <f>IF(('4月'!N50&gt;=0)*AND('4月'!N50&lt;=3),MATCH(3-'4月'!N50,变动率!$H:$H,-1)-ROW(),"")</f>
        <v/>
      </c>
    </row>
    <row r="51" spans="1:28" x14ac:dyDescent="0.15">
      <c r="A51">
        <v>51</v>
      </c>
      <c r="B51" s="25">
        <f>B$1-变动率!$H51</f>
        <v>3</v>
      </c>
      <c r="C51" s="16">
        <f>C$1-变动率!$H51</f>
        <v>4</v>
      </c>
      <c r="D51" s="16">
        <f>D$1-变动率!$H51</f>
        <v>5</v>
      </c>
      <c r="E51" s="16">
        <f>E$1-变动率!$H51</f>
        <v>6</v>
      </c>
      <c r="F51" s="16">
        <f>F$1-变动率!$H51</f>
        <v>7</v>
      </c>
      <c r="G51" s="16">
        <f>G$1-变动率!$H51</f>
        <v>8</v>
      </c>
      <c r="H51" s="16">
        <f>H$1-变动率!$H51</f>
        <v>9</v>
      </c>
      <c r="I51" s="16">
        <f>I$1-变动率!$H51</f>
        <v>10</v>
      </c>
      <c r="J51" s="16">
        <f>J$1-变动率!$H51</f>
        <v>11</v>
      </c>
      <c r="K51" s="16">
        <f>K$1-变动率!$H51</f>
        <v>12</v>
      </c>
      <c r="L51" s="16">
        <f>L$1-变动率!$H51</f>
        <v>13</v>
      </c>
      <c r="M51" s="16">
        <f>M$1-变动率!$H51</f>
        <v>14</v>
      </c>
      <c r="N51" s="26">
        <f>N$1-变动率!$H51</f>
        <v>15</v>
      </c>
      <c r="O51">
        <v>51</v>
      </c>
      <c r="P51" s="25">
        <f>IF(('4月'!B51&gt;=0)*AND('4月'!B51&lt;=3),MATCH(3-'4月'!B51,变动率!$H:$H,-1)-ROW(),"")</f>
        <v>-10</v>
      </c>
      <c r="Q51" s="16" t="str">
        <f>IF(('4月'!C51&gt;=0)*AND('4月'!C51&lt;=3),MATCH(3-'4月'!C51,变动率!$H:$H,-1)-ROW(),"")</f>
        <v/>
      </c>
      <c r="R51" s="16" t="str">
        <f>IF(('4月'!D51&gt;=0)*AND('4月'!D51&lt;=3),MATCH(3-'4月'!D51,变动率!$H:$H,-1)-ROW(),"")</f>
        <v/>
      </c>
      <c r="S51" s="16" t="str">
        <f>IF(('4月'!E51&gt;=0)*AND('4月'!E51&lt;=3),MATCH(3-'4月'!E51,变动率!$H:$H,-1)-ROW(),"")</f>
        <v/>
      </c>
      <c r="T51" s="16" t="str">
        <f>IF(('4月'!F51&gt;=0)*AND('4月'!F51&lt;=3),MATCH(3-'4月'!F51,变动率!$H:$H,-1)-ROW(),"")</f>
        <v/>
      </c>
      <c r="U51" s="16" t="str">
        <f>IF(('4月'!G51&gt;=0)*AND('4月'!G51&lt;=3),MATCH(3-'4月'!G51,变动率!$H:$H,-1)-ROW(),"")</f>
        <v/>
      </c>
      <c r="V51" s="16" t="str">
        <f>IF(('4月'!H51&gt;=0)*AND('4月'!H51&lt;=3),MATCH(3-'4月'!H51,变动率!$H:$H,-1)-ROW(),"")</f>
        <v/>
      </c>
      <c r="W51" s="16" t="str">
        <f>IF(('4月'!I51&gt;=0)*AND('4月'!I51&lt;=3),MATCH(3-'4月'!I51,变动率!$H:$H,-1)-ROW(),"")</f>
        <v/>
      </c>
      <c r="X51" s="16" t="str">
        <f>IF(('4月'!J51&gt;=0)*AND('4月'!J51&lt;=3),MATCH(3-'4月'!J51,变动率!$H:$H,-1)-ROW(),"")</f>
        <v/>
      </c>
      <c r="Y51" s="16" t="str">
        <f>IF(('4月'!K51&gt;=0)*AND('4月'!K51&lt;=3),MATCH(3-'4月'!K51,变动率!$H:$H,-1)-ROW(),"")</f>
        <v/>
      </c>
      <c r="Z51" s="16" t="str">
        <f>IF(('4月'!L51&gt;=0)*AND('4月'!L51&lt;=3),MATCH(3-'4月'!L51,变动率!$H:$H,-1)-ROW(),"")</f>
        <v/>
      </c>
      <c r="AA51" s="16" t="str">
        <f>IF(('4月'!M51&gt;=0)*AND('4月'!M51&lt;=3),MATCH(3-'4月'!M51,变动率!$H:$H,-1)-ROW(),"")</f>
        <v/>
      </c>
      <c r="AB51" s="26" t="str">
        <f>IF(('4月'!N51&gt;=0)*AND('4月'!N51&lt;=3),MATCH(3-'4月'!N51,变动率!$H:$H,-1)-ROW(),"")</f>
        <v/>
      </c>
    </row>
    <row r="52" spans="1:28" x14ac:dyDescent="0.15">
      <c r="A52">
        <v>52</v>
      </c>
      <c r="B52" s="25">
        <f>B$1-变动率!$H52</f>
        <v>3</v>
      </c>
      <c r="C52" s="16">
        <f>C$1-变动率!$H52</f>
        <v>4</v>
      </c>
      <c r="D52" s="16">
        <f>D$1-变动率!$H52</f>
        <v>5</v>
      </c>
      <c r="E52" s="16">
        <f>E$1-变动率!$H52</f>
        <v>6</v>
      </c>
      <c r="F52" s="16">
        <f>F$1-变动率!$H52</f>
        <v>7</v>
      </c>
      <c r="G52" s="16">
        <f>G$1-变动率!$H52</f>
        <v>8</v>
      </c>
      <c r="H52" s="16">
        <f>H$1-变动率!$H52</f>
        <v>9</v>
      </c>
      <c r="I52" s="16">
        <f>I$1-变动率!$H52</f>
        <v>10</v>
      </c>
      <c r="J52" s="16">
        <f>J$1-变动率!$H52</f>
        <v>11</v>
      </c>
      <c r="K52" s="16">
        <f>K$1-变动率!$H52</f>
        <v>12</v>
      </c>
      <c r="L52" s="16">
        <f>L$1-变动率!$H52</f>
        <v>13</v>
      </c>
      <c r="M52" s="16">
        <f>M$1-变动率!$H52</f>
        <v>14</v>
      </c>
      <c r="N52" s="26">
        <f>N$1-变动率!$H52</f>
        <v>15</v>
      </c>
      <c r="O52">
        <v>52</v>
      </c>
      <c r="P52" s="25">
        <f>IF(('4月'!B52&gt;=0)*AND('4月'!B52&lt;=3),MATCH(3-'4月'!B52,变动率!$H:$H,-1)-ROW(),"")</f>
        <v>-11</v>
      </c>
      <c r="Q52" s="16" t="str">
        <f>IF(('4月'!C52&gt;=0)*AND('4月'!C52&lt;=3),MATCH(3-'4月'!C52,变动率!$H:$H,-1)-ROW(),"")</f>
        <v/>
      </c>
      <c r="R52" s="16" t="str">
        <f>IF(('4月'!D52&gt;=0)*AND('4月'!D52&lt;=3),MATCH(3-'4月'!D52,变动率!$H:$H,-1)-ROW(),"")</f>
        <v/>
      </c>
      <c r="S52" s="16" t="str">
        <f>IF(('4月'!E52&gt;=0)*AND('4月'!E52&lt;=3),MATCH(3-'4月'!E52,变动率!$H:$H,-1)-ROW(),"")</f>
        <v/>
      </c>
      <c r="T52" s="16" t="str">
        <f>IF(('4月'!F52&gt;=0)*AND('4月'!F52&lt;=3),MATCH(3-'4月'!F52,变动率!$H:$H,-1)-ROW(),"")</f>
        <v/>
      </c>
      <c r="U52" s="16" t="str">
        <f>IF(('4月'!G52&gt;=0)*AND('4月'!G52&lt;=3),MATCH(3-'4月'!G52,变动率!$H:$H,-1)-ROW(),"")</f>
        <v/>
      </c>
      <c r="V52" s="16" t="str">
        <f>IF(('4月'!H52&gt;=0)*AND('4月'!H52&lt;=3),MATCH(3-'4月'!H52,变动率!$H:$H,-1)-ROW(),"")</f>
        <v/>
      </c>
      <c r="W52" s="16" t="str">
        <f>IF(('4月'!I52&gt;=0)*AND('4月'!I52&lt;=3),MATCH(3-'4月'!I52,变动率!$H:$H,-1)-ROW(),"")</f>
        <v/>
      </c>
      <c r="X52" s="16" t="str">
        <f>IF(('4月'!J52&gt;=0)*AND('4月'!J52&lt;=3),MATCH(3-'4月'!J52,变动率!$H:$H,-1)-ROW(),"")</f>
        <v/>
      </c>
      <c r="Y52" s="16" t="str">
        <f>IF(('4月'!K52&gt;=0)*AND('4月'!K52&lt;=3),MATCH(3-'4月'!K52,变动率!$H:$H,-1)-ROW(),"")</f>
        <v/>
      </c>
      <c r="Z52" s="16" t="str">
        <f>IF(('4月'!L52&gt;=0)*AND('4月'!L52&lt;=3),MATCH(3-'4月'!L52,变动率!$H:$H,-1)-ROW(),"")</f>
        <v/>
      </c>
      <c r="AA52" s="16" t="str">
        <f>IF(('4月'!M52&gt;=0)*AND('4月'!M52&lt;=3),MATCH(3-'4月'!M52,变动率!$H:$H,-1)-ROW(),"")</f>
        <v/>
      </c>
      <c r="AB52" s="26" t="str">
        <f>IF(('4月'!N52&gt;=0)*AND('4月'!N52&lt;=3),MATCH(3-'4月'!N52,变动率!$H:$H,-1)-ROW(),"")</f>
        <v/>
      </c>
    </row>
    <row r="53" spans="1:28" x14ac:dyDescent="0.15">
      <c r="A53">
        <v>53</v>
      </c>
      <c r="B53" s="25">
        <f>B$1-变动率!$H53</f>
        <v>3</v>
      </c>
      <c r="C53" s="16">
        <f>C$1-变动率!$H53</f>
        <v>4</v>
      </c>
      <c r="D53" s="16">
        <f>D$1-变动率!$H53</f>
        <v>5</v>
      </c>
      <c r="E53" s="16">
        <f>E$1-变动率!$H53</f>
        <v>6</v>
      </c>
      <c r="F53" s="16">
        <f>F$1-变动率!$H53</f>
        <v>7</v>
      </c>
      <c r="G53" s="16">
        <f>G$1-变动率!$H53</f>
        <v>8</v>
      </c>
      <c r="H53" s="16">
        <f>H$1-变动率!$H53</f>
        <v>9</v>
      </c>
      <c r="I53" s="16">
        <f>I$1-变动率!$H53</f>
        <v>10</v>
      </c>
      <c r="J53" s="16">
        <f>J$1-变动率!$H53</f>
        <v>11</v>
      </c>
      <c r="K53" s="16">
        <f>K$1-变动率!$H53</f>
        <v>12</v>
      </c>
      <c r="L53" s="16">
        <f>L$1-变动率!$H53</f>
        <v>13</v>
      </c>
      <c r="M53" s="16">
        <f>M$1-变动率!$H53</f>
        <v>14</v>
      </c>
      <c r="N53" s="26">
        <f>N$1-变动率!$H53</f>
        <v>15</v>
      </c>
      <c r="O53">
        <v>53</v>
      </c>
      <c r="P53" s="25">
        <f>IF(('4月'!B53&gt;=0)*AND('4月'!B53&lt;=3),MATCH(3-'4月'!B53,变动率!$H:$H,-1)-ROW(),"")</f>
        <v>-12</v>
      </c>
      <c r="Q53" s="16" t="str">
        <f>IF(('4月'!C53&gt;=0)*AND('4月'!C53&lt;=3),MATCH(3-'4月'!C53,变动率!$H:$H,-1)-ROW(),"")</f>
        <v/>
      </c>
      <c r="R53" s="16" t="str">
        <f>IF(('4月'!D53&gt;=0)*AND('4月'!D53&lt;=3),MATCH(3-'4月'!D53,变动率!$H:$H,-1)-ROW(),"")</f>
        <v/>
      </c>
      <c r="S53" s="16" t="str">
        <f>IF(('4月'!E53&gt;=0)*AND('4月'!E53&lt;=3),MATCH(3-'4月'!E53,变动率!$H:$H,-1)-ROW(),"")</f>
        <v/>
      </c>
      <c r="T53" s="16" t="str">
        <f>IF(('4月'!F53&gt;=0)*AND('4月'!F53&lt;=3),MATCH(3-'4月'!F53,变动率!$H:$H,-1)-ROW(),"")</f>
        <v/>
      </c>
      <c r="U53" s="16" t="str">
        <f>IF(('4月'!G53&gt;=0)*AND('4月'!G53&lt;=3),MATCH(3-'4月'!G53,变动率!$H:$H,-1)-ROW(),"")</f>
        <v/>
      </c>
      <c r="V53" s="16" t="str">
        <f>IF(('4月'!H53&gt;=0)*AND('4月'!H53&lt;=3),MATCH(3-'4月'!H53,变动率!$H:$H,-1)-ROW(),"")</f>
        <v/>
      </c>
      <c r="W53" s="16" t="str">
        <f>IF(('4月'!I53&gt;=0)*AND('4月'!I53&lt;=3),MATCH(3-'4月'!I53,变动率!$H:$H,-1)-ROW(),"")</f>
        <v/>
      </c>
      <c r="X53" s="16" t="str">
        <f>IF(('4月'!J53&gt;=0)*AND('4月'!J53&lt;=3),MATCH(3-'4月'!J53,变动率!$H:$H,-1)-ROW(),"")</f>
        <v/>
      </c>
      <c r="Y53" s="16" t="str">
        <f>IF(('4月'!K53&gt;=0)*AND('4月'!K53&lt;=3),MATCH(3-'4月'!K53,变动率!$H:$H,-1)-ROW(),"")</f>
        <v/>
      </c>
      <c r="Z53" s="16" t="str">
        <f>IF(('4月'!L53&gt;=0)*AND('4月'!L53&lt;=3),MATCH(3-'4月'!L53,变动率!$H:$H,-1)-ROW(),"")</f>
        <v/>
      </c>
      <c r="AA53" s="16" t="str">
        <f>IF(('4月'!M53&gt;=0)*AND('4月'!M53&lt;=3),MATCH(3-'4月'!M53,变动率!$H:$H,-1)-ROW(),"")</f>
        <v/>
      </c>
      <c r="AB53" s="26" t="str">
        <f>IF(('4月'!N53&gt;=0)*AND('4月'!N53&lt;=3),MATCH(3-'4月'!N53,变动率!$H:$H,-1)-ROW(),"")</f>
        <v/>
      </c>
    </row>
    <row r="54" spans="1:28" x14ac:dyDescent="0.15">
      <c r="A54" s="58">
        <v>54</v>
      </c>
      <c r="B54" s="25">
        <f>B$1-变动率!$H54</f>
        <v>3</v>
      </c>
      <c r="C54" s="16">
        <f>C$1-变动率!$H54</f>
        <v>4</v>
      </c>
      <c r="D54" s="16">
        <f>D$1-变动率!$H54</f>
        <v>5</v>
      </c>
      <c r="E54" s="16">
        <f>E$1-变动率!$H54</f>
        <v>6</v>
      </c>
      <c r="F54" s="16">
        <f>F$1-变动率!$H54</f>
        <v>7</v>
      </c>
      <c r="G54" s="16">
        <f>G$1-变动率!$H54</f>
        <v>8</v>
      </c>
      <c r="H54" s="16">
        <f>H$1-变动率!$H54</f>
        <v>9</v>
      </c>
      <c r="I54" s="16">
        <f>I$1-变动率!$H54</f>
        <v>10</v>
      </c>
      <c r="J54" s="16">
        <f>J$1-变动率!$H54</f>
        <v>11</v>
      </c>
      <c r="K54" s="16">
        <f>K$1-变动率!$H54</f>
        <v>12</v>
      </c>
      <c r="L54" s="16">
        <f>L$1-变动率!$H54</f>
        <v>13</v>
      </c>
      <c r="M54" s="16">
        <f>M$1-变动率!$H54</f>
        <v>14</v>
      </c>
      <c r="N54" s="26">
        <f>N$1-变动率!$H54</f>
        <v>15</v>
      </c>
      <c r="O54" s="58">
        <v>54</v>
      </c>
      <c r="P54" s="25">
        <f>IF(('4月'!B54&gt;=0)*AND('4月'!B54&lt;=3),MATCH(3-'4月'!B54,变动率!$H:$H,-1)-ROW(),"")</f>
        <v>-13</v>
      </c>
      <c r="Q54" s="16" t="str">
        <f>IF(('4月'!C54&gt;=0)*AND('4月'!C54&lt;=3),MATCH(3-'4月'!C54,变动率!$H:$H,-1)-ROW(),"")</f>
        <v/>
      </c>
      <c r="R54" s="16" t="str">
        <f>IF(('4月'!D54&gt;=0)*AND('4月'!D54&lt;=3),MATCH(3-'4月'!D54,变动率!$H:$H,-1)-ROW(),"")</f>
        <v/>
      </c>
      <c r="S54" s="16" t="str">
        <f>IF(('4月'!E54&gt;=0)*AND('4月'!E54&lt;=3),MATCH(3-'4月'!E54,变动率!$H:$H,-1)-ROW(),"")</f>
        <v/>
      </c>
      <c r="T54" s="16" t="str">
        <f>IF(('4月'!F54&gt;=0)*AND('4月'!F54&lt;=3),MATCH(3-'4月'!F54,变动率!$H:$H,-1)-ROW(),"")</f>
        <v/>
      </c>
      <c r="U54" s="16" t="str">
        <f>IF(('4月'!G54&gt;=0)*AND('4月'!G54&lt;=3),MATCH(3-'4月'!G54,变动率!$H:$H,-1)-ROW(),"")</f>
        <v/>
      </c>
      <c r="V54" s="16" t="str">
        <f>IF(('4月'!H54&gt;=0)*AND('4月'!H54&lt;=3),MATCH(3-'4月'!H54,变动率!$H:$H,-1)-ROW(),"")</f>
        <v/>
      </c>
      <c r="W54" s="16" t="str">
        <f>IF(('4月'!I54&gt;=0)*AND('4月'!I54&lt;=3),MATCH(3-'4月'!I54,变动率!$H:$H,-1)-ROW(),"")</f>
        <v/>
      </c>
      <c r="X54" s="16" t="str">
        <f>IF(('4月'!J54&gt;=0)*AND('4月'!J54&lt;=3),MATCH(3-'4月'!J54,变动率!$H:$H,-1)-ROW(),"")</f>
        <v/>
      </c>
      <c r="Y54" s="16" t="str">
        <f>IF(('4月'!K54&gt;=0)*AND('4月'!K54&lt;=3),MATCH(3-'4月'!K54,变动率!$H:$H,-1)-ROW(),"")</f>
        <v/>
      </c>
      <c r="Z54" s="16" t="str">
        <f>IF(('4月'!L54&gt;=0)*AND('4月'!L54&lt;=3),MATCH(3-'4月'!L54,变动率!$H:$H,-1)-ROW(),"")</f>
        <v/>
      </c>
      <c r="AA54" s="16" t="str">
        <f>IF(('4月'!M54&gt;=0)*AND('4月'!M54&lt;=3),MATCH(3-'4月'!M54,变动率!$H:$H,-1)-ROW(),"")</f>
        <v/>
      </c>
      <c r="AB54" s="26" t="str">
        <f>IF(('4月'!N54&gt;=0)*AND('4月'!N54&lt;=3),MATCH(3-'4月'!N54,变动率!$H:$H,-1)-ROW(),"")</f>
        <v/>
      </c>
    </row>
    <row r="55" spans="1:28" x14ac:dyDescent="0.15">
      <c r="A55">
        <v>55</v>
      </c>
      <c r="B55" s="25">
        <f>B$1-变动率!$H55</f>
        <v>3</v>
      </c>
      <c r="C55" s="16">
        <f>C$1-变动率!$H55</f>
        <v>4</v>
      </c>
      <c r="D55" s="16">
        <f>D$1-变动率!$H55</f>
        <v>5</v>
      </c>
      <c r="E55" s="16">
        <f>E$1-变动率!$H55</f>
        <v>6</v>
      </c>
      <c r="F55" s="16">
        <f>F$1-变动率!$H55</f>
        <v>7</v>
      </c>
      <c r="G55" s="16">
        <f>G$1-变动率!$H55</f>
        <v>8</v>
      </c>
      <c r="H55" s="16">
        <f>H$1-变动率!$H55</f>
        <v>9</v>
      </c>
      <c r="I55" s="16">
        <f>I$1-变动率!$H55</f>
        <v>10</v>
      </c>
      <c r="J55" s="16">
        <f>J$1-变动率!$H55</f>
        <v>11</v>
      </c>
      <c r="K55" s="16">
        <f>K$1-变动率!$H55</f>
        <v>12</v>
      </c>
      <c r="L55" s="16">
        <f>L$1-变动率!$H55</f>
        <v>13</v>
      </c>
      <c r="M55" s="16">
        <f>M$1-变动率!$H55</f>
        <v>14</v>
      </c>
      <c r="N55" s="26">
        <f>N$1-变动率!$H55</f>
        <v>15</v>
      </c>
      <c r="O55">
        <v>55</v>
      </c>
      <c r="P55" s="25">
        <f>IF(('4月'!B55&gt;=0)*AND('4月'!B55&lt;=3),MATCH(3-'4月'!B55,变动率!$H:$H,-1)-ROW(),"")</f>
        <v>-14</v>
      </c>
      <c r="Q55" s="16" t="str">
        <f>IF(('4月'!C55&gt;=0)*AND('4月'!C55&lt;=3),MATCH(3-'4月'!C55,变动率!$H:$H,-1)-ROW(),"")</f>
        <v/>
      </c>
      <c r="R55" s="16" t="str">
        <f>IF(('4月'!D55&gt;=0)*AND('4月'!D55&lt;=3),MATCH(3-'4月'!D55,变动率!$H:$H,-1)-ROW(),"")</f>
        <v/>
      </c>
      <c r="S55" s="16" t="str">
        <f>IF(('4月'!E55&gt;=0)*AND('4月'!E55&lt;=3),MATCH(3-'4月'!E55,变动率!$H:$H,-1)-ROW(),"")</f>
        <v/>
      </c>
      <c r="T55" s="16" t="str">
        <f>IF(('4月'!F55&gt;=0)*AND('4月'!F55&lt;=3),MATCH(3-'4月'!F55,变动率!$H:$H,-1)-ROW(),"")</f>
        <v/>
      </c>
      <c r="U55" s="16" t="str">
        <f>IF(('4月'!G55&gt;=0)*AND('4月'!G55&lt;=3),MATCH(3-'4月'!G55,变动率!$H:$H,-1)-ROW(),"")</f>
        <v/>
      </c>
      <c r="V55" s="16" t="str">
        <f>IF(('4月'!H55&gt;=0)*AND('4月'!H55&lt;=3),MATCH(3-'4月'!H55,变动率!$H:$H,-1)-ROW(),"")</f>
        <v/>
      </c>
      <c r="W55" s="16" t="str">
        <f>IF(('4月'!I55&gt;=0)*AND('4月'!I55&lt;=3),MATCH(3-'4月'!I55,变动率!$H:$H,-1)-ROW(),"")</f>
        <v/>
      </c>
      <c r="X55" s="16" t="str">
        <f>IF(('4月'!J55&gt;=0)*AND('4月'!J55&lt;=3),MATCH(3-'4月'!J55,变动率!$H:$H,-1)-ROW(),"")</f>
        <v/>
      </c>
      <c r="Y55" s="16" t="str">
        <f>IF(('4月'!K55&gt;=0)*AND('4月'!K55&lt;=3),MATCH(3-'4月'!K55,变动率!$H:$H,-1)-ROW(),"")</f>
        <v/>
      </c>
      <c r="Z55" s="16" t="str">
        <f>IF(('4月'!L55&gt;=0)*AND('4月'!L55&lt;=3),MATCH(3-'4月'!L55,变动率!$H:$H,-1)-ROW(),"")</f>
        <v/>
      </c>
      <c r="AA55" s="16" t="str">
        <f>IF(('4月'!M55&gt;=0)*AND('4月'!M55&lt;=3),MATCH(3-'4月'!M55,变动率!$H:$H,-1)-ROW(),"")</f>
        <v/>
      </c>
      <c r="AB55" s="26" t="str">
        <f>IF(('4月'!N55&gt;=0)*AND('4月'!N55&lt;=3),MATCH(3-'4月'!N55,变动率!$H:$H,-1)-ROW(),"")</f>
        <v/>
      </c>
    </row>
    <row r="56" spans="1:28" x14ac:dyDescent="0.15">
      <c r="A56">
        <v>56</v>
      </c>
      <c r="B56" s="25">
        <f>B$1-变动率!$H56</f>
        <v>3</v>
      </c>
      <c r="C56" s="16">
        <f>C$1-变动率!$H56</f>
        <v>4</v>
      </c>
      <c r="D56" s="16">
        <f>D$1-变动率!$H56</f>
        <v>5</v>
      </c>
      <c r="E56" s="16">
        <f>E$1-变动率!$H56</f>
        <v>6</v>
      </c>
      <c r="F56" s="16">
        <f>F$1-变动率!$H56</f>
        <v>7</v>
      </c>
      <c r="G56" s="16">
        <f>G$1-变动率!$H56</f>
        <v>8</v>
      </c>
      <c r="H56" s="16">
        <f>H$1-变动率!$H56</f>
        <v>9</v>
      </c>
      <c r="I56" s="16">
        <f>I$1-变动率!$H56</f>
        <v>10</v>
      </c>
      <c r="J56" s="16">
        <f>J$1-变动率!$H56</f>
        <v>11</v>
      </c>
      <c r="K56" s="16">
        <f>K$1-变动率!$H56</f>
        <v>12</v>
      </c>
      <c r="L56" s="16">
        <f>L$1-变动率!$H56</f>
        <v>13</v>
      </c>
      <c r="M56" s="16">
        <f>M$1-变动率!$H56</f>
        <v>14</v>
      </c>
      <c r="N56" s="26">
        <f>N$1-变动率!$H56</f>
        <v>15</v>
      </c>
      <c r="O56">
        <v>56</v>
      </c>
      <c r="P56" s="25">
        <f>IF(('4月'!B56&gt;=0)*AND('4月'!B56&lt;=3),MATCH(3-'4月'!B56,变动率!$H:$H,-1)-ROW(),"")</f>
        <v>-15</v>
      </c>
      <c r="Q56" s="16" t="str">
        <f>IF(('4月'!C56&gt;=0)*AND('4月'!C56&lt;=3),MATCH(3-'4月'!C56,变动率!$H:$H,-1)-ROW(),"")</f>
        <v/>
      </c>
      <c r="R56" s="16" t="str">
        <f>IF(('4月'!D56&gt;=0)*AND('4月'!D56&lt;=3),MATCH(3-'4月'!D56,变动率!$H:$H,-1)-ROW(),"")</f>
        <v/>
      </c>
      <c r="S56" s="16" t="str">
        <f>IF(('4月'!E56&gt;=0)*AND('4月'!E56&lt;=3),MATCH(3-'4月'!E56,变动率!$H:$H,-1)-ROW(),"")</f>
        <v/>
      </c>
      <c r="T56" s="16" t="str">
        <f>IF(('4月'!F56&gt;=0)*AND('4月'!F56&lt;=3),MATCH(3-'4月'!F56,变动率!$H:$H,-1)-ROW(),"")</f>
        <v/>
      </c>
      <c r="U56" s="16" t="str">
        <f>IF(('4月'!G56&gt;=0)*AND('4月'!G56&lt;=3),MATCH(3-'4月'!G56,变动率!$H:$H,-1)-ROW(),"")</f>
        <v/>
      </c>
      <c r="V56" s="16" t="str">
        <f>IF(('4月'!H56&gt;=0)*AND('4月'!H56&lt;=3),MATCH(3-'4月'!H56,变动率!$H:$H,-1)-ROW(),"")</f>
        <v/>
      </c>
      <c r="W56" s="16" t="str">
        <f>IF(('4月'!I56&gt;=0)*AND('4月'!I56&lt;=3),MATCH(3-'4月'!I56,变动率!$H:$H,-1)-ROW(),"")</f>
        <v/>
      </c>
      <c r="X56" s="16" t="str">
        <f>IF(('4月'!J56&gt;=0)*AND('4月'!J56&lt;=3),MATCH(3-'4月'!J56,变动率!$H:$H,-1)-ROW(),"")</f>
        <v/>
      </c>
      <c r="Y56" s="16" t="str">
        <f>IF(('4月'!K56&gt;=0)*AND('4月'!K56&lt;=3),MATCH(3-'4月'!K56,变动率!$H:$H,-1)-ROW(),"")</f>
        <v/>
      </c>
      <c r="Z56" s="16" t="str">
        <f>IF(('4月'!L56&gt;=0)*AND('4月'!L56&lt;=3),MATCH(3-'4月'!L56,变动率!$H:$H,-1)-ROW(),"")</f>
        <v/>
      </c>
      <c r="AA56" s="16" t="str">
        <f>IF(('4月'!M56&gt;=0)*AND('4月'!M56&lt;=3),MATCH(3-'4月'!M56,变动率!$H:$H,-1)-ROW(),"")</f>
        <v/>
      </c>
      <c r="AB56" s="26" t="str">
        <f>IF(('4月'!N56&gt;=0)*AND('4月'!N56&lt;=3),MATCH(3-'4月'!N56,变动率!$H:$H,-1)-ROW(),"")</f>
        <v/>
      </c>
    </row>
    <row r="57" spans="1:28" x14ac:dyDescent="0.15">
      <c r="A57">
        <v>57</v>
      </c>
      <c r="B57" s="25">
        <f>B$1-变动率!$H57</f>
        <v>3</v>
      </c>
      <c r="C57" s="16">
        <f>C$1-变动率!$H57</f>
        <v>4</v>
      </c>
      <c r="D57" s="16">
        <f>D$1-变动率!$H57</f>
        <v>5</v>
      </c>
      <c r="E57" s="16">
        <f>E$1-变动率!$H57</f>
        <v>6</v>
      </c>
      <c r="F57" s="16">
        <f>F$1-变动率!$H57</f>
        <v>7</v>
      </c>
      <c r="G57" s="16">
        <f>G$1-变动率!$H57</f>
        <v>8</v>
      </c>
      <c r="H57" s="16">
        <f>H$1-变动率!$H57</f>
        <v>9</v>
      </c>
      <c r="I57" s="16">
        <f>I$1-变动率!$H57</f>
        <v>10</v>
      </c>
      <c r="J57" s="16">
        <f>J$1-变动率!$H57</f>
        <v>11</v>
      </c>
      <c r="K57" s="16">
        <f>K$1-变动率!$H57</f>
        <v>12</v>
      </c>
      <c r="L57" s="16">
        <f>L$1-变动率!$H57</f>
        <v>13</v>
      </c>
      <c r="M57" s="16">
        <f>M$1-变动率!$H57</f>
        <v>14</v>
      </c>
      <c r="N57" s="26">
        <f>N$1-变动率!$H57</f>
        <v>15</v>
      </c>
      <c r="O57">
        <v>57</v>
      </c>
      <c r="P57" s="25">
        <f>IF(('4月'!B57&gt;=0)*AND('4月'!B57&lt;=3),MATCH(3-'4月'!B57,变动率!$H:$H,-1)-ROW(),"")</f>
        <v>-16</v>
      </c>
      <c r="Q57" s="16" t="str">
        <f>IF(('4月'!C57&gt;=0)*AND('4月'!C57&lt;=3),MATCH(3-'4月'!C57,变动率!$H:$H,-1)-ROW(),"")</f>
        <v/>
      </c>
      <c r="R57" s="16" t="str">
        <f>IF(('4月'!D57&gt;=0)*AND('4月'!D57&lt;=3),MATCH(3-'4月'!D57,变动率!$H:$H,-1)-ROW(),"")</f>
        <v/>
      </c>
      <c r="S57" s="16" t="str">
        <f>IF(('4月'!E57&gt;=0)*AND('4月'!E57&lt;=3),MATCH(3-'4月'!E57,变动率!$H:$H,-1)-ROW(),"")</f>
        <v/>
      </c>
      <c r="T57" s="16" t="str">
        <f>IF(('4月'!F57&gt;=0)*AND('4月'!F57&lt;=3),MATCH(3-'4月'!F57,变动率!$H:$H,-1)-ROW(),"")</f>
        <v/>
      </c>
      <c r="U57" s="16" t="str">
        <f>IF(('4月'!G57&gt;=0)*AND('4月'!G57&lt;=3),MATCH(3-'4月'!G57,变动率!$H:$H,-1)-ROW(),"")</f>
        <v/>
      </c>
      <c r="V57" s="16" t="str">
        <f>IF(('4月'!H57&gt;=0)*AND('4月'!H57&lt;=3),MATCH(3-'4月'!H57,变动率!$H:$H,-1)-ROW(),"")</f>
        <v/>
      </c>
      <c r="W57" s="16" t="str">
        <f>IF(('4月'!I57&gt;=0)*AND('4月'!I57&lt;=3),MATCH(3-'4月'!I57,变动率!$H:$H,-1)-ROW(),"")</f>
        <v/>
      </c>
      <c r="X57" s="16" t="str">
        <f>IF(('4月'!J57&gt;=0)*AND('4月'!J57&lt;=3),MATCH(3-'4月'!J57,变动率!$H:$H,-1)-ROW(),"")</f>
        <v/>
      </c>
      <c r="Y57" s="16" t="str">
        <f>IF(('4月'!K57&gt;=0)*AND('4月'!K57&lt;=3),MATCH(3-'4月'!K57,变动率!$H:$H,-1)-ROW(),"")</f>
        <v/>
      </c>
      <c r="Z57" s="16" t="str">
        <f>IF(('4月'!L57&gt;=0)*AND('4月'!L57&lt;=3),MATCH(3-'4月'!L57,变动率!$H:$H,-1)-ROW(),"")</f>
        <v/>
      </c>
      <c r="AA57" s="16" t="str">
        <f>IF(('4月'!M57&gt;=0)*AND('4月'!M57&lt;=3),MATCH(3-'4月'!M57,变动率!$H:$H,-1)-ROW(),"")</f>
        <v/>
      </c>
      <c r="AB57" s="26" t="str">
        <f>IF(('4月'!N57&gt;=0)*AND('4月'!N57&lt;=3),MATCH(3-'4月'!N57,变动率!$H:$H,-1)-ROW(),"")</f>
        <v/>
      </c>
    </row>
    <row r="58" spans="1:28" x14ac:dyDescent="0.15">
      <c r="A58">
        <v>58</v>
      </c>
      <c r="B58" s="25">
        <f>B$1-变动率!$H58</f>
        <v>3</v>
      </c>
      <c r="C58" s="16">
        <f>C$1-变动率!$H58</f>
        <v>4</v>
      </c>
      <c r="D58" s="16">
        <f>D$1-变动率!$H58</f>
        <v>5</v>
      </c>
      <c r="E58" s="16">
        <f>E$1-变动率!$H58</f>
        <v>6</v>
      </c>
      <c r="F58" s="16">
        <f>F$1-变动率!$H58</f>
        <v>7</v>
      </c>
      <c r="G58" s="16">
        <f>G$1-变动率!$H58</f>
        <v>8</v>
      </c>
      <c r="H58" s="16">
        <f>H$1-变动率!$H58</f>
        <v>9</v>
      </c>
      <c r="I58" s="16">
        <f>I$1-变动率!$H58</f>
        <v>10</v>
      </c>
      <c r="J58" s="16">
        <f>J$1-变动率!$H58</f>
        <v>11</v>
      </c>
      <c r="K58" s="16">
        <f>K$1-变动率!$H58</f>
        <v>12</v>
      </c>
      <c r="L58" s="16">
        <f>L$1-变动率!$H58</f>
        <v>13</v>
      </c>
      <c r="M58" s="16">
        <f>M$1-变动率!$H58</f>
        <v>14</v>
      </c>
      <c r="N58" s="26">
        <f>N$1-变动率!$H58</f>
        <v>15</v>
      </c>
      <c r="O58">
        <v>58</v>
      </c>
      <c r="P58" s="25">
        <f>IF(('4月'!B58&gt;=0)*AND('4月'!B58&lt;=3),MATCH(3-'4月'!B58,变动率!$H:$H,-1)-ROW(),"")</f>
        <v>-17</v>
      </c>
      <c r="Q58" s="16" t="str">
        <f>IF(('4月'!C58&gt;=0)*AND('4月'!C58&lt;=3),MATCH(3-'4月'!C58,变动率!$H:$H,-1)-ROW(),"")</f>
        <v/>
      </c>
      <c r="R58" s="16" t="str">
        <f>IF(('4月'!D58&gt;=0)*AND('4月'!D58&lt;=3),MATCH(3-'4月'!D58,变动率!$H:$H,-1)-ROW(),"")</f>
        <v/>
      </c>
      <c r="S58" s="16" t="str">
        <f>IF(('4月'!E58&gt;=0)*AND('4月'!E58&lt;=3),MATCH(3-'4月'!E58,变动率!$H:$H,-1)-ROW(),"")</f>
        <v/>
      </c>
      <c r="T58" s="16" t="str">
        <f>IF(('4月'!F58&gt;=0)*AND('4月'!F58&lt;=3),MATCH(3-'4月'!F58,变动率!$H:$H,-1)-ROW(),"")</f>
        <v/>
      </c>
      <c r="U58" s="16" t="str">
        <f>IF(('4月'!G58&gt;=0)*AND('4月'!G58&lt;=3),MATCH(3-'4月'!G58,变动率!$H:$H,-1)-ROW(),"")</f>
        <v/>
      </c>
      <c r="V58" s="16" t="str">
        <f>IF(('4月'!H58&gt;=0)*AND('4月'!H58&lt;=3),MATCH(3-'4月'!H58,变动率!$H:$H,-1)-ROW(),"")</f>
        <v/>
      </c>
      <c r="W58" s="16" t="str">
        <f>IF(('4月'!I58&gt;=0)*AND('4月'!I58&lt;=3),MATCH(3-'4月'!I58,变动率!$H:$H,-1)-ROW(),"")</f>
        <v/>
      </c>
      <c r="X58" s="16" t="str">
        <f>IF(('4月'!J58&gt;=0)*AND('4月'!J58&lt;=3),MATCH(3-'4月'!J58,变动率!$H:$H,-1)-ROW(),"")</f>
        <v/>
      </c>
      <c r="Y58" s="16" t="str">
        <f>IF(('4月'!K58&gt;=0)*AND('4月'!K58&lt;=3),MATCH(3-'4月'!K58,变动率!$H:$H,-1)-ROW(),"")</f>
        <v/>
      </c>
      <c r="Z58" s="16" t="str">
        <f>IF(('4月'!L58&gt;=0)*AND('4月'!L58&lt;=3),MATCH(3-'4月'!L58,变动率!$H:$H,-1)-ROW(),"")</f>
        <v/>
      </c>
      <c r="AA58" s="16" t="str">
        <f>IF(('4月'!M58&gt;=0)*AND('4月'!M58&lt;=3),MATCH(3-'4月'!M58,变动率!$H:$H,-1)-ROW(),"")</f>
        <v/>
      </c>
      <c r="AB58" s="26" t="str">
        <f>IF(('4月'!N58&gt;=0)*AND('4月'!N58&lt;=3),MATCH(3-'4月'!N58,变动率!$H:$H,-1)-ROW(),"")</f>
        <v/>
      </c>
    </row>
    <row r="59" spans="1:28" x14ac:dyDescent="0.15">
      <c r="A59">
        <v>59</v>
      </c>
      <c r="B59" s="25">
        <f>B$1-变动率!$H59</f>
        <v>3</v>
      </c>
      <c r="C59" s="16">
        <f>C$1-变动率!$H59</f>
        <v>4</v>
      </c>
      <c r="D59" s="16">
        <f>D$1-变动率!$H59</f>
        <v>5</v>
      </c>
      <c r="E59" s="16">
        <f>E$1-变动率!$H59</f>
        <v>6</v>
      </c>
      <c r="F59" s="16">
        <f>F$1-变动率!$H59</f>
        <v>7</v>
      </c>
      <c r="G59" s="16">
        <f>G$1-变动率!$H59</f>
        <v>8</v>
      </c>
      <c r="H59" s="16">
        <f>H$1-变动率!$H59</f>
        <v>9</v>
      </c>
      <c r="I59" s="16">
        <f>I$1-变动率!$H59</f>
        <v>10</v>
      </c>
      <c r="J59" s="16">
        <f>J$1-变动率!$H59</f>
        <v>11</v>
      </c>
      <c r="K59" s="16">
        <f>K$1-变动率!$H59</f>
        <v>12</v>
      </c>
      <c r="L59" s="16">
        <f>L$1-变动率!$H59</f>
        <v>13</v>
      </c>
      <c r="M59" s="16">
        <f>M$1-变动率!$H59</f>
        <v>14</v>
      </c>
      <c r="N59" s="26">
        <f>N$1-变动率!$H59</f>
        <v>15</v>
      </c>
      <c r="O59">
        <v>59</v>
      </c>
      <c r="P59" s="25">
        <f>IF(('4月'!B59&gt;=0)*AND('4月'!B59&lt;=3),MATCH(3-'4月'!B59,变动率!$H:$H,-1)-ROW(),"")</f>
        <v>-18</v>
      </c>
      <c r="Q59" s="16" t="str">
        <f>IF(('4月'!C59&gt;=0)*AND('4月'!C59&lt;=3),MATCH(3-'4月'!C59,变动率!$H:$H,-1)-ROW(),"")</f>
        <v/>
      </c>
      <c r="R59" s="16" t="str">
        <f>IF(('4月'!D59&gt;=0)*AND('4月'!D59&lt;=3),MATCH(3-'4月'!D59,变动率!$H:$H,-1)-ROW(),"")</f>
        <v/>
      </c>
      <c r="S59" s="16" t="str">
        <f>IF(('4月'!E59&gt;=0)*AND('4月'!E59&lt;=3),MATCH(3-'4月'!E59,变动率!$H:$H,-1)-ROW(),"")</f>
        <v/>
      </c>
      <c r="T59" s="16" t="str">
        <f>IF(('4月'!F59&gt;=0)*AND('4月'!F59&lt;=3),MATCH(3-'4月'!F59,变动率!$H:$H,-1)-ROW(),"")</f>
        <v/>
      </c>
      <c r="U59" s="16" t="str">
        <f>IF(('4月'!G59&gt;=0)*AND('4月'!G59&lt;=3),MATCH(3-'4月'!G59,变动率!$H:$H,-1)-ROW(),"")</f>
        <v/>
      </c>
      <c r="V59" s="16" t="str">
        <f>IF(('4月'!H59&gt;=0)*AND('4月'!H59&lt;=3),MATCH(3-'4月'!H59,变动率!$H:$H,-1)-ROW(),"")</f>
        <v/>
      </c>
      <c r="W59" s="16" t="str">
        <f>IF(('4月'!I59&gt;=0)*AND('4月'!I59&lt;=3),MATCH(3-'4月'!I59,变动率!$H:$H,-1)-ROW(),"")</f>
        <v/>
      </c>
      <c r="X59" s="16" t="str">
        <f>IF(('4月'!J59&gt;=0)*AND('4月'!J59&lt;=3),MATCH(3-'4月'!J59,变动率!$H:$H,-1)-ROW(),"")</f>
        <v/>
      </c>
      <c r="Y59" s="16" t="str">
        <f>IF(('4月'!K59&gt;=0)*AND('4月'!K59&lt;=3),MATCH(3-'4月'!K59,变动率!$H:$H,-1)-ROW(),"")</f>
        <v/>
      </c>
      <c r="Z59" s="16" t="str">
        <f>IF(('4月'!L59&gt;=0)*AND('4月'!L59&lt;=3),MATCH(3-'4月'!L59,变动率!$H:$H,-1)-ROW(),"")</f>
        <v/>
      </c>
      <c r="AA59" s="16" t="str">
        <f>IF(('4月'!M59&gt;=0)*AND('4月'!M59&lt;=3),MATCH(3-'4月'!M59,变动率!$H:$H,-1)-ROW(),"")</f>
        <v/>
      </c>
      <c r="AB59" s="26" t="str">
        <f>IF(('4月'!N59&gt;=0)*AND('4月'!N59&lt;=3),MATCH(3-'4月'!N59,变动率!$H:$H,-1)-ROW(),"")</f>
        <v/>
      </c>
    </row>
    <row r="60" spans="1:28" x14ac:dyDescent="0.15">
      <c r="A60">
        <v>60</v>
      </c>
      <c r="B60" s="27">
        <f>B$1-变动率!$H60</f>
        <v>3</v>
      </c>
      <c r="C60" s="28">
        <f>C$1-变动率!$H60</f>
        <v>4</v>
      </c>
      <c r="D60" s="28">
        <f>D$1-变动率!$H60</f>
        <v>5</v>
      </c>
      <c r="E60" s="28">
        <f>E$1-变动率!$H60</f>
        <v>6</v>
      </c>
      <c r="F60" s="28">
        <f>F$1-变动率!$H60</f>
        <v>7</v>
      </c>
      <c r="G60" s="28">
        <f>G$1-变动率!$H60</f>
        <v>8</v>
      </c>
      <c r="H60" s="28">
        <f>H$1-变动率!$H60</f>
        <v>9</v>
      </c>
      <c r="I60" s="28">
        <f>I$1-变动率!$H60</f>
        <v>10</v>
      </c>
      <c r="J60" s="28">
        <f>J$1-变动率!$H60</f>
        <v>11</v>
      </c>
      <c r="K60" s="28">
        <f>K$1-变动率!$H60</f>
        <v>12</v>
      </c>
      <c r="L60" s="28">
        <f>L$1-变动率!$H60</f>
        <v>13</v>
      </c>
      <c r="M60" s="28">
        <f>M$1-变动率!$H60</f>
        <v>14</v>
      </c>
      <c r="N60" s="18">
        <f>N$1-变动率!$H60</f>
        <v>15</v>
      </c>
      <c r="O60">
        <v>60</v>
      </c>
      <c r="P60" s="27">
        <f>IF(('4月'!B60&gt;=0)*AND('4月'!B60&lt;=3),MATCH(3-'4月'!B60,变动率!$H:$H,-1)-ROW(),"")</f>
        <v>-19</v>
      </c>
      <c r="Q60" s="28" t="str">
        <f>IF(('4月'!C60&gt;=0)*AND('4月'!C60&lt;=3),MATCH(3-'4月'!C60,变动率!$H:$H,-1)-ROW(),"")</f>
        <v/>
      </c>
      <c r="R60" s="28" t="str">
        <f>IF(('4月'!D60&gt;=0)*AND('4月'!D60&lt;=3),MATCH(3-'4月'!D60,变动率!$H:$H,-1)-ROW(),"")</f>
        <v/>
      </c>
      <c r="S60" s="28" t="str">
        <f>IF(('4月'!E60&gt;=0)*AND('4月'!E60&lt;=3),MATCH(3-'4月'!E60,变动率!$H:$H,-1)-ROW(),"")</f>
        <v/>
      </c>
      <c r="T60" s="28" t="str">
        <f>IF(('4月'!F60&gt;=0)*AND('4月'!F60&lt;=3),MATCH(3-'4月'!F60,变动率!$H:$H,-1)-ROW(),"")</f>
        <v/>
      </c>
      <c r="U60" s="28" t="str">
        <f>IF(('4月'!G60&gt;=0)*AND('4月'!G60&lt;=3),MATCH(3-'4月'!G60,变动率!$H:$H,-1)-ROW(),"")</f>
        <v/>
      </c>
      <c r="V60" s="28" t="str">
        <f>IF(('4月'!H60&gt;=0)*AND('4月'!H60&lt;=3),MATCH(3-'4月'!H60,变动率!$H:$H,-1)-ROW(),"")</f>
        <v/>
      </c>
      <c r="W60" s="28" t="str">
        <f>IF(('4月'!I60&gt;=0)*AND('4月'!I60&lt;=3),MATCH(3-'4月'!I60,变动率!$H:$H,-1)-ROW(),"")</f>
        <v/>
      </c>
      <c r="X60" s="28" t="str">
        <f>IF(('4月'!J60&gt;=0)*AND('4月'!J60&lt;=3),MATCH(3-'4月'!J60,变动率!$H:$H,-1)-ROW(),"")</f>
        <v/>
      </c>
      <c r="Y60" s="28" t="str">
        <f>IF(('4月'!K60&gt;=0)*AND('4月'!K60&lt;=3),MATCH(3-'4月'!K60,变动率!$H:$H,-1)-ROW(),"")</f>
        <v/>
      </c>
      <c r="Z60" s="28" t="str">
        <f>IF(('4月'!L60&gt;=0)*AND('4月'!L60&lt;=3),MATCH(3-'4月'!L60,变动率!$H:$H,-1)-ROW(),"")</f>
        <v/>
      </c>
      <c r="AA60" s="28" t="str">
        <f>IF(('4月'!M60&gt;=0)*AND('4月'!M60&lt;=3),MATCH(3-'4月'!M60,变动率!$H:$H,-1)-ROW(),"")</f>
        <v/>
      </c>
      <c r="AB60" s="18" t="str">
        <f>IF(('4月'!N60&gt;=0)*AND('4月'!N60&lt;=3),MATCH(3-'4月'!N60,变动率!$H:$H,-1)-ROW(),"")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5" priority="1" operator="equal">
      <formula>3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65"/>
  <sheetViews>
    <sheetView topLeftCell="A52"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B$1-变动率!$F30</f>
        <v>-9</v>
      </c>
      <c r="C30" s="24">
        <f>C$1-变动率!$F30</f>
        <v>-8</v>
      </c>
      <c r="D30" s="24">
        <f>D$1-变动率!$F30</f>
        <v>-7</v>
      </c>
      <c r="E30" s="24">
        <f>E$1-变动率!$F30</f>
        <v>-6</v>
      </c>
      <c r="F30" s="24">
        <f>F$1-变动率!$F30</f>
        <v>-5</v>
      </c>
      <c r="G30" s="24">
        <f>G$1-变动率!$F30</f>
        <v>-4</v>
      </c>
      <c r="H30" s="24">
        <f>H$1-变动率!$F30</f>
        <v>-3</v>
      </c>
      <c r="I30" s="24">
        <f>I$1-变动率!$F30</f>
        <v>-2</v>
      </c>
      <c r="J30" s="24">
        <f>J$1-变动率!$F30</f>
        <v>-1</v>
      </c>
      <c r="K30" s="24">
        <f>K$1-变动率!$F30</f>
        <v>0</v>
      </c>
      <c r="L30" s="24">
        <f>L$1-变动率!$F30</f>
        <v>1</v>
      </c>
      <c r="M30" s="24">
        <f>M$1-变动率!$F30</f>
        <v>2</v>
      </c>
      <c r="N30" s="22">
        <f>N$1-变动率!$F30</f>
        <v>3</v>
      </c>
      <c r="O30">
        <v>30</v>
      </c>
      <c r="P30" s="23" t="str">
        <f>IF(('3月'!B30&gt;=0)*AND('3月'!B30&lt;=3),MATCH(3-'3月'!B30,变动率!$F:$F,-1)-ROW(),"")</f>
        <v/>
      </c>
      <c r="Q30" s="24" t="str">
        <f>IF(('3月'!C30&gt;=0)*AND('3月'!C30&lt;=3),MATCH(3-'3月'!C30,变动率!$F:$F,-1)-ROW(),"")</f>
        <v/>
      </c>
      <c r="R30" s="24" t="str">
        <f>IF(('3月'!D30&gt;=0)*AND('3月'!D30&lt;=3),MATCH(3-'3月'!D30,变动率!$F:$F,-1)-ROW(),"")</f>
        <v/>
      </c>
      <c r="S30" s="24" t="str">
        <f>IF(('3月'!E30&gt;=0)*AND('3月'!E30&lt;=3),MATCH(3-'3月'!E30,变动率!$F:$F,-1)-ROW(),"")</f>
        <v/>
      </c>
      <c r="T30" s="24" t="str">
        <f>IF(('3月'!F30&gt;=0)*AND('3月'!F30&lt;=3),MATCH(3-'3月'!F30,变动率!$F:$F,-1)-ROW(),"")</f>
        <v/>
      </c>
      <c r="U30" s="24" t="str">
        <f>IF(('3月'!G30&gt;=0)*AND('3月'!G30&lt;=3),MATCH(3-'3月'!G30,变动率!$F:$F,-1)-ROW(),"")</f>
        <v/>
      </c>
      <c r="V30" s="24" t="str">
        <f>IF(('3月'!H30&gt;=0)*AND('3月'!H30&lt;=3),MATCH(3-'3月'!H30,变动率!$F:$F,-1)-ROW(),"")</f>
        <v/>
      </c>
      <c r="W30" s="24" t="str">
        <f>IF(('3月'!I30&gt;=0)*AND('3月'!I30&lt;=3),MATCH(3-'3月'!I30,变动率!$F:$F,-1)-ROW(),"")</f>
        <v/>
      </c>
      <c r="X30" s="24" t="str">
        <f>IF(('3月'!J30&gt;=0)*AND('3月'!J30&lt;=3),MATCH(3-'3月'!J30,变动率!$F:$F,-1)-ROW(),"")</f>
        <v/>
      </c>
      <c r="Y30" s="24">
        <f>IF(('3月'!K30&gt;=0)*AND('3月'!K30&lt;=3),MATCH(3-'3月'!K30,变动率!$F:$F,-1)-ROW(),"")</f>
        <v>25</v>
      </c>
      <c r="Z30" s="24">
        <f>IF(('3月'!L30&gt;=0)*AND('3月'!L30&lt;=3),MATCH(3-'3月'!L30,变动率!$F:$F,-1)-ROW(),"")</f>
        <v>25</v>
      </c>
      <c r="AA30" s="24">
        <f>IF(('3月'!M30&gt;=0)*AND('3月'!M30&lt;=3),MATCH(3-'3月'!M30,变动率!$F:$F,-1)-ROW(),"")</f>
        <v>26</v>
      </c>
      <c r="AB30" s="22">
        <f>IF(('3月'!N30&gt;=0)*AND('3月'!N30&lt;=3),MATCH(3-'3月'!N30,变动率!$F:$F,-1)-ROW(),"")</f>
        <v>29</v>
      </c>
    </row>
    <row r="31" spans="1:28" x14ac:dyDescent="0.15">
      <c r="A31">
        <v>31</v>
      </c>
      <c r="B31" s="25">
        <f>B$1-变动率!$F31</f>
        <v>-9</v>
      </c>
      <c r="C31" s="16">
        <f>C$1-变动率!$F31</f>
        <v>-8</v>
      </c>
      <c r="D31" s="16">
        <f>D$1-变动率!$F31</f>
        <v>-7</v>
      </c>
      <c r="E31" s="16">
        <f>E$1-变动率!$F31</f>
        <v>-6</v>
      </c>
      <c r="F31" s="16">
        <f>F$1-变动率!$F31</f>
        <v>-5</v>
      </c>
      <c r="G31" s="16">
        <f>G$1-变动率!$F31</f>
        <v>-4</v>
      </c>
      <c r="H31" s="16">
        <f>H$1-变动率!$F31</f>
        <v>-3</v>
      </c>
      <c r="I31" s="16">
        <f>I$1-变动率!$F31</f>
        <v>-2</v>
      </c>
      <c r="J31" s="16">
        <f>J$1-变动率!$F31</f>
        <v>-1</v>
      </c>
      <c r="K31" s="16">
        <f>K$1-变动率!$F31</f>
        <v>0</v>
      </c>
      <c r="L31" s="16">
        <f>L$1-变动率!$F31</f>
        <v>1</v>
      </c>
      <c r="M31" s="16">
        <f>M$1-变动率!$F31</f>
        <v>2</v>
      </c>
      <c r="N31" s="26">
        <f>N$1-变动率!$F31</f>
        <v>3</v>
      </c>
      <c r="O31">
        <v>31</v>
      </c>
      <c r="P31" s="25" t="str">
        <f>IF(('3月'!B31&gt;=0)*AND('3月'!B31&lt;=3),MATCH(3-'3月'!B31,变动率!$F:$F,-1)-ROW(),"")</f>
        <v/>
      </c>
      <c r="Q31" s="16" t="str">
        <f>IF(('3月'!C31&gt;=0)*AND('3月'!C31&lt;=3),MATCH(3-'3月'!C31,变动率!$F:$F,-1)-ROW(),"")</f>
        <v/>
      </c>
      <c r="R31" s="16" t="str">
        <f>IF(('3月'!D31&gt;=0)*AND('3月'!D31&lt;=3),MATCH(3-'3月'!D31,变动率!$F:$F,-1)-ROW(),"")</f>
        <v/>
      </c>
      <c r="S31" s="16" t="str">
        <f>IF(('3月'!E31&gt;=0)*AND('3月'!E31&lt;=3),MATCH(3-'3月'!E31,变动率!$F:$F,-1)-ROW(),"")</f>
        <v/>
      </c>
      <c r="T31" s="16" t="str">
        <f>IF(('3月'!F31&gt;=0)*AND('3月'!F31&lt;=3),MATCH(3-'3月'!F31,变动率!$F:$F,-1)-ROW(),"")</f>
        <v/>
      </c>
      <c r="U31" s="16" t="str">
        <f>IF(('3月'!G31&gt;=0)*AND('3月'!G31&lt;=3),MATCH(3-'3月'!G31,变动率!$F:$F,-1)-ROW(),"")</f>
        <v/>
      </c>
      <c r="V31" s="16" t="str">
        <f>IF(('3月'!H31&gt;=0)*AND('3月'!H31&lt;=3),MATCH(3-'3月'!H31,变动率!$F:$F,-1)-ROW(),"")</f>
        <v/>
      </c>
      <c r="W31" s="16" t="str">
        <f>IF(('3月'!I31&gt;=0)*AND('3月'!I31&lt;=3),MATCH(3-'3月'!I31,变动率!$F:$F,-1)-ROW(),"")</f>
        <v/>
      </c>
      <c r="X31" s="16" t="str">
        <f>IF(('3月'!J31&gt;=0)*AND('3月'!J31&lt;=3),MATCH(3-'3月'!J31,变动率!$F:$F,-1)-ROW(),"")</f>
        <v/>
      </c>
      <c r="Y31" s="16">
        <f>IF(('3月'!K31&gt;=0)*AND('3月'!K31&lt;=3),MATCH(3-'3月'!K31,变动率!$F:$F,-1)-ROW(),"")</f>
        <v>24</v>
      </c>
      <c r="Z31" s="16">
        <f>IF(('3月'!L31&gt;=0)*AND('3月'!L31&lt;=3),MATCH(3-'3月'!L31,变动率!$F:$F,-1)-ROW(),"")</f>
        <v>24</v>
      </c>
      <c r="AA31" s="16">
        <f>IF(('3月'!M31&gt;=0)*AND('3月'!M31&lt;=3),MATCH(3-'3月'!M31,变动率!$F:$F,-1)-ROW(),"")</f>
        <v>25</v>
      </c>
      <c r="AB31" s="26">
        <f>IF(('3月'!N31&gt;=0)*AND('3月'!N31&lt;=3),MATCH(3-'3月'!N31,变动率!$F:$F,-1)-ROW(),"")</f>
        <v>28</v>
      </c>
    </row>
    <row r="32" spans="1:28" x14ac:dyDescent="0.15">
      <c r="A32">
        <v>32</v>
      </c>
      <c r="B32" s="25">
        <f>B$1-变动率!$F32</f>
        <v>-9</v>
      </c>
      <c r="C32" s="16">
        <f>C$1-变动率!$F32</f>
        <v>-8</v>
      </c>
      <c r="D32" s="16">
        <f>D$1-变动率!$F32</f>
        <v>-7</v>
      </c>
      <c r="E32" s="16">
        <f>E$1-变动率!$F32</f>
        <v>-6</v>
      </c>
      <c r="F32" s="16">
        <f>F$1-变动率!$F32</f>
        <v>-5</v>
      </c>
      <c r="G32" s="16">
        <f>G$1-变动率!$F32</f>
        <v>-4</v>
      </c>
      <c r="H32" s="16">
        <f>H$1-变动率!$F32</f>
        <v>-3</v>
      </c>
      <c r="I32" s="16">
        <f>I$1-变动率!$F32</f>
        <v>-2</v>
      </c>
      <c r="J32" s="16">
        <f>J$1-变动率!$F32</f>
        <v>-1</v>
      </c>
      <c r="K32" s="16">
        <f>K$1-变动率!$F32</f>
        <v>0</v>
      </c>
      <c r="L32" s="16">
        <f>L$1-变动率!$F32</f>
        <v>1</v>
      </c>
      <c r="M32" s="16">
        <f>M$1-变动率!$F32</f>
        <v>2</v>
      </c>
      <c r="N32" s="26">
        <f>N$1-变动率!$F32</f>
        <v>3</v>
      </c>
      <c r="O32">
        <v>32</v>
      </c>
      <c r="P32" s="25" t="str">
        <f>IF(('3月'!B32&gt;=0)*AND('3月'!B32&lt;=3),MATCH(3-'3月'!B32,变动率!$F:$F,-1)-ROW(),"")</f>
        <v/>
      </c>
      <c r="Q32" s="16" t="str">
        <f>IF(('3月'!C32&gt;=0)*AND('3月'!C32&lt;=3),MATCH(3-'3月'!C32,变动率!$F:$F,-1)-ROW(),"")</f>
        <v/>
      </c>
      <c r="R32" s="16" t="str">
        <f>IF(('3月'!D32&gt;=0)*AND('3月'!D32&lt;=3),MATCH(3-'3月'!D32,变动率!$F:$F,-1)-ROW(),"")</f>
        <v/>
      </c>
      <c r="S32" s="16" t="str">
        <f>IF(('3月'!E32&gt;=0)*AND('3月'!E32&lt;=3),MATCH(3-'3月'!E32,变动率!$F:$F,-1)-ROW(),"")</f>
        <v/>
      </c>
      <c r="T32" s="16" t="str">
        <f>IF(('3月'!F32&gt;=0)*AND('3月'!F32&lt;=3),MATCH(3-'3月'!F32,变动率!$F:$F,-1)-ROW(),"")</f>
        <v/>
      </c>
      <c r="U32" s="16" t="str">
        <f>IF(('3月'!G32&gt;=0)*AND('3月'!G32&lt;=3),MATCH(3-'3月'!G32,变动率!$F:$F,-1)-ROW(),"")</f>
        <v/>
      </c>
      <c r="V32" s="16" t="str">
        <f>IF(('3月'!H32&gt;=0)*AND('3月'!H32&lt;=3),MATCH(3-'3月'!H32,变动率!$F:$F,-1)-ROW(),"")</f>
        <v/>
      </c>
      <c r="W32" s="16" t="str">
        <f>IF(('3月'!I32&gt;=0)*AND('3月'!I32&lt;=3),MATCH(3-'3月'!I32,变动率!$F:$F,-1)-ROW(),"")</f>
        <v/>
      </c>
      <c r="X32" s="16" t="str">
        <f>IF(('3月'!J32&gt;=0)*AND('3月'!J32&lt;=3),MATCH(3-'3月'!J32,变动率!$F:$F,-1)-ROW(),"")</f>
        <v/>
      </c>
      <c r="Y32" s="16">
        <f>IF(('3月'!K32&gt;=0)*AND('3月'!K32&lt;=3),MATCH(3-'3月'!K32,变动率!$F:$F,-1)-ROW(),"")</f>
        <v>23</v>
      </c>
      <c r="Z32" s="16">
        <f>IF(('3月'!L32&gt;=0)*AND('3月'!L32&lt;=3),MATCH(3-'3月'!L32,变动率!$F:$F,-1)-ROW(),"")</f>
        <v>23</v>
      </c>
      <c r="AA32" s="16">
        <f>IF(('3月'!M32&gt;=0)*AND('3月'!M32&lt;=3),MATCH(3-'3月'!M32,变动率!$F:$F,-1)-ROW(),"")</f>
        <v>24</v>
      </c>
      <c r="AB32" s="26">
        <f>IF(('3月'!N32&gt;=0)*AND('3月'!N32&lt;=3),MATCH(3-'3月'!N32,变动率!$F:$F,-1)-ROW(),"")</f>
        <v>27</v>
      </c>
    </row>
    <row r="33" spans="1:28" x14ac:dyDescent="0.15">
      <c r="A33">
        <v>33</v>
      </c>
      <c r="B33" s="25">
        <f>B$1-变动率!$F33</f>
        <v>-9</v>
      </c>
      <c r="C33" s="16">
        <f>C$1-变动率!$F33</f>
        <v>-8</v>
      </c>
      <c r="D33" s="16">
        <f>D$1-变动率!$F33</f>
        <v>-7</v>
      </c>
      <c r="E33" s="16">
        <f>E$1-变动率!$F33</f>
        <v>-6</v>
      </c>
      <c r="F33" s="16">
        <f>F$1-变动率!$F33</f>
        <v>-5</v>
      </c>
      <c r="G33" s="16">
        <f>G$1-变动率!$F33</f>
        <v>-4</v>
      </c>
      <c r="H33" s="16">
        <f>H$1-变动率!$F33</f>
        <v>-3</v>
      </c>
      <c r="I33" s="16">
        <f>I$1-变动率!$F33</f>
        <v>-2</v>
      </c>
      <c r="J33" s="16">
        <f>J$1-变动率!$F33</f>
        <v>-1</v>
      </c>
      <c r="K33" s="16">
        <f>K$1-变动率!$F33</f>
        <v>0</v>
      </c>
      <c r="L33" s="16">
        <f>L$1-变动率!$F33</f>
        <v>1</v>
      </c>
      <c r="M33" s="16">
        <f>M$1-变动率!$F33</f>
        <v>2</v>
      </c>
      <c r="N33" s="26">
        <f>N$1-变动率!$F33</f>
        <v>3</v>
      </c>
      <c r="O33">
        <v>33</v>
      </c>
      <c r="P33" s="25" t="str">
        <f>IF(('3月'!B33&gt;=0)*AND('3月'!B33&lt;=3),MATCH(3-'3月'!B33,变动率!$F:$F,-1)-ROW(),"")</f>
        <v/>
      </c>
      <c r="Q33" s="16" t="str">
        <f>IF(('3月'!C33&gt;=0)*AND('3月'!C33&lt;=3),MATCH(3-'3月'!C33,变动率!$F:$F,-1)-ROW(),"")</f>
        <v/>
      </c>
      <c r="R33" s="16" t="str">
        <f>IF(('3月'!D33&gt;=0)*AND('3月'!D33&lt;=3),MATCH(3-'3月'!D33,变动率!$F:$F,-1)-ROW(),"")</f>
        <v/>
      </c>
      <c r="S33" s="16" t="str">
        <f>IF(('3月'!E33&gt;=0)*AND('3月'!E33&lt;=3),MATCH(3-'3月'!E33,变动率!$F:$F,-1)-ROW(),"")</f>
        <v/>
      </c>
      <c r="T33" s="16" t="str">
        <f>IF(('3月'!F33&gt;=0)*AND('3月'!F33&lt;=3),MATCH(3-'3月'!F33,变动率!$F:$F,-1)-ROW(),"")</f>
        <v/>
      </c>
      <c r="U33" s="16" t="str">
        <f>IF(('3月'!G33&gt;=0)*AND('3月'!G33&lt;=3),MATCH(3-'3月'!G33,变动率!$F:$F,-1)-ROW(),"")</f>
        <v/>
      </c>
      <c r="V33" s="16" t="str">
        <f>IF(('3月'!H33&gt;=0)*AND('3月'!H33&lt;=3),MATCH(3-'3月'!H33,变动率!$F:$F,-1)-ROW(),"")</f>
        <v/>
      </c>
      <c r="W33" s="16" t="str">
        <f>IF(('3月'!I33&gt;=0)*AND('3月'!I33&lt;=3),MATCH(3-'3月'!I33,变动率!$F:$F,-1)-ROW(),"")</f>
        <v/>
      </c>
      <c r="X33" s="16" t="str">
        <f>IF(('3月'!J33&gt;=0)*AND('3月'!J33&lt;=3),MATCH(3-'3月'!J33,变动率!$F:$F,-1)-ROW(),"")</f>
        <v/>
      </c>
      <c r="Y33" s="16">
        <f>IF(('3月'!K33&gt;=0)*AND('3月'!K33&lt;=3),MATCH(3-'3月'!K33,变动率!$F:$F,-1)-ROW(),"")</f>
        <v>22</v>
      </c>
      <c r="Z33" s="16">
        <f>IF(('3月'!L33&gt;=0)*AND('3月'!L33&lt;=3),MATCH(3-'3月'!L33,变动率!$F:$F,-1)-ROW(),"")</f>
        <v>22</v>
      </c>
      <c r="AA33" s="16">
        <f>IF(('3月'!M33&gt;=0)*AND('3月'!M33&lt;=3),MATCH(3-'3月'!M33,变动率!$F:$F,-1)-ROW(),"")</f>
        <v>23</v>
      </c>
      <c r="AB33" s="26">
        <f>IF(('3月'!N33&gt;=0)*AND('3月'!N33&lt;=3),MATCH(3-'3月'!N33,变动率!$F:$F,-1)-ROW(),"")</f>
        <v>26</v>
      </c>
    </row>
    <row r="34" spans="1:28" x14ac:dyDescent="0.15">
      <c r="A34">
        <v>34</v>
      </c>
      <c r="B34" s="25">
        <f>B$1-变动率!$F34</f>
        <v>-9</v>
      </c>
      <c r="C34" s="16">
        <f>C$1-变动率!$F34</f>
        <v>-8</v>
      </c>
      <c r="D34" s="16">
        <f>D$1-变动率!$F34</f>
        <v>-7</v>
      </c>
      <c r="E34" s="16">
        <f>E$1-变动率!$F34</f>
        <v>-6</v>
      </c>
      <c r="F34" s="16">
        <f>F$1-变动率!$F34</f>
        <v>-5</v>
      </c>
      <c r="G34" s="16">
        <f>G$1-变动率!$F34</f>
        <v>-4</v>
      </c>
      <c r="H34" s="16">
        <f>H$1-变动率!$F34</f>
        <v>-3</v>
      </c>
      <c r="I34" s="16">
        <f>I$1-变动率!$F34</f>
        <v>-2</v>
      </c>
      <c r="J34" s="16">
        <f>J$1-变动率!$F34</f>
        <v>-1</v>
      </c>
      <c r="K34" s="16">
        <f>K$1-变动率!$F34</f>
        <v>0</v>
      </c>
      <c r="L34" s="16">
        <f>L$1-变动率!$F34</f>
        <v>1</v>
      </c>
      <c r="M34" s="16">
        <f>M$1-变动率!$F34</f>
        <v>2</v>
      </c>
      <c r="N34" s="26">
        <f>N$1-变动率!$F34</f>
        <v>3</v>
      </c>
      <c r="O34">
        <v>34</v>
      </c>
      <c r="P34" s="25" t="str">
        <f>IF(('3月'!B34&gt;=0)*AND('3月'!B34&lt;=3),MATCH(3-'3月'!B34,变动率!$F:$F,-1)-ROW(),"")</f>
        <v/>
      </c>
      <c r="Q34" s="16" t="str">
        <f>IF(('3月'!C34&gt;=0)*AND('3月'!C34&lt;=3),MATCH(3-'3月'!C34,变动率!$F:$F,-1)-ROW(),"")</f>
        <v/>
      </c>
      <c r="R34" s="16" t="str">
        <f>IF(('3月'!D34&gt;=0)*AND('3月'!D34&lt;=3),MATCH(3-'3月'!D34,变动率!$F:$F,-1)-ROW(),"")</f>
        <v/>
      </c>
      <c r="S34" s="16" t="str">
        <f>IF(('3月'!E34&gt;=0)*AND('3月'!E34&lt;=3),MATCH(3-'3月'!E34,变动率!$F:$F,-1)-ROW(),"")</f>
        <v/>
      </c>
      <c r="T34" s="16" t="str">
        <f>IF(('3月'!F34&gt;=0)*AND('3月'!F34&lt;=3),MATCH(3-'3月'!F34,变动率!$F:$F,-1)-ROW(),"")</f>
        <v/>
      </c>
      <c r="U34" s="16" t="str">
        <f>IF(('3月'!G34&gt;=0)*AND('3月'!G34&lt;=3),MATCH(3-'3月'!G34,变动率!$F:$F,-1)-ROW(),"")</f>
        <v/>
      </c>
      <c r="V34" s="16" t="str">
        <f>IF(('3月'!H34&gt;=0)*AND('3月'!H34&lt;=3),MATCH(3-'3月'!H34,变动率!$F:$F,-1)-ROW(),"")</f>
        <v/>
      </c>
      <c r="W34" s="16" t="str">
        <f>IF(('3月'!I34&gt;=0)*AND('3月'!I34&lt;=3),MATCH(3-'3月'!I34,变动率!$F:$F,-1)-ROW(),"")</f>
        <v/>
      </c>
      <c r="X34" s="16" t="str">
        <f>IF(('3月'!J34&gt;=0)*AND('3月'!J34&lt;=3),MATCH(3-'3月'!J34,变动率!$F:$F,-1)-ROW(),"")</f>
        <v/>
      </c>
      <c r="Y34" s="16">
        <f>IF(('3月'!K34&gt;=0)*AND('3月'!K34&lt;=3),MATCH(3-'3月'!K34,变动率!$F:$F,-1)-ROW(),"")</f>
        <v>21</v>
      </c>
      <c r="Z34" s="16">
        <f>IF(('3月'!L34&gt;=0)*AND('3月'!L34&lt;=3),MATCH(3-'3月'!L34,变动率!$F:$F,-1)-ROW(),"")</f>
        <v>21</v>
      </c>
      <c r="AA34" s="16">
        <f>IF(('3月'!M34&gt;=0)*AND('3月'!M34&lt;=3),MATCH(3-'3月'!M34,变动率!$F:$F,-1)-ROW(),"")</f>
        <v>22</v>
      </c>
      <c r="AB34" s="26">
        <f>IF(('3月'!N34&gt;=0)*AND('3月'!N34&lt;=3),MATCH(3-'3月'!N34,变动率!$F:$F,-1)-ROW(),"")</f>
        <v>25</v>
      </c>
    </row>
    <row r="35" spans="1:28" x14ac:dyDescent="0.15">
      <c r="A35">
        <v>35</v>
      </c>
      <c r="B35" s="25">
        <f>B$1-变动率!$F35</f>
        <v>-9</v>
      </c>
      <c r="C35" s="16">
        <f>C$1-变动率!$F35</f>
        <v>-8</v>
      </c>
      <c r="D35" s="16">
        <f>D$1-变动率!$F35</f>
        <v>-7</v>
      </c>
      <c r="E35" s="16">
        <f>E$1-变动率!$F35</f>
        <v>-6</v>
      </c>
      <c r="F35" s="16">
        <f>F$1-变动率!$F35</f>
        <v>-5</v>
      </c>
      <c r="G35" s="16">
        <f>G$1-变动率!$F35</f>
        <v>-4</v>
      </c>
      <c r="H35" s="16">
        <f>H$1-变动率!$F35</f>
        <v>-3</v>
      </c>
      <c r="I35" s="16">
        <f>I$1-变动率!$F35</f>
        <v>-2</v>
      </c>
      <c r="J35" s="16">
        <f>J$1-变动率!$F35</f>
        <v>-1</v>
      </c>
      <c r="K35" s="16">
        <f>K$1-变动率!$F35</f>
        <v>0</v>
      </c>
      <c r="L35" s="16">
        <f>L$1-变动率!$F35</f>
        <v>1</v>
      </c>
      <c r="M35" s="16">
        <f>M$1-变动率!$F35</f>
        <v>2</v>
      </c>
      <c r="N35" s="26">
        <f>N$1-变动率!$F35</f>
        <v>3</v>
      </c>
      <c r="O35">
        <v>35</v>
      </c>
      <c r="P35" s="25" t="str">
        <f>IF(('3月'!B35&gt;=0)*AND('3月'!B35&lt;=3),MATCH(3-'3月'!B35,变动率!$F:$F,-1)-ROW(),"")</f>
        <v/>
      </c>
      <c r="Q35" s="16" t="str">
        <f>IF(('3月'!C35&gt;=0)*AND('3月'!C35&lt;=3),MATCH(3-'3月'!C35,变动率!$F:$F,-1)-ROW(),"")</f>
        <v/>
      </c>
      <c r="R35" s="16" t="str">
        <f>IF(('3月'!D35&gt;=0)*AND('3月'!D35&lt;=3),MATCH(3-'3月'!D35,变动率!$F:$F,-1)-ROW(),"")</f>
        <v/>
      </c>
      <c r="S35" s="16" t="str">
        <f>IF(('3月'!E35&gt;=0)*AND('3月'!E35&lt;=3),MATCH(3-'3月'!E35,变动率!$F:$F,-1)-ROW(),"")</f>
        <v/>
      </c>
      <c r="T35" s="16" t="str">
        <f>IF(('3月'!F35&gt;=0)*AND('3月'!F35&lt;=3),MATCH(3-'3月'!F35,变动率!$F:$F,-1)-ROW(),"")</f>
        <v/>
      </c>
      <c r="U35" s="16" t="str">
        <f>IF(('3月'!G35&gt;=0)*AND('3月'!G35&lt;=3),MATCH(3-'3月'!G35,变动率!$F:$F,-1)-ROW(),"")</f>
        <v/>
      </c>
      <c r="V35" s="16" t="str">
        <f>IF(('3月'!H35&gt;=0)*AND('3月'!H35&lt;=3),MATCH(3-'3月'!H35,变动率!$F:$F,-1)-ROW(),"")</f>
        <v/>
      </c>
      <c r="W35" s="16" t="str">
        <f>IF(('3月'!I35&gt;=0)*AND('3月'!I35&lt;=3),MATCH(3-'3月'!I35,变动率!$F:$F,-1)-ROW(),"")</f>
        <v/>
      </c>
      <c r="X35" s="16" t="str">
        <f>IF(('3月'!J35&gt;=0)*AND('3月'!J35&lt;=3),MATCH(3-'3月'!J35,变动率!$F:$F,-1)-ROW(),"")</f>
        <v/>
      </c>
      <c r="Y35" s="16">
        <f>IF(('3月'!K35&gt;=0)*AND('3月'!K35&lt;=3),MATCH(3-'3月'!K35,变动率!$F:$F,-1)-ROW(),"")</f>
        <v>20</v>
      </c>
      <c r="Z35" s="16">
        <f>IF(('3月'!L35&gt;=0)*AND('3月'!L35&lt;=3),MATCH(3-'3月'!L35,变动率!$F:$F,-1)-ROW(),"")</f>
        <v>20</v>
      </c>
      <c r="AA35" s="16">
        <f>IF(('3月'!M35&gt;=0)*AND('3月'!M35&lt;=3),MATCH(3-'3月'!M35,变动率!$F:$F,-1)-ROW(),"")</f>
        <v>21</v>
      </c>
      <c r="AB35" s="26">
        <f>IF(('3月'!N35&gt;=0)*AND('3月'!N35&lt;=3),MATCH(3-'3月'!N35,变动率!$F:$F,-1)-ROW(),"")</f>
        <v>24</v>
      </c>
    </row>
    <row r="36" spans="1:28" x14ac:dyDescent="0.15">
      <c r="A36">
        <v>36</v>
      </c>
      <c r="B36" s="25">
        <f>B$1-变动率!$F36</f>
        <v>-9</v>
      </c>
      <c r="C36" s="16">
        <f>C$1-变动率!$F36</f>
        <v>-8</v>
      </c>
      <c r="D36" s="16">
        <f>D$1-变动率!$F36</f>
        <v>-7</v>
      </c>
      <c r="E36" s="16">
        <f>E$1-变动率!$F36</f>
        <v>-6</v>
      </c>
      <c r="F36" s="16">
        <f>F$1-变动率!$F36</f>
        <v>-5</v>
      </c>
      <c r="G36" s="16">
        <f>G$1-变动率!$F36</f>
        <v>-4</v>
      </c>
      <c r="H36" s="16">
        <f>H$1-变动率!$F36</f>
        <v>-3</v>
      </c>
      <c r="I36" s="16">
        <f>I$1-变动率!$F36</f>
        <v>-2</v>
      </c>
      <c r="J36" s="16">
        <f>J$1-变动率!$F36</f>
        <v>-1</v>
      </c>
      <c r="K36" s="16">
        <f>K$1-变动率!$F36</f>
        <v>0</v>
      </c>
      <c r="L36" s="16">
        <f>L$1-变动率!$F36</f>
        <v>1</v>
      </c>
      <c r="M36" s="16">
        <f>M$1-变动率!$F36</f>
        <v>2</v>
      </c>
      <c r="N36" s="26">
        <f>N$1-变动率!$F36</f>
        <v>3</v>
      </c>
      <c r="O36">
        <v>36</v>
      </c>
      <c r="P36" s="25" t="str">
        <f>IF(('3月'!B36&gt;=0)*AND('3月'!B36&lt;=3),MATCH(3-'3月'!B36,变动率!$F:$F,-1)-ROW(),"")</f>
        <v/>
      </c>
      <c r="Q36" s="16" t="str">
        <f>IF(('3月'!C36&gt;=0)*AND('3月'!C36&lt;=3),MATCH(3-'3月'!C36,变动率!$F:$F,-1)-ROW(),"")</f>
        <v/>
      </c>
      <c r="R36" s="16" t="str">
        <f>IF(('3月'!D36&gt;=0)*AND('3月'!D36&lt;=3),MATCH(3-'3月'!D36,变动率!$F:$F,-1)-ROW(),"")</f>
        <v/>
      </c>
      <c r="S36" s="16" t="str">
        <f>IF(('3月'!E36&gt;=0)*AND('3月'!E36&lt;=3),MATCH(3-'3月'!E36,变动率!$F:$F,-1)-ROW(),"")</f>
        <v/>
      </c>
      <c r="T36" s="16" t="str">
        <f>IF(('3月'!F36&gt;=0)*AND('3月'!F36&lt;=3),MATCH(3-'3月'!F36,变动率!$F:$F,-1)-ROW(),"")</f>
        <v/>
      </c>
      <c r="U36" s="16" t="str">
        <f>IF(('3月'!G36&gt;=0)*AND('3月'!G36&lt;=3),MATCH(3-'3月'!G36,变动率!$F:$F,-1)-ROW(),"")</f>
        <v/>
      </c>
      <c r="V36" s="16" t="str">
        <f>IF(('3月'!H36&gt;=0)*AND('3月'!H36&lt;=3),MATCH(3-'3月'!H36,变动率!$F:$F,-1)-ROW(),"")</f>
        <v/>
      </c>
      <c r="W36" s="16" t="str">
        <f>IF(('3月'!I36&gt;=0)*AND('3月'!I36&lt;=3),MATCH(3-'3月'!I36,变动率!$F:$F,-1)-ROW(),"")</f>
        <v/>
      </c>
      <c r="X36" s="16" t="str">
        <f>IF(('3月'!J36&gt;=0)*AND('3月'!J36&lt;=3),MATCH(3-'3月'!J36,变动率!$F:$F,-1)-ROW(),"")</f>
        <v/>
      </c>
      <c r="Y36" s="16">
        <f>IF(('3月'!K36&gt;=0)*AND('3月'!K36&lt;=3),MATCH(3-'3月'!K36,变动率!$F:$F,-1)-ROW(),"")</f>
        <v>19</v>
      </c>
      <c r="Z36" s="16">
        <f>IF(('3月'!L36&gt;=0)*AND('3月'!L36&lt;=3),MATCH(3-'3月'!L36,变动率!$F:$F,-1)-ROW(),"")</f>
        <v>19</v>
      </c>
      <c r="AA36" s="16">
        <f>IF(('3月'!M36&gt;=0)*AND('3月'!M36&lt;=3),MATCH(3-'3月'!M36,变动率!$F:$F,-1)-ROW(),"")</f>
        <v>20</v>
      </c>
      <c r="AB36" s="26">
        <f>IF(('3月'!N36&gt;=0)*AND('3月'!N36&lt;=3),MATCH(3-'3月'!N36,变动率!$F:$F,-1)-ROW(),"")</f>
        <v>23</v>
      </c>
    </row>
    <row r="37" spans="1:28" x14ac:dyDescent="0.15">
      <c r="A37">
        <v>37</v>
      </c>
      <c r="B37" s="25">
        <f>B$1-变动率!$F37</f>
        <v>-9</v>
      </c>
      <c r="C37" s="16">
        <f>C$1-变动率!$F37</f>
        <v>-8</v>
      </c>
      <c r="D37" s="16">
        <f>D$1-变动率!$F37</f>
        <v>-7</v>
      </c>
      <c r="E37" s="16">
        <f>E$1-变动率!$F37</f>
        <v>-6</v>
      </c>
      <c r="F37" s="16">
        <f>F$1-变动率!$F37</f>
        <v>-5</v>
      </c>
      <c r="G37" s="16">
        <f>G$1-变动率!$F37</f>
        <v>-4</v>
      </c>
      <c r="H37" s="16">
        <f>H$1-变动率!$F37</f>
        <v>-3</v>
      </c>
      <c r="I37" s="16">
        <f>I$1-变动率!$F37</f>
        <v>-2</v>
      </c>
      <c r="J37" s="16">
        <f>J$1-变动率!$F37</f>
        <v>-1</v>
      </c>
      <c r="K37" s="16">
        <f>K$1-变动率!$F37</f>
        <v>0</v>
      </c>
      <c r="L37" s="16">
        <f>L$1-变动率!$F37</f>
        <v>1</v>
      </c>
      <c r="M37" s="16">
        <f>M$1-变动率!$F37</f>
        <v>2</v>
      </c>
      <c r="N37" s="26">
        <f>N$1-变动率!$F37</f>
        <v>3</v>
      </c>
      <c r="O37">
        <v>37</v>
      </c>
      <c r="P37" s="25" t="str">
        <f>IF(('3月'!B37&gt;=0)*AND('3月'!B37&lt;=3),MATCH(3-'3月'!B37,变动率!$F:$F,-1)-ROW(),"")</f>
        <v/>
      </c>
      <c r="Q37" s="16" t="str">
        <f>IF(('3月'!C37&gt;=0)*AND('3月'!C37&lt;=3),MATCH(3-'3月'!C37,变动率!$F:$F,-1)-ROW(),"")</f>
        <v/>
      </c>
      <c r="R37" s="16" t="str">
        <f>IF(('3月'!D37&gt;=0)*AND('3月'!D37&lt;=3),MATCH(3-'3月'!D37,变动率!$F:$F,-1)-ROW(),"")</f>
        <v/>
      </c>
      <c r="S37" s="16" t="str">
        <f>IF(('3月'!E37&gt;=0)*AND('3月'!E37&lt;=3),MATCH(3-'3月'!E37,变动率!$F:$F,-1)-ROW(),"")</f>
        <v/>
      </c>
      <c r="T37" s="16" t="str">
        <f>IF(('3月'!F37&gt;=0)*AND('3月'!F37&lt;=3),MATCH(3-'3月'!F37,变动率!$F:$F,-1)-ROW(),"")</f>
        <v/>
      </c>
      <c r="U37" s="16" t="str">
        <f>IF(('3月'!G37&gt;=0)*AND('3月'!G37&lt;=3),MATCH(3-'3月'!G37,变动率!$F:$F,-1)-ROW(),"")</f>
        <v/>
      </c>
      <c r="V37" s="16" t="str">
        <f>IF(('3月'!H37&gt;=0)*AND('3月'!H37&lt;=3),MATCH(3-'3月'!H37,变动率!$F:$F,-1)-ROW(),"")</f>
        <v/>
      </c>
      <c r="W37" s="16" t="str">
        <f>IF(('3月'!I37&gt;=0)*AND('3月'!I37&lt;=3),MATCH(3-'3月'!I37,变动率!$F:$F,-1)-ROW(),"")</f>
        <v/>
      </c>
      <c r="X37" s="16" t="str">
        <f>IF(('3月'!J37&gt;=0)*AND('3月'!J37&lt;=3),MATCH(3-'3月'!J37,变动率!$F:$F,-1)-ROW(),"")</f>
        <v/>
      </c>
      <c r="Y37" s="16">
        <f>IF(('3月'!K37&gt;=0)*AND('3月'!K37&lt;=3),MATCH(3-'3月'!K37,变动率!$F:$F,-1)-ROW(),"")</f>
        <v>18</v>
      </c>
      <c r="Z37" s="16">
        <f>IF(('3月'!L37&gt;=0)*AND('3月'!L37&lt;=3),MATCH(3-'3月'!L37,变动率!$F:$F,-1)-ROW(),"")</f>
        <v>18</v>
      </c>
      <c r="AA37" s="16">
        <f>IF(('3月'!M37&gt;=0)*AND('3月'!M37&lt;=3),MATCH(3-'3月'!M37,变动率!$F:$F,-1)-ROW(),"")</f>
        <v>19</v>
      </c>
      <c r="AB37" s="26">
        <f>IF(('3月'!N37&gt;=0)*AND('3月'!N37&lt;=3),MATCH(3-'3月'!N37,变动率!$F:$F,-1)-ROW(),"")</f>
        <v>22</v>
      </c>
    </row>
    <row r="38" spans="1:28" x14ac:dyDescent="0.15">
      <c r="A38">
        <v>38</v>
      </c>
      <c r="B38" s="25">
        <f>B$1-变动率!$F38</f>
        <v>-9</v>
      </c>
      <c r="C38" s="16">
        <f>C$1-变动率!$F38</f>
        <v>-8</v>
      </c>
      <c r="D38" s="16">
        <f>D$1-变动率!$F38</f>
        <v>-7</v>
      </c>
      <c r="E38" s="16">
        <f>E$1-变动率!$F38</f>
        <v>-6</v>
      </c>
      <c r="F38" s="16">
        <f>F$1-变动率!$F38</f>
        <v>-5</v>
      </c>
      <c r="G38" s="16">
        <f>G$1-变动率!$F38</f>
        <v>-4</v>
      </c>
      <c r="H38" s="16">
        <f>H$1-变动率!$F38</f>
        <v>-3</v>
      </c>
      <c r="I38" s="16">
        <f>I$1-变动率!$F38</f>
        <v>-2</v>
      </c>
      <c r="J38" s="16">
        <f>J$1-变动率!$F38</f>
        <v>-1</v>
      </c>
      <c r="K38" s="16">
        <f>K$1-变动率!$F38</f>
        <v>0</v>
      </c>
      <c r="L38" s="16">
        <f>L$1-变动率!$F38</f>
        <v>1</v>
      </c>
      <c r="M38" s="16">
        <f>M$1-变动率!$F38</f>
        <v>2</v>
      </c>
      <c r="N38" s="26">
        <f>N$1-变动率!$F38</f>
        <v>3</v>
      </c>
      <c r="O38">
        <v>38</v>
      </c>
      <c r="P38" s="25" t="str">
        <f>IF(('3月'!B38&gt;=0)*AND('3月'!B38&lt;=3),MATCH(3-'3月'!B38,变动率!$F:$F,-1)-ROW(),"")</f>
        <v/>
      </c>
      <c r="Q38" s="16" t="str">
        <f>IF(('3月'!C38&gt;=0)*AND('3月'!C38&lt;=3),MATCH(3-'3月'!C38,变动率!$F:$F,-1)-ROW(),"")</f>
        <v/>
      </c>
      <c r="R38" s="16" t="str">
        <f>IF(('3月'!D38&gt;=0)*AND('3月'!D38&lt;=3),MATCH(3-'3月'!D38,变动率!$F:$F,-1)-ROW(),"")</f>
        <v/>
      </c>
      <c r="S38" s="16" t="str">
        <f>IF(('3月'!E38&gt;=0)*AND('3月'!E38&lt;=3),MATCH(3-'3月'!E38,变动率!$F:$F,-1)-ROW(),"")</f>
        <v/>
      </c>
      <c r="T38" s="16" t="str">
        <f>IF(('3月'!F38&gt;=0)*AND('3月'!F38&lt;=3),MATCH(3-'3月'!F38,变动率!$F:$F,-1)-ROW(),"")</f>
        <v/>
      </c>
      <c r="U38" s="16" t="str">
        <f>IF(('3月'!G38&gt;=0)*AND('3月'!G38&lt;=3),MATCH(3-'3月'!G38,变动率!$F:$F,-1)-ROW(),"")</f>
        <v/>
      </c>
      <c r="V38" s="16" t="str">
        <f>IF(('3月'!H38&gt;=0)*AND('3月'!H38&lt;=3),MATCH(3-'3月'!H38,变动率!$F:$F,-1)-ROW(),"")</f>
        <v/>
      </c>
      <c r="W38" s="16" t="str">
        <f>IF(('3月'!I38&gt;=0)*AND('3月'!I38&lt;=3),MATCH(3-'3月'!I38,变动率!$F:$F,-1)-ROW(),"")</f>
        <v/>
      </c>
      <c r="X38" s="16" t="str">
        <f>IF(('3月'!J38&gt;=0)*AND('3月'!J38&lt;=3),MATCH(3-'3月'!J38,变动率!$F:$F,-1)-ROW(),"")</f>
        <v/>
      </c>
      <c r="Y38" s="16">
        <f>IF(('3月'!K38&gt;=0)*AND('3月'!K38&lt;=3),MATCH(3-'3月'!K38,变动率!$F:$F,-1)-ROW(),"")</f>
        <v>17</v>
      </c>
      <c r="Z38" s="16">
        <f>IF(('3月'!L38&gt;=0)*AND('3月'!L38&lt;=3),MATCH(3-'3月'!L38,变动率!$F:$F,-1)-ROW(),"")</f>
        <v>17</v>
      </c>
      <c r="AA38" s="16">
        <f>IF(('3月'!M38&gt;=0)*AND('3月'!M38&lt;=3),MATCH(3-'3月'!M38,变动率!$F:$F,-1)-ROW(),"")</f>
        <v>18</v>
      </c>
      <c r="AB38" s="26">
        <f>IF(('3月'!N38&gt;=0)*AND('3月'!N38&lt;=3),MATCH(3-'3月'!N38,变动率!$F:$F,-1)-ROW(),"")</f>
        <v>21</v>
      </c>
    </row>
    <row r="39" spans="1:28" x14ac:dyDescent="0.15">
      <c r="A39">
        <v>39</v>
      </c>
      <c r="B39" s="25">
        <f>B$1-变动率!$F39</f>
        <v>-9</v>
      </c>
      <c r="C39" s="16">
        <f>C$1-变动率!$F39</f>
        <v>-8</v>
      </c>
      <c r="D39" s="16">
        <f>D$1-变动率!$F39</f>
        <v>-7</v>
      </c>
      <c r="E39" s="16">
        <f>E$1-变动率!$F39</f>
        <v>-6</v>
      </c>
      <c r="F39" s="16">
        <f>F$1-变动率!$F39</f>
        <v>-5</v>
      </c>
      <c r="G39" s="16">
        <f>G$1-变动率!$F39</f>
        <v>-4</v>
      </c>
      <c r="H39" s="16">
        <f>H$1-变动率!$F39</f>
        <v>-3</v>
      </c>
      <c r="I39" s="16">
        <f>I$1-变动率!$F39</f>
        <v>-2</v>
      </c>
      <c r="J39" s="16">
        <f>J$1-变动率!$F39</f>
        <v>-1</v>
      </c>
      <c r="K39" s="16">
        <f>K$1-变动率!$F39</f>
        <v>0</v>
      </c>
      <c r="L39" s="16">
        <f>L$1-变动率!$F39</f>
        <v>1</v>
      </c>
      <c r="M39" s="16">
        <f>M$1-变动率!$F39</f>
        <v>2</v>
      </c>
      <c r="N39" s="26">
        <f>N$1-变动率!$F39</f>
        <v>3</v>
      </c>
      <c r="O39">
        <v>39</v>
      </c>
      <c r="P39" s="25" t="str">
        <f>IF(('3月'!B39&gt;=0)*AND('3月'!B39&lt;=3),MATCH(3-'3月'!B39,变动率!$F:$F,-1)-ROW(),"")</f>
        <v/>
      </c>
      <c r="Q39" s="16" t="str">
        <f>IF(('3月'!C39&gt;=0)*AND('3月'!C39&lt;=3),MATCH(3-'3月'!C39,变动率!$F:$F,-1)-ROW(),"")</f>
        <v/>
      </c>
      <c r="R39" s="16" t="str">
        <f>IF(('3月'!D39&gt;=0)*AND('3月'!D39&lt;=3),MATCH(3-'3月'!D39,变动率!$F:$F,-1)-ROW(),"")</f>
        <v/>
      </c>
      <c r="S39" s="16" t="str">
        <f>IF(('3月'!E39&gt;=0)*AND('3月'!E39&lt;=3),MATCH(3-'3月'!E39,变动率!$F:$F,-1)-ROW(),"")</f>
        <v/>
      </c>
      <c r="T39" s="16" t="str">
        <f>IF(('3月'!F39&gt;=0)*AND('3月'!F39&lt;=3),MATCH(3-'3月'!F39,变动率!$F:$F,-1)-ROW(),"")</f>
        <v/>
      </c>
      <c r="U39" s="16" t="str">
        <f>IF(('3月'!G39&gt;=0)*AND('3月'!G39&lt;=3),MATCH(3-'3月'!G39,变动率!$F:$F,-1)-ROW(),"")</f>
        <v/>
      </c>
      <c r="V39" s="16" t="str">
        <f>IF(('3月'!H39&gt;=0)*AND('3月'!H39&lt;=3),MATCH(3-'3月'!H39,变动率!$F:$F,-1)-ROW(),"")</f>
        <v/>
      </c>
      <c r="W39" s="16" t="str">
        <f>IF(('3月'!I39&gt;=0)*AND('3月'!I39&lt;=3),MATCH(3-'3月'!I39,变动率!$F:$F,-1)-ROW(),"")</f>
        <v/>
      </c>
      <c r="X39" s="16" t="str">
        <f>IF(('3月'!J39&gt;=0)*AND('3月'!J39&lt;=3),MATCH(3-'3月'!J39,变动率!$F:$F,-1)-ROW(),"")</f>
        <v/>
      </c>
      <c r="Y39" s="16">
        <f>IF(('3月'!K39&gt;=0)*AND('3月'!K39&lt;=3),MATCH(3-'3月'!K39,变动率!$F:$F,-1)-ROW(),"")</f>
        <v>16</v>
      </c>
      <c r="Z39" s="16">
        <f>IF(('3月'!L39&gt;=0)*AND('3月'!L39&lt;=3),MATCH(3-'3月'!L39,变动率!$F:$F,-1)-ROW(),"")</f>
        <v>16</v>
      </c>
      <c r="AA39" s="16">
        <f>IF(('3月'!M39&gt;=0)*AND('3月'!M39&lt;=3),MATCH(3-'3月'!M39,变动率!$F:$F,-1)-ROW(),"")</f>
        <v>17</v>
      </c>
      <c r="AB39" s="26">
        <f>IF(('3月'!N39&gt;=0)*AND('3月'!N39&lt;=3),MATCH(3-'3月'!N39,变动率!$F:$F,-1)-ROW(),"")</f>
        <v>20</v>
      </c>
    </row>
    <row r="40" spans="1:28" x14ac:dyDescent="0.15">
      <c r="A40">
        <v>40</v>
      </c>
      <c r="B40" s="25">
        <f>B$1-变动率!$F40</f>
        <v>-9</v>
      </c>
      <c r="C40" s="16">
        <f>C$1-变动率!$F40</f>
        <v>-8</v>
      </c>
      <c r="D40" s="16">
        <f>D$1-变动率!$F40</f>
        <v>-7</v>
      </c>
      <c r="E40" s="16">
        <f>E$1-变动率!$F40</f>
        <v>-6</v>
      </c>
      <c r="F40" s="16">
        <f>F$1-变动率!$F40</f>
        <v>-5</v>
      </c>
      <c r="G40" s="16">
        <f>G$1-变动率!$F40</f>
        <v>-4</v>
      </c>
      <c r="H40" s="16">
        <f>H$1-变动率!$F40</f>
        <v>-3</v>
      </c>
      <c r="I40" s="16">
        <f>I$1-变动率!$F40</f>
        <v>-2</v>
      </c>
      <c r="J40" s="16">
        <f>J$1-变动率!$F40</f>
        <v>-1</v>
      </c>
      <c r="K40" s="16">
        <f>K$1-变动率!$F40</f>
        <v>0</v>
      </c>
      <c r="L40" s="16">
        <f>L$1-变动率!$F40</f>
        <v>1</v>
      </c>
      <c r="M40" s="16">
        <f>M$1-变动率!$F40</f>
        <v>2</v>
      </c>
      <c r="N40" s="26">
        <f>N$1-变动率!$F40</f>
        <v>3</v>
      </c>
      <c r="O40">
        <v>40</v>
      </c>
      <c r="P40" s="25" t="str">
        <f>IF(('3月'!B40&gt;=0)*AND('3月'!B40&lt;=3),MATCH(3-'3月'!B40,变动率!$F:$F,-1)-ROW(),"")</f>
        <v/>
      </c>
      <c r="Q40" s="16" t="str">
        <f>IF(('3月'!C40&gt;=0)*AND('3月'!C40&lt;=3),MATCH(3-'3月'!C40,变动率!$F:$F,-1)-ROW(),"")</f>
        <v/>
      </c>
      <c r="R40" s="16" t="str">
        <f>IF(('3月'!D40&gt;=0)*AND('3月'!D40&lt;=3),MATCH(3-'3月'!D40,变动率!$F:$F,-1)-ROW(),"")</f>
        <v/>
      </c>
      <c r="S40" s="16" t="str">
        <f>IF(('3月'!E40&gt;=0)*AND('3月'!E40&lt;=3),MATCH(3-'3月'!E40,变动率!$F:$F,-1)-ROW(),"")</f>
        <v/>
      </c>
      <c r="T40" s="16" t="str">
        <f>IF(('3月'!F40&gt;=0)*AND('3月'!F40&lt;=3),MATCH(3-'3月'!F40,变动率!$F:$F,-1)-ROW(),"")</f>
        <v/>
      </c>
      <c r="U40" s="16" t="str">
        <f>IF(('3月'!G40&gt;=0)*AND('3月'!G40&lt;=3),MATCH(3-'3月'!G40,变动率!$F:$F,-1)-ROW(),"")</f>
        <v/>
      </c>
      <c r="V40" s="16" t="str">
        <f>IF(('3月'!H40&gt;=0)*AND('3月'!H40&lt;=3),MATCH(3-'3月'!H40,变动率!$F:$F,-1)-ROW(),"")</f>
        <v/>
      </c>
      <c r="W40" s="16" t="str">
        <f>IF(('3月'!I40&gt;=0)*AND('3月'!I40&lt;=3),MATCH(3-'3月'!I40,变动率!$F:$F,-1)-ROW(),"")</f>
        <v/>
      </c>
      <c r="X40" s="16" t="str">
        <f>IF(('3月'!J40&gt;=0)*AND('3月'!J40&lt;=3),MATCH(3-'3月'!J40,变动率!$F:$F,-1)-ROW(),"")</f>
        <v/>
      </c>
      <c r="Y40" s="16">
        <f>IF(('3月'!K40&gt;=0)*AND('3月'!K40&lt;=3),MATCH(3-'3月'!K40,变动率!$F:$F,-1)-ROW(),"")</f>
        <v>15</v>
      </c>
      <c r="Z40" s="16">
        <f>IF(('3月'!L40&gt;=0)*AND('3月'!L40&lt;=3),MATCH(3-'3月'!L40,变动率!$F:$F,-1)-ROW(),"")</f>
        <v>15</v>
      </c>
      <c r="AA40" s="16">
        <f>IF(('3月'!M40&gt;=0)*AND('3月'!M40&lt;=3),MATCH(3-'3月'!M40,变动率!$F:$F,-1)-ROW(),"")</f>
        <v>16</v>
      </c>
      <c r="AB40" s="26">
        <f>IF(('3月'!N40&gt;=0)*AND('3月'!N40&lt;=3),MATCH(3-'3月'!N40,变动率!$F:$F,-1)-ROW(),"")</f>
        <v>19</v>
      </c>
    </row>
    <row r="41" spans="1:28" x14ac:dyDescent="0.15">
      <c r="A41">
        <v>41</v>
      </c>
      <c r="B41" s="25">
        <f>B$1-变动率!$F41</f>
        <v>-9</v>
      </c>
      <c r="C41" s="16">
        <f>C$1-变动率!$F41</f>
        <v>-8</v>
      </c>
      <c r="D41" s="16">
        <f>D$1-变动率!$F41</f>
        <v>-7</v>
      </c>
      <c r="E41" s="16">
        <f>E$1-变动率!$F41</f>
        <v>-6</v>
      </c>
      <c r="F41" s="16">
        <f>F$1-变动率!$F41</f>
        <v>-5</v>
      </c>
      <c r="G41" s="16">
        <f>G$1-变动率!$F41</f>
        <v>-4</v>
      </c>
      <c r="H41" s="16">
        <f>H$1-变动率!$F41</f>
        <v>-3</v>
      </c>
      <c r="I41" s="16">
        <f>I$1-变动率!$F41</f>
        <v>-2</v>
      </c>
      <c r="J41" s="16">
        <f>J$1-变动率!$F41</f>
        <v>-1</v>
      </c>
      <c r="K41" s="16">
        <f>K$1-变动率!$F41</f>
        <v>0</v>
      </c>
      <c r="L41" s="16">
        <f>L$1-变动率!$F41</f>
        <v>1</v>
      </c>
      <c r="M41" s="16">
        <f>M$1-变动率!$F41</f>
        <v>2</v>
      </c>
      <c r="N41" s="26">
        <f>N$1-变动率!$F41</f>
        <v>3</v>
      </c>
      <c r="O41">
        <v>41</v>
      </c>
      <c r="P41" s="25" t="str">
        <f>IF(('3月'!B41&gt;=0)*AND('3月'!B41&lt;=3),MATCH(3-'3月'!B41,变动率!$F:$F,-1)-ROW(),"")</f>
        <v/>
      </c>
      <c r="Q41" s="16" t="str">
        <f>IF(('3月'!C41&gt;=0)*AND('3月'!C41&lt;=3),MATCH(3-'3月'!C41,变动率!$F:$F,-1)-ROW(),"")</f>
        <v/>
      </c>
      <c r="R41" s="16" t="str">
        <f>IF(('3月'!D41&gt;=0)*AND('3月'!D41&lt;=3),MATCH(3-'3月'!D41,变动率!$F:$F,-1)-ROW(),"")</f>
        <v/>
      </c>
      <c r="S41" s="16" t="str">
        <f>IF(('3月'!E41&gt;=0)*AND('3月'!E41&lt;=3),MATCH(3-'3月'!E41,变动率!$F:$F,-1)-ROW(),"")</f>
        <v/>
      </c>
      <c r="T41" s="16" t="str">
        <f>IF(('3月'!F41&gt;=0)*AND('3月'!F41&lt;=3),MATCH(3-'3月'!F41,变动率!$F:$F,-1)-ROW(),"")</f>
        <v/>
      </c>
      <c r="U41" s="16" t="str">
        <f>IF(('3月'!G41&gt;=0)*AND('3月'!G41&lt;=3),MATCH(3-'3月'!G41,变动率!$F:$F,-1)-ROW(),"")</f>
        <v/>
      </c>
      <c r="V41" s="16" t="str">
        <f>IF(('3月'!H41&gt;=0)*AND('3月'!H41&lt;=3),MATCH(3-'3月'!H41,变动率!$F:$F,-1)-ROW(),"")</f>
        <v/>
      </c>
      <c r="W41" s="16" t="str">
        <f>IF(('3月'!I41&gt;=0)*AND('3月'!I41&lt;=3),MATCH(3-'3月'!I41,变动率!$F:$F,-1)-ROW(),"")</f>
        <v/>
      </c>
      <c r="X41" s="16" t="str">
        <f>IF(('3月'!J41&gt;=0)*AND('3月'!J41&lt;=3),MATCH(3-'3月'!J41,变动率!$F:$F,-1)-ROW(),"")</f>
        <v/>
      </c>
      <c r="Y41" s="16">
        <f>IF(('3月'!K41&gt;=0)*AND('3月'!K41&lt;=3),MATCH(3-'3月'!K41,变动率!$F:$F,-1)-ROW(),"")</f>
        <v>14</v>
      </c>
      <c r="Z41" s="16">
        <f>IF(('3月'!L41&gt;=0)*AND('3月'!L41&lt;=3),MATCH(3-'3月'!L41,变动率!$F:$F,-1)-ROW(),"")</f>
        <v>14</v>
      </c>
      <c r="AA41" s="16">
        <f>IF(('3月'!M41&gt;=0)*AND('3月'!M41&lt;=3),MATCH(3-'3月'!M41,变动率!$F:$F,-1)-ROW(),"")</f>
        <v>15</v>
      </c>
      <c r="AB41" s="26">
        <f>IF(('3月'!N41&gt;=0)*AND('3月'!N41&lt;=3),MATCH(3-'3月'!N41,变动率!$F:$F,-1)-ROW(),"")</f>
        <v>18</v>
      </c>
    </row>
    <row r="42" spans="1:28" x14ac:dyDescent="0.15">
      <c r="A42">
        <v>42</v>
      </c>
      <c r="B42" s="25">
        <f>B$1-变动率!$F42</f>
        <v>-8</v>
      </c>
      <c r="C42" s="16">
        <f>C$1-变动率!$F42</f>
        <v>-7</v>
      </c>
      <c r="D42" s="16">
        <f>D$1-变动率!$F42</f>
        <v>-6</v>
      </c>
      <c r="E42" s="16">
        <f>E$1-变动率!$F42</f>
        <v>-5</v>
      </c>
      <c r="F42" s="16">
        <f>F$1-变动率!$F42</f>
        <v>-4</v>
      </c>
      <c r="G42" s="16">
        <f>G$1-变动率!$F42</f>
        <v>-3</v>
      </c>
      <c r="H42" s="16">
        <f>H$1-变动率!$F42</f>
        <v>-2</v>
      </c>
      <c r="I42" s="16">
        <f>I$1-变动率!$F42</f>
        <v>-1</v>
      </c>
      <c r="J42" s="16">
        <f>J$1-变动率!$F42</f>
        <v>0</v>
      </c>
      <c r="K42" s="16">
        <f>K$1-变动率!$F42</f>
        <v>1</v>
      </c>
      <c r="L42" s="16">
        <f>L$1-变动率!$F42</f>
        <v>2</v>
      </c>
      <c r="M42" s="16">
        <f>M$1-变动率!$F42</f>
        <v>3</v>
      </c>
      <c r="N42" s="26">
        <f>N$1-变动率!$F42</f>
        <v>4</v>
      </c>
      <c r="O42">
        <v>42</v>
      </c>
      <c r="P42" s="25" t="str">
        <f>IF(('3月'!B42&gt;=0)*AND('3月'!B42&lt;=3),MATCH(3-'3月'!B42,变动率!$F:$F,-1)-ROW(),"")</f>
        <v/>
      </c>
      <c r="Q42" s="16" t="str">
        <f>IF(('3月'!C42&gt;=0)*AND('3月'!C42&lt;=3),MATCH(3-'3月'!C42,变动率!$F:$F,-1)-ROW(),"")</f>
        <v/>
      </c>
      <c r="R42" s="16" t="str">
        <f>IF(('3月'!D42&gt;=0)*AND('3月'!D42&lt;=3),MATCH(3-'3月'!D42,变动率!$F:$F,-1)-ROW(),"")</f>
        <v/>
      </c>
      <c r="S42" s="16" t="str">
        <f>IF(('3月'!E42&gt;=0)*AND('3月'!E42&lt;=3),MATCH(3-'3月'!E42,变动率!$F:$F,-1)-ROW(),"")</f>
        <v/>
      </c>
      <c r="T42" s="16" t="str">
        <f>IF(('3月'!F42&gt;=0)*AND('3月'!F42&lt;=3),MATCH(3-'3月'!F42,变动率!$F:$F,-1)-ROW(),"")</f>
        <v/>
      </c>
      <c r="U42" s="16" t="str">
        <f>IF(('3月'!G42&gt;=0)*AND('3月'!G42&lt;=3),MATCH(3-'3月'!G42,变动率!$F:$F,-1)-ROW(),"")</f>
        <v/>
      </c>
      <c r="V42" s="16" t="str">
        <f>IF(('3月'!H42&gt;=0)*AND('3月'!H42&lt;=3),MATCH(3-'3月'!H42,变动率!$F:$F,-1)-ROW(),"")</f>
        <v/>
      </c>
      <c r="W42" s="16" t="str">
        <f>IF(('3月'!I42&gt;=0)*AND('3月'!I42&lt;=3),MATCH(3-'3月'!I42,变动率!$F:$F,-1)-ROW(),"")</f>
        <v/>
      </c>
      <c r="X42" s="16">
        <f>IF(('3月'!J42&gt;=0)*AND('3月'!J42&lt;=3),MATCH(3-'3月'!J42,变动率!$F:$F,-1)-ROW(),"")</f>
        <v>13</v>
      </c>
      <c r="Y42" s="16">
        <f>IF(('3月'!K42&gt;=0)*AND('3月'!K42&lt;=3),MATCH(3-'3月'!K42,变动率!$F:$F,-1)-ROW(),"")</f>
        <v>13</v>
      </c>
      <c r="Z42" s="16">
        <f>IF(('3月'!L42&gt;=0)*AND('3月'!L42&lt;=3),MATCH(3-'3月'!L42,变动率!$F:$F,-1)-ROW(),"")</f>
        <v>14</v>
      </c>
      <c r="AA42" s="16">
        <f>IF(('3月'!M42&gt;=0)*AND('3月'!M42&lt;=3),MATCH(3-'3月'!M42,变动率!$F:$F,-1)-ROW(),"")</f>
        <v>17</v>
      </c>
      <c r="AB42" s="26" t="str">
        <f>IF(('3月'!N42&gt;=0)*AND('3月'!N42&lt;=3),MATCH(3-'3月'!N42,变动率!$F:$F,-1)-ROW(),"")</f>
        <v/>
      </c>
    </row>
    <row r="43" spans="1:28" x14ac:dyDescent="0.15">
      <c r="A43">
        <v>43</v>
      </c>
      <c r="B43" s="25">
        <f>B$1-变动率!$F43</f>
        <v>-7</v>
      </c>
      <c r="C43" s="16">
        <f>C$1-变动率!$F43</f>
        <v>-6</v>
      </c>
      <c r="D43" s="16">
        <f>D$1-变动率!$F43</f>
        <v>-5</v>
      </c>
      <c r="E43" s="16">
        <f>E$1-变动率!$F43</f>
        <v>-4</v>
      </c>
      <c r="F43" s="16">
        <f>F$1-变动率!$F43</f>
        <v>-3</v>
      </c>
      <c r="G43" s="16">
        <f>G$1-变动率!$F43</f>
        <v>-2</v>
      </c>
      <c r="H43" s="16">
        <f>H$1-变动率!$F43</f>
        <v>-1</v>
      </c>
      <c r="I43" s="16">
        <f>I$1-变动率!$F43</f>
        <v>0</v>
      </c>
      <c r="J43" s="16">
        <f>J$1-变动率!$F43</f>
        <v>1</v>
      </c>
      <c r="K43" s="16">
        <f>K$1-变动率!$F43</f>
        <v>2</v>
      </c>
      <c r="L43" s="16">
        <f>L$1-变动率!$F43</f>
        <v>3</v>
      </c>
      <c r="M43" s="16">
        <f>M$1-变动率!$F43</f>
        <v>4</v>
      </c>
      <c r="N43" s="26">
        <f>N$1-变动率!$F43</f>
        <v>5</v>
      </c>
      <c r="O43">
        <v>43</v>
      </c>
      <c r="P43" s="25" t="str">
        <f>IF(('3月'!B43&gt;=0)*AND('3月'!B43&lt;=3),MATCH(3-'3月'!B43,变动率!$F:$F,-1)-ROW(),"")</f>
        <v/>
      </c>
      <c r="Q43" s="16" t="str">
        <f>IF(('3月'!C43&gt;=0)*AND('3月'!C43&lt;=3),MATCH(3-'3月'!C43,变动率!$F:$F,-1)-ROW(),"")</f>
        <v/>
      </c>
      <c r="R43" s="16" t="str">
        <f>IF(('3月'!D43&gt;=0)*AND('3月'!D43&lt;=3),MATCH(3-'3月'!D43,变动率!$F:$F,-1)-ROW(),"")</f>
        <v/>
      </c>
      <c r="S43" s="16" t="str">
        <f>IF(('3月'!E43&gt;=0)*AND('3月'!E43&lt;=3),MATCH(3-'3月'!E43,变动率!$F:$F,-1)-ROW(),"")</f>
        <v/>
      </c>
      <c r="T43" s="16" t="str">
        <f>IF(('3月'!F43&gt;=0)*AND('3月'!F43&lt;=3),MATCH(3-'3月'!F43,变动率!$F:$F,-1)-ROW(),"")</f>
        <v/>
      </c>
      <c r="U43" s="16" t="str">
        <f>IF(('3月'!G43&gt;=0)*AND('3月'!G43&lt;=3),MATCH(3-'3月'!G43,变动率!$F:$F,-1)-ROW(),"")</f>
        <v/>
      </c>
      <c r="V43" s="16" t="str">
        <f>IF(('3月'!H43&gt;=0)*AND('3月'!H43&lt;=3),MATCH(3-'3月'!H43,变动率!$F:$F,-1)-ROW(),"")</f>
        <v/>
      </c>
      <c r="W43" s="16">
        <f>IF(('3月'!I43&gt;=0)*AND('3月'!I43&lt;=3),MATCH(3-'3月'!I43,变动率!$F:$F,-1)-ROW(),"")</f>
        <v>12</v>
      </c>
      <c r="X43" s="16">
        <f>IF(('3月'!J43&gt;=0)*AND('3月'!J43&lt;=3),MATCH(3-'3月'!J43,变动率!$F:$F,-1)-ROW(),"")</f>
        <v>12</v>
      </c>
      <c r="Y43" s="16">
        <f>IF(('3月'!K43&gt;=0)*AND('3月'!K43&lt;=3),MATCH(3-'3月'!K43,变动率!$F:$F,-1)-ROW(),"")</f>
        <v>13</v>
      </c>
      <c r="Z43" s="16">
        <f>IF(('3月'!L43&gt;=0)*AND('3月'!L43&lt;=3),MATCH(3-'3月'!L43,变动率!$F:$F,-1)-ROW(),"")</f>
        <v>16</v>
      </c>
      <c r="AA43" s="16" t="str">
        <f>IF(('3月'!M43&gt;=0)*AND('3月'!M43&lt;=3),MATCH(3-'3月'!M43,变动率!$F:$F,-1)-ROW(),"")</f>
        <v/>
      </c>
      <c r="AB43" s="26" t="str">
        <f>IF(('3月'!N43&gt;=0)*AND('3月'!N43&lt;=3),MATCH(3-'3月'!N43,变动率!$F:$F,-1)-ROW(),"")</f>
        <v/>
      </c>
    </row>
    <row r="44" spans="1:28" x14ac:dyDescent="0.15">
      <c r="A44">
        <v>44</v>
      </c>
      <c r="B44" s="25">
        <f>B$1-变动率!$F44</f>
        <v>-6</v>
      </c>
      <c r="C44" s="16">
        <f>C$1-变动率!$F44</f>
        <v>-5</v>
      </c>
      <c r="D44" s="16">
        <f>D$1-变动率!$F44</f>
        <v>-4</v>
      </c>
      <c r="E44" s="16">
        <f>E$1-变动率!$F44</f>
        <v>-3</v>
      </c>
      <c r="F44" s="16">
        <f>F$1-变动率!$F44</f>
        <v>-2</v>
      </c>
      <c r="G44" s="16">
        <f>G$1-变动率!$F44</f>
        <v>-1</v>
      </c>
      <c r="H44" s="16">
        <f>H$1-变动率!$F44</f>
        <v>0</v>
      </c>
      <c r="I44" s="16">
        <f>I$1-变动率!$F44</f>
        <v>1</v>
      </c>
      <c r="J44" s="16">
        <f>J$1-变动率!$F44</f>
        <v>2</v>
      </c>
      <c r="K44" s="16">
        <f>K$1-变动率!$F44</f>
        <v>3</v>
      </c>
      <c r="L44" s="16">
        <f>L$1-变动率!$F44</f>
        <v>4</v>
      </c>
      <c r="M44" s="16">
        <f>M$1-变动率!$F44</f>
        <v>5</v>
      </c>
      <c r="N44" s="26">
        <f>N$1-变动率!$F44</f>
        <v>6</v>
      </c>
      <c r="O44">
        <v>44</v>
      </c>
      <c r="P44" s="25" t="str">
        <f>IF(('3月'!B44&gt;=0)*AND('3月'!B44&lt;=3),MATCH(3-'3月'!B44,变动率!$F:$F,-1)-ROW(),"")</f>
        <v/>
      </c>
      <c r="Q44" s="16" t="str">
        <f>IF(('3月'!C44&gt;=0)*AND('3月'!C44&lt;=3),MATCH(3-'3月'!C44,变动率!$F:$F,-1)-ROW(),"")</f>
        <v/>
      </c>
      <c r="R44" s="16" t="str">
        <f>IF(('3月'!D44&gt;=0)*AND('3月'!D44&lt;=3),MATCH(3-'3月'!D44,变动率!$F:$F,-1)-ROW(),"")</f>
        <v/>
      </c>
      <c r="S44" s="16" t="str">
        <f>IF(('3月'!E44&gt;=0)*AND('3月'!E44&lt;=3),MATCH(3-'3月'!E44,变动率!$F:$F,-1)-ROW(),"")</f>
        <v/>
      </c>
      <c r="T44" s="16" t="str">
        <f>IF(('3月'!F44&gt;=0)*AND('3月'!F44&lt;=3),MATCH(3-'3月'!F44,变动率!$F:$F,-1)-ROW(),"")</f>
        <v/>
      </c>
      <c r="U44" s="16" t="str">
        <f>IF(('3月'!G44&gt;=0)*AND('3月'!G44&lt;=3),MATCH(3-'3月'!G44,变动率!$F:$F,-1)-ROW(),"")</f>
        <v/>
      </c>
      <c r="V44" s="16">
        <f>IF(('3月'!H44&gt;=0)*AND('3月'!H44&lt;=3),MATCH(3-'3月'!H44,变动率!$F:$F,-1)-ROW(),"")</f>
        <v>11</v>
      </c>
      <c r="W44" s="16">
        <f>IF(('3月'!I44&gt;=0)*AND('3月'!I44&lt;=3),MATCH(3-'3月'!I44,变动率!$F:$F,-1)-ROW(),"")</f>
        <v>11</v>
      </c>
      <c r="X44" s="16">
        <f>IF(('3月'!J44&gt;=0)*AND('3月'!J44&lt;=3),MATCH(3-'3月'!J44,变动率!$F:$F,-1)-ROW(),"")</f>
        <v>12</v>
      </c>
      <c r="Y44" s="16">
        <f>IF(('3月'!K44&gt;=0)*AND('3月'!K44&lt;=3),MATCH(3-'3月'!K44,变动率!$F:$F,-1)-ROW(),"")</f>
        <v>15</v>
      </c>
      <c r="Z44" s="16" t="str">
        <f>IF(('3月'!L44&gt;=0)*AND('3月'!L44&lt;=3),MATCH(3-'3月'!L44,变动率!$F:$F,-1)-ROW(),"")</f>
        <v/>
      </c>
      <c r="AA44" s="16" t="str">
        <f>IF(('3月'!M44&gt;=0)*AND('3月'!M44&lt;=3),MATCH(3-'3月'!M44,变动率!$F:$F,-1)-ROW(),"")</f>
        <v/>
      </c>
      <c r="AB44" s="26" t="str">
        <f>IF(('3月'!N44&gt;=0)*AND('3月'!N44&lt;=3),MATCH(3-'3月'!N44,变动率!$F:$F,-1)-ROW(),"")</f>
        <v/>
      </c>
    </row>
    <row r="45" spans="1:28" x14ac:dyDescent="0.15">
      <c r="A45">
        <v>45</v>
      </c>
      <c r="B45" s="25">
        <f>B$1-变动率!$F45</f>
        <v>-6</v>
      </c>
      <c r="C45" s="16">
        <f>C$1-变动率!$F45</f>
        <v>-5</v>
      </c>
      <c r="D45" s="16">
        <f>D$1-变动率!$F45</f>
        <v>-4</v>
      </c>
      <c r="E45" s="16">
        <f>E$1-变动率!$F45</f>
        <v>-3</v>
      </c>
      <c r="F45" s="16">
        <f>F$1-变动率!$F45</f>
        <v>-2</v>
      </c>
      <c r="G45" s="16">
        <f>G$1-变动率!$F45</f>
        <v>-1</v>
      </c>
      <c r="H45" s="16">
        <f>H$1-变动率!$F45</f>
        <v>0</v>
      </c>
      <c r="I45" s="16">
        <f>I$1-变动率!$F45</f>
        <v>1</v>
      </c>
      <c r="J45" s="16">
        <f>J$1-变动率!$F45</f>
        <v>2</v>
      </c>
      <c r="K45" s="16">
        <f>K$1-变动率!$F45</f>
        <v>3</v>
      </c>
      <c r="L45" s="16">
        <f>L$1-变动率!$F45</f>
        <v>4</v>
      </c>
      <c r="M45" s="16">
        <f>M$1-变动率!$F45</f>
        <v>5</v>
      </c>
      <c r="N45" s="26">
        <f>N$1-变动率!$F45</f>
        <v>6</v>
      </c>
      <c r="O45">
        <v>45</v>
      </c>
      <c r="P45" s="25" t="str">
        <f>IF(('3月'!B45&gt;=0)*AND('3月'!B45&lt;=3),MATCH(3-'3月'!B45,变动率!$F:$F,-1)-ROW(),"")</f>
        <v/>
      </c>
      <c r="Q45" s="16" t="str">
        <f>IF(('3月'!C45&gt;=0)*AND('3月'!C45&lt;=3),MATCH(3-'3月'!C45,变动率!$F:$F,-1)-ROW(),"")</f>
        <v/>
      </c>
      <c r="R45" s="16" t="str">
        <f>IF(('3月'!D45&gt;=0)*AND('3月'!D45&lt;=3),MATCH(3-'3月'!D45,变动率!$F:$F,-1)-ROW(),"")</f>
        <v/>
      </c>
      <c r="S45" s="16" t="str">
        <f>IF(('3月'!E45&gt;=0)*AND('3月'!E45&lt;=3),MATCH(3-'3月'!E45,变动率!$F:$F,-1)-ROW(),"")</f>
        <v/>
      </c>
      <c r="T45" s="16" t="str">
        <f>IF(('3月'!F45&gt;=0)*AND('3月'!F45&lt;=3),MATCH(3-'3月'!F45,变动率!$F:$F,-1)-ROW(),"")</f>
        <v/>
      </c>
      <c r="U45" s="16" t="str">
        <f>IF(('3月'!G45&gt;=0)*AND('3月'!G45&lt;=3),MATCH(3-'3月'!G45,变动率!$F:$F,-1)-ROW(),"")</f>
        <v/>
      </c>
      <c r="V45" s="16">
        <f>IF(('3月'!H45&gt;=0)*AND('3月'!H45&lt;=3),MATCH(3-'3月'!H45,变动率!$F:$F,-1)-ROW(),"")</f>
        <v>10</v>
      </c>
      <c r="W45" s="16">
        <f>IF(('3月'!I45&gt;=0)*AND('3月'!I45&lt;=3),MATCH(3-'3月'!I45,变动率!$F:$F,-1)-ROW(),"")</f>
        <v>10</v>
      </c>
      <c r="X45" s="16">
        <f>IF(('3月'!J45&gt;=0)*AND('3月'!J45&lt;=3),MATCH(3-'3月'!J45,变动率!$F:$F,-1)-ROW(),"")</f>
        <v>11</v>
      </c>
      <c r="Y45" s="16">
        <f>IF(('3月'!K45&gt;=0)*AND('3月'!K45&lt;=3),MATCH(3-'3月'!K45,变动率!$F:$F,-1)-ROW(),"")</f>
        <v>14</v>
      </c>
      <c r="Z45" s="16" t="str">
        <f>IF(('3月'!L45&gt;=0)*AND('3月'!L45&lt;=3),MATCH(3-'3月'!L45,变动率!$F:$F,-1)-ROW(),"")</f>
        <v/>
      </c>
      <c r="AA45" s="16" t="str">
        <f>IF(('3月'!M45&gt;=0)*AND('3月'!M45&lt;=3),MATCH(3-'3月'!M45,变动率!$F:$F,-1)-ROW(),"")</f>
        <v/>
      </c>
      <c r="AB45" s="26" t="str">
        <f>IF(('3月'!N45&gt;=0)*AND('3月'!N45&lt;=3),MATCH(3-'3月'!N45,变动率!$F:$F,-1)-ROW(),"")</f>
        <v/>
      </c>
    </row>
    <row r="46" spans="1:28" x14ac:dyDescent="0.15">
      <c r="A46">
        <v>46</v>
      </c>
      <c r="B46" s="25">
        <f>B$1-变动率!$F46</f>
        <v>-6</v>
      </c>
      <c r="C46" s="16">
        <f>C$1-变动率!$F46</f>
        <v>-5</v>
      </c>
      <c r="D46" s="16">
        <f>D$1-变动率!$F46</f>
        <v>-4</v>
      </c>
      <c r="E46" s="16">
        <f>E$1-变动率!$F46</f>
        <v>-3</v>
      </c>
      <c r="F46" s="16">
        <f>F$1-变动率!$F46</f>
        <v>-2</v>
      </c>
      <c r="G46" s="16">
        <f>G$1-变动率!$F46</f>
        <v>-1</v>
      </c>
      <c r="H46" s="16">
        <f>H$1-变动率!$F46</f>
        <v>0</v>
      </c>
      <c r="I46" s="16">
        <f>I$1-变动率!$F46</f>
        <v>1</v>
      </c>
      <c r="J46" s="16">
        <f>J$1-变动率!$F46</f>
        <v>2</v>
      </c>
      <c r="K46" s="16">
        <f>K$1-变动率!$F46</f>
        <v>3</v>
      </c>
      <c r="L46" s="16">
        <f>L$1-变动率!$F46</f>
        <v>4</v>
      </c>
      <c r="M46" s="16">
        <f>M$1-变动率!$F46</f>
        <v>5</v>
      </c>
      <c r="N46" s="26">
        <f>N$1-变动率!$F46</f>
        <v>6</v>
      </c>
      <c r="O46">
        <v>46</v>
      </c>
      <c r="P46" s="25" t="str">
        <f>IF(('3月'!B46&gt;=0)*AND('3月'!B46&lt;=3),MATCH(3-'3月'!B46,变动率!$F:$F,-1)-ROW(),"")</f>
        <v/>
      </c>
      <c r="Q46" s="16" t="str">
        <f>IF(('3月'!C46&gt;=0)*AND('3月'!C46&lt;=3),MATCH(3-'3月'!C46,变动率!$F:$F,-1)-ROW(),"")</f>
        <v/>
      </c>
      <c r="R46" s="16" t="str">
        <f>IF(('3月'!D46&gt;=0)*AND('3月'!D46&lt;=3),MATCH(3-'3月'!D46,变动率!$F:$F,-1)-ROW(),"")</f>
        <v/>
      </c>
      <c r="S46" s="16" t="str">
        <f>IF(('3月'!E46&gt;=0)*AND('3月'!E46&lt;=3),MATCH(3-'3月'!E46,变动率!$F:$F,-1)-ROW(),"")</f>
        <v/>
      </c>
      <c r="T46" s="16" t="str">
        <f>IF(('3月'!F46&gt;=0)*AND('3月'!F46&lt;=3),MATCH(3-'3月'!F46,变动率!$F:$F,-1)-ROW(),"")</f>
        <v/>
      </c>
      <c r="U46" s="16" t="str">
        <f>IF(('3月'!G46&gt;=0)*AND('3月'!G46&lt;=3),MATCH(3-'3月'!G46,变动率!$F:$F,-1)-ROW(),"")</f>
        <v/>
      </c>
      <c r="V46" s="16">
        <f>IF(('3月'!H46&gt;=0)*AND('3月'!H46&lt;=3),MATCH(3-'3月'!H46,变动率!$F:$F,-1)-ROW(),"")</f>
        <v>9</v>
      </c>
      <c r="W46" s="16">
        <f>IF(('3月'!I46&gt;=0)*AND('3月'!I46&lt;=3),MATCH(3-'3月'!I46,变动率!$F:$F,-1)-ROW(),"")</f>
        <v>9</v>
      </c>
      <c r="X46" s="16">
        <f>IF(('3月'!J46&gt;=0)*AND('3月'!J46&lt;=3),MATCH(3-'3月'!J46,变动率!$F:$F,-1)-ROW(),"")</f>
        <v>10</v>
      </c>
      <c r="Y46" s="16">
        <f>IF(('3月'!K46&gt;=0)*AND('3月'!K46&lt;=3),MATCH(3-'3月'!K46,变动率!$F:$F,-1)-ROW(),"")</f>
        <v>13</v>
      </c>
      <c r="Z46" s="16" t="str">
        <f>IF(('3月'!L46&gt;=0)*AND('3月'!L46&lt;=3),MATCH(3-'3月'!L46,变动率!$F:$F,-1)-ROW(),"")</f>
        <v/>
      </c>
      <c r="AA46" s="16" t="str">
        <f>IF(('3月'!M46&gt;=0)*AND('3月'!M46&lt;=3),MATCH(3-'3月'!M46,变动率!$F:$F,-1)-ROW(),"")</f>
        <v/>
      </c>
      <c r="AB46" s="26" t="str">
        <f>IF(('3月'!N46&gt;=0)*AND('3月'!N46&lt;=3),MATCH(3-'3月'!N46,变动率!$F:$F,-1)-ROW(),"")</f>
        <v/>
      </c>
    </row>
    <row r="47" spans="1:28" x14ac:dyDescent="0.15">
      <c r="A47" s="58">
        <v>47</v>
      </c>
      <c r="B47" s="25">
        <f>B$1-变动率!$F47</f>
        <v>-6</v>
      </c>
      <c r="C47" s="16">
        <f>C$1-变动率!$F47</f>
        <v>-5</v>
      </c>
      <c r="D47" s="16">
        <f>D$1-变动率!$F47</f>
        <v>-4</v>
      </c>
      <c r="E47" s="16">
        <f>E$1-变动率!$F47</f>
        <v>-3</v>
      </c>
      <c r="F47" s="16">
        <f>F$1-变动率!$F47</f>
        <v>-2</v>
      </c>
      <c r="G47" s="16">
        <f>G$1-变动率!$F47</f>
        <v>-1</v>
      </c>
      <c r="H47" s="16">
        <f>H$1-变动率!$F47</f>
        <v>0</v>
      </c>
      <c r="I47" s="16">
        <f>I$1-变动率!$F47</f>
        <v>1</v>
      </c>
      <c r="J47" s="16">
        <f>J$1-变动率!$F47</f>
        <v>2</v>
      </c>
      <c r="K47" s="16">
        <f>K$1-变动率!$F47</f>
        <v>3</v>
      </c>
      <c r="L47" s="16">
        <f>L$1-变动率!$F47</f>
        <v>4</v>
      </c>
      <c r="M47" s="16">
        <f>M$1-变动率!$F47</f>
        <v>5</v>
      </c>
      <c r="N47" s="26">
        <f>N$1-变动率!$F47</f>
        <v>6</v>
      </c>
      <c r="O47" s="58">
        <v>47</v>
      </c>
      <c r="P47" s="25" t="str">
        <f>IF(('3月'!B47&gt;=0)*AND('3月'!B47&lt;=3),MATCH(3-'3月'!B47,变动率!$F:$F,-1)-ROW(),"")</f>
        <v/>
      </c>
      <c r="Q47" s="16" t="str">
        <f>IF(('3月'!C47&gt;=0)*AND('3月'!C47&lt;=3),MATCH(3-'3月'!C47,变动率!$F:$F,-1)-ROW(),"")</f>
        <v/>
      </c>
      <c r="R47" s="16" t="str">
        <f>IF(('3月'!D47&gt;=0)*AND('3月'!D47&lt;=3),MATCH(3-'3月'!D47,变动率!$F:$F,-1)-ROW(),"")</f>
        <v/>
      </c>
      <c r="S47" s="16" t="str">
        <f>IF(('3月'!E47&gt;=0)*AND('3月'!E47&lt;=3),MATCH(3-'3月'!E47,变动率!$F:$F,-1)-ROW(),"")</f>
        <v/>
      </c>
      <c r="T47" s="16" t="str">
        <f>IF(('3月'!F47&gt;=0)*AND('3月'!F47&lt;=3),MATCH(3-'3月'!F47,变动率!$F:$F,-1)-ROW(),"")</f>
        <v/>
      </c>
      <c r="U47" s="16" t="str">
        <f>IF(('3月'!G47&gt;=0)*AND('3月'!G47&lt;=3),MATCH(3-'3月'!G47,变动率!$F:$F,-1)-ROW(),"")</f>
        <v/>
      </c>
      <c r="V47" s="16">
        <f>IF(('3月'!H47&gt;=0)*AND('3月'!H47&lt;=3),MATCH(3-'3月'!H47,变动率!$F:$F,-1)-ROW(),"")</f>
        <v>8</v>
      </c>
      <c r="W47" s="16">
        <f>IF(('3月'!I47&gt;=0)*AND('3月'!I47&lt;=3),MATCH(3-'3月'!I47,变动率!$F:$F,-1)-ROW(),"")</f>
        <v>8</v>
      </c>
      <c r="X47" s="16">
        <f>IF(('3月'!J47&gt;=0)*AND('3月'!J47&lt;=3),MATCH(3-'3月'!J47,变动率!$F:$F,-1)-ROW(),"")</f>
        <v>9</v>
      </c>
      <c r="Y47" s="16">
        <f>IF(('3月'!K47&gt;=0)*AND('3月'!K47&lt;=3),MATCH(3-'3月'!K47,变动率!$F:$F,-1)-ROW(),"")</f>
        <v>12</v>
      </c>
      <c r="Z47" s="16" t="str">
        <f>IF(('3月'!L47&gt;=0)*AND('3月'!L47&lt;=3),MATCH(3-'3月'!L47,变动率!$F:$F,-1)-ROW(),"")</f>
        <v/>
      </c>
      <c r="AA47" s="16" t="str">
        <f>IF(('3月'!M47&gt;=0)*AND('3月'!M47&lt;=3),MATCH(3-'3月'!M47,变动率!$F:$F,-1)-ROW(),"")</f>
        <v/>
      </c>
      <c r="AB47" s="26" t="str">
        <f>IF(('3月'!N47&gt;=0)*AND('3月'!N47&lt;=3),MATCH(3-'3月'!N47,变动率!$F:$F,-1)-ROW(),"")</f>
        <v/>
      </c>
    </row>
    <row r="48" spans="1:28" x14ac:dyDescent="0.15">
      <c r="A48">
        <v>48</v>
      </c>
      <c r="B48" s="25">
        <f>B$1-变动率!$F48</f>
        <v>-6</v>
      </c>
      <c r="C48" s="16">
        <f>C$1-变动率!$F48</f>
        <v>-5</v>
      </c>
      <c r="D48" s="16">
        <f>D$1-变动率!$F48</f>
        <v>-4</v>
      </c>
      <c r="E48" s="16">
        <f>E$1-变动率!$F48</f>
        <v>-3</v>
      </c>
      <c r="F48" s="16">
        <f>F$1-变动率!$F48</f>
        <v>-2</v>
      </c>
      <c r="G48" s="16">
        <f>G$1-变动率!$F48</f>
        <v>-1</v>
      </c>
      <c r="H48" s="16">
        <f>H$1-变动率!$F48</f>
        <v>0</v>
      </c>
      <c r="I48" s="16">
        <f>I$1-变动率!$F48</f>
        <v>1</v>
      </c>
      <c r="J48" s="16">
        <f>J$1-变动率!$F48</f>
        <v>2</v>
      </c>
      <c r="K48" s="16">
        <f>K$1-变动率!$F48</f>
        <v>3</v>
      </c>
      <c r="L48" s="16">
        <f>L$1-变动率!$F48</f>
        <v>4</v>
      </c>
      <c r="M48" s="16">
        <f>M$1-变动率!$F48</f>
        <v>5</v>
      </c>
      <c r="N48" s="26">
        <f>N$1-变动率!$F48</f>
        <v>6</v>
      </c>
      <c r="O48">
        <v>48</v>
      </c>
      <c r="P48" s="25" t="str">
        <f>IF(('3月'!B48&gt;=0)*AND('3月'!B48&lt;=3),MATCH(3-'3月'!B48,变动率!$F:$F,-1)-ROW(),"")</f>
        <v/>
      </c>
      <c r="Q48" s="16" t="str">
        <f>IF(('3月'!C48&gt;=0)*AND('3月'!C48&lt;=3),MATCH(3-'3月'!C48,变动率!$F:$F,-1)-ROW(),"")</f>
        <v/>
      </c>
      <c r="R48" s="16" t="str">
        <f>IF(('3月'!D48&gt;=0)*AND('3月'!D48&lt;=3),MATCH(3-'3月'!D48,变动率!$F:$F,-1)-ROW(),"")</f>
        <v/>
      </c>
      <c r="S48" s="16" t="str">
        <f>IF(('3月'!E48&gt;=0)*AND('3月'!E48&lt;=3),MATCH(3-'3月'!E48,变动率!$F:$F,-1)-ROW(),"")</f>
        <v/>
      </c>
      <c r="T48" s="16" t="str">
        <f>IF(('3月'!F48&gt;=0)*AND('3月'!F48&lt;=3),MATCH(3-'3月'!F48,变动率!$F:$F,-1)-ROW(),"")</f>
        <v/>
      </c>
      <c r="U48" s="16" t="str">
        <f>IF(('3月'!G48&gt;=0)*AND('3月'!G48&lt;=3),MATCH(3-'3月'!G48,变动率!$F:$F,-1)-ROW(),"")</f>
        <v/>
      </c>
      <c r="V48" s="16">
        <f>IF(('3月'!H48&gt;=0)*AND('3月'!H48&lt;=3),MATCH(3-'3月'!H48,变动率!$F:$F,-1)-ROW(),"")</f>
        <v>7</v>
      </c>
      <c r="W48" s="16">
        <f>IF(('3月'!I48&gt;=0)*AND('3月'!I48&lt;=3),MATCH(3-'3月'!I48,变动率!$F:$F,-1)-ROW(),"")</f>
        <v>7</v>
      </c>
      <c r="X48" s="16">
        <f>IF(('3月'!J48&gt;=0)*AND('3月'!J48&lt;=3),MATCH(3-'3月'!J48,变动率!$F:$F,-1)-ROW(),"")</f>
        <v>8</v>
      </c>
      <c r="Y48" s="16">
        <f>IF(('3月'!K48&gt;=0)*AND('3月'!K48&lt;=3),MATCH(3-'3月'!K48,变动率!$F:$F,-1)-ROW(),"")</f>
        <v>11</v>
      </c>
      <c r="Z48" s="16" t="str">
        <f>IF(('3月'!L48&gt;=0)*AND('3月'!L48&lt;=3),MATCH(3-'3月'!L48,变动率!$F:$F,-1)-ROW(),"")</f>
        <v/>
      </c>
      <c r="AA48" s="16" t="str">
        <f>IF(('3月'!M48&gt;=0)*AND('3月'!M48&lt;=3),MATCH(3-'3月'!M48,变动率!$F:$F,-1)-ROW(),"")</f>
        <v/>
      </c>
      <c r="AB48" s="26" t="str">
        <f>IF(('3月'!N48&gt;=0)*AND('3月'!N48&lt;=3),MATCH(3-'3月'!N48,变动率!$F:$F,-1)-ROW(),"")</f>
        <v/>
      </c>
    </row>
    <row r="49" spans="1:28" x14ac:dyDescent="0.15">
      <c r="A49">
        <v>49</v>
      </c>
      <c r="B49" s="25">
        <f>B$1-变动率!$F49</f>
        <v>-6</v>
      </c>
      <c r="C49" s="16">
        <f>C$1-变动率!$F49</f>
        <v>-5</v>
      </c>
      <c r="D49" s="16">
        <f>D$1-变动率!$F49</f>
        <v>-4</v>
      </c>
      <c r="E49" s="16">
        <f>E$1-变动率!$F49</f>
        <v>-3</v>
      </c>
      <c r="F49" s="16">
        <f>F$1-变动率!$F49</f>
        <v>-2</v>
      </c>
      <c r="G49" s="16">
        <f>G$1-变动率!$F49</f>
        <v>-1</v>
      </c>
      <c r="H49" s="16">
        <f>H$1-变动率!$F49</f>
        <v>0</v>
      </c>
      <c r="I49" s="16">
        <f>I$1-变动率!$F49</f>
        <v>1</v>
      </c>
      <c r="J49" s="16">
        <f>J$1-变动率!$F49</f>
        <v>2</v>
      </c>
      <c r="K49" s="16">
        <f>K$1-变动率!$F49</f>
        <v>3</v>
      </c>
      <c r="L49" s="16">
        <f>L$1-变动率!$F49</f>
        <v>4</v>
      </c>
      <c r="M49" s="16">
        <f>M$1-变动率!$F49</f>
        <v>5</v>
      </c>
      <c r="N49" s="26">
        <f>N$1-变动率!$F49</f>
        <v>6</v>
      </c>
      <c r="O49">
        <v>49</v>
      </c>
      <c r="P49" s="25" t="str">
        <f>IF(('3月'!B49&gt;=0)*AND('3月'!B49&lt;=3),MATCH(3-'3月'!B49,变动率!$F:$F,-1)-ROW(),"")</f>
        <v/>
      </c>
      <c r="Q49" s="16" t="str">
        <f>IF(('3月'!C49&gt;=0)*AND('3月'!C49&lt;=3),MATCH(3-'3月'!C49,变动率!$F:$F,-1)-ROW(),"")</f>
        <v/>
      </c>
      <c r="R49" s="16" t="str">
        <f>IF(('3月'!D49&gt;=0)*AND('3月'!D49&lt;=3),MATCH(3-'3月'!D49,变动率!$F:$F,-1)-ROW(),"")</f>
        <v/>
      </c>
      <c r="S49" s="16" t="str">
        <f>IF(('3月'!E49&gt;=0)*AND('3月'!E49&lt;=3),MATCH(3-'3月'!E49,变动率!$F:$F,-1)-ROW(),"")</f>
        <v/>
      </c>
      <c r="T49" s="16" t="str">
        <f>IF(('3月'!F49&gt;=0)*AND('3月'!F49&lt;=3),MATCH(3-'3月'!F49,变动率!$F:$F,-1)-ROW(),"")</f>
        <v/>
      </c>
      <c r="U49" s="16" t="str">
        <f>IF(('3月'!G49&gt;=0)*AND('3月'!G49&lt;=3),MATCH(3-'3月'!G49,变动率!$F:$F,-1)-ROW(),"")</f>
        <v/>
      </c>
      <c r="V49" s="16">
        <f>IF(('3月'!H49&gt;=0)*AND('3月'!H49&lt;=3),MATCH(3-'3月'!H49,变动率!$F:$F,-1)-ROW(),"")</f>
        <v>6</v>
      </c>
      <c r="W49" s="16">
        <f>IF(('3月'!I49&gt;=0)*AND('3月'!I49&lt;=3),MATCH(3-'3月'!I49,变动率!$F:$F,-1)-ROW(),"")</f>
        <v>6</v>
      </c>
      <c r="X49" s="16">
        <f>IF(('3月'!J49&gt;=0)*AND('3月'!J49&lt;=3),MATCH(3-'3月'!J49,变动率!$F:$F,-1)-ROW(),"")</f>
        <v>7</v>
      </c>
      <c r="Y49" s="16">
        <f>IF(('3月'!K49&gt;=0)*AND('3月'!K49&lt;=3),MATCH(3-'3月'!K49,变动率!$F:$F,-1)-ROW(),"")</f>
        <v>10</v>
      </c>
      <c r="Z49" s="16" t="str">
        <f>IF(('3月'!L49&gt;=0)*AND('3月'!L49&lt;=3),MATCH(3-'3月'!L49,变动率!$F:$F,-1)-ROW(),"")</f>
        <v/>
      </c>
      <c r="AA49" s="16" t="str">
        <f>IF(('3月'!M49&gt;=0)*AND('3月'!M49&lt;=3),MATCH(3-'3月'!M49,变动率!$F:$F,-1)-ROW(),"")</f>
        <v/>
      </c>
      <c r="AB49" s="26" t="str">
        <f>IF(('3月'!N49&gt;=0)*AND('3月'!N49&lt;=3),MATCH(3-'3月'!N49,变动率!$F:$F,-1)-ROW(),"")</f>
        <v/>
      </c>
    </row>
    <row r="50" spans="1:28" x14ac:dyDescent="0.15">
      <c r="A50">
        <v>50</v>
      </c>
      <c r="B50" s="25">
        <f>B$1-变动率!$F50</f>
        <v>-6</v>
      </c>
      <c r="C50" s="16">
        <f>C$1-变动率!$F50</f>
        <v>-5</v>
      </c>
      <c r="D50" s="16">
        <f>D$1-变动率!$F50</f>
        <v>-4</v>
      </c>
      <c r="E50" s="16">
        <f>E$1-变动率!$F50</f>
        <v>-3</v>
      </c>
      <c r="F50" s="16">
        <f>F$1-变动率!$F50</f>
        <v>-2</v>
      </c>
      <c r="G50" s="16">
        <f>G$1-变动率!$F50</f>
        <v>-1</v>
      </c>
      <c r="H50" s="16">
        <f>H$1-变动率!$F50</f>
        <v>0</v>
      </c>
      <c r="I50" s="16">
        <f>I$1-变动率!$F50</f>
        <v>1</v>
      </c>
      <c r="J50" s="16">
        <f>J$1-变动率!$F50</f>
        <v>2</v>
      </c>
      <c r="K50" s="16">
        <f>K$1-变动率!$F50</f>
        <v>3</v>
      </c>
      <c r="L50" s="16">
        <f>L$1-变动率!$F50</f>
        <v>4</v>
      </c>
      <c r="M50" s="16">
        <f>M$1-变动率!$F50</f>
        <v>5</v>
      </c>
      <c r="N50" s="26">
        <f>N$1-变动率!$F50</f>
        <v>6</v>
      </c>
      <c r="O50">
        <v>50</v>
      </c>
      <c r="P50" s="25" t="str">
        <f>IF(('3月'!B50&gt;=0)*AND('3月'!B50&lt;=3),MATCH(3-'3月'!B50,变动率!$F:$F,-1)-ROW(),"")</f>
        <v/>
      </c>
      <c r="Q50" s="16" t="str">
        <f>IF(('3月'!C50&gt;=0)*AND('3月'!C50&lt;=3),MATCH(3-'3月'!C50,变动率!$F:$F,-1)-ROW(),"")</f>
        <v/>
      </c>
      <c r="R50" s="16" t="str">
        <f>IF(('3月'!D50&gt;=0)*AND('3月'!D50&lt;=3),MATCH(3-'3月'!D50,变动率!$F:$F,-1)-ROW(),"")</f>
        <v/>
      </c>
      <c r="S50" s="16" t="str">
        <f>IF(('3月'!E50&gt;=0)*AND('3月'!E50&lt;=3),MATCH(3-'3月'!E50,变动率!$F:$F,-1)-ROW(),"")</f>
        <v/>
      </c>
      <c r="T50" s="16" t="str">
        <f>IF(('3月'!F50&gt;=0)*AND('3月'!F50&lt;=3),MATCH(3-'3月'!F50,变动率!$F:$F,-1)-ROW(),"")</f>
        <v/>
      </c>
      <c r="U50" s="16" t="str">
        <f>IF(('3月'!G50&gt;=0)*AND('3月'!G50&lt;=3),MATCH(3-'3月'!G50,变动率!$F:$F,-1)-ROW(),"")</f>
        <v/>
      </c>
      <c r="V50" s="16">
        <f>IF(('3月'!H50&gt;=0)*AND('3月'!H50&lt;=3),MATCH(3-'3月'!H50,变动率!$F:$F,-1)-ROW(),"")</f>
        <v>5</v>
      </c>
      <c r="W50" s="16">
        <f>IF(('3月'!I50&gt;=0)*AND('3月'!I50&lt;=3),MATCH(3-'3月'!I50,变动率!$F:$F,-1)-ROW(),"")</f>
        <v>5</v>
      </c>
      <c r="X50" s="16">
        <f>IF(('3月'!J50&gt;=0)*AND('3月'!J50&lt;=3),MATCH(3-'3月'!J50,变动率!$F:$F,-1)-ROW(),"")</f>
        <v>6</v>
      </c>
      <c r="Y50" s="16">
        <f>IF(('3月'!K50&gt;=0)*AND('3月'!K50&lt;=3),MATCH(3-'3月'!K50,变动率!$F:$F,-1)-ROW(),"")</f>
        <v>9</v>
      </c>
      <c r="Z50" s="16" t="str">
        <f>IF(('3月'!L50&gt;=0)*AND('3月'!L50&lt;=3),MATCH(3-'3月'!L50,变动率!$F:$F,-1)-ROW(),"")</f>
        <v/>
      </c>
      <c r="AA50" s="16" t="str">
        <f>IF(('3月'!M50&gt;=0)*AND('3月'!M50&lt;=3),MATCH(3-'3月'!M50,变动率!$F:$F,-1)-ROW(),"")</f>
        <v/>
      </c>
      <c r="AB50" s="26" t="str">
        <f>IF(('3月'!N50&gt;=0)*AND('3月'!N50&lt;=3),MATCH(3-'3月'!N50,变动率!$F:$F,-1)-ROW(),"")</f>
        <v/>
      </c>
    </row>
    <row r="51" spans="1:28" x14ac:dyDescent="0.15">
      <c r="A51">
        <v>51</v>
      </c>
      <c r="B51" s="25">
        <f>B$1-变动率!$F51</f>
        <v>-5</v>
      </c>
      <c r="C51" s="16">
        <f>C$1-变动率!$F51</f>
        <v>-4</v>
      </c>
      <c r="D51" s="16">
        <f>D$1-变动率!$F51</f>
        <v>-3</v>
      </c>
      <c r="E51" s="16">
        <f>E$1-变动率!$F51</f>
        <v>-2</v>
      </c>
      <c r="F51" s="16">
        <f>F$1-变动率!$F51</f>
        <v>-1</v>
      </c>
      <c r="G51" s="16">
        <f>G$1-变动率!$F51</f>
        <v>0</v>
      </c>
      <c r="H51" s="16">
        <f>H$1-变动率!$F51</f>
        <v>1</v>
      </c>
      <c r="I51" s="16">
        <f>I$1-变动率!$F51</f>
        <v>2</v>
      </c>
      <c r="J51" s="16">
        <f>J$1-变动率!$F51</f>
        <v>3</v>
      </c>
      <c r="K51" s="16">
        <f>K$1-变动率!$F51</f>
        <v>4</v>
      </c>
      <c r="L51" s="16">
        <f>L$1-变动率!$F51</f>
        <v>5</v>
      </c>
      <c r="M51" s="16">
        <f>M$1-变动率!$F51</f>
        <v>6</v>
      </c>
      <c r="N51" s="26">
        <f>N$1-变动率!$F51</f>
        <v>7</v>
      </c>
      <c r="O51">
        <v>51</v>
      </c>
      <c r="P51" s="25" t="str">
        <f>IF(('3月'!B51&gt;=0)*AND('3月'!B51&lt;=3),MATCH(3-'3月'!B51,变动率!$F:$F,-1)-ROW(),"")</f>
        <v/>
      </c>
      <c r="Q51" s="16" t="str">
        <f>IF(('3月'!C51&gt;=0)*AND('3月'!C51&lt;=3),MATCH(3-'3月'!C51,变动率!$F:$F,-1)-ROW(),"")</f>
        <v/>
      </c>
      <c r="R51" s="16" t="str">
        <f>IF(('3月'!D51&gt;=0)*AND('3月'!D51&lt;=3),MATCH(3-'3月'!D51,变动率!$F:$F,-1)-ROW(),"")</f>
        <v/>
      </c>
      <c r="S51" s="16" t="str">
        <f>IF(('3月'!E51&gt;=0)*AND('3月'!E51&lt;=3),MATCH(3-'3月'!E51,变动率!$F:$F,-1)-ROW(),"")</f>
        <v/>
      </c>
      <c r="T51" s="16" t="str">
        <f>IF(('3月'!F51&gt;=0)*AND('3月'!F51&lt;=3),MATCH(3-'3月'!F51,变动率!$F:$F,-1)-ROW(),"")</f>
        <v/>
      </c>
      <c r="U51" s="16">
        <f>IF(('3月'!G51&gt;=0)*AND('3月'!G51&lt;=3),MATCH(3-'3月'!G51,变动率!$F:$F,-1)-ROW(),"")</f>
        <v>4</v>
      </c>
      <c r="V51" s="16">
        <f>IF(('3月'!H51&gt;=0)*AND('3月'!H51&lt;=3),MATCH(3-'3月'!H51,变动率!$F:$F,-1)-ROW(),"")</f>
        <v>4</v>
      </c>
      <c r="W51" s="16">
        <f>IF(('3月'!I51&gt;=0)*AND('3月'!I51&lt;=3),MATCH(3-'3月'!I51,变动率!$F:$F,-1)-ROW(),"")</f>
        <v>5</v>
      </c>
      <c r="X51" s="16">
        <f>IF(('3月'!J51&gt;=0)*AND('3月'!J51&lt;=3),MATCH(3-'3月'!J51,变动率!$F:$F,-1)-ROW(),"")</f>
        <v>8</v>
      </c>
      <c r="Y51" s="16" t="str">
        <f>IF(('3月'!K51&gt;=0)*AND('3月'!K51&lt;=3),MATCH(3-'3月'!K51,变动率!$F:$F,-1)-ROW(),"")</f>
        <v/>
      </c>
      <c r="Z51" s="16" t="str">
        <f>IF(('3月'!L51&gt;=0)*AND('3月'!L51&lt;=3),MATCH(3-'3月'!L51,变动率!$F:$F,-1)-ROW(),"")</f>
        <v/>
      </c>
      <c r="AA51" s="16" t="str">
        <f>IF(('3月'!M51&gt;=0)*AND('3月'!M51&lt;=3),MATCH(3-'3月'!M51,变动率!$F:$F,-1)-ROW(),"")</f>
        <v/>
      </c>
      <c r="AB51" s="26" t="str">
        <f>IF(('3月'!N51&gt;=0)*AND('3月'!N51&lt;=3),MATCH(3-'3月'!N51,变动率!$F:$F,-1)-ROW(),"")</f>
        <v/>
      </c>
    </row>
    <row r="52" spans="1:28" x14ac:dyDescent="0.15">
      <c r="A52">
        <v>52</v>
      </c>
      <c r="B52" s="25">
        <f>B$1-变动率!$F52</f>
        <v>-4</v>
      </c>
      <c r="C52" s="16">
        <f>C$1-变动率!$F52</f>
        <v>-3</v>
      </c>
      <c r="D52" s="16">
        <f>D$1-变动率!$F52</f>
        <v>-2</v>
      </c>
      <c r="E52" s="16">
        <f>E$1-变动率!$F52</f>
        <v>-1</v>
      </c>
      <c r="F52" s="16">
        <f>F$1-变动率!$F52</f>
        <v>0</v>
      </c>
      <c r="G52" s="16">
        <f>G$1-变动率!$F52</f>
        <v>1</v>
      </c>
      <c r="H52" s="16">
        <f>H$1-变动率!$F52</f>
        <v>2</v>
      </c>
      <c r="I52" s="16">
        <f>I$1-变动率!$F52</f>
        <v>3</v>
      </c>
      <c r="J52" s="16">
        <f>J$1-变动率!$F52</f>
        <v>4</v>
      </c>
      <c r="K52" s="16">
        <f>K$1-变动率!$F52</f>
        <v>5</v>
      </c>
      <c r="L52" s="16">
        <f>L$1-变动率!$F52</f>
        <v>6</v>
      </c>
      <c r="M52" s="16">
        <f>M$1-变动率!$F52</f>
        <v>7</v>
      </c>
      <c r="N52" s="26">
        <f>N$1-变动率!$F52</f>
        <v>8</v>
      </c>
      <c r="O52">
        <v>52</v>
      </c>
      <c r="P52" s="25" t="str">
        <f>IF(('3月'!B52&gt;=0)*AND('3月'!B52&lt;=3),MATCH(3-'3月'!B52,变动率!$F:$F,-1)-ROW(),"")</f>
        <v/>
      </c>
      <c r="Q52" s="16" t="str">
        <f>IF(('3月'!C52&gt;=0)*AND('3月'!C52&lt;=3),MATCH(3-'3月'!C52,变动率!$F:$F,-1)-ROW(),"")</f>
        <v/>
      </c>
      <c r="R52" s="16" t="str">
        <f>IF(('3月'!D52&gt;=0)*AND('3月'!D52&lt;=3),MATCH(3-'3月'!D52,变动率!$F:$F,-1)-ROW(),"")</f>
        <v/>
      </c>
      <c r="S52" s="16" t="str">
        <f>IF(('3月'!E52&gt;=0)*AND('3月'!E52&lt;=3),MATCH(3-'3月'!E52,变动率!$F:$F,-1)-ROW(),"")</f>
        <v/>
      </c>
      <c r="T52" s="16">
        <f>IF(('3月'!F52&gt;=0)*AND('3月'!F52&lt;=3),MATCH(3-'3月'!F52,变动率!$F:$F,-1)-ROW(),"")</f>
        <v>3</v>
      </c>
      <c r="U52" s="16">
        <f>IF(('3月'!G52&gt;=0)*AND('3月'!G52&lt;=3),MATCH(3-'3月'!G52,变动率!$F:$F,-1)-ROW(),"")</f>
        <v>3</v>
      </c>
      <c r="V52" s="16">
        <f>IF(('3月'!H52&gt;=0)*AND('3月'!H52&lt;=3),MATCH(3-'3月'!H52,变动率!$F:$F,-1)-ROW(),"")</f>
        <v>4</v>
      </c>
      <c r="W52" s="16">
        <f>IF(('3月'!I52&gt;=0)*AND('3月'!I52&lt;=3),MATCH(3-'3月'!I52,变动率!$F:$F,-1)-ROW(),"")</f>
        <v>7</v>
      </c>
      <c r="X52" s="16" t="str">
        <f>IF(('3月'!J52&gt;=0)*AND('3月'!J52&lt;=3),MATCH(3-'3月'!J52,变动率!$F:$F,-1)-ROW(),"")</f>
        <v/>
      </c>
      <c r="Y52" s="16" t="str">
        <f>IF(('3月'!K52&gt;=0)*AND('3月'!K52&lt;=3),MATCH(3-'3月'!K52,变动率!$F:$F,-1)-ROW(),"")</f>
        <v/>
      </c>
      <c r="Z52" s="16" t="str">
        <f>IF(('3月'!L52&gt;=0)*AND('3月'!L52&lt;=3),MATCH(3-'3月'!L52,变动率!$F:$F,-1)-ROW(),"")</f>
        <v/>
      </c>
      <c r="AA52" s="16" t="str">
        <f>IF(('3月'!M52&gt;=0)*AND('3月'!M52&lt;=3),MATCH(3-'3月'!M52,变动率!$F:$F,-1)-ROW(),"")</f>
        <v/>
      </c>
      <c r="AB52" s="26" t="str">
        <f>IF(('3月'!N52&gt;=0)*AND('3月'!N52&lt;=3),MATCH(3-'3月'!N52,变动率!$F:$F,-1)-ROW(),"")</f>
        <v/>
      </c>
    </row>
    <row r="53" spans="1:28" x14ac:dyDescent="0.15">
      <c r="A53">
        <v>53</v>
      </c>
      <c r="B53" s="25">
        <f>B$1-变动率!$F53</f>
        <v>-3</v>
      </c>
      <c r="C53" s="16">
        <f>C$1-变动率!$F53</f>
        <v>-2</v>
      </c>
      <c r="D53" s="16">
        <f>D$1-变动率!$F53</f>
        <v>-1</v>
      </c>
      <c r="E53" s="16">
        <f>E$1-变动率!$F53</f>
        <v>0</v>
      </c>
      <c r="F53" s="16">
        <f>F$1-变动率!$F53</f>
        <v>1</v>
      </c>
      <c r="G53" s="16">
        <f>G$1-变动率!$F53</f>
        <v>2</v>
      </c>
      <c r="H53" s="16">
        <f>H$1-变动率!$F53</f>
        <v>3</v>
      </c>
      <c r="I53" s="16">
        <f>I$1-变动率!$F53</f>
        <v>4</v>
      </c>
      <c r="J53" s="16">
        <f>J$1-变动率!$F53</f>
        <v>5</v>
      </c>
      <c r="K53" s="16">
        <f>K$1-变动率!$F53</f>
        <v>6</v>
      </c>
      <c r="L53" s="16">
        <f>L$1-变动率!$F53</f>
        <v>7</v>
      </c>
      <c r="M53" s="16">
        <f>M$1-变动率!$F53</f>
        <v>8</v>
      </c>
      <c r="N53" s="26">
        <f>N$1-变动率!$F53</f>
        <v>9</v>
      </c>
      <c r="O53">
        <v>53</v>
      </c>
      <c r="P53" s="25" t="str">
        <f>IF(('3月'!B53&gt;=0)*AND('3月'!B53&lt;=3),MATCH(3-'3月'!B53,变动率!$F:$F,-1)-ROW(),"")</f>
        <v/>
      </c>
      <c r="Q53" s="16" t="str">
        <f>IF(('3月'!C53&gt;=0)*AND('3月'!C53&lt;=3),MATCH(3-'3月'!C53,变动率!$F:$F,-1)-ROW(),"")</f>
        <v/>
      </c>
      <c r="R53" s="16" t="str">
        <f>IF(('3月'!D53&gt;=0)*AND('3月'!D53&lt;=3),MATCH(3-'3月'!D53,变动率!$F:$F,-1)-ROW(),"")</f>
        <v/>
      </c>
      <c r="S53" s="16">
        <f>IF(('3月'!E53&gt;=0)*AND('3月'!E53&lt;=3),MATCH(3-'3月'!E53,变动率!$F:$F,-1)-ROW(),"")</f>
        <v>2</v>
      </c>
      <c r="T53" s="16">
        <f>IF(('3月'!F53&gt;=0)*AND('3月'!F53&lt;=3),MATCH(3-'3月'!F53,变动率!$F:$F,-1)-ROW(),"")</f>
        <v>2</v>
      </c>
      <c r="U53" s="16">
        <f>IF(('3月'!G53&gt;=0)*AND('3月'!G53&lt;=3),MATCH(3-'3月'!G53,变动率!$F:$F,-1)-ROW(),"")</f>
        <v>3</v>
      </c>
      <c r="V53" s="16">
        <f>IF(('3月'!H53&gt;=0)*AND('3月'!H53&lt;=3),MATCH(3-'3月'!H53,变动率!$F:$F,-1)-ROW(),"")</f>
        <v>6</v>
      </c>
      <c r="W53" s="16" t="str">
        <f>IF(('3月'!I53&gt;=0)*AND('3月'!I53&lt;=3),MATCH(3-'3月'!I53,变动率!$F:$F,-1)-ROW(),"")</f>
        <v/>
      </c>
      <c r="X53" s="16" t="str">
        <f>IF(('3月'!J53&gt;=0)*AND('3月'!J53&lt;=3),MATCH(3-'3月'!J53,变动率!$F:$F,-1)-ROW(),"")</f>
        <v/>
      </c>
      <c r="Y53" s="16" t="str">
        <f>IF(('3月'!K53&gt;=0)*AND('3月'!K53&lt;=3),MATCH(3-'3月'!K53,变动率!$F:$F,-1)-ROW(),"")</f>
        <v/>
      </c>
      <c r="Z53" s="16" t="str">
        <f>IF(('3月'!L53&gt;=0)*AND('3月'!L53&lt;=3),MATCH(3-'3月'!L53,变动率!$F:$F,-1)-ROW(),"")</f>
        <v/>
      </c>
      <c r="AA53" s="16" t="str">
        <f>IF(('3月'!M53&gt;=0)*AND('3月'!M53&lt;=3),MATCH(3-'3月'!M53,变动率!$F:$F,-1)-ROW(),"")</f>
        <v/>
      </c>
      <c r="AB53" s="26" t="str">
        <f>IF(('3月'!N53&gt;=0)*AND('3月'!N53&lt;=3),MATCH(3-'3月'!N53,变动率!$F:$F,-1)-ROW(),"")</f>
        <v/>
      </c>
    </row>
    <row r="54" spans="1:28" x14ac:dyDescent="0.15">
      <c r="A54" s="58">
        <v>54</v>
      </c>
      <c r="B54" s="25">
        <f>B$1-变动率!$F54</f>
        <v>-1</v>
      </c>
      <c r="C54" s="16">
        <f>C$1-变动率!$F54</f>
        <v>0</v>
      </c>
      <c r="D54" s="16">
        <f>D$1-变动率!$F54</f>
        <v>1</v>
      </c>
      <c r="E54" s="16">
        <f>E$1-变动率!$F54</f>
        <v>2</v>
      </c>
      <c r="F54" s="16">
        <f>F$1-变动率!$F54</f>
        <v>3</v>
      </c>
      <c r="G54" s="16">
        <f>G$1-变动率!$F54</f>
        <v>4</v>
      </c>
      <c r="H54" s="16">
        <f>H$1-变动率!$F54</f>
        <v>5</v>
      </c>
      <c r="I54" s="16">
        <f>I$1-变动率!$F54</f>
        <v>6</v>
      </c>
      <c r="J54" s="16">
        <f>J$1-变动率!$F54</f>
        <v>7</v>
      </c>
      <c r="K54" s="16">
        <f>K$1-变动率!$F54</f>
        <v>8</v>
      </c>
      <c r="L54" s="16">
        <f>L$1-变动率!$F54</f>
        <v>9</v>
      </c>
      <c r="M54" s="16">
        <f>M$1-变动率!$F54</f>
        <v>10</v>
      </c>
      <c r="N54" s="26">
        <f>N$1-变动率!$F54</f>
        <v>11</v>
      </c>
      <c r="O54" s="58">
        <v>54</v>
      </c>
      <c r="P54" s="25" t="str">
        <f>IF(('3月'!B54&gt;=0)*AND('3月'!B54&lt;=3),MATCH(3-'3月'!B54,变动率!$F:$F,-1)-ROW(),"")</f>
        <v/>
      </c>
      <c r="Q54" s="16">
        <f>IF(('3月'!C54&gt;=0)*AND('3月'!C54&lt;=3),MATCH(3-'3月'!C54,变动率!$F:$F,-1)-ROW(),"")</f>
        <v>1</v>
      </c>
      <c r="R54" s="16">
        <f>IF(('3月'!D54&gt;=0)*AND('3月'!D54&lt;=3),MATCH(3-'3月'!D54,变动率!$F:$F,-1)-ROW(),"")</f>
        <v>1</v>
      </c>
      <c r="S54" s="16">
        <f>IF(('3月'!E54&gt;=0)*AND('3月'!E54&lt;=3),MATCH(3-'3月'!E54,变动率!$F:$F,-1)-ROW(),"")</f>
        <v>2</v>
      </c>
      <c r="T54" s="16">
        <f>IF(('3月'!F54&gt;=0)*AND('3月'!F54&lt;=3),MATCH(3-'3月'!F54,变动率!$F:$F,-1)-ROW(),"")</f>
        <v>5</v>
      </c>
      <c r="U54" s="16" t="str">
        <f>IF(('3月'!G54&gt;=0)*AND('3月'!G54&lt;=3),MATCH(3-'3月'!G54,变动率!$F:$F,-1)-ROW(),"")</f>
        <v/>
      </c>
      <c r="V54" s="16" t="str">
        <f>IF(('3月'!H54&gt;=0)*AND('3月'!H54&lt;=3),MATCH(3-'3月'!H54,变动率!$F:$F,-1)-ROW(),"")</f>
        <v/>
      </c>
      <c r="W54" s="16" t="str">
        <f>IF(('3月'!I54&gt;=0)*AND('3月'!I54&lt;=3),MATCH(3-'3月'!I54,变动率!$F:$F,-1)-ROW(),"")</f>
        <v/>
      </c>
      <c r="X54" s="16" t="str">
        <f>IF(('3月'!J54&gt;=0)*AND('3月'!J54&lt;=3),MATCH(3-'3月'!J54,变动率!$F:$F,-1)-ROW(),"")</f>
        <v/>
      </c>
      <c r="Y54" s="16" t="str">
        <f>IF(('3月'!K54&gt;=0)*AND('3月'!K54&lt;=3),MATCH(3-'3月'!K54,变动率!$F:$F,-1)-ROW(),"")</f>
        <v/>
      </c>
      <c r="Z54" s="16" t="str">
        <f>IF(('3月'!L54&gt;=0)*AND('3月'!L54&lt;=3),MATCH(3-'3月'!L54,变动率!$F:$F,-1)-ROW(),"")</f>
        <v/>
      </c>
      <c r="AA54" s="16" t="str">
        <f>IF(('3月'!M54&gt;=0)*AND('3月'!M54&lt;=3),MATCH(3-'3月'!M54,变动率!$F:$F,-1)-ROW(),"")</f>
        <v/>
      </c>
      <c r="AB54" s="26" t="str">
        <f>IF(('3月'!N54&gt;=0)*AND('3月'!N54&lt;=3),MATCH(3-'3月'!N54,变动率!$F:$F,-1)-ROW(),"")</f>
        <v/>
      </c>
    </row>
    <row r="55" spans="1:28" x14ac:dyDescent="0.15">
      <c r="A55">
        <v>55</v>
      </c>
      <c r="B55" s="25">
        <f>B$1-变动率!$F55</f>
        <v>0</v>
      </c>
      <c r="C55" s="16">
        <f>C$1-变动率!$F55</f>
        <v>1</v>
      </c>
      <c r="D55" s="16">
        <f>D$1-变动率!$F55</f>
        <v>2</v>
      </c>
      <c r="E55" s="16">
        <f>E$1-变动率!$F55</f>
        <v>3</v>
      </c>
      <c r="F55" s="16">
        <f>F$1-变动率!$F55</f>
        <v>4</v>
      </c>
      <c r="G55" s="16">
        <f>G$1-变动率!$F55</f>
        <v>5</v>
      </c>
      <c r="H55" s="16">
        <f>H$1-变动率!$F55</f>
        <v>6</v>
      </c>
      <c r="I55" s="16">
        <f>I$1-变动率!$F55</f>
        <v>7</v>
      </c>
      <c r="J55" s="16">
        <f>J$1-变动率!$F55</f>
        <v>8</v>
      </c>
      <c r="K55" s="16">
        <f>K$1-变动率!$F55</f>
        <v>9</v>
      </c>
      <c r="L55" s="16">
        <f>L$1-变动率!$F55</f>
        <v>10</v>
      </c>
      <c r="M55" s="16">
        <f>M$1-变动率!$F55</f>
        <v>11</v>
      </c>
      <c r="N55" s="26">
        <f>N$1-变动率!$F55</f>
        <v>12</v>
      </c>
      <c r="O55">
        <v>55</v>
      </c>
      <c r="P55" s="25">
        <f>IF(('3月'!B55&gt;=0)*AND('3月'!B55&lt;=3),MATCH(3-'3月'!B55,变动率!$F:$F,-1)-ROW(),"")</f>
        <v>0</v>
      </c>
      <c r="Q55" s="16">
        <f>IF(('3月'!C55&gt;=0)*AND('3月'!C55&lt;=3),MATCH(3-'3月'!C55,变动率!$F:$F,-1)-ROW(),"")</f>
        <v>0</v>
      </c>
      <c r="R55" s="16">
        <f>IF(('3月'!D55&gt;=0)*AND('3月'!D55&lt;=3),MATCH(3-'3月'!D55,变动率!$F:$F,-1)-ROW(),"")</f>
        <v>1</v>
      </c>
      <c r="S55" s="16">
        <f>IF(('3月'!E55&gt;=0)*AND('3月'!E55&lt;=3),MATCH(3-'3月'!E55,变动率!$F:$F,-1)-ROW(),"")</f>
        <v>4</v>
      </c>
      <c r="T55" s="16" t="str">
        <f>IF(('3月'!F55&gt;=0)*AND('3月'!F55&lt;=3),MATCH(3-'3月'!F55,变动率!$F:$F,-1)-ROW(),"")</f>
        <v/>
      </c>
      <c r="U55" s="16" t="str">
        <f>IF(('3月'!G55&gt;=0)*AND('3月'!G55&lt;=3),MATCH(3-'3月'!G55,变动率!$F:$F,-1)-ROW(),"")</f>
        <v/>
      </c>
      <c r="V55" s="16" t="str">
        <f>IF(('3月'!H55&gt;=0)*AND('3月'!H55&lt;=3),MATCH(3-'3月'!H55,变动率!$F:$F,-1)-ROW(),"")</f>
        <v/>
      </c>
      <c r="W55" s="16" t="str">
        <f>IF(('3月'!I55&gt;=0)*AND('3月'!I55&lt;=3),MATCH(3-'3月'!I55,变动率!$F:$F,-1)-ROW(),"")</f>
        <v/>
      </c>
      <c r="X55" s="16" t="str">
        <f>IF(('3月'!J55&gt;=0)*AND('3月'!J55&lt;=3),MATCH(3-'3月'!J55,变动率!$F:$F,-1)-ROW(),"")</f>
        <v/>
      </c>
      <c r="Y55" s="16" t="str">
        <f>IF(('3月'!K55&gt;=0)*AND('3月'!K55&lt;=3),MATCH(3-'3月'!K55,变动率!$F:$F,-1)-ROW(),"")</f>
        <v/>
      </c>
      <c r="Z55" s="16" t="str">
        <f>IF(('3月'!L55&gt;=0)*AND('3月'!L55&lt;=3),MATCH(3-'3月'!L55,变动率!$F:$F,-1)-ROW(),"")</f>
        <v/>
      </c>
      <c r="AA55" s="16" t="str">
        <f>IF(('3月'!M55&gt;=0)*AND('3月'!M55&lt;=3),MATCH(3-'3月'!M55,变动率!$F:$F,-1)-ROW(),"")</f>
        <v/>
      </c>
      <c r="AB55" s="26" t="str">
        <f>IF(('3月'!N55&gt;=0)*AND('3月'!N55&lt;=3),MATCH(3-'3月'!N55,变动率!$F:$F,-1)-ROW(),"")</f>
        <v/>
      </c>
    </row>
    <row r="56" spans="1:28" x14ac:dyDescent="0.15">
      <c r="A56">
        <v>56</v>
      </c>
      <c r="B56" s="25">
        <f>B$1-变动率!$F56</f>
        <v>2</v>
      </c>
      <c r="C56" s="16">
        <f>C$1-变动率!$F56</f>
        <v>3</v>
      </c>
      <c r="D56" s="16">
        <f>D$1-变动率!$F56</f>
        <v>4</v>
      </c>
      <c r="E56" s="16">
        <f>E$1-变动率!$F56</f>
        <v>5</v>
      </c>
      <c r="F56" s="16">
        <f>F$1-变动率!$F56</f>
        <v>6</v>
      </c>
      <c r="G56" s="16">
        <f>G$1-变动率!$F56</f>
        <v>7</v>
      </c>
      <c r="H56" s="16">
        <f>H$1-变动率!$F56</f>
        <v>8</v>
      </c>
      <c r="I56" s="16">
        <f>I$1-变动率!$F56</f>
        <v>9</v>
      </c>
      <c r="J56" s="16">
        <f>J$1-变动率!$F56</f>
        <v>10</v>
      </c>
      <c r="K56" s="16">
        <f>K$1-变动率!$F56</f>
        <v>11</v>
      </c>
      <c r="L56" s="16">
        <f>L$1-变动率!$F56</f>
        <v>12</v>
      </c>
      <c r="M56" s="16">
        <f>M$1-变动率!$F56</f>
        <v>13</v>
      </c>
      <c r="N56" s="26">
        <f>N$1-变动率!$F56</f>
        <v>14</v>
      </c>
      <c r="O56">
        <v>56</v>
      </c>
      <c r="P56" s="25">
        <f>IF(('3月'!B56&gt;=0)*AND('3月'!B56&lt;=3),MATCH(3-'3月'!B56,变动率!$F:$F,-1)-ROW(),"")</f>
        <v>0</v>
      </c>
      <c r="Q56" s="16">
        <f>IF(('3月'!C56&gt;=0)*AND('3月'!C56&lt;=3),MATCH(3-'3月'!C56,变动率!$F:$F,-1)-ROW(),"")</f>
        <v>3</v>
      </c>
      <c r="R56" s="16" t="str">
        <f>IF(('3月'!D56&gt;=0)*AND('3月'!D56&lt;=3),MATCH(3-'3月'!D56,变动率!$F:$F,-1)-ROW(),"")</f>
        <v/>
      </c>
      <c r="S56" s="16" t="str">
        <f>IF(('3月'!E56&gt;=0)*AND('3月'!E56&lt;=3),MATCH(3-'3月'!E56,变动率!$F:$F,-1)-ROW(),"")</f>
        <v/>
      </c>
      <c r="T56" s="16" t="str">
        <f>IF(('3月'!F56&gt;=0)*AND('3月'!F56&lt;=3),MATCH(3-'3月'!F56,变动率!$F:$F,-1)-ROW(),"")</f>
        <v/>
      </c>
      <c r="U56" s="16" t="str">
        <f>IF(('3月'!G56&gt;=0)*AND('3月'!G56&lt;=3),MATCH(3-'3月'!G56,变动率!$F:$F,-1)-ROW(),"")</f>
        <v/>
      </c>
      <c r="V56" s="16" t="str">
        <f>IF(('3月'!H56&gt;=0)*AND('3月'!H56&lt;=3),MATCH(3-'3月'!H56,变动率!$F:$F,-1)-ROW(),"")</f>
        <v/>
      </c>
      <c r="W56" s="16" t="str">
        <f>IF(('3月'!I56&gt;=0)*AND('3月'!I56&lt;=3),MATCH(3-'3月'!I56,变动率!$F:$F,-1)-ROW(),"")</f>
        <v/>
      </c>
      <c r="X56" s="16" t="str">
        <f>IF(('3月'!J56&gt;=0)*AND('3月'!J56&lt;=3),MATCH(3-'3月'!J56,变动率!$F:$F,-1)-ROW(),"")</f>
        <v/>
      </c>
      <c r="Y56" s="16" t="str">
        <f>IF(('3月'!K56&gt;=0)*AND('3月'!K56&lt;=3),MATCH(3-'3月'!K56,变动率!$F:$F,-1)-ROW(),"")</f>
        <v/>
      </c>
      <c r="Z56" s="16" t="str">
        <f>IF(('3月'!L56&gt;=0)*AND('3月'!L56&lt;=3),MATCH(3-'3月'!L56,变动率!$F:$F,-1)-ROW(),"")</f>
        <v/>
      </c>
      <c r="AA56" s="16" t="str">
        <f>IF(('3月'!M56&gt;=0)*AND('3月'!M56&lt;=3),MATCH(3-'3月'!M56,变动率!$F:$F,-1)-ROW(),"")</f>
        <v/>
      </c>
      <c r="AB56" s="26" t="str">
        <f>IF(('3月'!N56&gt;=0)*AND('3月'!N56&lt;=3),MATCH(3-'3月'!N56,变动率!$F:$F,-1)-ROW(),"")</f>
        <v/>
      </c>
    </row>
    <row r="57" spans="1:28" x14ac:dyDescent="0.15">
      <c r="A57">
        <v>57</v>
      </c>
      <c r="B57" s="25">
        <f>B$1-变动率!$F57</f>
        <v>2</v>
      </c>
      <c r="C57" s="16">
        <f>C$1-变动率!$F57</f>
        <v>3</v>
      </c>
      <c r="D57" s="16">
        <f>D$1-变动率!$F57</f>
        <v>4</v>
      </c>
      <c r="E57" s="16">
        <f>E$1-变动率!$F57</f>
        <v>5</v>
      </c>
      <c r="F57" s="16">
        <f>F$1-变动率!$F57</f>
        <v>6</v>
      </c>
      <c r="G57" s="16">
        <f>G$1-变动率!$F57</f>
        <v>7</v>
      </c>
      <c r="H57" s="16">
        <f>H$1-变动率!$F57</f>
        <v>8</v>
      </c>
      <c r="I57" s="16">
        <f>I$1-变动率!$F57</f>
        <v>9</v>
      </c>
      <c r="J57" s="16">
        <f>J$1-变动率!$F57</f>
        <v>10</v>
      </c>
      <c r="K57" s="16">
        <f>K$1-变动率!$F57</f>
        <v>11</v>
      </c>
      <c r="L57" s="16">
        <f>L$1-变动率!$F57</f>
        <v>12</v>
      </c>
      <c r="M57" s="16">
        <f>M$1-变动率!$F57</f>
        <v>13</v>
      </c>
      <c r="N57" s="26">
        <f>N$1-变动率!$F57</f>
        <v>14</v>
      </c>
      <c r="O57">
        <v>57</v>
      </c>
      <c r="P57" s="25">
        <f>IF(('3月'!B57&gt;=0)*AND('3月'!B57&lt;=3),MATCH(3-'3月'!B57,变动率!$F:$F,-1)-ROW(),"")</f>
        <v>-1</v>
      </c>
      <c r="Q57" s="16">
        <f>IF(('3月'!C57&gt;=0)*AND('3月'!C57&lt;=3),MATCH(3-'3月'!C57,变动率!$F:$F,-1)-ROW(),"")</f>
        <v>2</v>
      </c>
      <c r="R57" s="16" t="str">
        <f>IF(('3月'!D57&gt;=0)*AND('3月'!D57&lt;=3),MATCH(3-'3月'!D57,变动率!$F:$F,-1)-ROW(),"")</f>
        <v/>
      </c>
      <c r="S57" s="16" t="str">
        <f>IF(('3月'!E57&gt;=0)*AND('3月'!E57&lt;=3),MATCH(3-'3月'!E57,变动率!$F:$F,-1)-ROW(),"")</f>
        <v/>
      </c>
      <c r="T57" s="16" t="str">
        <f>IF(('3月'!F57&gt;=0)*AND('3月'!F57&lt;=3),MATCH(3-'3月'!F57,变动率!$F:$F,-1)-ROW(),"")</f>
        <v/>
      </c>
      <c r="U57" s="16" t="str">
        <f>IF(('3月'!G57&gt;=0)*AND('3月'!G57&lt;=3),MATCH(3-'3月'!G57,变动率!$F:$F,-1)-ROW(),"")</f>
        <v/>
      </c>
      <c r="V57" s="16" t="str">
        <f>IF(('3月'!H57&gt;=0)*AND('3月'!H57&lt;=3),MATCH(3-'3月'!H57,变动率!$F:$F,-1)-ROW(),"")</f>
        <v/>
      </c>
      <c r="W57" s="16" t="str">
        <f>IF(('3月'!I57&gt;=0)*AND('3月'!I57&lt;=3),MATCH(3-'3月'!I57,变动率!$F:$F,-1)-ROW(),"")</f>
        <v/>
      </c>
      <c r="X57" s="16" t="str">
        <f>IF(('3月'!J57&gt;=0)*AND('3月'!J57&lt;=3),MATCH(3-'3月'!J57,变动率!$F:$F,-1)-ROW(),"")</f>
        <v/>
      </c>
      <c r="Y57" s="16" t="str">
        <f>IF(('3月'!K57&gt;=0)*AND('3月'!K57&lt;=3),MATCH(3-'3月'!K57,变动率!$F:$F,-1)-ROW(),"")</f>
        <v/>
      </c>
      <c r="Z57" s="16" t="str">
        <f>IF(('3月'!L57&gt;=0)*AND('3月'!L57&lt;=3),MATCH(3-'3月'!L57,变动率!$F:$F,-1)-ROW(),"")</f>
        <v/>
      </c>
      <c r="AA57" s="16" t="str">
        <f>IF(('3月'!M57&gt;=0)*AND('3月'!M57&lt;=3),MATCH(3-'3月'!M57,变动率!$F:$F,-1)-ROW(),"")</f>
        <v/>
      </c>
      <c r="AB57" s="26" t="str">
        <f>IF(('3月'!N57&gt;=0)*AND('3月'!N57&lt;=3),MATCH(3-'3月'!N57,变动率!$F:$F,-1)-ROW(),"")</f>
        <v/>
      </c>
    </row>
    <row r="58" spans="1:28" x14ac:dyDescent="0.15">
      <c r="A58">
        <v>58</v>
      </c>
      <c r="B58" s="25">
        <f>B$1-变动率!$F58</f>
        <v>2</v>
      </c>
      <c r="C58" s="16">
        <f>C$1-变动率!$F58</f>
        <v>3</v>
      </c>
      <c r="D58" s="16">
        <f>D$1-变动率!$F58</f>
        <v>4</v>
      </c>
      <c r="E58" s="16">
        <f>E$1-变动率!$F58</f>
        <v>5</v>
      </c>
      <c r="F58" s="16">
        <f>F$1-变动率!$F58</f>
        <v>6</v>
      </c>
      <c r="G58" s="16">
        <f>G$1-变动率!$F58</f>
        <v>7</v>
      </c>
      <c r="H58" s="16">
        <f>H$1-变动率!$F58</f>
        <v>8</v>
      </c>
      <c r="I58" s="16">
        <f>I$1-变动率!$F58</f>
        <v>9</v>
      </c>
      <c r="J58" s="16">
        <f>J$1-变动率!$F58</f>
        <v>10</v>
      </c>
      <c r="K58" s="16">
        <f>K$1-变动率!$F58</f>
        <v>11</v>
      </c>
      <c r="L58" s="16">
        <f>L$1-变动率!$F58</f>
        <v>12</v>
      </c>
      <c r="M58" s="16">
        <f>M$1-变动率!$F58</f>
        <v>13</v>
      </c>
      <c r="N58" s="26">
        <f>N$1-变动率!$F58</f>
        <v>14</v>
      </c>
      <c r="O58">
        <v>58</v>
      </c>
      <c r="P58" s="25">
        <f>IF(('3月'!B58&gt;=0)*AND('3月'!B58&lt;=3),MATCH(3-'3月'!B58,变动率!$F:$F,-1)-ROW(),"")</f>
        <v>-2</v>
      </c>
      <c r="Q58" s="16">
        <f>IF(('3月'!C58&gt;=0)*AND('3月'!C58&lt;=3),MATCH(3-'3月'!C58,变动率!$F:$F,-1)-ROW(),"")</f>
        <v>1</v>
      </c>
      <c r="R58" s="16" t="str">
        <f>IF(('3月'!D58&gt;=0)*AND('3月'!D58&lt;=3),MATCH(3-'3月'!D58,变动率!$F:$F,-1)-ROW(),"")</f>
        <v/>
      </c>
      <c r="S58" s="16" t="str">
        <f>IF(('3月'!E58&gt;=0)*AND('3月'!E58&lt;=3),MATCH(3-'3月'!E58,变动率!$F:$F,-1)-ROW(),"")</f>
        <v/>
      </c>
      <c r="T58" s="16" t="str">
        <f>IF(('3月'!F58&gt;=0)*AND('3月'!F58&lt;=3),MATCH(3-'3月'!F58,变动率!$F:$F,-1)-ROW(),"")</f>
        <v/>
      </c>
      <c r="U58" s="16" t="str">
        <f>IF(('3月'!G58&gt;=0)*AND('3月'!G58&lt;=3),MATCH(3-'3月'!G58,变动率!$F:$F,-1)-ROW(),"")</f>
        <v/>
      </c>
      <c r="V58" s="16" t="str">
        <f>IF(('3月'!H58&gt;=0)*AND('3月'!H58&lt;=3),MATCH(3-'3月'!H58,变动率!$F:$F,-1)-ROW(),"")</f>
        <v/>
      </c>
      <c r="W58" s="16" t="str">
        <f>IF(('3月'!I58&gt;=0)*AND('3月'!I58&lt;=3),MATCH(3-'3月'!I58,变动率!$F:$F,-1)-ROW(),"")</f>
        <v/>
      </c>
      <c r="X58" s="16" t="str">
        <f>IF(('3月'!J58&gt;=0)*AND('3月'!J58&lt;=3),MATCH(3-'3月'!J58,变动率!$F:$F,-1)-ROW(),"")</f>
        <v/>
      </c>
      <c r="Y58" s="16" t="str">
        <f>IF(('3月'!K58&gt;=0)*AND('3月'!K58&lt;=3),MATCH(3-'3月'!K58,变动率!$F:$F,-1)-ROW(),"")</f>
        <v/>
      </c>
      <c r="Z58" s="16" t="str">
        <f>IF(('3月'!L58&gt;=0)*AND('3月'!L58&lt;=3),MATCH(3-'3月'!L58,变动率!$F:$F,-1)-ROW(),"")</f>
        <v/>
      </c>
      <c r="AA58" s="16" t="str">
        <f>IF(('3月'!M58&gt;=0)*AND('3月'!M58&lt;=3),MATCH(3-'3月'!M58,变动率!$F:$F,-1)-ROW(),"")</f>
        <v/>
      </c>
      <c r="AB58" s="26" t="str">
        <f>IF(('3月'!N58&gt;=0)*AND('3月'!N58&lt;=3),MATCH(3-'3月'!N58,变动率!$F:$F,-1)-ROW(),"")</f>
        <v/>
      </c>
    </row>
    <row r="59" spans="1:28" x14ac:dyDescent="0.15">
      <c r="A59">
        <v>59</v>
      </c>
      <c r="B59" s="25">
        <f>B$1-变动率!$F59</f>
        <v>3</v>
      </c>
      <c r="C59" s="16">
        <f>C$1-变动率!$F59</f>
        <v>4</v>
      </c>
      <c r="D59" s="16">
        <f>D$1-变动率!$F59</f>
        <v>5</v>
      </c>
      <c r="E59" s="16">
        <f>E$1-变动率!$F59</f>
        <v>6</v>
      </c>
      <c r="F59" s="16">
        <f>F$1-变动率!$F59</f>
        <v>7</v>
      </c>
      <c r="G59" s="16">
        <f>G$1-变动率!$F59</f>
        <v>8</v>
      </c>
      <c r="H59" s="16">
        <f>H$1-变动率!$F59</f>
        <v>9</v>
      </c>
      <c r="I59" s="16">
        <f>I$1-变动率!$F59</f>
        <v>10</v>
      </c>
      <c r="J59" s="16">
        <f>J$1-变动率!$F59</f>
        <v>11</v>
      </c>
      <c r="K59" s="16">
        <f>K$1-变动率!$F59</f>
        <v>12</v>
      </c>
      <c r="L59" s="16">
        <f>L$1-变动率!$F59</f>
        <v>13</v>
      </c>
      <c r="M59" s="16">
        <f>M$1-变动率!$F59</f>
        <v>14</v>
      </c>
      <c r="N59" s="26">
        <f>N$1-变动率!$F59</f>
        <v>15</v>
      </c>
      <c r="O59">
        <v>59</v>
      </c>
      <c r="P59" s="25">
        <f>IF(('3月'!B59&gt;=0)*AND('3月'!B59&lt;=3),MATCH(3-'3月'!B59,变动率!$F:$F,-1)-ROW(),"")</f>
        <v>0</v>
      </c>
      <c r="Q59" s="16" t="str">
        <f>IF(('3月'!C59&gt;=0)*AND('3月'!C59&lt;=3),MATCH(3-'3月'!C59,变动率!$F:$F,-1)-ROW(),"")</f>
        <v/>
      </c>
      <c r="R59" s="16" t="str">
        <f>IF(('3月'!D59&gt;=0)*AND('3月'!D59&lt;=3),MATCH(3-'3月'!D59,变动率!$F:$F,-1)-ROW(),"")</f>
        <v/>
      </c>
      <c r="S59" s="16" t="str">
        <f>IF(('3月'!E59&gt;=0)*AND('3月'!E59&lt;=3),MATCH(3-'3月'!E59,变动率!$F:$F,-1)-ROW(),"")</f>
        <v/>
      </c>
      <c r="T59" s="16" t="str">
        <f>IF(('3月'!F59&gt;=0)*AND('3月'!F59&lt;=3),MATCH(3-'3月'!F59,变动率!$F:$F,-1)-ROW(),"")</f>
        <v/>
      </c>
      <c r="U59" s="16" t="str">
        <f>IF(('3月'!G59&gt;=0)*AND('3月'!G59&lt;=3),MATCH(3-'3月'!G59,变动率!$F:$F,-1)-ROW(),"")</f>
        <v/>
      </c>
      <c r="V59" s="16" t="str">
        <f>IF(('3月'!H59&gt;=0)*AND('3月'!H59&lt;=3),MATCH(3-'3月'!H59,变动率!$F:$F,-1)-ROW(),"")</f>
        <v/>
      </c>
      <c r="W59" s="16" t="str">
        <f>IF(('3月'!I59&gt;=0)*AND('3月'!I59&lt;=3),MATCH(3-'3月'!I59,变动率!$F:$F,-1)-ROW(),"")</f>
        <v/>
      </c>
      <c r="X59" s="16" t="str">
        <f>IF(('3月'!J59&gt;=0)*AND('3月'!J59&lt;=3),MATCH(3-'3月'!J59,变动率!$F:$F,-1)-ROW(),"")</f>
        <v/>
      </c>
      <c r="Y59" s="16" t="str">
        <f>IF(('3月'!K59&gt;=0)*AND('3月'!K59&lt;=3),MATCH(3-'3月'!K59,变动率!$F:$F,-1)-ROW(),"")</f>
        <v/>
      </c>
      <c r="Z59" s="16" t="str">
        <f>IF(('3月'!L59&gt;=0)*AND('3月'!L59&lt;=3),MATCH(3-'3月'!L59,变动率!$F:$F,-1)-ROW(),"")</f>
        <v/>
      </c>
      <c r="AA59" s="16" t="str">
        <f>IF(('3月'!M59&gt;=0)*AND('3月'!M59&lt;=3),MATCH(3-'3月'!M59,变动率!$F:$F,-1)-ROW(),"")</f>
        <v/>
      </c>
      <c r="AB59" s="26" t="str">
        <f>IF(('3月'!N59&gt;=0)*AND('3月'!N59&lt;=3),MATCH(3-'3月'!N59,变动率!$F:$F,-1)-ROW(),"")</f>
        <v/>
      </c>
    </row>
    <row r="60" spans="1:28" x14ac:dyDescent="0.15">
      <c r="A60">
        <v>60</v>
      </c>
      <c r="B60" s="27">
        <f>B$1-变动率!$F60</f>
        <v>3</v>
      </c>
      <c r="C60" s="28">
        <f>C$1-变动率!$F60</f>
        <v>4</v>
      </c>
      <c r="D60" s="28">
        <f>D$1-变动率!$F60</f>
        <v>5</v>
      </c>
      <c r="E60" s="28">
        <f>E$1-变动率!$F60</f>
        <v>6</v>
      </c>
      <c r="F60" s="28">
        <f>F$1-变动率!$F60</f>
        <v>7</v>
      </c>
      <c r="G60" s="28">
        <f>G$1-变动率!$F60</f>
        <v>8</v>
      </c>
      <c r="H60" s="28">
        <f>H$1-变动率!$F60</f>
        <v>9</v>
      </c>
      <c r="I60" s="28">
        <f>I$1-变动率!$F60</f>
        <v>10</v>
      </c>
      <c r="J60" s="28">
        <f>J$1-变动率!$F60</f>
        <v>11</v>
      </c>
      <c r="K60" s="28">
        <f>K$1-变动率!$F60</f>
        <v>12</v>
      </c>
      <c r="L60" s="28">
        <f>L$1-变动率!$F60</f>
        <v>13</v>
      </c>
      <c r="M60" s="28">
        <f>M$1-变动率!$F60</f>
        <v>14</v>
      </c>
      <c r="N60" s="18">
        <f>N$1-变动率!$F60</f>
        <v>15</v>
      </c>
      <c r="O60">
        <v>60</v>
      </c>
      <c r="P60" s="27">
        <f>IF(('3月'!B60&gt;=0)*AND('3月'!B60&lt;=3),MATCH(3-'3月'!B60,变动率!$F:$F,-1)-ROW(),"")</f>
        <v>-1</v>
      </c>
      <c r="Q60" s="28" t="str">
        <f>IF(('3月'!C60&gt;=0)*AND('3月'!C60&lt;=3),MATCH(3-'3月'!C60,变动率!$F:$F,-1)-ROW(),"")</f>
        <v/>
      </c>
      <c r="R60" s="28" t="str">
        <f>IF(('3月'!D60&gt;=0)*AND('3月'!D60&lt;=3),MATCH(3-'3月'!D60,变动率!$F:$F,-1)-ROW(),"")</f>
        <v/>
      </c>
      <c r="S60" s="28" t="str">
        <f>IF(('3月'!E60&gt;=0)*AND('3月'!E60&lt;=3),MATCH(3-'3月'!E60,变动率!$F:$F,-1)-ROW(),"")</f>
        <v/>
      </c>
      <c r="T60" s="28" t="str">
        <f>IF(('3月'!F60&gt;=0)*AND('3月'!F60&lt;=3),MATCH(3-'3月'!F60,变动率!$F:$F,-1)-ROW(),"")</f>
        <v/>
      </c>
      <c r="U60" s="28" t="str">
        <f>IF(('3月'!G60&gt;=0)*AND('3月'!G60&lt;=3),MATCH(3-'3月'!G60,变动率!$F:$F,-1)-ROW(),"")</f>
        <v/>
      </c>
      <c r="V60" s="28" t="str">
        <f>IF(('3月'!H60&gt;=0)*AND('3月'!H60&lt;=3),MATCH(3-'3月'!H60,变动率!$F:$F,-1)-ROW(),"")</f>
        <v/>
      </c>
      <c r="W60" s="28" t="str">
        <f>IF(('3月'!I60&gt;=0)*AND('3月'!I60&lt;=3),MATCH(3-'3月'!I60,变动率!$F:$F,-1)-ROW(),"")</f>
        <v/>
      </c>
      <c r="X60" s="28" t="str">
        <f>IF(('3月'!J60&gt;=0)*AND('3月'!J60&lt;=3),MATCH(3-'3月'!J60,变动率!$F:$F,-1)-ROW(),"")</f>
        <v/>
      </c>
      <c r="Y60" s="28" t="str">
        <f>IF(('3月'!K60&gt;=0)*AND('3月'!K60&lt;=3),MATCH(3-'3月'!K60,变动率!$F:$F,-1)-ROW(),"")</f>
        <v/>
      </c>
      <c r="Z60" s="28" t="str">
        <f>IF(('3月'!L60&gt;=0)*AND('3月'!L60&lt;=3),MATCH(3-'3月'!L60,变动率!$F:$F,-1)-ROW(),"")</f>
        <v/>
      </c>
      <c r="AA60" s="28" t="str">
        <f>IF(('3月'!M60&gt;=0)*AND('3月'!M60&lt;=3),MATCH(3-'3月'!M60,变动率!$F:$F,-1)-ROW(),"")</f>
        <v/>
      </c>
      <c r="AB60" s="18" t="str">
        <f>IF(('3月'!N60&gt;=0)*AND('3月'!N60&lt;=3),MATCH(3-'3月'!N60,变动率!$F:$F,-1)-ROW(),"")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65"/>
  <sheetViews>
    <sheetView topLeftCell="A45"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B$1-变动率!$D30</f>
        <v>-4</v>
      </c>
      <c r="C30" s="24">
        <f>C$1-变动率!$D30</f>
        <v>-3</v>
      </c>
      <c r="D30" s="24">
        <f>D$1-变动率!$D30</f>
        <v>-2</v>
      </c>
      <c r="E30" s="24">
        <f>E$1-变动率!$D30</f>
        <v>-1</v>
      </c>
      <c r="F30" s="24">
        <f>F$1-变动率!$D30</f>
        <v>0</v>
      </c>
      <c r="G30" s="24">
        <f>G$1-变动率!$D30</f>
        <v>1</v>
      </c>
      <c r="H30" s="24">
        <f>H$1-变动率!$D30</f>
        <v>2</v>
      </c>
      <c r="I30" s="24">
        <f>I$1-变动率!$D30</f>
        <v>3</v>
      </c>
      <c r="J30" s="24">
        <f>J$1-变动率!$D30</f>
        <v>4</v>
      </c>
      <c r="K30" s="24">
        <f>K$1-变动率!$D30</f>
        <v>5</v>
      </c>
      <c r="L30" s="24">
        <f>L$1-变动率!$D30</f>
        <v>6</v>
      </c>
      <c r="M30" s="24">
        <f>M$1-变动率!$D30</f>
        <v>7</v>
      </c>
      <c r="N30" s="22">
        <f>N$1-变动率!$D30</f>
        <v>8</v>
      </c>
      <c r="O30">
        <v>30</v>
      </c>
      <c r="P30" s="23" t="str">
        <f>IF(('2月'!B30&gt;=0)*AND('2月'!B30&lt;=3),MATCH(3-'2月'!B30,变动率!$D:$D,-1)-ROW(),"")</f>
        <v/>
      </c>
      <c r="Q30" s="24" t="str">
        <f>IF(('2月'!C30&gt;=0)*AND('2月'!C30&lt;=3),MATCH(3-'2月'!C30,变动率!$D:$D,-1)-ROW(),"")</f>
        <v/>
      </c>
      <c r="R30" s="24" t="str">
        <f>IF(('2月'!D30&gt;=0)*AND('2月'!D30&lt;=3),MATCH(3-'2月'!D30,变动率!$D:$D,-1)-ROW(),"")</f>
        <v/>
      </c>
      <c r="S30" s="24" t="str">
        <f>IF(('2月'!E30&gt;=0)*AND('2月'!E30&lt;=3),MATCH(3-'2月'!E30,变动率!$D:$D,-1)-ROW(),"")</f>
        <v/>
      </c>
      <c r="T30" s="24">
        <f>IF(('2月'!F30&gt;=0)*AND('2月'!F30&lt;=3),MATCH(3-'2月'!F30,变动率!$D:$D,-1)-ROW(),"")</f>
        <v>26</v>
      </c>
      <c r="U30" s="24">
        <f>IF(('2月'!G30&gt;=0)*AND('2月'!G30&lt;=3),MATCH(3-'2月'!G30,变动率!$D:$D,-1)-ROW(),"")</f>
        <v>28</v>
      </c>
      <c r="V30" s="24">
        <f>IF(('2月'!H30&gt;=0)*AND('2月'!H30&lt;=3),MATCH(3-'2月'!H30,变动率!$D:$D,-1)-ROW(),"")</f>
        <v>29</v>
      </c>
      <c r="W30" s="24">
        <f>IF(('2月'!I30&gt;=0)*AND('2月'!I30&lt;=3),MATCH(3-'2月'!I30,变动率!$D:$D,-1)-ROW(),"")</f>
        <v>30</v>
      </c>
      <c r="X30" s="24" t="str">
        <f>IF(('2月'!J30&gt;=0)*AND('2月'!J30&lt;=3),MATCH(3-'2月'!J30,变动率!$D:$D,-1)-ROW(),"")</f>
        <v/>
      </c>
      <c r="Y30" s="24" t="str">
        <f>IF(('2月'!K30&gt;=0)*AND('2月'!K30&lt;=3),MATCH(3-'2月'!K30,变动率!$D:$D,-1)-ROW(),"")</f>
        <v/>
      </c>
      <c r="Z30" s="24" t="str">
        <f>IF(('2月'!L30&gt;=0)*AND('2月'!L30&lt;=3),MATCH(3-'2月'!L30,变动率!$D:$D,-1)-ROW(),"")</f>
        <v/>
      </c>
      <c r="AA30" s="24" t="str">
        <f>IF(('2月'!M30&gt;=0)*AND('2月'!M30&lt;=3),MATCH(3-'2月'!M30,变动率!$D:$D,-1)-ROW(),"")</f>
        <v/>
      </c>
      <c r="AB30" s="22" t="str">
        <f>IF(('2月'!N30&gt;=0)*AND('2月'!N30&lt;=3),MATCH(3-'2月'!N30,变动率!$D:$D,-1)-ROW(),"")</f>
        <v/>
      </c>
    </row>
    <row r="31" spans="1:28" x14ac:dyDescent="0.15">
      <c r="A31">
        <v>31</v>
      </c>
      <c r="B31" s="25">
        <f>B$1-变动率!$D31</f>
        <v>-4</v>
      </c>
      <c r="C31" s="16">
        <f>C$1-变动率!$D31</f>
        <v>-3</v>
      </c>
      <c r="D31" s="16">
        <f>D$1-变动率!$D31</f>
        <v>-2</v>
      </c>
      <c r="E31" s="16">
        <f>E$1-变动率!$D31</f>
        <v>-1</v>
      </c>
      <c r="F31" s="16">
        <f>F$1-变动率!$D31</f>
        <v>0</v>
      </c>
      <c r="G31" s="16">
        <f>G$1-变动率!$D31</f>
        <v>1</v>
      </c>
      <c r="H31" s="16">
        <f>H$1-变动率!$D31</f>
        <v>2</v>
      </c>
      <c r="I31" s="16">
        <f>I$1-变动率!$D31</f>
        <v>3</v>
      </c>
      <c r="J31" s="16">
        <f>J$1-变动率!$D31</f>
        <v>4</v>
      </c>
      <c r="K31" s="16">
        <f>K$1-变动率!$D31</f>
        <v>5</v>
      </c>
      <c r="L31" s="16">
        <f>L$1-变动率!$D31</f>
        <v>6</v>
      </c>
      <c r="M31" s="16">
        <f>M$1-变动率!$D31</f>
        <v>7</v>
      </c>
      <c r="N31" s="26">
        <f>N$1-变动率!$D31</f>
        <v>8</v>
      </c>
      <c r="O31">
        <v>31</v>
      </c>
      <c r="P31" s="25" t="str">
        <f>IF(('2月'!B31&gt;=0)*AND('2月'!B31&lt;=3),MATCH(3-'2月'!B31,变动率!$D:$D,-1)-ROW(),"")</f>
        <v/>
      </c>
      <c r="Q31" s="16" t="str">
        <f>IF(('2月'!C31&gt;=0)*AND('2月'!C31&lt;=3),MATCH(3-'2月'!C31,变动率!$D:$D,-1)-ROW(),"")</f>
        <v/>
      </c>
      <c r="R31" s="16" t="str">
        <f>IF(('2月'!D31&gt;=0)*AND('2月'!D31&lt;=3),MATCH(3-'2月'!D31,变动率!$D:$D,-1)-ROW(),"")</f>
        <v/>
      </c>
      <c r="S31" s="16" t="str">
        <f>IF(('2月'!E31&gt;=0)*AND('2月'!E31&lt;=3),MATCH(3-'2月'!E31,变动率!$D:$D,-1)-ROW(),"")</f>
        <v/>
      </c>
      <c r="T31" s="16">
        <f>IF(('2月'!F31&gt;=0)*AND('2月'!F31&lt;=3),MATCH(3-'2月'!F31,变动率!$D:$D,-1)-ROW(),"")</f>
        <v>25</v>
      </c>
      <c r="U31" s="16">
        <f>IF(('2月'!G31&gt;=0)*AND('2月'!G31&lt;=3),MATCH(3-'2月'!G31,变动率!$D:$D,-1)-ROW(),"")</f>
        <v>27</v>
      </c>
      <c r="V31" s="16">
        <f>IF(('2月'!H31&gt;=0)*AND('2月'!H31&lt;=3),MATCH(3-'2月'!H31,变动率!$D:$D,-1)-ROW(),"")</f>
        <v>28</v>
      </c>
      <c r="W31" s="16">
        <f>IF(('2月'!I31&gt;=0)*AND('2月'!I31&lt;=3),MATCH(3-'2月'!I31,变动率!$D:$D,-1)-ROW(),"")</f>
        <v>29</v>
      </c>
      <c r="X31" s="16" t="str">
        <f>IF(('2月'!J31&gt;=0)*AND('2月'!J31&lt;=3),MATCH(3-'2月'!J31,变动率!$D:$D,-1)-ROW(),"")</f>
        <v/>
      </c>
      <c r="Y31" s="16" t="str">
        <f>IF(('2月'!K31&gt;=0)*AND('2月'!K31&lt;=3),MATCH(3-'2月'!K31,变动率!$D:$D,-1)-ROW(),"")</f>
        <v/>
      </c>
      <c r="Z31" s="16" t="str">
        <f>IF(('2月'!L31&gt;=0)*AND('2月'!L31&lt;=3),MATCH(3-'2月'!L31,变动率!$D:$D,-1)-ROW(),"")</f>
        <v/>
      </c>
      <c r="AA31" s="16" t="str">
        <f>IF(('2月'!M31&gt;=0)*AND('2月'!M31&lt;=3),MATCH(3-'2月'!M31,变动率!$D:$D,-1)-ROW(),"")</f>
        <v/>
      </c>
      <c r="AB31" s="26" t="str">
        <f>IF(('2月'!N31&gt;=0)*AND('2月'!N31&lt;=3),MATCH(3-'2月'!N31,变动率!$D:$D,-1)-ROW(),"")</f>
        <v/>
      </c>
    </row>
    <row r="32" spans="1:28" x14ac:dyDescent="0.15">
      <c r="A32">
        <v>32</v>
      </c>
      <c r="B32" s="25">
        <f>B$1-变动率!$D32</f>
        <v>-4</v>
      </c>
      <c r="C32" s="16">
        <f>C$1-变动率!$D32</f>
        <v>-3</v>
      </c>
      <c r="D32" s="16">
        <f>D$1-变动率!$D32</f>
        <v>-2</v>
      </c>
      <c r="E32" s="16">
        <f>E$1-变动率!$D32</f>
        <v>-1</v>
      </c>
      <c r="F32" s="16">
        <f>F$1-变动率!$D32</f>
        <v>0</v>
      </c>
      <c r="G32" s="16">
        <f>G$1-变动率!$D32</f>
        <v>1</v>
      </c>
      <c r="H32" s="16">
        <f>H$1-变动率!$D32</f>
        <v>2</v>
      </c>
      <c r="I32" s="16">
        <f>I$1-变动率!$D32</f>
        <v>3</v>
      </c>
      <c r="J32" s="16">
        <f>J$1-变动率!$D32</f>
        <v>4</v>
      </c>
      <c r="K32" s="16">
        <f>K$1-变动率!$D32</f>
        <v>5</v>
      </c>
      <c r="L32" s="16">
        <f>L$1-变动率!$D32</f>
        <v>6</v>
      </c>
      <c r="M32" s="16">
        <f>M$1-变动率!$D32</f>
        <v>7</v>
      </c>
      <c r="N32" s="26">
        <f>N$1-变动率!$D32</f>
        <v>8</v>
      </c>
      <c r="O32">
        <v>32</v>
      </c>
      <c r="P32" s="25" t="str">
        <f>IF(('2月'!B32&gt;=0)*AND('2月'!B32&lt;=3),MATCH(3-'2月'!B32,变动率!$D:$D,-1)-ROW(),"")</f>
        <v/>
      </c>
      <c r="Q32" s="16" t="str">
        <f>IF(('2月'!C32&gt;=0)*AND('2月'!C32&lt;=3),MATCH(3-'2月'!C32,变动率!$D:$D,-1)-ROW(),"")</f>
        <v/>
      </c>
      <c r="R32" s="16" t="str">
        <f>IF(('2月'!D32&gt;=0)*AND('2月'!D32&lt;=3),MATCH(3-'2月'!D32,变动率!$D:$D,-1)-ROW(),"")</f>
        <v/>
      </c>
      <c r="S32" s="16" t="str">
        <f>IF(('2月'!E32&gt;=0)*AND('2月'!E32&lt;=3),MATCH(3-'2月'!E32,变动率!$D:$D,-1)-ROW(),"")</f>
        <v/>
      </c>
      <c r="T32" s="16">
        <f>IF(('2月'!F32&gt;=0)*AND('2月'!F32&lt;=3),MATCH(3-'2月'!F32,变动率!$D:$D,-1)-ROW(),"")</f>
        <v>24</v>
      </c>
      <c r="U32" s="16">
        <f>IF(('2月'!G32&gt;=0)*AND('2月'!G32&lt;=3),MATCH(3-'2月'!G32,变动率!$D:$D,-1)-ROW(),"")</f>
        <v>26</v>
      </c>
      <c r="V32" s="16">
        <f>IF(('2月'!H32&gt;=0)*AND('2月'!H32&lt;=3),MATCH(3-'2月'!H32,变动率!$D:$D,-1)-ROW(),"")</f>
        <v>27</v>
      </c>
      <c r="W32" s="16">
        <f>IF(('2月'!I32&gt;=0)*AND('2月'!I32&lt;=3),MATCH(3-'2月'!I32,变动率!$D:$D,-1)-ROW(),"")</f>
        <v>28</v>
      </c>
      <c r="X32" s="16" t="str">
        <f>IF(('2月'!J32&gt;=0)*AND('2月'!J32&lt;=3),MATCH(3-'2月'!J32,变动率!$D:$D,-1)-ROW(),"")</f>
        <v/>
      </c>
      <c r="Y32" s="16" t="str">
        <f>IF(('2月'!K32&gt;=0)*AND('2月'!K32&lt;=3),MATCH(3-'2月'!K32,变动率!$D:$D,-1)-ROW(),"")</f>
        <v/>
      </c>
      <c r="Z32" s="16" t="str">
        <f>IF(('2月'!L32&gt;=0)*AND('2月'!L32&lt;=3),MATCH(3-'2月'!L32,变动率!$D:$D,-1)-ROW(),"")</f>
        <v/>
      </c>
      <c r="AA32" s="16" t="str">
        <f>IF(('2月'!M32&gt;=0)*AND('2月'!M32&lt;=3),MATCH(3-'2月'!M32,变动率!$D:$D,-1)-ROW(),"")</f>
        <v/>
      </c>
      <c r="AB32" s="26" t="str">
        <f>IF(('2月'!N32&gt;=0)*AND('2月'!N32&lt;=3),MATCH(3-'2月'!N32,变动率!$D:$D,-1)-ROW(),"")</f>
        <v/>
      </c>
    </row>
    <row r="33" spans="1:28" x14ac:dyDescent="0.15">
      <c r="A33">
        <v>33</v>
      </c>
      <c r="B33" s="25">
        <f>B$1-变动率!$D33</f>
        <v>-4</v>
      </c>
      <c r="C33" s="16">
        <f>C$1-变动率!$D33</f>
        <v>-3</v>
      </c>
      <c r="D33" s="16">
        <f>D$1-变动率!$D33</f>
        <v>-2</v>
      </c>
      <c r="E33" s="16">
        <f>E$1-变动率!$D33</f>
        <v>-1</v>
      </c>
      <c r="F33" s="16">
        <f>F$1-变动率!$D33</f>
        <v>0</v>
      </c>
      <c r="G33" s="16">
        <f>G$1-变动率!$D33</f>
        <v>1</v>
      </c>
      <c r="H33" s="16">
        <f>H$1-变动率!$D33</f>
        <v>2</v>
      </c>
      <c r="I33" s="16">
        <f>I$1-变动率!$D33</f>
        <v>3</v>
      </c>
      <c r="J33" s="16">
        <f>J$1-变动率!$D33</f>
        <v>4</v>
      </c>
      <c r="K33" s="16">
        <f>K$1-变动率!$D33</f>
        <v>5</v>
      </c>
      <c r="L33" s="16">
        <f>L$1-变动率!$D33</f>
        <v>6</v>
      </c>
      <c r="M33" s="16">
        <f>M$1-变动率!$D33</f>
        <v>7</v>
      </c>
      <c r="N33" s="26">
        <f>N$1-变动率!$D33</f>
        <v>8</v>
      </c>
      <c r="O33">
        <v>33</v>
      </c>
      <c r="P33" s="25" t="str">
        <f>IF(('2月'!B33&gt;=0)*AND('2月'!B33&lt;=3),MATCH(3-'2月'!B33,变动率!$D:$D,-1)-ROW(),"")</f>
        <v/>
      </c>
      <c r="Q33" s="16" t="str">
        <f>IF(('2月'!C33&gt;=0)*AND('2月'!C33&lt;=3),MATCH(3-'2月'!C33,变动率!$D:$D,-1)-ROW(),"")</f>
        <v/>
      </c>
      <c r="R33" s="16" t="str">
        <f>IF(('2月'!D33&gt;=0)*AND('2月'!D33&lt;=3),MATCH(3-'2月'!D33,变动率!$D:$D,-1)-ROW(),"")</f>
        <v/>
      </c>
      <c r="S33" s="16" t="str">
        <f>IF(('2月'!E33&gt;=0)*AND('2月'!E33&lt;=3),MATCH(3-'2月'!E33,变动率!$D:$D,-1)-ROW(),"")</f>
        <v/>
      </c>
      <c r="T33" s="16">
        <f>IF(('2月'!F33&gt;=0)*AND('2月'!F33&lt;=3),MATCH(3-'2月'!F33,变动率!$D:$D,-1)-ROW(),"")</f>
        <v>23</v>
      </c>
      <c r="U33" s="16">
        <f>IF(('2月'!G33&gt;=0)*AND('2月'!G33&lt;=3),MATCH(3-'2月'!G33,变动率!$D:$D,-1)-ROW(),"")</f>
        <v>25</v>
      </c>
      <c r="V33" s="16">
        <f>IF(('2月'!H33&gt;=0)*AND('2月'!H33&lt;=3),MATCH(3-'2月'!H33,变动率!$D:$D,-1)-ROW(),"")</f>
        <v>26</v>
      </c>
      <c r="W33" s="16">
        <f>IF(('2月'!I33&gt;=0)*AND('2月'!I33&lt;=3),MATCH(3-'2月'!I33,变动率!$D:$D,-1)-ROW(),"")</f>
        <v>27</v>
      </c>
      <c r="X33" s="16" t="str">
        <f>IF(('2月'!J33&gt;=0)*AND('2月'!J33&lt;=3),MATCH(3-'2月'!J33,变动率!$D:$D,-1)-ROW(),"")</f>
        <v/>
      </c>
      <c r="Y33" s="16" t="str">
        <f>IF(('2月'!K33&gt;=0)*AND('2月'!K33&lt;=3),MATCH(3-'2月'!K33,变动率!$D:$D,-1)-ROW(),"")</f>
        <v/>
      </c>
      <c r="Z33" s="16" t="str">
        <f>IF(('2月'!L33&gt;=0)*AND('2月'!L33&lt;=3),MATCH(3-'2月'!L33,变动率!$D:$D,-1)-ROW(),"")</f>
        <v/>
      </c>
      <c r="AA33" s="16" t="str">
        <f>IF(('2月'!M33&gt;=0)*AND('2月'!M33&lt;=3),MATCH(3-'2月'!M33,变动率!$D:$D,-1)-ROW(),"")</f>
        <v/>
      </c>
      <c r="AB33" s="26" t="str">
        <f>IF(('2月'!N33&gt;=0)*AND('2月'!N33&lt;=3),MATCH(3-'2月'!N33,变动率!$D:$D,-1)-ROW(),"")</f>
        <v/>
      </c>
    </row>
    <row r="34" spans="1:28" x14ac:dyDescent="0.15">
      <c r="A34">
        <v>34</v>
      </c>
      <c r="B34" s="25">
        <f>B$1-变动率!$D34</f>
        <v>-4</v>
      </c>
      <c r="C34" s="16">
        <f>C$1-变动率!$D34</f>
        <v>-3</v>
      </c>
      <c r="D34" s="16">
        <f>D$1-变动率!$D34</f>
        <v>-2</v>
      </c>
      <c r="E34" s="16">
        <f>E$1-变动率!$D34</f>
        <v>-1</v>
      </c>
      <c r="F34" s="16">
        <f>F$1-变动率!$D34</f>
        <v>0</v>
      </c>
      <c r="G34" s="16">
        <f>G$1-变动率!$D34</f>
        <v>1</v>
      </c>
      <c r="H34" s="16">
        <f>H$1-变动率!$D34</f>
        <v>2</v>
      </c>
      <c r="I34" s="16">
        <f>I$1-变动率!$D34</f>
        <v>3</v>
      </c>
      <c r="J34" s="16">
        <f>J$1-变动率!$D34</f>
        <v>4</v>
      </c>
      <c r="K34" s="16">
        <f>K$1-变动率!$D34</f>
        <v>5</v>
      </c>
      <c r="L34" s="16">
        <f>L$1-变动率!$D34</f>
        <v>6</v>
      </c>
      <c r="M34" s="16">
        <f>M$1-变动率!$D34</f>
        <v>7</v>
      </c>
      <c r="N34" s="26">
        <f>N$1-变动率!$D34</f>
        <v>8</v>
      </c>
      <c r="O34">
        <v>34</v>
      </c>
      <c r="P34" s="25" t="str">
        <f>IF(('2月'!B34&gt;=0)*AND('2月'!B34&lt;=3),MATCH(3-'2月'!B34,变动率!$D:$D,-1)-ROW(),"")</f>
        <v/>
      </c>
      <c r="Q34" s="16" t="str">
        <f>IF(('2月'!C34&gt;=0)*AND('2月'!C34&lt;=3),MATCH(3-'2月'!C34,变动率!$D:$D,-1)-ROW(),"")</f>
        <v/>
      </c>
      <c r="R34" s="16" t="str">
        <f>IF(('2月'!D34&gt;=0)*AND('2月'!D34&lt;=3),MATCH(3-'2月'!D34,变动率!$D:$D,-1)-ROW(),"")</f>
        <v/>
      </c>
      <c r="S34" s="16" t="str">
        <f>IF(('2月'!E34&gt;=0)*AND('2月'!E34&lt;=3),MATCH(3-'2月'!E34,变动率!$D:$D,-1)-ROW(),"")</f>
        <v/>
      </c>
      <c r="T34" s="16">
        <f>IF(('2月'!F34&gt;=0)*AND('2月'!F34&lt;=3),MATCH(3-'2月'!F34,变动率!$D:$D,-1)-ROW(),"")</f>
        <v>22</v>
      </c>
      <c r="U34" s="16">
        <f>IF(('2月'!G34&gt;=0)*AND('2月'!G34&lt;=3),MATCH(3-'2月'!G34,变动率!$D:$D,-1)-ROW(),"")</f>
        <v>24</v>
      </c>
      <c r="V34" s="16">
        <f>IF(('2月'!H34&gt;=0)*AND('2月'!H34&lt;=3),MATCH(3-'2月'!H34,变动率!$D:$D,-1)-ROW(),"")</f>
        <v>25</v>
      </c>
      <c r="W34" s="16">
        <f>IF(('2月'!I34&gt;=0)*AND('2月'!I34&lt;=3),MATCH(3-'2月'!I34,变动率!$D:$D,-1)-ROW(),"")</f>
        <v>26</v>
      </c>
      <c r="X34" s="16" t="str">
        <f>IF(('2月'!J34&gt;=0)*AND('2月'!J34&lt;=3),MATCH(3-'2月'!J34,变动率!$D:$D,-1)-ROW(),"")</f>
        <v/>
      </c>
      <c r="Y34" s="16" t="str">
        <f>IF(('2月'!K34&gt;=0)*AND('2月'!K34&lt;=3),MATCH(3-'2月'!K34,变动率!$D:$D,-1)-ROW(),"")</f>
        <v/>
      </c>
      <c r="Z34" s="16" t="str">
        <f>IF(('2月'!L34&gt;=0)*AND('2月'!L34&lt;=3),MATCH(3-'2月'!L34,变动率!$D:$D,-1)-ROW(),"")</f>
        <v/>
      </c>
      <c r="AA34" s="16" t="str">
        <f>IF(('2月'!M34&gt;=0)*AND('2月'!M34&lt;=3),MATCH(3-'2月'!M34,变动率!$D:$D,-1)-ROW(),"")</f>
        <v/>
      </c>
      <c r="AB34" s="26" t="str">
        <f>IF(('2月'!N34&gt;=0)*AND('2月'!N34&lt;=3),MATCH(3-'2月'!N34,变动率!$D:$D,-1)-ROW(),"")</f>
        <v/>
      </c>
    </row>
    <row r="35" spans="1:28" x14ac:dyDescent="0.15">
      <c r="A35">
        <v>35</v>
      </c>
      <c r="B35" s="25">
        <f>B$1-变动率!$D35</f>
        <v>-4</v>
      </c>
      <c r="C35" s="16">
        <f>C$1-变动率!$D35</f>
        <v>-3</v>
      </c>
      <c r="D35" s="16">
        <f>D$1-变动率!$D35</f>
        <v>-2</v>
      </c>
      <c r="E35" s="16">
        <f>E$1-变动率!$D35</f>
        <v>-1</v>
      </c>
      <c r="F35" s="16">
        <f>F$1-变动率!$D35</f>
        <v>0</v>
      </c>
      <c r="G35" s="16">
        <f>G$1-变动率!$D35</f>
        <v>1</v>
      </c>
      <c r="H35" s="16">
        <f>H$1-变动率!$D35</f>
        <v>2</v>
      </c>
      <c r="I35" s="16">
        <f>I$1-变动率!$D35</f>
        <v>3</v>
      </c>
      <c r="J35" s="16">
        <f>J$1-变动率!$D35</f>
        <v>4</v>
      </c>
      <c r="K35" s="16">
        <f>K$1-变动率!$D35</f>
        <v>5</v>
      </c>
      <c r="L35" s="16">
        <f>L$1-变动率!$D35</f>
        <v>6</v>
      </c>
      <c r="M35" s="16">
        <f>M$1-变动率!$D35</f>
        <v>7</v>
      </c>
      <c r="N35" s="26">
        <f>N$1-变动率!$D35</f>
        <v>8</v>
      </c>
      <c r="O35">
        <v>35</v>
      </c>
      <c r="P35" s="25" t="str">
        <f>IF(('2月'!B35&gt;=0)*AND('2月'!B35&lt;=3),MATCH(3-'2月'!B35,变动率!$D:$D,-1)-ROW(),"")</f>
        <v/>
      </c>
      <c r="Q35" s="16" t="str">
        <f>IF(('2月'!C35&gt;=0)*AND('2月'!C35&lt;=3),MATCH(3-'2月'!C35,变动率!$D:$D,-1)-ROW(),"")</f>
        <v/>
      </c>
      <c r="R35" s="16" t="str">
        <f>IF(('2月'!D35&gt;=0)*AND('2月'!D35&lt;=3),MATCH(3-'2月'!D35,变动率!$D:$D,-1)-ROW(),"")</f>
        <v/>
      </c>
      <c r="S35" s="16" t="str">
        <f>IF(('2月'!E35&gt;=0)*AND('2月'!E35&lt;=3),MATCH(3-'2月'!E35,变动率!$D:$D,-1)-ROW(),"")</f>
        <v/>
      </c>
      <c r="T35" s="16">
        <f>IF(('2月'!F35&gt;=0)*AND('2月'!F35&lt;=3),MATCH(3-'2月'!F35,变动率!$D:$D,-1)-ROW(),"")</f>
        <v>21</v>
      </c>
      <c r="U35" s="16">
        <f>IF(('2月'!G35&gt;=0)*AND('2月'!G35&lt;=3),MATCH(3-'2月'!G35,变动率!$D:$D,-1)-ROW(),"")</f>
        <v>23</v>
      </c>
      <c r="V35" s="16">
        <f>IF(('2月'!H35&gt;=0)*AND('2月'!H35&lt;=3),MATCH(3-'2月'!H35,变动率!$D:$D,-1)-ROW(),"")</f>
        <v>24</v>
      </c>
      <c r="W35" s="16">
        <f>IF(('2月'!I35&gt;=0)*AND('2月'!I35&lt;=3),MATCH(3-'2月'!I35,变动率!$D:$D,-1)-ROW(),"")</f>
        <v>25</v>
      </c>
      <c r="X35" s="16" t="str">
        <f>IF(('2月'!J35&gt;=0)*AND('2月'!J35&lt;=3),MATCH(3-'2月'!J35,变动率!$D:$D,-1)-ROW(),"")</f>
        <v/>
      </c>
      <c r="Y35" s="16" t="str">
        <f>IF(('2月'!K35&gt;=0)*AND('2月'!K35&lt;=3),MATCH(3-'2月'!K35,变动率!$D:$D,-1)-ROW(),"")</f>
        <v/>
      </c>
      <c r="Z35" s="16" t="str">
        <f>IF(('2月'!L35&gt;=0)*AND('2月'!L35&lt;=3),MATCH(3-'2月'!L35,变动率!$D:$D,-1)-ROW(),"")</f>
        <v/>
      </c>
      <c r="AA35" s="16" t="str">
        <f>IF(('2月'!M35&gt;=0)*AND('2月'!M35&lt;=3),MATCH(3-'2月'!M35,变动率!$D:$D,-1)-ROW(),"")</f>
        <v/>
      </c>
      <c r="AB35" s="26" t="str">
        <f>IF(('2月'!N35&gt;=0)*AND('2月'!N35&lt;=3),MATCH(3-'2月'!N35,变动率!$D:$D,-1)-ROW(),"")</f>
        <v/>
      </c>
    </row>
    <row r="36" spans="1:28" x14ac:dyDescent="0.15">
      <c r="A36">
        <v>36</v>
      </c>
      <c r="B36" s="25">
        <f>B$1-变动率!$D36</f>
        <v>-4</v>
      </c>
      <c r="C36" s="16">
        <f>C$1-变动率!$D36</f>
        <v>-3</v>
      </c>
      <c r="D36" s="16">
        <f>D$1-变动率!$D36</f>
        <v>-2</v>
      </c>
      <c r="E36" s="16">
        <f>E$1-变动率!$D36</f>
        <v>-1</v>
      </c>
      <c r="F36" s="16">
        <f>F$1-变动率!$D36</f>
        <v>0</v>
      </c>
      <c r="G36" s="16">
        <f>G$1-变动率!$D36</f>
        <v>1</v>
      </c>
      <c r="H36" s="16">
        <f>H$1-变动率!$D36</f>
        <v>2</v>
      </c>
      <c r="I36" s="16">
        <f>I$1-变动率!$D36</f>
        <v>3</v>
      </c>
      <c r="J36" s="16">
        <f>J$1-变动率!$D36</f>
        <v>4</v>
      </c>
      <c r="K36" s="16">
        <f>K$1-变动率!$D36</f>
        <v>5</v>
      </c>
      <c r="L36" s="16">
        <f>L$1-变动率!$D36</f>
        <v>6</v>
      </c>
      <c r="M36" s="16">
        <f>M$1-变动率!$D36</f>
        <v>7</v>
      </c>
      <c r="N36" s="26">
        <f>N$1-变动率!$D36</f>
        <v>8</v>
      </c>
      <c r="O36">
        <v>36</v>
      </c>
      <c r="P36" s="25" t="str">
        <f>IF(('2月'!B36&gt;=0)*AND('2月'!B36&lt;=3),MATCH(3-'2月'!B36,变动率!$D:$D,-1)-ROW(),"")</f>
        <v/>
      </c>
      <c r="Q36" s="16" t="str">
        <f>IF(('2月'!C36&gt;=0)*AND('2月'!C36&lt;=3),MATCH(3-'2月'!C36,变动率!$D:$D,-1)-ROW(),"")</f>
        <v/>
      </c>
      <c r="R36" s="16" t="str">
        <f>IF(('2月'!D36&gt;=0)*AND('2月'!D36&lt;=3),MATCH(3-'2月'!D36,变动率!$D:$D,-1)-ROW(),"")</f>
        <v/>
      </c>
      <c r="S36" s="16" t="str">
        <f>IF(('2月'!E36&gt;=0)*AND('2月'!E36&lt;=3),MATCH(3-'2月'!E36,变动率!$D:$D,-1)-ROW(),"")</f>
        <v/>
      </c>
      <c r="T36" s="16">
        <f>IF(('2月'!F36&gt;=0)*AND('2月'!F36&lt;=3),MATCH(3-'2月'!F36,变动率!$D:$D,-1)-ROW(),"")</f>
        <v>20</v>
      </c>
      <c r="U36" s="16">
        <f>IF(('2月'!G36&gt;=0)*AND('2月'!G36&lt;=3),MATCH(3-'2月'!G36,变动率!$D:$D,-1)-ROW(),"")</f>
        <v>22</v>
      </c>
      <c r="V36" s="16">
        <f>IF(('2月'!H36&gt;=0)*AND('2月'!H36&lt;=3),MATCH(3-'2月'!H36,变动率!$D:$D,-1)-ROW(),"")</f>
        <v>23</v>
      </c>
      <c r="W36" s="16">
        <f>IF(('2月'!I36&gt;=0)*AND('2月'!I36&lt;=3),MATCH(3-'2月'!I36,变动率!$D:$D,-1)-ROW(),"")</f>
        <v>24</v>
      </c>
      <c r="X36" s="16" t="str">
        <f>IF(('2月'!J36&gt;=0)*AND('2月'!J36&lt;=3),MATCH(3-'2月'!J36,变动率!$D:$D,-1)-ROW(),"")</f>
        <v/>
      </c>
      <c r="Y36" s="16" t="str">
        <f>IF(('2月'!K36&gt;=0)*AND('2月'!K36&lt;=3),MATCH(3-'2月'!K36,变动率!$D:$D,-1)-ROW(),"")</f>
        <v/>
      </c>
      <c r="Z36" s="16" t="str">
        <f>IF(('2月'!L36&gt;=0)*AND('2月'!L36&lt;=3),MATCH(3-'2月'!L36,变动率!$D:$D,-1)-ROW(),"")</f>
        <v/>
      </c>
      <c r="AA36" s="16" t="str">
        <f>IF(('2月'!M36&gt;=0)*AND('2月'!M36&lt;=3),MATCH(3-'2月'!M36,变动率!$D:$D,-1)-ROW(),"")</f>
        <v/>
      </c>
      <c r="AB36" s="26" t="str">
        <f>IF(('2月'!N36&gt;=0)*AND('2月'!N36&lt;=3),MATCH(3-'2月'!N36,变动率!$D:$D,-1)-ROW(),"")</f>
        <v/>
      </c>
    </row>
    <row r="37" spans="1:28" x14ac:dyDescent="0.15">
      <c r="A37">
        <v>37</v>
      </c>
      <c r="B37" s="25">
        <f>B$1-变动率!$D37</f>
        <v>-4</v>
      </c>
      <c r="C37" s="16">
        <f>C$1-变动率!$D37</f>
        <v>-3</v>
      </c>
      <c r="D37" s="16">
        <f>D$1-变动率!$D37</f>
        <v>-2</v>
      </c>
      <c r="E37" s="16">
        <f>E$1-变动率!$D37</f>
        <v>-1</v>
      </c>
      <c r="F37" s="16">
        <f>F$1-变动率!$D37</f>
        <v>0</v>
      </c>
      <c r="G37" s="16">
        <f>G$1-变动率!$D37</f>
        <v>1</v>
      </c>
      <c r="H37" s="16">
        <f>H$1-变动率!$D37</f>
        <v>2</v>
      </c>
      <c r="I37" s="16">
        <f>I$1-变动率!$D37</f>
        <v>3</v>
      </c>
      <c r="J37" s="16">
        <f>J$1-变动率!$D37</f>
        <v>4</v>
      </c>
      <c r="K37" s="16">
        <f>K$1-变动率!$D37</f>
        <v>5</v>
      </c>
      <c r="L37" s="16">
        <f>L$1-变动率!$D37</f>
        <v>6</v>
      </c>
      <c r="M37" s="16">
        <f>M$1-变动率!$D37</f>
        <v>7</v>
      </c>
      <c r="N37" s="26">
        <f>N$1-变动率!$D37</f>
        <v>8</v>
      </c>
      <c r="O37">
        <v>37</v>
      </c>
      <c r="P37" s="25" t="str">
        <f>IF(('2月'!B37&gt;=0)*AND('2月'!B37&lt;=3),MATCH(3-'2月'!B37,变动率!$D:$D,-1)-ROW(),"")</f>
        <v/>
      </c>
      <c r="Q37" s="16" t="str">
        <f>IF(('2月'!C37&gt;=0)*AND('2月'!C37&lt;=3),MATCH(3-'2月'!C37,变动率!$D:$D,-1)-ROW(),"")</f>
        <v/>
      </c>
      <c r="R37" s="16" t="str">
        <f>IF(('2月'!D37&gt;=0)*AND('2月'!D37&lt;=3),MATCH(3-'2月'!D37,变动率!$D:$D,-1)-ROW(),"")</f>
        <v/>
      </c>
      <c r="S37" s="16" t="str">
        <f>IF(('2月'!E37&gt;=0)*AND('2月'!E37&lt;=3),MATCH(3-'2月'!E37,变动率!$D:$D,-1)-ROW(),"")</f>
        <v/>
      </c>
      <c r="T37" s="16">
        <f>IF(('2月'!F37&gt;=0)*AND('2月'!F37&lt;=3),MATCH(3-'2月'!F37,变动率!$D:$D,-1)-ROW(),"")</f>
        <v>19</v>
      </c>
      <c r="U37" s="16">
        <f>IF(('2月'!G37&gt;=0)*AND('2月'!G37&lt;=3),MATCH(3-'2月'!G37,变动率!$D:$D,-1)-ROW(),"")</f>
        <v>21</v>
      </c>
      <c r="V37" s="16">
        <f>IF(('2月'!H37&gt;=0)*AND('2月'!H37&lt;=3),MATCH(3-'2月'!H37,变动率!$D:$D,-1)-ROW(),"")</f>
        <v>22</v>
      </c>
      <c r="W37" s="16">
        <f>IF(('2月'!I37&gt;=0)*AND('2月'!I37&lt;=3),MATCH(3-'2月'!I37,变动率!$D:$D,-1)-ROW(),"")</f>
        <v>23</v>
      </c>
      <c r="X37" s="16" t="str">
        <f>IF(('2月'!J37&gt;=0)*AND('2月'!J37&lt;=3),MATCH(3-'2月'!J37,变动率!$D:$D,-1)-ROW(),"")</f>
        <v/>
      </c>
      <c r="Y37" s="16" t="str">
        <f>IF(('2月'!K37&gt;=0)*AND('2月'!K37&lt;=3),MATCH(3-'2月'!K37,变动率!$D:$D,-1)-ROW(),"")</f>
        <v/>
      </c>
      <c r="Z37" s="16" t="str">
        <f>IF(('2月'!L37&gt;=0)*AND('2月'!L37&lt;=3),MATCH(3-'2月'!L37,变动率!$D:$D,-1)-ROW(),"")</f>
        <v/>
      </c>
      <c r="AA37" s="16" t="str">
        <f>IF(('2月'!M37&gt;=0)*AND('2月'!M37&lt;=3),MATCH(3-'2月'!M37,变动率!$D:$D,-1)-ROW(),"")</f>
        <v/>
      </c>
      <c r="AB37" s="26" t="str">
        <f>IF(('2月'!N37&gt;=0)*AND('2月'!N37&lt;=3),MATCH(3-'2月'!N37,变动率!$D:$D,-1)-ROW(),"")</f>
        <v/>
      </c>
    </row>
    <row r="38" spans="1:28" x14ac:dyDescent="0.15">
      <c r="A38">
        <v>38</v>
      </c>
      <c r="B38" s="25">
        <f>B$1-变动率!$D38</f>
        <v>-4</v>
      </c>
      <c r="C38" s="16">
        <f>C$1-变动率!$D38</f>
        <v>-3</v>
      </c>
      <c r="D38" s="16">
        <f>D$1-变动率!$D38</f>
        <v>-2</v>
      </c>
      <c r="E38" s="16">
        <f>E$1-变动率!$D38</f>
        <v>-1</v>
      </c>
      <c r="F38" s="16">
        <f>F$1-变动率!$D38</f>
        <v>0</v>
      </c>
      <c r="G38" s="16">
        <f>G$1-变动率!$D38</f>
        <v>1</v>
      </c>
      <c r="H38" s="16">
        <f>H$1-变动率!$D38</f>
        <v>2</v>
      </c>
      <c r="I38" s="16">
        <f>I$1-变动率!$D38</f>
        <v>3</v>
      </c>
      <c r="J38" s="16">
        <f>J$1-变动率!$D38</f>
        <v>4</v>
      </c>
      <c r="K38" s="16">
        <f>K$1-变动率!$D38</f>
        <v>5</v>
      </c>
      <c r="L38" s="16">
        <f>L$1-变动率!$D38</f>
        <v>6</v>
      </c>
      <c r="M38" s="16">
        <f>M$1-变动率!$D38</f>
        <v>7</v>
      </c>
      <c r="N38" s="26">
        <f>N$1-变动率!$D38</f>
        <v>8</v>
      </c>
      <c r="O38">
        <v>38</v>
      </c>
      <c r="P38" s="25" t="str">
        <f>IF(('2月'!B38&gt;=0)*AND('2月'!B38&lt;=3),MATCH(3-'2月'!B38,变动率!$D:$D,-1)-ROW(),"")</f>
        <v/>
      </c>
      <c r="Q38" s="16" t="str">
        <f>IF(('2月'!C38&gt;=0)*AND('2月'!C38&lt;=3),MATCH(3-'2月'!C38,变动率!$D:$D,-1)-ROW(),"")</f>
        <v/>
      </c>
      <c r="R38" s="16" t="str">
        <f>IF(('2月'!D38&gt;=0)*AND('2月'!D38&lt;=3),MATCH(3-'2月'!D38,变动率!$D:$D,-1)-ROW(),"")</f>
        <v/>
      </c>
      <c r="S38" s="16" t="str">
        <f>IF(('2月'!E38&gt;=0)*AND('2月'!E38&lt;=3),MATCH(3-'2月'!E38,变动率!$D:$D,-1)-ROW(),"")</f>
        <v/>
      </c>
      <c r="T38" s="16">
        <f>IF(('2月'!F38&gt;=0)*AND('2月'!F38&lt;=3),MATCH(3-'2月'!F38,变动率!$D:$D,-1)-ROW(),"")</f>
        <v>18</v>
      </c>
      <c r="U38" s="16">
        <f>IF(('2月'!G38&gt;=0)*AND('2月'!G38&lt;=3),MATCH(3-'2月'!G38,变动率!$D:$D,-1)-ROW(),"")</f>
        <v>20</v>
      </c>
      <c r="V38" s="16">
        <f>IF(('2月'!H38&gt;=0)*AND('2月'!H38&lt;=3),MATCH(3-'2月'!H38,变动率!$D:$D,-1)-ROW(),"")</f>
        <v>21</v>
      </c>
      <c r="W38" s="16">
        <f>IF(('2月'!I38&gt;=0)*AND('2月'!I38&lt;=3),MATCH(3-'2月'!I38,变动率!$D:$D,-1)-ROW(),"")</f>
        <v>22</v>
      </c>
      <c r="X38" s="16" t="str">
        <f>IF(('2月'!J38&gt;=0)*AND('2月'!J38&lt;=3),MATCH(3-'2月'!J38,变动率!$D:$D,-1)-ROW(),"")</f>
        <v/>
      </c>
      <c r="Y38" s="16" t="str">
        <f>IF(('2月'!K38&gt;=0)*AND('2月'!K38&lt;=3),MATCH(3-'2月'!K38,变动率!$D:$D,-1)-ROW(),"")</f>
        <v/>
      </c>
      <c r="Z38" s="16" t="str">
        <f>IF(('2月'!L38&gt;=0)*AND('2月'!L38&lt;=3),MATCH(3-'2月'!L38,变动率!$D:$D,-1)-ROW(),"")</f>
        <v/>
      </c>
      <c r="AA38" s="16" t="str">
        <f>IF(('2月'!M38&gt;=0)*AND('2月'!M38&lt;=3),MATCH(3-'2月'!M38,变动率!$D:$D,-1)-ROW(),"")</f>
        <v/>
      </c>
      <c r="AB38" s="26" t="str">
        <f>IF(('2月'!N38&gt;=0)*AND('2月'!N38&lt;=3),MATCH(3-'2月'!N38,变动率!$D:$D,-1)-ROW(),"")</f>
        <v/>
      </c>
    </row>
    <row r="39" spans="1:28" x14ac:dyDescent="0.15">
      <c r="A39">
        <v>39</v>
      </c>
      <c r="B39" s="25">
        <f>B$1-变动率!$D39</f>
        <v>-4</v>
      </c>
      <c r="C39" s="16">
        <f>C$1-变动率!$D39</f>
        <v>-3</v>
      </c>
      <c r="D39" s="16">
        <f>D$1-变动率!$D39</f>
        <v>-2</v>
      </c>
      <c r="E39" s="16">
        <f>E$1-变动率!$D39</f>
        <v>-1</v>
      </c>
      <c r="F39" s="16">
        <f>F$1-变动率!$D39</f>
        <v>0</v>
      </c>
      <c r="G39" s="16">
        <f>G$1-变动率!$D39</f>
        <v>1</v>
      </c>
      <c r="H39" s="16">
        <f>H$1-变动率!$D39</f>
        <v>2</v>
      </c>
      <c r="I39" s="16">
        <f>I$1-变动率!$D39</f>
        <v>3</v>
      </c>
      <c r="J39" s="16">
        <f>J$1-变动率!$D39</f>
        <v>4</v>
      </c>
      <c r="K39" s="16">
        <f>K$1-变动率!$D39</f>
        <v>5</v>
      </c>
      <c r="L39" s="16">
        <f>L$1-变动率!$D39</f>
        <v>6</v>
      </c>
      <c r="M39" s="16">
        <f>M$1-变动率!$D39</f>
        <v>7</v>
      </c>
      <c r="N39" s="26">
        <f>N$1-变动率!$D39</f>
        <v>8</v>
      </c>
      <c r="O39">
        <v>39</v>
      </c>
      <c r="P39" s="25" t="str">
        <f>IF(('2月'!B39&gt;=0)*AND('2月'!B39&lt;=3),MATCH(3-'2月'!B39,变动率!$D:$D,-1)-ROW(),"")</f>
        <v/>
      </c>
      <c r="Q39" s="16" t="str">
        <f>IF(('2月'!C39&gt;=0)*AND('2月'!C39&lt;=3),MATCH(3-'2月'!C39,变动率!$D:$D,-1)-ROW(),"")</f>
        <v/>
      </c>
      <c r="R39" s="16" t="str">
        <f>IF(('2月'!D39&gt;=0)*AND('2月'!D39&lt;=3),MATCH(3-'2月'!D39,变动率!$D:$D,-1)-ROW(),"")</f>
        <v/>
      </c>
      <c r="S39" s="16" t="str">
        <f>IF(('2月'!E39&gt;=0)*AND('2月'!E39&lt;=3),MATCH(3-'2月'!E39,变动率!$D:$D,-1)-ROW(),"")</f>
        <v/>
      </c>
      <c r="T39" s="16">
        <f>IF(('2月'!F39&gt;=0)*AND('2月'!F39&lt;=3),MATCH(3-'2月'!F39,变动率!$D:$D,-1)-ROW(),"")</f>
        <v>17</v>
      </c>
      <c r="U39" s="16">
        <f>IF(('2月'!G39&gt;=0)*AND('2月'!G39&lt;=3),MATCH(3-'2月'!G39,变动率!$D:$D,-1)-ROW(),"")</f>
        <v>19</v>
      </c>
      <c r="V39" s="16">
        <f>IF(('2月'!H39&gt;=0)*AND('2月'!H39&lt;=3),MATCH(3-'2月'!H39,变动率!$D:$D,-1)-ROW(),"")</f>
        <v>20</v>
      </c>
      <c r="W39" s="16">
        <f>IF(('2月'!I39&gt;=0)*AND('2月'!I39&lt;=3),MATCH(3-'2月'!I39,变动率!$D:$D,-1)-ROW(),"")</f>
        <v>21</v>
      </c>
      <c r="X39" s="16" t="str">
        <f>IF(('2月'!J39&gt;=0)*AND('2月'!J39&lt;=3),MATCH(3-'2月'!J39,变动率!$D:$D,-1)-ROW(),"")</f>
        <v/>
      </c>
      <c r="Y39" s="16" t="str">
        <f>IF(('2月'!K39&gt;=0)*AND('2月'!K39&lt;=3),MATCH(3-'2月'!K39,变动率!$D:$D,-1)-ROW(),"")</f>
        <v/>
      </c>
      <c r="Z39" s="16" t="str">
        <f>IF(('2月'!L39&gt;=0)*AND('2月'!L39&lt;=3),MATCH(3-'2月'!L39,变动率!$D:$D,-1)-ROW(),"")</f>
        <v/>
      </c>
      <c r="AA39" s="16" t="str">
        <f>IF(('2月'!M39&gt;=0)*AND('2月'!M39&lt;=3),MATCH(3-'2月'!M39,变动率!$D:$D,-1)-ROW(),"")</f>
        <v/>
      </c>
      <c r="AB39" s="26" t="str">
        <f>IF(('2月'!N39&gt;=0)*AND('2月'!N39&lt;=3),MATCH(3-'2月'!N39,变动率!$D:$D,-1)-ROW(),"")</f>
        <v/>
      </c>
    </row>
    <row r="40" spans="1:28" x14ac:dyDescent="0.15">
      <c r="A40">
        <v>40</v>
      </c>
      <c r="B40" s="25">
        <f>B$1-变动率!$D40</f>
        <v>-4</v>
      </c>
      <c r="C40" s="16">
        <f>C$1-变动率!$D40</f>
        <v>-3</v>
      </c>
      <c r="D40" s="16">
        <f>D$1-变动率!$D40</f>
        <v>-2</v>
      </c>
      <c r="E40" s="16">
        <f>E$1-变动率!$D40</f>
        <v>-1</v>
      </c>
      <c r="F40" s="16">
        <f>F$1-变动率!$D40</f>
        <v>0</v>
      </c>
      <c r="G40" s="16">
        <f>G$1-变动率!$D40</f>
        <v>1</v>
      </c>
      <c r="H40" s="16">
        <f>H$1-变动率!$D40</f>
        <v>2</v>
      </c>
      <c r="I40" s="16">
        <f>I$1-变动率!$D40</f>
        <v>3</v>
      </c>
      <c r="J40" s="16">
        <f>J$1-变动率!$D40</f>
        <v>4</v>
      </c>
      <c r="K40" s="16">
        <f>K$1-变动率!$D40</f>
        <v>5</v>
      </c>
      <c r="L40" s="16">
        <f>L$1-变动率!$D40</f>
        <v>6</v>
      </c>
      <c r="M40" s="16">
        <f>M$1-变动率!$D40</f>
        <v>7</v>
      </c>
      <c r="N40" s="26">
        <f>N$1-变动率!$D40</f>
        <v>8</v>
      </c>
      <c r="O40">
        <v>40</v>
      </c>
      <c r="P40" s="25" t="str">
        <f>IF(('2月'!B40&gt;=0)*AND('2月'!B40&lt;=3),MATCH(3-'2月'!B40,变动率!$D:$D,-1)-ROW(),"")</f>
        <v/>
      </c>
      <c r="Q40" s="16" t="str">
        <f>IF(('2月'!C40&gt;=0)*AND('2月'!C40&lt;=3),MATCH(3-'2月'!C40,变动率!$D:$D,-1)-ROW(),"")</f>
        <v/>
      </c>
      <c r="R40" s="16" t="str">
        <f>IF(('2月'!D40&gt;=0)*AND('2月'!D40&lt;=3),MATCH(3-'2月'!D40,变动率!$D:$D,-1)-ROW(),"")</f>
        <v/>
      </c>
      <c r="S40" s="16" t="str">
        <f>IF(('2月'!E40&gt;=0)*AND('2月'!E40&lt;=3),MATCH(3-'2月'!E40,变动率!$D:$D,-1)-ROW(),"")</f>
        <v/>
      </c>
      <c r="T40" s="16">
        <f>IF(('2月'!F40&gt;=0)*AND('2月'!F40&lt;=3),MATCH(3-'2月'!F40,变动率!$D:$D,-1)-ROW(),"")</f>
        <v>16</v>
      </c>
      <c r="U40" s="16">
        <f>IF(('2月'!G40&gt;=0)*AND('2月'!G40&lt;=3),MATCH(3-'2月'!G40,变动率!$D:$D,-1)-ROW(),"")</f>
        <v>18</v>
      </c>
      <c r="V40" s="16">
        <f>IF(('2月'!H40&gt;=0)*AND('2月'!H40&lt;=3),MATCH(3-'2月'!H40,变动率!$D:$D,-1)-ROW(),"")</f>
        <v>19</v>
      </c>
      <c r="W40" s="16">
        <f>IF(('2月'!I40&gt;=0)*AND('2月'!I40&lt;=3),MATCH(3-'2月'!I40,变动率!$D:$D,-1)-ROW(),"")</f>
        <v>20</v>
      </c>
      <c r="X40" s="16" t="str">
        <f>IF(('2月'!J40&gt;=0)*AND('2月'!J40&lt;=3),MATCH(3-'2月'!J40,变动率!$D:$D,-1)-ROW(),"")</f>
        <v/>
      </c>
      <c r="Y40" s="16" t="str">
        <f>IF(('2月'!K40&gt;=0)*AND('2月'!K40&lt;=3),MATCH(3-'2月'!K40,变动率!$D:$D,-1)-ROW(),"")</f>
        <v/>
      </c>
      <c r="Z40" s="16" t="str">
        <f>IF(('2月'!L40&gt;=0)*AND('2月'!L40&lt;=3),MATCH(3-'2月'!L40,变动率!$D:$D,-1)-ROW(),"")</f>
        <v/>
      </c>
      <c r="AA40" s="16" t="str">
        <f>IF(('2月'!M40&gt;=0)*AND('2月'!M40&lt;=3),MATCH(3-'2月'!M40,变动率!$D:$D,-1)-ROW(),"")</f>
        <v/>
      </c>
      <c r="AB40" s="26" t="str">
        <f>IF(('2月'!N40&gt;=0)*AND('2月'!N40&lt;=3),MATCH(3-'2月'!N40,变动率!$D:$D,-1)-ROW(),"")</f>
        <v/>
      </c>
    </row>
    <row r="41" spans="1:28" x14ac:dyDescent="0.15">
      <c r="A41">
        <v>41</v>
      </c>
      <c r="B41" s="25">
        <f>B$1-变动率!$D41</f>
        <v>-4</v>
      </c>
      <c r="C41" s="16">
        <f>C$1-变动率!$D41</f>
        <v>-3</v>
      </c>
      <c r="D41" s="16">
        <f>D$1-变动率!$D41</f>
        <v>-2</v>
      </c>
      <c r="E41" s="16">
        <f>E$1-变动率!$D41</f>
        <v>-1</v>
      </c>
      <c r="F41" s="16">
        <f>F$1-变动率!$D41</f>
        <v>0</v>
      </c>
      <c r="G41" s="16">
        <f>G$1-变动率!$D41</f>
        <v>1</v>
      </c>
      <c r="H41" s="16">
        <f>H$1-变动率!$D41</f>
        <v>2</v>
      </c>
      <c r="I41" s="16">
        <f>I$1-变动率!$D41</f>
        <v>3</v>
      </c>
      <c r="J41" s="16">
        <f>J$1-变动率!$D41</f>
        <v>4</v>
      </c>
      <c r="K41" s="16">
        <f>K$1-变动率!$D41</f>
        <v>5</v>
      </c>
      <c r="L41" s="16">
        <f>L$1-变动率!$D41</f>
        <v>6</v>
      </c>
      <c r="M41" s="16">
        <f>M$1-变动率!$D41</f>
        <v>7</v>
      </c>
      <c r="N41" s="26">
        <f>N$1-变动率!$D41</f>
        <v>8</v>
      </c>
      <c r="O41">
        <v>41</v>
      </c>
      <c r="P41" s="25" t="str">
        <f>IF(('2月'!B41&gt;=0)*AND('2月'!B41&lt;=3),MATCH(3-'2月'!B41,变动率!$D:$D,-1)-ROW(),"")</f>
        <v/>
      </c>
      <c r="Q41" s="16" t="str">
        <f>IF(('2月'!C41&gt;=0)*AND('2月'!C41&lt;=3),MATCH(3-'2月'!C41,变动率!$D:$D,-1)-ROW(),"")</f>
        <v/>
      </c>
      <c r="R41" s="16" t="str">
        <f>IF(('2月'!D41&gt;=0)*AND('2月'!D41&lt;=3),MATCH(3-'2月'!D41,变动率!$D:$D,-1)-ROW(),"")</f>
        <v/>
      </c>
      <c r="S41" s="16" t="str">
        <f>IF(('2月'!E41&gt;=0)*AND('2月'!E41&lt;=3),MATCH(3-'2月'!E41,变动率!$D:$D,-1)-ROW(),"")</f>
        <v/>
      </c>
      <c r="T41" s="16">
        <f>IF(('2月'!F41&gt;=0)*AND('2月'!F41&lt;=3),MATCH(3-'2月'!F41,变动率!$D:$D,-1)-ROW(),"")</f>
        <v>15</v>
      </c>
      <c r="U41" s="16">
        <f>IF(('2月'!G41&gt;=0)*AND('2月'!G41&lt;=3),MATCH(3-'2月'!G41,变动率!$D:$D,-1)-ROW(),"")</f>
        <v>17</v>
      </c>
      <c r="V41" s="16">
        <f>IF(('2月'!H41&gt;=0)*AND('2月'!H41&lt;=3),MATCH(3-'2月'!H41,变动率!$D:$D,-1)-ROW(),"")</f>
        <v>18</v>
      </c>
      <c r="W41" s="16">
        <f>IF(('2月'!I41&gt;=0)*AND('2月'!I41&lt;=3),MATCH(3-'2月'!I41,变动率!$D:$D,-1)-ROW(),"")</f>
        <v>19</v>
      </c>
      <c r="X41" s="16" t="str">
        <f>IF(('2月'!J41&gt;=0)*AND('2月'!J41&lt;=3),MATCH(3-'2月'!J41,变动率!$D:$D,-1)-ROW(),"")</f>
        <v/>
      </c>
      <c r="Y41" s="16" t="str">
        <f>IF(('2月'!K41&gt;=0)*AND('2月'!K41&lt;=3),MATCH(3-'2月'!K41,变动率!$D:$D,-1)-ROW(),"")</f>
        <v/>
      </c>
      <c r="Z41" s="16" t="str">
        <f>IF(('2月'!L41&gt;=0)*AND('2月'!L41&lt;=3),MATCH(3-'2月'!L41,变动率!$D:$D,-1)-ROW(),"")</f>
        <v/>
      </c>
      <c r="AA41" s="16" t="str">
        <f>IF(('2月'!M41&gt;=0)*AND('2月'!M41&lt;=3),MATCH(3-'2月'!M41,变动率!$D:$D,-1)-ROW(),"")</f>
        <v/>
      </c>
      <c r="AB41" s="26" t="str">
        <f>IF(('2月'!N41&gt;=0)*AND('2月'!N41&lt;=3),MATCH(3-'2月'!N41,变动率!$D:$D,-1)-ROW(),"")</f>
        <v/>
      </c>
    </row>
    <row r="42" spans="1:28" x14ac:dyDescent="0.15">
      <c r="A42">
        <v>42</v>
      </c>
      <c r="B42" s="25">
        <f>B$1-变动率!$D42</f>
        <v>-4</v>
      </c>
      <c r="C42" s="16">
        <f>C$1-变动率!$D42</f>
        <v>-3</v>
      </c>
      <c r="D42" s="16">
        <f>D$1-变动率!$D42</f>
        <v>-2</v>
      </c>
      <c r="E42" s="16">
        <f>E$1-变动率!$D42</f>
        <v>-1</v>
      </c>
      <c r="F42" s="16">
        <f>F$1-变动率!$D42</f>
        <v>0</v>
      </c>
      <c r="G42" s="16">
        <f>G$1-变动率!$D42</f>
        <v>1</v>
      </c>
      <c r="H42" s="16">
        <f>H$1-变动率!$D42</f>
        <v>2</v>
      </c>
      <c r="I42" s="16">
        <f>I$1-变动率!$D42</f>
        <v>3</v>
      </c>
      <c r="J42" s="16">
        <f>J$1-变动率!$D42</f>
        <v>4</v>
      </c>
      <c r="K42" s="16">
        <f>K$1-变动率!$D42</f>
        <v>5</v>
      </c>
      <c r="L42" s="16">
        <f>L$1-变动率!$D42</f>
        <v>6</v>
      </c>
      <c r="M42" s="16">
        <f>M$1-变动率!$D42</f>
        <v>7</v>
      </c>
      <c r="N42" s="26">
        <f>N$1-变动率!$D42</f>
        <v>8</v>
      </c>
      <c r="O42">
        <v>42</v>
      </c>
      <c r="P42" s="25" t="str">
        <f>IF(('2月'!B42&gt;=0)*AND('2月'!B42&lt;=3),MATCH(3-'2月'!B42,变动率!$D:$D,-1)-ROW(),"")</f>
        <v/>
      </c>
      <c r="Q42" s="16" t="str">
        <f>IF(('2月'!C42&gt;=0)*AND('2月'!C42&lt;=3),MATCH(3-'2月'!C42,变动率!$D:$D,-1)-ROW(),"")</f>
        <v/>
      </c>
      <c r="R42" s="16" t="str">
        <f>IF(('2月'!D42&gt;=0)*AND('2月'!D42&lt;=3),MATCH(3-'2月'!D42,变动率!$D:$D,-1)-ROW(),"")</f>
        <v/>
      </c>
      <c r="S42" s="16" t="str">
        <f>IF(('2月'!E42&gt;=0)*AND('2月'!E42&lt;=3),MATCH(3-'2月'!E42,变动率!$D:$D,-1)-ROW(),"")</f>
        <v/>
      </c>
      <c r="T42" s="16">
        <f>IF(('2月'!F42&gt;=0)*AND('2月'!F42&lt;=3),MATCH(3-'2月'!F42,变动率!$D:$D,-1)-ROW(),"")</f>
        <v>14</v>
      </c>
      <c r="U42" s="16">
        <f>IF(('2月'!G42&gt;=0)*AND('2月'!G42&lt;=3),MATCH(3-'2月'!G42,变动率!$D:$D,-1)-ROW(),"")</f>
        <v>16</v>
      </c>
      <c r="V42" s="16">
        <f>IF(('2月'!H42&gt;=0)*AND('2月'!H42&lt;=3),MATCH(3-'2月'!H42,变动率!$D:$D,-1)-ROW(),"")</f>
        <v>17</v>
      </c>
      <c r="W42" s="16">
        <f>IF(('2月'!I42&gt;=0)*AND('2月'!I42&lt;=3),MATCH(3-'2月'!I42,变动率!$D:$D,-1)-ROW(),"")</f>
        <v>18</v>
      </c>
      <c r="X42" s="16" t="str">
        <f>IF(('2月'!J42&gt;=0)*AND('2月'!J42&lt;=3),MATCH(3-'2月'!J42,变动率!$D:$D,-1)-ROW(),"")</f>
        <v/>
      </c>
      <c r="Y42" s="16" t="str">
        <f>IF(('2月'!K42&gt;=0)*AND('2月'!K42&lt;=3),MATCH(3-'2月'!K42,变动率!$D:$D,-1)-ROW(),"")</f>
        <v/>
      </c>
      <c r="Z42" s="16" t="str">
        <f>IF(('2月'!L42&gt;=0)*AND('2月'!L42&lt;=3),MATCH(3-'2月'!L42,变动率!$D:$D,-1)-ROW(),"")</f>
        <v/>
      </c>
      <c r="AA42" s="16" t="str">
        <f>IF(('2月'!M42&gt;=0)*AND('2月'!M42&lt;=3),MATCH(3-'2月'!M42,变动率!$D:$D,-1)-ROW(),"")</f>
        <v/>
      </c>
      <c r="AB42" s="26" t="str">
        <f>IF(('2月'!N42&gt;=0)*AND('2月'!N42&lt;=3),MATCH(3-'2月'!N42,变动率!$D:$D,-1)-ROW(),"")</f>
        <v/>
      </c>
    </row>
    <row r="43" spans="1:28" x14ac:dyDescent="0.15">
      <c r="A43">
        <v>43</v>
      </c>
      <c r="B43" s="25">
        <f>B$1-变动率!$D43</f>
        <v>-4</v>
      </c>
      <c r="C43" s="16">
        <f>C$1-变动率!$D43</f>
        <v>-3</v>
      </c>
      <c r="D43" s="16">
        <f>D$1-变动率!$D43</f>
        <v>-2</v>
      </c>
      <c r="E43" s="16">
        <f>E$1-变动率!$D43</f>
        <v>-1</v>
      </c>
      <c r="F43" s="16">
        <f>F$1-变动率!$D43</f>
        <v>0</v>
      </c>
      <c r="G43" s="16">
        <f>G$1-变动率!$D43</f>
        <v>1</v>
      </c>
      <c r="H43" s="16">
        <f>H$1-变动率!$D43</f>
        <v>2</v>
      </c>
      <c r="I43" s="16">
        <f>I$1-变动率!$D43</f>
        <v>3</v>
      </c>
      <c r="J43" s="16">
        <f>J$1-变动率!$D43</f>
        <v>4</v>
      </c>
      <c r="K43" s="16">
        <f>K$1-变动率!$D43</f>
        <v>5</v>
      </c>
      <c r="L43" s="16">
        <f>L$1-变动率!$D43</f>
        <v>6</v>
      </c>
      <c r="M43" s="16">
        <f>M$1-变动率!$D43</f>
        <v>7</v>
      </c>
      <c r="N43" s="26">
        <f>N$1-变动率!$D43</f>
        <v>8</v>
      </c>
      <c r="O43">
        <v>43</v>
      </c>
      <c r="P43" s="25" t="str">
        <f>IF(('2月'!B43&gt;=0)*AND('2月'!B43&lt;=3),MATCH(3-'2月'!B43,变动率!$D:$D,-1)-ROW(),"")</f>
        <v/>
      </c>
      <c r="Q43" s="16" t="str">
        <f>IF(('2月'!C43&gt;=0)*AND('2月'!C43&lt;=3),MATCH(3-'2月'!C43,变动率!$D:$D,-1)-ROW(),"")</f>
        <v/>
      </c>
      <c r="R43" s="16" t="str">
        <f>IF(('2月'!D43&gt;=0)*AND('2月'!D43&lt;=3),MATCH(3-'2月'!D43,变动率!$D:$D,-1)-ROW(),"")</f>
        <v/>
      </c>
      <c r="S43" s="16" t="str">
        <f>IF(('2月'!E43&gt;=0)*AND('2月'!E43&lt;=3),MATCH(3-'2月'!E43,变动率!$D:$D,-1)-ROW(),"")</f>
        <v/>
      </c>
      <c r="T43" s="16">
        <f>IF(('2月'!F43&gt;=0)*AND('2月'!F43&lt;=3),MATCH(3-'2月'!F43,变动率!$D:$D,-1)-ROW(),"")</f>
        <v>13</v>
      </c>
      <c r="U43" s="16">
        <f>IF(('2月'!G43&gt;=0)*AND('2月'!G43&lt;=3),MATCH(3-'2月'!G43,变动率!$D:$D,-1)-ROW(),"")</f>
        <v>15</v>
      </c>
      <c r="V43" s="16">
        <f>IF(('2月'!H43&gt;=0)*AND('2月'!H43&lt;=3),MATCH(3-'2月'!H43,变动率!$D:$D,-1)-ROW(),"")</f>
        <v>16</v>
      </c>
      <c r="W43" s="16">
        <f>IF(('2月'!I43&gt;=0)*AND('2月'!I43&lt;=3),MATCH(3-'2月'!I43,变动率!$D:$D,-1)-ROW(),"")</f>
        <v>17</v>
      </c>
      <c r="X43" s="16" t="str">
        <f>IF(('2月'!J43&gt;=0)*AND('2月'!J43&lt;=3),MATCH(3-'2月'!J43,变动率!$D:$D,-1)-ROW(),"")</f>
        <v/>
      </c>
      <c r="Y43" s="16" t="str">
        <f>IF(('2月'!K43&gt;=0)*AND('2月'!K43&lt;=3),MATCH(3-'2月'!K43,变动率!$D:$D,-1)-ROW(),"")</f>
        <v/>
      </c>
      <c r="Z43" s="16" t="str">
        <f>IF(('2月'!L43&gt;=0)*AND('2月'!L43&lt;=3),MATCH(3-'2月'!L43,变动率!$D:$D,-1)-ROW(),"")</f>
        <v/>
      </c>
      <c r="AA43" s="16" t="str">
        <f>IF(('2月'!M43&gt;=0)*AND('2月'!M43&lt;=3),MATCH(3-'2月'!M43,变动率!$D:$D,-1)-ROW(),"")</f>
        <v/>
      </c>
      <c r="AB43" s="26" t="str">
        <f>IF(('2月'!N43&gt;=0)*AND('2月'!N43&lt;=3),MATCH(3-'2月'!N43,变动率!$D:$D,-1)-ROW(),"")</f>
        <v/>
      </c>
    </row>
    <row r="44" spans="1:28" x14ac:dyDescent="0.15">
      <c r="A44">
        <v>44</v>
      </c>
      <c r="B44" s="25">
        <f>B$1-变动率!$D44</f>
        <v>-4</v>
      </c>
      <c r="C44" s="16">
        <f>C$1-变动率!$D44</f>
        <v>-3</v>
      </c>
      <c r="D44" s="16">
        <f>D$1-变动率!$D44</f>
        <v>-2</v>
      </c>
      <c r="E44" s="16">
        <f>E$1-变动率!$D44</f>
        <v>-1</v>
      </c>
      <c r="F44" s="16">
        <f>F$1-变动率!$D44</f>
        <v>0</v>
      </c>
      <c r="G44" s="16">
        <f>G$1-变动率!$D44</f>
        <v>1</v>
      </c>
      <c r="H44" s="16">
        <f>H$1-变动率!$D44</f>
        <v>2</v>
      </c>
      <c r="I44" s="16">
        <f>I$1-变动率!$D44</f>
        <v>3</v>
      </c>
      <c r="J44" s="16">
        <f>J$1-变动率!$D44</f>
        <v>4</v>
      </c>
      <c r="K44" s="16">
        <f>K$1-变动率!$D44</f>
        <v>5</v>
      </c>
      <c r="L44" s="16">
        <f>L$1-变动率!$D44</f>
        <v>6</v>
      </c>
      <c r="M44" s="16">
        <f>M$1-变动率!$D44</f>
        <v>7</v>
      </c>
      <c r="N44" s="26">
        <f>N$1-变动率!$D44</f>
        <v>8</v>
      </c>
      <c r="O44">
        <v>44</v>
      </c>
      <c r="P44" s="25" t="str">
        <f>IF(('2月'!B44&gt;=0)*AND('2月'!B44&lt;=3),MATCH(3-'2月'!B44,变动率!$D:$D,-1)-ROW(),"")</f>
        <v/>
      </c>
      <c r="Q44" s="16" t="str">
        <f>IF(('2月'!C44&gt;=0)*AND('2月'!C44&lt;=3),MATCH(3-'2月'!C44,变动率!$D:$D,-1)-ROW(),"")</f>
        <v/>
      </c>
      <c r="R44" s="16" t="str">
        <f>IF(('2月'!D44&gt;=0)*AND('2月'!D44&lt;=3),MATCH(3-'2月'!D44,变动率!$D:$D,-1)-ROW(),"")</f>
        <v/>
      </c>
      <c r="S44" s="16" t="str">
        <f>IF(('2月'!E44&gt;=0)*AND('2月'!E44&lt;=3),MATCH(3-'2月'!E44,变动率!$D:$D,-1)-ROW(),"")</f>
        <v/>
      </c>
      <c r="T44" s="16">
        <f>IF(('2月'!F44&gt;=0)*AND('2月'!F44&lt;=3),MATCH(3-'2月'!F44,变动率!$D:$D,-1)-ROW(),"")</f>
        <v>12</v>
      </c>
      <c r="U44" s="16">
        <f>IF(('2月'!G44&gt;=0)*AND('2月'!G44&lt;=3),MATCH(3-'2月'!G44,变动率!$D:$D,-1)-ROW(),"")</f>
        <v>14</v>
      </c>
      <c r="V44" s="16">
        <f>IF(('2月'!H44&gt;=0)*AND('2月'!H44&lt;=3),MATCH(3-'2月'!H44,变动率!$D:$D,-1)-ROW(),"")</f>
        <v>15</v>
      </c>
      <c r="W44" s="16">
        <f>IF(('2月'!I44&gt;=0)*AND('2月'!I44&lt;=3),MATCH(3-'2月'!I44,变动率!$D:$D,-1)-ROW(),"")</f>
        <v>16</v>
      </c>
      <c r="X44" s="16" t="str">
        <f>IF(('2月'!J44&gt;=0)*AND('2月'!J44&lt;=3),MATCH(3-'2月'!J44,变动率!$D:$D,-1)-ROW(),"")</f>
        <v/>
      </c>
      <c r="Y44" s="16" t="str">
        <f>IF(('2月'!K44&gt;=0)*AND('2月'!K44&lt;=3),MATCH(3-'2月'!K44,变动率!$D:$D,-1)-ROW(),"")</f>
        <v/>
      </c>
      <c r="Z44" s="16" t="str">
        <f>IF(('2月'!L44&gt;=0)*AND('2月'!L44&lt;=3),MATCH(3-'2月'!L44,变动率!$D:$D,-1)-ROW(),"")</f>
        <v/>
      </c>
      <c r="AA44" s="16" t="str">
        <f>IF(('2月'!M44&gt;=0)*AND('2月'!M44&lt;=3),MATCH(3-'2月'!M44,变动率!$D:$D,-1)-ROW(),"")</f>
        <v/>
      </c>
      <c r="AB44" s="26" t="str">
        <f>IF(('2月'!N44&gt;=0)*AND('2月'!N44&lt;=3),MATCH(3-'2月'!N44,变动率!$D:$D,-1)-ROW(),"")</f>
        <v/>
      </c>
    </row>
    <row r="45" spans="1:28" x14ac:dyDescent="0.15">
      <c r="A45">
        <v>45</v>
      </c>
      <c r="B45" s="25">
        <f>B$1-变动率!$D45</f>
        <v>-4</v>
      </c>
      <c r="C45" s="16">
        <f>C$1-变动率!$D45</f>
        <v>-3</v>
      </c>
      <c r="D45" s="16">
        <f>D$1-变动率!$D45</f>
        <v>-2</v>
      </c>
      <c r="E45" s="16">
        <f>E$1-变动率!$D45</f>
        <v>-1</v>
      </c>
      <c r="F45" s="16">
        <f>F$1-变动率!$D45</f>
        <v>0</v>
      </c>
      <c r="G45" s="16">
        <f>G$1-变动率!$D45</f>
        <v>1</v>
      </c>
      <c r="H45" s="16">
        <f>H$1-变动率!$D45</f>
        <v>2</v>
      </c>
      <c r="I45" s="16">
        <f>I$1-变动率!$D45</f>
        <v>3</v>
      </c>
      <c r="J45" s="16">
        <f>J$1-变动率!$D45</f>
        <v>4</v>
      </c>
      <c r="K45" s="16">
        <f>K$1-变动率!$D45</f>
        <v>5</v>
      </c>
      <c r="L45" s="16">
        <f>L$1-变动率!$D45</f>
        <v>6</v>
      </c>
      <c r="M45" s="16">
        <f>M$1-变动率!$D45</f>
        <v>7</v>
      </c>
      <c r="N45" s="26">
        <f>N$1-变动率!$D45</f>
        <v>8</v>
      </c>
      <c r="O45">
        <v>45</v>
      </c>
      <c r="P45" s="25" t="str">
        <f>IF(('2月'!B45&gt;=0)*AND('2月'!B45&lt;=3),MATCH(3-'2月'!B45,变动率!$D:$D,-1)-ROW(),"")</f>
        <v/>
      </c>
      <c r="Q45" s="16" t="str">
        <f>IF(('2月'!C45&gt;=0)*AND('2月'!C45&lt;=3),MATCH(3-'2月'!C45,变动率!$D:$D,-1)-ROW(),"")</f>
        <v/>
      </c>
      <c r="R45" s="16" t="str">
        <f>IF(('2月'!D45&gt;=0)*AND('2月'!D45&lt;=3),MATCH(3-'2月'!D45,变动率!$D:$D,-1)-ROW(),"")</f>
        <v/>
      </c>
      <c r="S45" s="16" t="str">
        <f>IF(('2月'!E45&gt;=0)*AND('2月'!E45&lt;=3),MATCH(3-'2月'!E45,变动率!$D:$D,-1)-ROW(),"")</f>
        <v/>
      </c>
      <c r="T45" s="16">
        <f>IF(('2月'!F45&gt;=0)*AND('2月'!F45&lt;=3),MATCH(3-'2月'!F45,变动率!$D:$D,-1)-ROW(),"")</f>
        <v>11</v>
      </c>
      <c r="U45" s="16">
        <f>IF(('2月'!G45&gt;=0)*AND('2月'!G45&lt;=3),MATCH(3-'2月'!G45,变动率!$D:$D,-1)-ROW(),"")</f>
        <v>13</v>
      </c>
      <c r="V45" s="16">
        <f>IF(('2月'!H45&gt;=0)*AND('2月'!H45&lt;=3),MATCH(3-'2月'!H45,变动率!$D:$D,-1)-ROW(),"")</f>
        <v>14</v>
      </c>
      <c r="W45" s="16">
        <f>IF(('2月'!I45&gt;=0)*AND('2月'!I45&lt;=3),MATCH(3-'2月'!I45,变动率!$D:$D,-1)-ROW(),"")</f>
        <v>15</v>
      </c>
      <c r="X45" s="16" t="str">
        <f>IF(('2月'!J45&gt;=0)*AND('2月'!J45&lt;=3),MATCH(3-'2月'!J45,变动率!$D:$D,-1)-ROW(),"")</f>
        <v/>
      </c>
      <c r="Y45" s="16" t="str">
        <f>IF(('2月'!K45&gt;=0)*AND('2月'!K45&lt;=3),MATCH(3-'2月'!K45,变动率!$D:$D,-1)-ROW(),"")</f>
        <v/>
      </c>
      <c r="Z45" s="16" t="str">
        <f>IF(('2月'!L45&gt;=0)*AND('2月'!L45&lt;=3),MATCH(3-'2月'!L45,变动率!$D:$D,-1)-ROW(),"")</f>
        <v/>
      </c>
      <c r="AA45" s="16" t="str">
        <f>IF(('2月'!M45&gt;=0)*AND('2月'!M45&lt;=3),MATCH(3-'2月'!M45,变动率!$D:$D,-1)-ROW(),"")</f>
        <v/>
      </c>
      <c r="AB45" s="26" t="str">
        <f>IF(('2月'!N45&gt;=0)*AND('2月'!N45&lt;=3),MATCH(3-'2月'!N45,变动率!$D:$D,-1)-ROW(),"")</f>
        <v/>
      </c>
    </row>
    <row r="46" spans="1:28" x14ac:dyDescent="0.15">
      <c r="A46">
        <v>46</v>
      </c>
      <c r="B46" s="25">
        <f>B$1-变动率!$D46</f>
        <v>-3</v>
      </c>
      <c r="C46" s="16">
        <f>C$1-变动率!$D46</f>
        <v>-2</v>
      </c>
      <c r="D46" s="16">
        <f>D$1-变动率!$D46</f>
        <v>-1</v>
      </c>
      <c r="E46" s="16">
        <f>E$1-变动率!$D46</f>
        <v>0</v>
      </c>
      <c r="F46" s="16">
        <f>F$1-变动率!$D46</f>
        <v>1</v>
      </c>
      <c r="G46" s="16">
        <f>G$1-变动率!$D46</f>
        <v>2</v>
      </c>
      <c r="H46" s="16">
        <f>H$1-变动率!$D46</f>
        <v>3</v>
      </c>
      <c r="I46" s="16">
        <f>I$1-变动率!$D46</f>
        <v>4</v>
      </c>
      <c r="J46" s="16">
        <f>J$1-变动率!$D46</f>
        <v>5</v>
      </c>
      <c r="K46" s="16">
        <f>K$1-变动率!$D46</f>
        <v>6</v>
      </c>
      <c r="L46" s="16">
        <f>L$1-变动率!$D46</f>
        <v>7</v>
      </c>
      <c r="M46" s="16">
        <f>M$1-变动率!$D46</f>
        <v>8</v>
      </c>
      <c r="N46" s="26">
        <f>N$1-变动率!$D46</f>
        <v>9</v>
      </c>
      <c r="O46">
        <v>46</v>
      </c>
      <c r="P46" s="25" t="str">
        <f>IF(('2月'!B46&gt;=0)*AND('2月'!B46&lt;=3),MATCH(3-'2月'!B46,变动率!$D:$D,-1)-ROW(),"")</f>
        <v/>
      </c>
      <c r="Q46" s="16" t="str">
        <f>IF(('2月'!C46&gt;=0)*AND('2月'!C46&lt;=3),MATCH(3-'2月'!C46,变动率!$D:$D,-1)-ROW(),"")</f>
        <v/>
      </c>
      <c r="R46" s="16" t="str">
        <f>IF(('2月'!D46&gt;=0)*AND('2月'!D46&lt;=3),MATCH(3-'2月'!D46,变动率!$D:$D,-1)-ROW(),"")</f>
        <v/>
      </c>
      <c r="S46" s="16">
        <f>IF(('2月'!E46&gt;=0)*AND('2月'!E46&lt;=3),MATCH(3-'2月'!E46,变动率!$D:$D,-1)-ROW(),"")</f>
        <v>10</v>
      </c>
      <c r="T46" s="16">
        <f>IF(('2月'!F46&gt;=0)*AND('2月'!F46&lt;=3),MATCH(3-'2月'!F46,变动率!$D:$D,-1)-ROW(),"")</f>
        <v>12</v>
      </c>
      <c r="U46" s="16">
        <f>IF(('2月'!G46&gt;=0)*AND('2月'!G46&lt;=3),MATCH(3-'2月'!G46,变动率!$D:$D,-1)-ROW(),"")</f>
        <v>13</v>
      </c>
      <c r="V46" s="16">
        <f>IF(('2月'!H46&gt;=0)*AND('2月'!H46&lt;=3),MATCH(3-'2月'!H46,变动率!$D:$D,-1)-ROW(),"")</f>
        <v>14</v>
      </c>
      <c r="W46" s="16" t="str">
        <f>IF(('2月'!I46&gt;=0)*AND('2月'!I46&lt;=3),MATCH(3-'2月'!I46,变动率!$D:$D,-1)-ROW(),"")</f>
        <v/>
      </c>
      <c r="X46" s="16" t="str">
        <f>IF(('2月'!J46&gt;=0)*AND('2月'!J46&lt;=3),MATCH(3-'2月'!J46,变动率!$D:$D,-1)-ROW(),"")</f>
        <v/>
      </c>
      <c r="Y46" s="16" t="str">
        <f>IF(('2月'!K46&gt;=0)*AND('2月'!K46&lt;=3),MATCH(3-'2月'!K46,变动率!$D:$D,-1)-ROW(),"")</f>
        <v/>
      </c>
      <c r="Z46" s="16" t="str">
        <f>IF(('2月'!L46&gt;=0)*AND('2月'!L46&lt;=3),MATCH(3-'2月'!L46,变动率!$D:$D,-1)-ROW(),"")</f>
        <v/>
      </c>
      <c r="AA46" s="16" t="str">
        <f>IF(('2月'!M46&gt;=0)*AND('2月'!M46&lt;=3),MATCH(3-'2月'!M46,变动率!$D:$D,-1)-ROW(),"")</f>
        <v/>
      </c>
      <c r="AB46" s="26" t="str">
        <f>IF(('2月'!N46&gt;=0)*AND('2月'!N46&lt;=3),MATCH(3-'2月'!N46,变动率!$D:$D,-1)-ROW(),"")</f>
        <v/>
      </c>
    </row>
    <row r="47" spans="1:28" x14ac:dyDescent="0.15">
      <c r="A47" s="58">
        <v>47</v>
      </c>
      <c r="B47" s="25">
        <f>B$1-变动率!$D47</f>
        <v>-2</v>
      </c>
      <c r="C47" s="16">
        <f>C$1-变动率!$D47</f>
        <v>-1</v>
      </c>
      <c r="D47" s="16">
        <f>D$1-变动率!$D47</f>
        <v>0</v>
      </c>
      <c r="E47" s="16">
        <f>E$1-变动率!$D47</f>
        <v>1</v>
      </c>
      <c r="F47" s="16">
        <f>F$1-变动率!$D47</f>
        <v>2</v>
      </c>
      <c r="G47" s="16">
        <f>G$1-变动率!$D47</f>
        <v>3</v>
      </c>
      <c r="H47" s="16">
        <f>H$1-变动率!$D47</f>
        <v>4</v>
      </c>
      <c r="I47" s="16">
        <f>I$1-变动率!$D47</f>
        <v>5</v>
      </c>
      <c r="J47" s="16">
        <f>J$1-变动率!$D47</f>
        <v>6</v>
      </c>
      <c r="K47" s="16">
        <f>K$1-变动率!$D47</f>
        <v>7</v>
      </c>
      <c r="L47" s="16">
        <f>L$1-变动率!$D47</f>
        <v>8</v>
      </c>
      <c r="M47" s="16">
        <f>M$1-变动率!$D47</f>
        <v>9</v>
      </c>
      <c r="N47" s="26">
        <f>N$1-变动率!$D47</f>
        <v>10</v>
      </c>
      <c r="O47" s="58">
        <v>47</v>
      </c>
      <c r="P47" s="25" t="str">
        <f>IF(('2月'!B47&gt;=0)*AND('2月'!B47&lt;=3),MATCH(3-'2月'!B47,变动率!$D:$D,-1)-ROW(),"")</f>
        <v/>
      </c>
      <c r="Q47" s="16" t="str">
        <f>IF(('2月'!C47&gt;=0)*AND('2月'!C47&lt;=3),MATCH(3-'2月'!C47,变动率!$D:$D,-1)-ROW(),"")</f>
        <v/>
      </c>
      <c r="R47" s="16">
        <f>IF(('2月'!D47&gt;=0)*AND('2月'!D47&lt;=3),MATCH(3-'2月'!D47,变动率!$D:$D,-1)-ROW(),"")</f>
        <v>9</v>
      </c>
      <c r="S47" s="16">
        <f>IF(('2月'!E47&gt;=0)*AND('2月'!E47&lt;=3),MATCH(3-'2月'!E47,变动率!$D:$D,-1)-ROW(),"")</f>
        <v>11</v>
      </c>
      <c r="T47" s="16">
        <f>IF(('2月'!F47&gt;=0)*AND('2月'!F47&lt;=3),MATCH(3-'2月'!F47,变动率!$D:$D,-1)-ROW(),"")</f>
        <v>12</v>
      </c>
      <c r="U47" s="16">
        <f>IF(('2月'!G47&gt;=0)*AND('2月'!G47&lt;=3),MATCH(3-'2月'!G47,变动率!$D:$D,-1)-ROW(),"")</f>
        <v>13</v>
      </c>
      <c r="V47" s="16" t="str">
        <f>IF(('2月'!H47&gt;=0)*AND('2月'!H47&lt;=3),MATCH(3-'2月'!H47,变动率!$D:$D,-1)-ROW(),"")</f>
        <v/>
      </c>
      <c r="W47" s="16" t="str">
        <f>IF(('2月'!I47&gt;=0)*AND('2月'!I47&lt;=3),MATCH(3-'2月'!I47,变动率!$D:$D,-1)-ROW(),"")</f>
        <v/>
      </c>
      <c r="X47" s="16" t="str">
        <f>IF(('2月'!J47&gt;=0)*AND('2月'!J47&lt;=3),MATCH(3-'2月'!J47,变动率!$D:$D,-1)-ROW(),"")</f>
        <v/>
      </c>
      <c r="Y47" s="16" t="str">
        <f>IF(('2月'!K47&gt;=0)*AND('2月'!K47&lt;=3),MATCH(3-'2月'!K47,变动率!$D:$D,-1)-ROW(),"")</f>
        <v/>
      </c>
      <c r="Z47" s="16" t="str">
        <f>IF(('2月'!L47&gt;=0)*AND('2月'!L47&lt;=3),MATCH(3-'2月'!L47,变动率!$D:$D,-1)-ROW(),"")</f>
        <v/>
      </c>
      <c r="AA47" s="16" t="str">
        <f>IF(('2月'!M47&gt;=0)*AND('2月'!M47&lt;=3),MATCH(3-'2月'!M47,变动率!$D:$D,-1)-ROW(),"")</f>
        <v/>
      </c>
      <c r="AB47" s="26" t="str">
        <f>IF(('2月'!N47&gt;=0)*AND('2月'!N47&lt;=3),MATCH(3-'2月'!N47,变动率!$D:$D,-1)-ROW(),"")</f>
        <v/>
      </c>
    </row>
    <row r="48" spans="1:28" x14ac:dyDescent="0.15">
      <c r="A48">
        <v>48</v>
      </c>
      <c r="B48" s="25">
        <f>B$1-变动率!$D48</f>
        <v>-1</v>
      </c>
      <c r="C48" s="16">
        <f>C$1-变动率!$D48</f>
        <v>0</v>
      </c>
      <c r="D48" s="16">
        <f>D$1-变动率!$D48</f>
        <v>1</v>
      </c>
      <c r="E48" s="16">
        <f>E$1-变动率!$D48</f>
        <v>2</v>
      </c>
      <c r="F48" s="16">
        <f>F$1-变动率!$D48</f>
        <v>3</v>
      </c>
      <c r="G48" s="16">
        <f>G$1-变动率!$D48</f>
        <v>4</v>
      </c>
      <c r="H48" s="16">
        <f>H$1-变动率!$D48</f>
        <v>5</v>
      </c>
      <c r="I48" s="16">
        <f>I$1-变动率!$D48</f>
        <v>6</v>
      </c>
      <c r="J48" s="16">
        <f>J$1-变动率!$D48</f>
        <v>7</v>
      </c>
      <c r="K48" s="16">
        <f>K$1-变动率!$D48</f>
        <v>8</v>
      </c>
      <c r="L48" s="16">
        <f>L$1-变动率!$D48</f>
        <v>9</v>
      </c>
      <c r="M48" s="16">
        <f>M$1-变动率!$D48</f>
        <v>10</v>
      </c>
      <c r="N48" s="26">
        <f>N$1-变动率!$D48</f>
        <v>11</v>
      </c>
      <c r="O48">
        <v>48</v>
      </c>
      <c r="P48" s="25" t="str">
        <f>IF(('2月'!B48&gt;=0)*AND('2月'!B48&lt;=3),MATCH(3-'2月'!B48,变动率!$D:$D,-1)-ROW(),"")</f>
        <v/>
      </c>
      <c r="Q48" s="16">
        <f>IF(('2月'!C48&gt;=0)*AND('2月'!C48&lt;=3),MATCH(3-'2月'!C48,变动率!$D:$D,-1)-ROW(),"")</f>
        <v>8</v>
      </c>
      <c r="R48" s="16">
        <f>IF(('2月'!D48&gt;=0)*AND('2月'!D48&lt;=3),MATCH(3-'2月'!D48,变动率!$D:$D,-1)-ROW(),"")</f>
        <v>10</v>
      </c>
      <c r="S48" s="16">
        <f>IF(('2月'!E48&gt;=0)*AND('2月'!E48&lt;=3),MATCH(3-'2月'!E48,变动率!$D:$D,-1)-ROW(),"")</f>
        <v>11</v>
      </c>
      <c r="T48" s="16">
        <f>IF(('2月'!F48&gt;=0)*AND('2月'!F48&lt;=3),MATCH(3-'2月'!F48,变动率!$D:$D,-1)-ROW(),"")</f>
        <v>12</v>
      </c>
      <c r="U48" s="16" t="str">
        <f>IF(('2月'!G48&gt;=0)*AND('2月'!G48&lt;=3),MATCH(3-'2月'!G48,变动率!$D:$D,-1)-ROW(),"")</f>
        <v/>
      </c>
      <c r="V48" s="16" t="str">
        <f>IF(('2月'!H48&gt;=0)*AND('2月'!H48&lt;=3),MATCH(3-'2月'!H48,变动率!$D:$D,-1)-ROW(),"")</f>
        <v/>
      </c>
      <c r="W48" s="16" t="str">
        <f>IF(('2月'!I48&gt;=0)*AND('2月'!I48&lt;=3),MATCH(3-'2月'!I48,变动率!$D:$D,-1)-ROW(),"")</f>
        <v/>
      </c>
      <c r="X48" s="16" t="str">
        <f>IF(('2月'!J48&gt;=0)*AND('2月'!J48&lt;=3),MATCH(3-'2月'!J48,变动率!$D:$D,-1)-ROW(),"")</f>
        <v/>
      </c>
      <c r="Y48" s="16" t="str">
        <f>IF(('2月'!K48&gt;=0)*AND('2月'!K48&lt;=3),MATCH(3-'2月'!K48,变动率!$D:$D,-1)-ROW(),"")</f>
        <v/>
      </c>
      <c r="Z48" s="16" t="str">
        <f>IF(('2月'!L48&gt;=0)*AND('2月'!L48&lt;=3),MATCH(3-'2月'!L48,变动率!$D:$D,-1)-ROW(),"")</f>
        <v/>
      </c>
      <c r="AA48" s="16" t="str">
        <f>IF(('2月'!M48&gt;=0)*AND('2月'!M48&lt;=3),MATCH(3-'2月'!M48,变动率!$D:$D,-1)-ROW(),"")</f>
        <v/>
      </c>
      <c r="AB48" s="26" t="str">
        <f>IF(('2月'!N48&gt;=0)*AND('2月'!N48&lt;=3),MATCH(3-'2月'!N48,变动率!$D:$D,-1)-ROW(),"")</f>
        <v/>
      </c>
    </row>
    <row r="49" spans="1:28" x14ac:dyDescent="0.15">
      <c r="A49">
        <v>49</v>
      </c>
      <c r="B49" s="25">
        <f>B$1-变动率!$D49</f>
        <v>-1</v>
      </c>
      <c r="C49" s="16">
        <f>C$1-变动率!$D49</f>
        <v>0</v>
      </c>
      <c r="D49" s="16">
        <f>D$1-变动率!$D49</f>
        <v>1</v>
      </c>
      <c r="E49" s="16">
        <f>E$1-变动率!$D49</f>
        <v>2</v>
      </c>
      <c r="F49" s="16">
        <f>F$1-变动率!$D49</f>
        <v>3</v>
      </c>
      <c r="G49" s="16">
        <f>G$1-变动率!$D49</f>
        <v>4</v>
      </c>
      <c r="H49" s="16">
        <f>H$1-变动率!$D49</f>
        <v>5</v>
      </c>
      <c r="I49" s="16">
        <f>I$1-变动率!$D49</f>
        <v>6</v>
      </c>
      <c r="J49" s="16">
        <f>J$1-变动率!$D49</f>
        <v>7</v>
      </c>
      <c r="K49" s="16">
        <f>K$1-变动率!$D49</f>
        <v>8</v>
      </c>
      <c r="L49" s="16">
        <f>L$1-变动率!$D49</f>
        <v>9</v>
      </c>
      <c r="M49" s="16">
        <f>M$1-变动率!$D49</f>
        <v>10</v>
      </c>
      <c r="N49" s="26">
        <f>N$1-变动率!$D49</f>
        <v>11</v>
      </c>
      <c r="O49">
        <v>49</v>
      </c>
      <c r="P49" s="25" t="str">
        <f>IF(('2月'!B49&gt;=0)*AND('2月'!B49&lt;=3),MATCH(3-'2月'!B49,变动率!$D:$D,-1)-ROW(),"")</f>
        <v/>
      </c>
      <c r="Q49" s="16">
        <f>IF(('2月'!C49&gt;=0)*AND('2月'!C49&lt;=3),MATCH(3-'2月'!C49,变动率!$D:$D,-1)-ROW(),"")</f>
        <v>7</v>
      </c>
      <c r="R49" s="16">
        <f>IF(('2月'!D49&gt;=0)*AND('2月'!D49&lt;=3),MATCH(3-'2月'!D49,变动率!$D:$D,-1)-ROW(),"")</f>
        <v>9</v>
      </c>
      <c r="S49" s="16">
        <f>IF(('2月'!E49&gt;=0)*AND('2月'!E49&lt;=3),MATCH(3-'2月'!E49,变动率!$D:$D,-1)-ROW(),"")</f>
        <v>10</v>
      </c>
      <c r="T49" s="16">
        <f>IF(('2月'!F49&gt;=0)*AND('2月'!F49&lt;=3),MATCH(3-'2月'!F49,变动率!$D:$D,-1)-ROW(),"")</f>
        <v>11</v>
      </c>
      <c r="U49" s="16" t="str">
        <f>IF(('2月'!G49&gt;=0)*AND('2月'!G49&lt;=3),MATCH(3-'2月'!G49,变动率!$D:$D,-1)-ROW(),"")</f>
        <v/>
      </c>
      <c r="V49" s="16" t="str">
        <f>IF(('2月'!H49&gt;=0)*AND('2月'!H49&lt;=3),MATCH(3-'2月'!H49,变动率!$D:$D,-1)-ROW(),"")</f>
        <v/>
      </c>
      <c r="W49" s="16" t="str">
        <f>IF(('2月'!I49&gt;=0)*AND('2月'!I49&lt;=3),MATCH(3-'2月'!I49,变动率!$D:$D,-1)-ROW(),"")</f>
        <v/>
      </c>
      <c r="X49" s="16" t="str">
        <f>IF(('2月'!J49&gt;=0)*AND('2月'!J49&lt;=3),MATCH(3-'2月'!J49,变动率!$D:$D,-1)-ROW(),"")</f>
        <v/>
      </c>
      <c r="Y49" s="16" t="str">
        <f>IF(('2月'!K49&gt;=0)*AND('2月'!K49&lt;=3),MATCH(3-'2月'!K49,变动率!$D:$D,-1)-ROW(),"")</f>
        <v/>
      </c>
      <c r="Z49" s="16" t="str">
        <f>IF(('2月'!L49&gt;=0)*AND('2月'!L49&lt;=3),MATCH(3-'2月'!L49,变动率!$D:$D,-1)-ROW(),"")</f>
        <v/>
      </c>
      <c r="AA49" s="16" t="str">
        <f>IF(('2月'!M49&gt;=0)*AND('2月'!M49&lt;=3),MATCH(3-'2月'!M49,变动率!$D:$D,-1)-ROW(),"")</f>
        <v/>
      </c>
      <c r="AB49" s="26" t="str">
        <f>IF(('2月'!N49&gt;=0)*AND('2月'!N49&lt;=3),MATCH(3-'2月'!N49,变动率!$D:$D,-1)-ROW(),"")</f>
        <v/>
      </c>
    </row>
    <row r="50" spans="1:28" x14ac:dyDescent="0.15">
      <c r="A50">
        <v>50</v>
      </c>
      <c r="B50" s="25">
        <f>B$1-变动率!$D50</f>
        <v>-1</v>
      </c>
      <c r="C50" s="16">
        <f>C$1-变动率!$D50</f>
        <v>0</v>
      </c>
      <c r="D50" s="16">
        <f>D$1-变动率!$D50</f>
        <v>1</v>
      </c>
      <c r="E50" s="16">
        <f>E$1-变动率!$D50</f>
        <v>2</v>
      </c>
      <c r="F50" s="16">
        <f>F$1-变动率!$D50</f>
        <v>3</v>
      </c>
      <c r="G50" s="16">
        <f>G$1-变动率!$D50</f>
        <v>4</v>
      </c>
      <c r="H50" s="16">
        <f>H$1-变动率!$D50</f>
        <v>5</v>
      </c>
      <c r="I50" s="16">
        <f>I$1-变动率!$D50</f>
        <v>6</v>
      </c>
      <c r="J50" s="16">
        <f>J$1-变动率!$D50</f>
        <v>7</v>
      </c>
      <c r="K50" s="16">
        <f>K$1-变动率!$D50</f>
        <v>8</v>
      </c>
      <c r="L50" s="16">
        <f>L$1-变动率!$D50</f>
        <v>9</v>
      </c>
      <c r="M50" s="16">
        <f>M$1-变动率!$D50</f>
        <v>10</v>
      </c>
      <c r="N50" s="26">
        <f>N$1-变动率!$D50</f>
        <v>11</v>
      </c>
      <c r="O50">
        <v>50</v>
      </c>
      <c r="P50" s="25" t="str">
        <f>IF(('2月'!B50&gt;=0)*AND('2月'!B50&lt;=3),MATCH(3-'2月'!B50,变动率!$D:$D,-1)-ROW(),"")</f>
        <v/>
      </c>
      <c r="Q50" s="16">
        <f>IF(('2月'!C50&gt;=0)*AND('2月'!C50&lt;=3),MATCH(3-'2月'!C50,变动率!$D:$D,-1)-ROW(),"")</f>
        <v>6</v>
      </c>
      <c r="R50" s="16">
        <f>IF(('2月'!D50&gt;=0)*AND('2月'!D50&lt;=3),MATCH(3-'2月'!D50,变动率!$D:$D,-1)-ROW(),"")</f>
        <v>8</v>
      </c>
      <c r="S50" s="16">
        <f>IF(('2月'!E50&gt;=0)*AND('2月'!E50&lt;=3),MATCH(3-'2月'!E50,变动率!$D:$D,-1)-ROW(),"")</f>
        <v>9</v>
      </c>
      <c r="T50" s="16">
        <f>IF(('2月'!F50&gt;=0)*AND('2月'!F50&lt;=3),MATCH(3-'2月'!F50,变动率!$D:$D,-1)-ROW(),"")</f>
        <v>10</v>
      </c>
      <c r="U50" s="16" t="str">
        <f>IF(('2月'!G50&gt;=0)*AND('2月'!G50&lt;=3),MATCH(3-'2月'!G50,变动率!$D:$D,-1)-ROW(),"")</f>
        <v/>
      </c>
      <c r="V50" s="16" t="str">
        <f>IF(('2月'!H50&gt;=0)*AND('2月'!H50&lt;=3),MATCH(3-'2月'!H50,变动率!$D:$D,-1)-ROW(),"")</f>
        <v/>
      </c>
      <c r="W50" s="16" t="str">
        <f>IF(('2月'!I50&gt;=0)*AND('2月'!I50&lt;=3),MATCH(3-'2月'!I50,变动率!$D:$D,-1)-ROW(),"")</f>
        <v/>
      </c>
      <c r="X50" s="16" t="str">
        <f>IF(('2月'!J50&gt;=0)*AND('2月'!J50&lt;=3),MATCH(3-'2月'!J50,变动率!$D:$D,-1)-ROW(),"")</f>
        <v/>
      </c>
      <c r="Y50" s="16" t="str">
        <f>IF(('2月'!K50&gt;=0)*AND('2月'!K50&lt;=3),MATCH(3-'2月'!K50,变动率!$D:$D,-1)-ROW(),"")</f>
        <v/>
      </c>
      <c r="Z50" s="16" t="str">
        <f>IF(('2月'!L50&gt;=0)*AND('2月'!L50&lt;=3),MATCH(3-'2月'!L50,变动率!$D:$D,-1)-ROW(),"")</f>
        <v/>
      </c>
      <c r="AA50" s="16" t="str">
        <f>IF(('2月'!M50&gt;=0)*AND('2月'!M50&lt;=3),MATCH(3-'2月'!M50,变动率!$D:$D,-1)-ROW(),"")</f>
        <v/>
      </c>
      <c r="AB50" s="26" t="str">
        <f>IF(('2月'!N50&gt;=0)*AND('2月'!N50&lt;=3),MATCH(3-'2月'!N50,变动率!$D:$D,-1)-ROW(),"")</f>
        <v/>
      </c>
    </row>
    <row r="51" spans="1:28" x14ac:dyDescent="0.15">
      <c r="A51">
        <v>51</v>
      </c>
      <c r="B51" s="25">
        <f>B$1-变动率!$D51</f>
        <v>-1</v>
      </c>
      <c r="C51" s="16">
        <f>C$1-变动率!$D51</f>
        <v>0</v>
      </c>
      <c r="D51" s="16">
        <f>D$1-变动率!$D51</f>
        <v>1</v>
      </c>
      <c r="E51" s="16">
        <f>E$1-变动率!$D51</f>
        <v>2</v>
      </c>
      <c r="F51" s="16">
        <f>F$1-变动率!$D51</f>
        <v>3</v>
      </c>
      <c r="G51" s="16">
        <f>G$1-变动率!$D51</f>
        <v>4</v>
      </c>
      <c r="H51" s="16">
        <f>H$1-变动率!$D51</f>
        <v>5</v>
      </c>
      <c r="I51" s="16">
        <f>I$1-变动率!$D51</f>
        <v>6</v>
      </c>
      <c r="J51" s="16">
        <f>J$1-变动率!$D51</f>
        <v>7</v>
      </c>
      <c r="K51" s="16">
        <f>K$1-变动率!$D51</f>
        <v>8</v>
      </c>
      <c r="L51" s="16">
        <f>L$1-变动率!$D51</f>
        <v>9</v>
      </c>
      <c r="M51" s="16">
        <f>M$1-变动率!$D51</f>
        <v>10</v>
      </c>
      <c r="N51" s="26">
        <f>N$1-变动率!$D51</f>
        <v>11</v>
      </c>
      <c r="O51">
        <v>51</v>
      </c>
      <c r="P51" s="25" t="str">
        <f>IF(('2月'!B51&gt;=0)*AND('2月'!B51&lt;=3),MATCH(3-'2月'!B51,变动率!$D:$D,-1)-ROW(),"")</f>
        <v/>
      </c>
      <c r="Q51" s="16">
        <f>IF(('2月'!C51&gt;=0)*AND('2月'!C51&lt;=3),MATCH(3-'2月'!C51,变动率!$D:$D,-1)-ROW(),"")</f>
        <v>5</v>
      </c>
      <c r="R51" s="16">
        <f>IF(('2月'!D51&gt;=0)*AND('2月'!D51&lt;=3),MATCH(3-'2月'!D51,变动率!$D:$D,-1)-ROW(),"")</f>
        <v>7</v>
      </c>
      <c r="S51" s="16">
        <f>IF(('2月'!E51&gt;=0)*AND('2月'!E51&lt;=3),MATCH(3-'2月'!E51,变动率!$D:$D,-1)-ROW(),"")</f>
        <v>8</v>
      </c>
      <c r="T51" s="16">
        <f>IF(('2月'!F51&gt;=0)*AND('2月'!F51&lt;=3),MATCH(3-'2月'!F51,变动率!$D:$D,-1)-ROW(),"")</f>
        <v>9</v>
      </c>
      <c r="U51" s="16" t="str">
        <f>IF(('2月'!G51&gt;=0)*AND('2月'!G51&lt;=3),MATCH(3-'2月'!G51,变动率!$D:$D,-1)-ROW(),"")</f>
        <v/>
      </c>
      <c r="V51" s="16" t="str">
        <f>IF(('2月'!H51&gt;=0)*AND('2月'!H51&lt;=3),MATCH(3-'2月'!H51,变动率!$D:$D,-1)-ROW(),"")</f>
        <v/>
      </c>
      <c r="W51" s="16" t="str">
        <f>IF(('2月'!I51&gt;=0)*AND('2月'!I51&lt;=3),MATCH(3-'2月'!I51,变动率!$D:$D,-1)-ROW(),"")</f>
        <v/>
      </c>
      <c r="X51" s="16" t="str">
        <f>IF(('2月'!J51&gt;=0)*AND('2月'!J51&lt;=3),MATCH(3-'2月'!J51,变动率!$D:$D,-1)-ROW(),"")</f>
        <v/>
      </c>
      <c r="Y51" s="16" t="str">
        <f>IF(('2月'!K51&gt;=0)*AND('2月'!K51&lt;=3),MATCH(3-'2月'!K51,变动率!$D:$D,-1)-ROW(),"")</f>
        <v/>
      </c>
      <c r="Z51" s="16" t="str">
        <f>IF(('2月'!L51&gt;=0)*AND('2月'!L51&lt;=3),MATCH(3-'2月'!L51,变动率!$D:$D,-1)-ROW(),"")</f>
        <v/>
      </c>
      <c r="AA51" s="16" t="str">
        <f>IF(('2月'!M51&gt;=0)*AND('2月'!M51&lt;=3),MATCH(3-'2月'!M51,变动率!$D:$D,-1)-ROW(),"")</f>
        <v/>
      </c>
      <c r="AB51" s="26" t="str">
        <f>IF(('2月'!N51&gt;=0)*AND('2月'!N51&lt;=3),MATCH(3-'2月'!N51,变动率!$D:$D,-1)-ROW(),"")</f>
        <v/>
      </c>
    </row>
    <row r="52" spans="1:28" x14ac:dyDescent="0.15">
      <c r="A52">
        <v>52</v>
      </c>
      <c r="B52" s="25">
        <f>B$1-变动率!$D52</f>
        <v>-1</v>
      </c>
      <c r="C52" s="16">
        <f>C$1-变动率!$D52</f>
        <v>0</v>
      </c>
      <c r="D52" s="16">
        <f>D$1-变动率!$D52</f>
        <v>1</v>
      </c>
      <c r="E52" s="16">
        <f>E$1-变动率!$D52</f>
        <v>2</v>
      </c>
      <c r="F52" s="16">
        <f>F$1-变动率!$D52</f>
        <v>3</v>
      </c>
      <c r="G52" s="16">
        <f>G$1-变动率!$D52</f>
        <v>4</v>
      </c>
      <c r="H52" s="16">
        <f>H$1-变动率!$D52</f>
        <v>5</v>
      </c>
      <c r="I52" s="16">
        <f>I$1-变动率!$D52</f>
        <v>6</v>
      </c>
      <c r="J52" s="16">
        <f>J$1-变动率!$D52</f>
        <v>7</v>
      </c>
      <c r="K52" s="16">
        <f>K$1-变动率!$D52</f>
        <v>8</v>
      </c>
      <c r="L52" s="16">
        <f>L$1-变动率!$D52</f>
        <v>9</v>
      </c>
      <c r="M52" s="16">
        <f>M$1-变动率!$D52</f>
        <v>10</v>
      </c>
      <c r="N52" s="26">
        <f>N$1-变动率!$D52</f>
        <v>11</v>
      </c>
      <c r="O52">
        <v>52</v>
      </c>
      <c r="P52" s="25" t="str">
        <f>IF(('2月'!B52&gt;=0)*AND('2月'!B52&lt;=3),MATCH(3-'2月'!B52,变动率!$D:$D,-1)-ROW(),"")</f>
        <v/>
      </c>
      <c r="Q52" s="16">
        <f>IF(('2月'!C52&gt;=0)*AND('2月'!C52&lt;=3),MATCH(3-'2月'!C52,变动率!$D:$D,-1)-ROW(),"")</f>
        <v>4</v>
      </c>
      <c r="R52" s="16">
        <f>IF(('2月'!D52&gt;=0)*AND('2月'!D52&lt;=3),MATCH(3-'2月'!D52,变动率!$D:$D,-1)-ROW(),"")</f>
        <v>6</v>
      </c>
      <c r="S52" s="16">
        <f>IF(('2月'!E52&gt;=0)*AND('2月'!E52&lt;=3),MATCH(3-'2月'!E52,变动率!$D:$D,-1)-ROW(),"")</f>
        <v>7</v>
      </c>
      <c r="T52" s="16">
        <f>IF(('2月'!F52&gt;=0)*AND('2月'!F52&lt;=3),MATCH(3-'2月'!F52,变动率!$D:$D,-1)-ROW(),"")</f>
        <v>8</v>
      </c>
      <c r="U52" s="16" t="str">
        <f>IF(('2月'!G52&gt;=0)*AND('2月'!G52&lt;=3),MATCH(3-'2月'!G52,变动率!$D:$D,-1)-ROW(),"")</f>
        <v/>
      </c>
      <c r="V52" s="16" t="str">
        <f>IF(('2月'!H52&gt;=0)*AND('2月'!H52&lt;=3),MATCH(3-'2月'!H52,变动率!$D:$D,-1)-ROW(),"")</f>
        <v/>
      </c>
      <c r="W52" s="16" t="str">
        <f>IF(('2月'!I52&gt;=0)*AND('2月'!I52&lt;=3),MATCH(3-'2月'!I52,变动率!$D:$D,-1)-ROW(),"")</f>
        <v/>
      </c>
      <c r="X52" s="16" t="str">
        <f>IF(('2月'!J52&gt;=0)*AND('2月'!J52&lt;=3),MATCH(3-'2月'!J52,变动率!$D:$D,-1)-ROW(),"")</f>
        <v/>
      </c>
      <c r="Y52" s="16" t="str">
        <f>IF(('2月'!K52&gt;=0)*AND('2月'!K52&lt;=3),MATCH(3-'2月'!K52,变动率!$D:$D,-1)-ROW(),"")</f>
        <v/>
      </c>
      <c r="Z52" s="16" t="str">
        <f>IF(('2月'!L52&gt;=0)*AND('2月'!L52&lt;=3),MATCH(3-'2月'!L52,变动率!$D:$D,-1)-ROW(),"")</f>
        <v/>
      </c>
      <c r="AA52" s="16" t="str">
        <f>IF(('2月'!M52&gt;=0)*AND('2月'!M52&lt;=3),MATCH(3-'2月'!M52,变动率!$D:$D,-1)-ROW(),"")</f>
        <v/>
      </c>
      <c r="AB52" s="26" t="str">
        <f>IF(('2月'!N52&gt;=0)*AND('2月'!N52&lt;=3),MATCH(3-'2月'!N52,变动率!$D:$D,-1)-ROW(),"")</f>
        <v/>
      </c>
    </row>
    <row r="53" spans="1:28" x14ac:dyDescent="0.15">
      <c r="A53">
        <v>53</v>
      </c>
      <c r="B53" s="25">
        <f>B$1-变动率!$D53</f>
        <v>-1</v>
      </c>
      <c r="C53" s="16">
        <f>C$1-变动率!$D53</f>
        <v>0</v>
      </c>
      <c r="D53" s="16">
        <f>D$1-变动率!$D53</f>
        <v>1</v>
      </c>
      <c r="E53" s="16">
        <f>E$1-变动率!$D53</f>
        <v>2</v>
      </c>
      <c r="F53" s="16">
        <f>F$1-变动率!$D53</f>
        <v>3</v>
      </c>
      <c r="G53" s="16">
        <f>G$1-变动率!$D53</f>
        <v>4</v>
      </c>
      <c r="H53" s="16">
        <f>H$1-变动率!$D53</f>
        <v>5</v>
      </c>
      <c r="I53" s="16">
        <f>I$1-变动率!$D53</f>
        <v>6</v>
      </c>
      <c r="J53" s="16">
        <f>J$1-变动率!$D53</f>
        <v>7</v>
      </c>
      <c r="K53" s="16">
        <f>K$1-变动率!$D53</f>
        <v>8</v>
      </c>
      <c r="L53" s="16">
        <f>L$1-变动率!$D53</f>
        <v>9</v>
      </c>
      <c r="M53" s="16">
        <f>M$1-变动率!$D53</f>
        <v>10</v>
      </c>
      <c r="N53" s="26">
        <f>N$1-变动率!$D53</f>
        <v>11</v>
      </c>
      <c r="O53">
        <v>53</v>
      </c>
      <c r="P53" s="25" t="str">
        <f>IF(('2月'!B53&gt;=0)*AND('2月'!B53&lt;=3),MATCH(3-'2月'!B53,变动率!$D:$D,-1)-ROW(),"")</f>
        <v/>
      </c>
      <c r="Q53" s="16">
        <f>IF(('2月'!C53&gt;=0)*AND('2月'!C53&lt;=3),MATCH(3-'2月'!C53,变动率!$D:$D,-1)-ROW(),"")</f>
        <v>3</v>
      </c>
      <c r="R53" s="16">
        <f>IF(('2月'!D53&gt;=0)*AND('2月'!D53&lt;=3),MATCH(3-'2月'!D53,变动率!$D:$D,-1)-ROW(),"")</f>
        <v>5</v>
      </c>
      <c r="S53" s="16">
        <f>IF(('2月'!E53&gt;=0)*AND('2月'!E53&lt;=3),MATCH(3-'2月'!E53,变动率!$D:$D,-1)-ROW(),"")</f>
        <v>6</v>
      </c>
      <c r="T53" s="16">
        <f>IF(('2月'!F53&gt;=0)*AND('2月'!F53&lt;=3),MATCH(3-'2月'!F53,变动率!$D:$D,-1)-ROW(),"")</f>
        <v>7</v>
      </c>
      <c r="U53" s="16" t="str">
        <f>IF(('2月'!G53&gt;=0)*AND('2月'!G53&lt;=3),MATCH(3-'2月'!G53,变动率!$D:$D,-1)-ROW(),"")</f>
        <v/>
      </c>
      <c r="V53" s="16" t="str">
        <f>IF(('2月'!H53&gt;=0)*AND('2月'!H53&lt;=3),MATCH(3-'2月'!H53,变动率!$D:$D,-1)-ROW(),"")</f>
        <v/>
      </c>
      <c r="W53" s="16" t="str">
        <f>IF(('2月'!I53&gt;=0)*AND('2月'!I53&lt;=3),MATCH(3-'2月'!I53,变动率!$D:$D,-1)-ROW(),"")</f>
        <v/>
      </c>
      <c r="X53" s="16" t="str">
        <f>IF(('2月'!J53&gt;=0)*AND('2月'!J53&lt;=3),MATCH(3-'2月'!J53,变动率!$D:$D,-1)-ROW(),"")</f>
        <v/>
      </c>
      <c r="Y53" s="16" t="str">
        <f>IF(('2月'!K53&gt;=0)*AND('2月'!K53&lt;=3),MATCH(3-'2月'!K53,变动率!$D:$D,-1)-ROW(),"")</f>
        <v/>
      </c>
      <c r="Z53" s="16" t="str">
        <f>IF(('2月'!L53&gt;=0)*AND('2月'!L53&lt;=3),MATCH(3-'2月'!L53,变动率!$D:$D,-1)-ROW(),"")</f>
        <v/>
      </c>
      <c r="AA53" s="16" t="str">
        <f>IF(('2月'!M53&gt;=0)*AND('2月'!M53&lt;=3),MATCH(3-'2月'!M53,变动率!$D:$D,-1)-ROW(),"")</f>
        <v/>
      </c>
      <c r="AB53" s="26" t="str">
        <f>IF(('2月'!N53&gt;=0)*AND('2月'!N53&lt;=3),MATCH(3-'2月'!N53,变动率!$D:$D,-1)-ROW(),"")</f>
        <v/>
      </c>
    </row>
    <row r="54" spans="1:28" x14ac:dyDescent="0.15">
      <c r="A54" s="58">
        <v>54</v>
      </c>
      <c r="B54" s="25">
        <f>B$1-变动率!$D54</f>
        <v>-1</v>
      </c>
      <c r="C54" s="16">
        <f>C$1-变动率!$D54</f>
        <v>0</v>
      </c>
      <c r="D54" s="16">
        <f>D$1-变动率!$D54</f>
        <v>1</v>
      </c>
      <c r="E54" s="16">
        <f>E$1-变动率!$D54</f>
        <v>2</v>
      </c>
      <c r="F54" s="16">
        <f>F$1-变动率!$D54</f>
        <v>3</v>
      </c>
      <c r="G54" s="16">
        <f>G$1-变动率!$D54</f>
        <v>4</v>
      </c>
      <c r="H54" s="16">
        <f>H$1-变动率!$D54</f>
        <v>5</v>
      </c>
      <c r="I54" s="16">
        <f>I$1-变动率!$D54</f>
        <v>6</v>
      </c>
      <c r="J54" s="16">
        <f>J$1-变动率!$D54</f>
        <v>7</v>
      </c>
      <c r="K54" s="16">
        <f>K$1-变动率!$D54</f>
        <v>8</v>
      </c>
      <c r="L54" s="16">
        <f>L$1-变动率!$D54</f>
        <v>9</v>
      </c>
      <c r="M54" s="16">
        <f>M$1-变动率!$D54</f>
        <v>10</v>
      </c>
      <c r="N54" s="26">
        <f>N$1-变动率!$D54</f>
        <v>11</v>
      </c>
      <c r="O54" s="58">
        <v>54</v>
      </c>
      <c r="P54" s="25" t="str">
        <f>IF(('2月'!B54&gt;=0)*AND('2月'!B54&lt;=3),MATCH(3-'2月'!B54,变动率!$D:$D,-1)-ROW(),"")</f>
        <v/>
      </c>
      <c r="Q54" s="16">
        <f>IF(('2月'!C54&gt;=0)*AND('2月'!C54&lt;=3),MATCH(3-'2月'!C54,变动率!$D:$D,-1)-ROW(),"")</f>
        <v>2</v>
      </c>
      <c r="R54" s="16">
        <f>IF(('2月'!D54&gt;=0)*AND('2月'!D54&lt;=3),MATCH(3-'2月'!D54,变动率!$D:$D,-1)-ROW(),"")</f>
        <v>4</v>
      </c>
      <c r="S54" s="16">
        <f>IF(('2月'!E54&gt;=0)*AND('2月'!E54&lt;=3),MATCH(3-'2月'!E54,变动率!$D:$D,-1)-ROW(),"")</f>
        <v>5</v>
      </c>
      <c r="T54" s="16">
        <f>IF(('2月'!F54&gt;=0)*AND('2月'!F54&lt;=3),MATCH(3-'2月'!F54,变动率!$D:$D,-1)-ROW(),"")</f>
        <v>6</v>
      </c>
      <c r="U54" s="16" t="str">
        <f>IF(('2月'!G54&gt;=0)*AND('2月'!G54&lt;=3),MATCH(3-'2月'!G54,变动率!$D:$D,-1)-ROW(),"")</f>
        <v/>
      </c>
      <c r="V54" s="16" t="str">
        <f>IF(('2月'!H54&gt;=0)*AND('2月'!H54&lt;=3),MATCH(3-'2月'!H54,变动率!$D:$D,-1)-ROW(),"")</f>
        <v/>
      </c>
      <c r="W54" s="16" t="str">
        <f>IF(('2月'!I54&gt;=0)*AND('2月'!I54&lt;=3),MATCH(3-'2月'!I54,变动率!$D:$D,-1)-ROW(),"")</f>
        <v/>
      </c>
      <c r="X54" s="16" t="str">
        <f>IF(('2月'!J54&gt;=0)*AND('2月'!J54&lt;=3),MATCH(3-'2月'!J54,变动率!$D:$D,-1)-ROW(),"")</f>
        <v/>
      </c>
      <c r="Y54" s="16" t="str">
        <f>IF(('2月'!K54&gt;=0)*AND('2月'!K54&lt;=3),MATCH(3-'2月'!K54,变动率!$D:$D,-1)-ROW(),"")</f>
        <v/>
      </c>
      <c r="Z54" s="16" t="str">
        <f>IF(('2月'!L54&gt;=0)*AND('2月'!L54&lt;=3),MATCH(3-'2月'!L54,变动率!$D:$D,-1)-ROW(),"")</f>
        <v/>
      </c>
      <c r="AA54" s="16" t="str">
        <f>IF(('2月'!M54&gt;=0)*AND('2月'!M54&lt;=3),MATCH(3-'2月'!M54,变动率!$D:$D,-1)-ROW(),"")</f>
        <v/>
      </c>
      <c r="AB54" s="26" t="str">
        <f>IF(('2月'!N54&gt;=0)*AND('2月'!N54&lt;=3),MATCH(3-'2月'!N54,变动率!$D:$D,-1)-ROW(),"")</f>
        <v/>
      </c>
    </row>
    <row r="55" spans="1:28" x14ac:dyDescent="0.15">
      <c r="A55">
        <v>55</v>
      </c>
      <c r="B55" s="25">
        <f>B$1-变动率!$D55</f>
        <v>-1</v>
      </c>
      <c r="C55" s="16">
        <f>C$1-变动率!$D55</f>
        <v>0</v>
      </c>
      <c r="D55" s="16">
        <f>D$1-变动率!$D55</f>
        <v>1</v>
      </c>
      <c r="E55" s="16">
        <f>E$1-变动率!$D55</f>
        <v>2</v>
      </c>
      <c r="F55" s="16">
        <f>F$1-变动率!$D55</f>
        <v>3</v>
      </c>
      <c r="G55" s="16">
        <f>G$1-变动率!$D55</f>
        <v>4</v>
      </c>
      <c r="H55" s="16">
        <f>H$1-变动率!$D55</f>
        <v>5</v>
      </c>
      <c r="I55" s="16">
        <f>I$1-变动率!$D55</f>
        <v>6</v>
      </c>
      <c r="J55" s="16">
        <f>J$1-变动率!$D55</f>
        <v>7</v>
      </c>
      <c r="K55" s="16">
        <f>K$1-变动率!$D55</f>
        <v>8</v>
      </c>
      <c r="L55" s="16">
        <f>L$1-变动率!$D55</f>
        <v>9</v>
      </c>
      <c r="M55" s="16">
        <f>M$1-变动率!$D55</f>
        <v>10</v>
      </c>
      <c r="N55" s="26">
        <f>N$1-变动率!$D55</f>
        <v>11</v>
      </c>
      <c r="O55">
        <v>55</v>
      </c>
      <c r="P55" s="25" t="str">
        <f>IF(('2月'!B55&gt;=0)*AND('2月'!B55&lt;=3),MATCH(3-'2月'!B55,变动率!$D:$D,-1)-ROW(),"")</f>
        <v/>
      </c>
      <c r="Q55" s="16">
        <f>IF(('2月'!C55&gt;=0)*AND('2月'!C55&lt;=3),MATCH(3-'2月'!C55,变动率!$D:$D,-1)-ROW(),"")</f>
        <v>1</v>
      </c>
      <c r="R55" s="16">
        <f>IF(('2月'!D55&gt;=0)*AND('2月'!D55&lt;=3),MATCH(3-'2月'!D55,变动率!$D:$D,-1)-ROW(),"")</f>
        <v>3</v>
      </c>
      <c r="S55" s="16">
        <f>IF(('2月'!E55&gt;=0)*AND('2月'!E55&lt;=3),MATCH(3-'2月'!E55,变动率!$D:$D,-1)-ROW(),"")</f>
        <v>4</v>
      </c>
      <c r="T55" s="16">
        <f>IF(('2月'!F55&gt;=0)*AND('2月'!F55&lt;=3),MATCH(3-'2月'!F55,变动率!$D:$D,-1)-ROW(),"")</f>
        <v>5</v>
      </c>
      <c r="U55" s="16" t="str">
        <f>IF(('2月'!G55&gt;=0)*AND('2月'!G55&lt;=3),MATCH(3-'2月'!G55,变动率!$D:$D,-1)-ROW(),"")</f>
        <v/>
      </c>
      <c r="V55" s="16" t="str">
        <f>IF(('2月'!H55&gt;=0)*AND('2月'!H55&lt;=3),MATCH(3-'2月'!H55,变动率!$D:$D,-1)-ROW(),"")</f>
        <v/>
      </c>
      <c r="W55" s="16" t="str">
        <f>IF(('2月'!I55&gt;=0)*AND('2月'!I55&lt;=3),MATCH(3-'2月'!I55,变动率!$D:$D,-1)-ROW(),"")</f>
        <v/>
      </c>
      <c r="X55" s="16" t="str">
        <f>IF(('2月'!J55&gt;=0)*AND('2月'!J55&lt;=3),MATCH(3-'2月'!J55,变动率!$D:$D,-1)-ROW(),"")</f>
        <v/>
      </c>
      <c r="Y55" s="16" t="str">
        <f>IF(('2月'!K55&gt;=0)*AND('2月'!K55&lt;=3),MATCH(3-'2月'!K55,变动率!$D:$D,-1)-ROW(),"")</f>
        <v/>
      </c>
      <c r="Z55" s="16" t="str">
        <f>IF(('2月'!L55&gt;=0)*AND('2月'!L55&lt;=3),MATCH(3-'2月'!L55,变动率!$D:$D,-1)-ROW(),"")</f>
        <v/>
      </c>
      <c r="AA55" s="16" t="str">
        <f>IF(('2月'!M55&gt;=0)*AND('2月'!M55&lt;=3),MATCH(3-'2月'!M55,变动率!$D:$D,-1)-ROW(),"")</f>
        <v/>
      </c>
      <c r="AB55" s="26" t="str">
        <f>IF(('2月'!N55&gt;=0)*AND('2月'!N55&lt;=3),MATCH(3-'2月'!N55,变动率!$D:$D,-1)-ROW(),"")</f>
        <v/>
      </c>
    </row>
    <row r="56" spans="1:28" x14ac:dyDescent="0.15">
      <c r="A56">
        <v>56</v>
      </c>
      <c r="B56" s="25">
        <f>B$1-变动率!$D56</f>
        <v>0</v>
      </c>
      <c r="C56" s="16">
        <f>C$1-变动率!$D56</f>
        <v>1</v>
      </c>
      <c r="D56" s="16">
        <f>D$1-变动率!$D56</f>
        <v>2</v>
      </c>
      <c r="E56" s="16">
        <f>E$1-变动率!$D56</f>
        <v>3</v>
      </c>
      <c r="F56" s="16">
        <f>F$1-变动率!$D56</f>
        <v>4</v>
      </c>
      <c r="G56" s="16">
        <f>G$1-变动率!$D56</f>
        <v>5</v>
      </c>
      <c r="H56" s="16">
        <f>H$1-变动率!$D56</f>
        <v>6</v>
      </c>
      <c r="I56" s="16">
        <f>I$1-变动率!$D56</f>
        <v>7</v>
      </c>
      <c r="J56" s="16">
        <f>J$1-变动率!$D56</f>
        <v>8</v>
      </c>
      <c r="K56" s="16">
        <f>K$1-变动率!$D56</f>
        <v>9</v>
      </c>
      <c r="L56" s="16">
        <f>L$1-变动率!$D56</f>
        <v>10</v>
      </c>
      <c r="M56" s="16">
        <f>M$1-变动率!$D56</f>
        <v>11</v>
      </c>
      <c r="N56" s="26">
        <f>N$1-变动率!$D56</f>
        <v>12</v>
      </c>
      <c r="O56">
        <v>56</v>
      </c>
      <c r="P56" s="25">
        <f>IF(('2月'!B56&gt;=0)*AND('2月'!B56&lt;=3),MATCH(3-'2月'!B56,变动率!$D:$D,-1)-ROW(),"")</f>
        <v>0</v>
      </c>
      <c r="Q56" s="16">
        <f>IF(('2月'!C56&gt;=0)*AND('2月'!C56&lt;=3),MATCH(3-'2月'!C56,变动率!$D:$D,-1)-ROW(),"")</f>
        <v>2</v>
      </c>
      <c r="R56" s="16">
        <f>IF(('2月'!D56&gt;=0)*AND('2月'!D56&lt;=3),MATCH(3-'2月'!D56,变动率!$D:$D,-1)-ROW(),"")</f>
        <v>3</v>
      </c>
      <c r="S56" s="16">
        <f>IF(('2月'!E56&gt;=0)*AND('2月'!E56&lt;=3),MATCH(3-'2月'!E56,变动率!$D:$D,-1)-ROW(),"")</f>
        <v>4</v>
      </c>
      <c r="T56" s="16" t="str">
        <f>IF(('2月'!F56&gt;=0)*AND('2月'!F56&lt;=3),MATCH(3-'2月'!F56,变动率!$D:$D,-1)-ROW(),"")</f>
        <v/>
      </c>
      <c r="U56" s="16" t="str">
        <f>IF(('2月'!G56&gt;=0)*AND('2月'!G56&lt;=3),MATCH(3-'2月'!G56,变动率!$D:$D,-1)-ROW(),"")</f>
        <v/>
      </c>
      <c r="V56" s="16" t="str">
        <f>IF(('2月'!H56&gt;=0)*AND('2月'!H56&lt;=3),MATCH(3-'2月'!H56,变动率!$D:$D,-1)-ROW(),"")</f>
        <v/>
      </c>
      <c r="W56" s="16" t="str">
        <f>IF(('2月'!I56&gt;=0)*AND('2月'!I56&lt;=3),MATCH(3-'2月'!I56,变动率!$D:$D,-1)-ROW(),"")</f>
        <v/>
      </c>
      <c r="X56" s="16" t="str">
        <f>IF(('2月'!J56&gt;=0)*AND('2月'!J56&lt;=3),MATCH(3-'2月'!J56,变动率!$D:$D,-1)-ROW(),"")</f>
        <v/>
      </c>
      <c r="Y56" s="16" t="str">
        <f>IF(('2月'!K56&gt;=0)*AND('2月'!K56&lt;=3),MATCH(3-'2月'!K56,变动率!$D:$D,-1)-ROW(),"")</f>
        <v/>
      </c>
      <c r="Z56" s="16" t="str">
        <f>IF(('2月'!L56&gt;=0)*AND('2月'!L56&lt;=3),MATCH(3-'2月'!L56,变动率!$D:$D,-1)-ROW(),"")</f>
        <v/>
      </c>
      <c r="AA56" s="16" t="str">
        <f>IF(('2月'!M56&gt;=0)*AND('2月'!M56&lt;=3),MATCH(3-'2月'!M56,变动率!$D:$D,-1)-ROW(),"")</f>
        <v/>
      </c>
      <c r="AB56" s="26" t="str">
        <f>IF(('2月'!N56&gt;=0)*AND('2月'!N56&lt;=3),MATCH(3-'2月'!N56,变动率!$D:$D,-1)-ROW(),"")</f>
        <v/>
      </c>
    </row>
    <row r="57" spans="1:28" x14ac:dyDescent="0.15">
      <c r="A57">
        <v>57</v>
      </c>
      <c r="B57" s="25">
        <f>B$1-变动率!$D57</f>
        <v>0</v>
      </c>
      <c r="C57" s="16">
        <f>C$1-变动率!$D57</f>
        <v>1</v>
      </c>
      <c r="D57" s="16">
        <f>D$1-变动率!$D57</f>
        <v>2</v>
      </c>
      <c r="E57" s="16">
        <f>E$1-变动率!$D57</f>
        <v>3</v>
      </c>
      <c r="F57" s="16">
        <f>F$1-变动率!$D57</f>
        <v>4</v>
      </c>
      <c r="G57" s="16">
        <f>G$1-变动率!$D57</f>
        <v>5</v>
      </c>
      <c r="H57" s="16">
        <f>H$1-变动率!$D57</f>
        <v>6</v>
      </c>
      <c r="I57" s="16">
        <f>I$1-变动率!$D57</f>
        <v>7</v>
      </c>
      <c r="J57" s="16">
        <f>J$1-变动率!$D57</f>
        <v>8</v>
      </c>
      <c r="K57" s="16">
        <f>K$1-变动率!$D57</f>
        <v>9</v>
      </c>
      <c r="L57" s="16">
        <f>L$1-变动率!$D57</f>
        <v>10</v>
      </c>
      <c r="M57" s="16">
        <f>M$1-变动率!$D57</f>
        <v>11</v>
      </c>
      <c r="N57" s="26">
        <f>N$1-变动率!$D57</f>
        <v>12</v>
      </c>
      <c r="O57">
        <v>57</v>
      </c>
      <c r="P57" s="25">
        <f>IF(('2月'!B57&gt;=0)*AND('2月'!B57&lt;=3),MATCH(3-'2月'!B57,变动率!$D:$D,-1)-ROW(),"")</f>
        <v>-1</v>
      </c>
      <c r="Q57" s="16">
        <f>IF(('2月'!C57&gt;=0)*AND('2月'!C57&lt;=3),MATCH(3-'2月'!C57,变动率!$D:$D,-1)-ROW(),"")</f>
        <v>1</v>
      </c>
      <c r="R57" s="16">
        <f>IF(('2月'!D57&gt;=0)*AND('2月'!D57&lt;=3),MATCH(3-'2月'!D57,变动率!$D:$D,-1)-ROW(),"")</f>
        <v>2</v>
      </c>
      <c r="S57" s="16">
        <f>IF(('2月'!E57&gt;=0)*AND('2月'!E57&lt;=3),MATCH(3-'2月'!E57,变动率!$D:$D,-1)-ROW(),"")</f>
        <v>3</v>
      </c>
      <c r="T57" s="16" t="str">
        <f>IF(('2月'!F57&gt;=0)*AND('2月'!F57&lt;=3),MATCH(3-'2月'!F57,变动率!$D:$D,-1)-ROW(),"")</f>
        <v/>
      </c>
      <c r="U57" s="16" t="str">
        <f>IF(('2月'!G57&gt;=0)*AND('2月'!G57&lt;=3),MATCH(3-'2月'!G57,变动率!$D:$D,-1)-ROW(),"")</f>
        <v/>
      </c>
      <c r="V57" s="16" t="str">
        <f>IF(('2月'!H57&gt;=0)*AND('2月'!H57&lt;=3),MATCH(3-'2月'!H57,变动率!$D:$D,-1)-ROW(),"")</f>
        <v/>
      </c>
      <c r="W57" s="16" t="str">
        <f>IF(('2月'!I57&gt;=0)*AND('2月'!I57&lt;=3),MATCH(3-'2月'!I57,变动率!$D:$D,-1)-ROW(),"")</f>
        <v/>
      </c>
      <c r="X57" s="16" t="str">
        <f>IF(('2月'!J57&gt;=0)*AND('2月'!J57&lt;=3),MATCH(3-'2月'!J57,变动率!$D:$D,-1)-ROW(),"")</f>
        <v/>
      </c>
      <c r="Y57" s="16" t="str">
        <f>IF(('2月'!K57&gt;=0)*AND('2月'!K57&lt;=3),MATCH(3-'2月'!K57,变动率!$D:$D,-1)-ROW(),"")</f>
        <v/>
      </c>
      <c r="Z57" s="16" t="str">
        <f>IF(('2月'!L57&gt;=0)*AND('2月'!L57&lt;=3),MATCH(3-'2月'!L57,变动率!$D:$D,-1)-ROW(),"")</f>
        <v/>
      </c>
      <c r="AA57" s="16" t="str">
        <f>IF(('2月'!M57&gt;=0)*AND('2月'!M57&lt;=3),MATCH(3-'2月'!M57,变动率!$D:$D,-1)-ROW(),"")</f>
        <v/>
      </c>
      <c r="AB57" s="26" t="str">
        <f>IF(('2月'!N57&gt;=0)*AND('2月'!N57&lt;=3),MATCH(3-'2月'!N57,变动率!$D:$D,-1)-ROW(),"")</f>
        <v/>
      </c>
    </row>
    <row r="58" spans="1:28" x14ac:dyDescent="0.15">
      <c r="A58">
        <v>58</v>
      </c>
      <c r="B58" s="25">
        <f>B$1-变动率!$D58</f>
        <v>1</v>
      </c>
      <c r="C58" s="16">
        <f>C$1-变动率!$D58</f>
        <v>2</v>
      </c>
      <c r="D58" s="16">
        <f>D$1-变动率!$D58</f>
        <v>3</v>
      </c>
      <c r="E58" s="16">
        <f>E$1-变动率!$D58</f>
        <v>4</v>
      </c>
      <c r="F58" s="16">
        <f>F$1-变动率!$D58</f>
        <v>5</v>
      </c>
      <c r="G58" s="16">
        <f>G$1-变动率!$D58</f>
        <v>6</v>
      </c>
      <c r="H58" s="16">
        <f>H$1-变动率!$D58</f>
        <v>7</v>
      </c>
      <c r="I58" s="16">
        <f>I$1-变动率!$D58</f>
        <v>8</v>
      </c>
      <c r="J58" s="16">
        <f>J$1-变动率!$D58</f>
        <v>9</v>
      </c>
      <c r="K58" s="16">
        <f>K$1-变动率!$D58</f>
        <v>10</v>
      </c>
      <c r="L58" s="16">
        <f>L$1-变动率!$D58</f>
        <v>11</v>
      </c>
      <c r="M58" s="16">
        <f>M$1-变动率!$D58</f>
        <v>12</v>
      </c>
      <c r="N58" s="26">
        <f>N$1-变动率!$D58</f>
        <v>13</v>
      </c>
      <c r="O58">
        <v>58</v>
      </c>
      <c r="P58" s="25">
        <f>IF(('2月'!B58&gt;=0)*AND('2月'!B58&lt;=3),MATCH(3-'2月'!B58,变动率!$D:$D,-1)-ROW(),"")</f>
        <v>0</v>
      </c>
      <c r="Q58" s="16">
        <f>IF(('2月'!C58&gt;=0)*AND('2月'!C58&lt;=3),MATCH(3-'2月'!C58,变动率!$D:$D,-1)-ROW(),"")</f>
        <v>1</v>
      </c>
      <c r="R58" s="16">
        <f>IF(('2月'!D58&gt;=0)*AND('2月'!D58&lt;=3),MATCH(3-'2月'!D58,变动率!$D:$D,-1)-ROW(),"")</f>
        <v>2</v>
      </c>
      <c r="S58" s="16" t="str">
        <f>IF(('2月'!E58&gt;=0)*AND('2月'!E58&lt;=3),MATCH(3-'2月'!E58,变动率!$D:$D,-1)-ROW(),"")</f>
        <v/>
      </c>
      <c r="T58" s="16" t="str">
        <f>IF(('2月'!F58&gt;=0)*AND('2月'!F58&lt;=3),MATCH(3-'2月'!F58,变动率!$D:$D,-1)-ROW(),"")</f>
        <v/>
      </c>
      <c r="U58" s="16" t="str">
        <f>IF(('2月'!G58&gt;=0)*AND('2月'!G58&lt;=3),MATCH(3-'2月'!G58,变动率!$D:$D,-1)-ROW(),"")</f>
        <v/>
      </c>
      <c r="V58" s="16" t="str">
        <f>IF(('2月'!H58&gt;=0)*AND('2月'!H58&lt;=3),MATCH(3-'2月'!H58,变动率!$D:$D,-1)-ROW(),"")</f>
        <v/>
      </c>
      <c r="W58" s="16" t="str">
        <f>IF(('2月'!I58&gt;=0)*AND('2月'!I58&lt;=3),MATCH(3-'2月'!I58,变动率!$D:$D,-1)-ROW(),"")</f>
        <v/>
      </c>
      <c r="X58" s="16" t="str">
        <f>IF(('2月'!J58&gt;=0)*AND('2月'!J58&lt;=3),MATCH(3-'2月'!J58,变动率!$D:$D,-1)-ROW(),"")</f>
        <v/>
      </c>
      <c r="Y58" s="16" t="str">
        <f>IF(('2月'!K58&gt;=0)*AND('2月'!K58&lt;=3),MATCH(3-'2月'!K58,变动率!$D:$D,-1)-ROW(),"")</f>
        <v/>
      </c>
      <c r="Z58" s="16" t="str">
        <f>IF(('2月'!L58&gt;=0)*AND('2月'!L58&lt;=3),MATCH(3-'2月'!L58,变动率!$D:$D,-1)-ROW(),"")</f>
        <v/>
      </c>
      <c r="AA58" s="16" t="str">
        <f>IF(('2月'!M58&gt;=0)*AND('2月'!M58&lt;=3),MATCH(3-'2月'!M58,变动率!$D:$D,-1)-ROW(),"")</f>
        <v/>
      </c>
      <c r="AB58" s="26" t="str">
        <f>IF(('2月'!N58&gt;=0)*AND('2月'!N58&lt;=3),MATCH(3-'2月'!N58,变动率!$D:$D,-1)-ROW(),"")</f>
        <v/>
      </c>
    </row>
    <row r="59" spans="1:28" x14ac:dyDescent="0.15">
      <c r="A59">
        <v>59</v>
      </c>
      <c r="B59" s="25">
        <f>B$1-变动率!$D59</f>
        <v>1</v>
      </c>
      <c r="C59" s="16">
        <f>C$1-变动率!$D59</f>
        <v>2</v>
      </c>
      <c r="D59" s="16">
        <f>D$1-变动率!$D59</f>
        <v>3</v>
      </c>
      <c r="E59" s="16">
        <f>E$1-变动率!$D59</f>
        <v>4</v>
      </c>
      <c r="F59" s="16">
        <f>F$1-变动率!$D59</f>
        <v>5</v>
      </c>
      <c r="G59" s="16">
        <f>G$1-变动率!$D59</f>
        <v>6</v>
      </c>
      <c r="H59" s="16">
        <f>H$1-变动率!$D59</f>
        <v>7</v>
      </c>
      <c r="I59" s="16">
        <f>I$1-变动率!$D59</f>
        <v>8</v>
      </c>
      <c r="J59" s="16">
        <f>J$1-变动率!$D59</f>
        <v>9</v>
      </c>
      <c r="K59" s="16">
        <f>K$1-变动率!$D59</f>
        <v>10</v>
      </c>
      <c r="L59" s="16">
        <f>L$1-变动率!$D59</f>
        <v>11</v>
      </c>
      <c r="M59" s="16">
        <f>M$1-变动率!$D59</f>
        <v>12</v>
      </c>
      <c r="N59" s="26">
        <f>N$1-变动率!$D59</f>
        <v>13</v>
      </c>
      <c r="O59">
        <v>59</v>
      </c>
      <c r="P59" s="25">
        <f>IF(('2月'!B59&gt;=0)*AND('2月'!B59&lt;=3),MATCH(3-'2月'!B59,变动率!$D:$D,-1)-ROW(),"")</f>
        <v>-1</v>
      </c>
      <c r="Q59" s="16">
        <f>IF(('2月'!C59&gt;=0)*AND('2月'!C59&lt;=3),MATCH(3-'2月'!C59,变动率!$D:$D,-1)-ROW(),"")</f>
        <v>0</v>
      </c>
      <c r="R59" s="16">
        <f>IF(('2月'!D59&gt;=0)*AND('2月'!D59&lt;=3),MATCH(3-'2月'!D59,变动率!$D:$D,-1)-ROW(),"")</f>
        <v>1</v>
      </c>
      <c r="S59" s="16" t="str">
        <f>IF(('2月'!E59&gt;=0)*AND('2月'!E59&lt;=3),MATCH(3-'2月'!E59,变动率!$D:$D,-1)-ROW(),"")</f>
        <v/>
      </c>
      <c r="T59" s="16" t="str">
        <f>IF(('2月'!F59&gt;=0)*AND('2月'!F59&lt;=3),MATCH(3-'2月'!F59,变动率!$D:$D,-1)-ROW(),"")</f>
        <v/>
      </c>
      <c r="U59" s="16" t="str">
        <f>IF(('2月'!G59&gt;=0)*AND('2月'!G59&lt;=3),MATCH(3-'2月'!G59,变动率!$D:$D,-1)-ROW(),"")</f>
        <v/>
      </c>
      <c r="V59" s="16" t="str">
        <f>IF(('2月'!H59&gt;=0)*AND('2月'!H59&lt;=3),MATCH(3-'2月'!H59,变动率!$D:$D,-1)-ROW(),"")</f>
        <v/>
      </c>
      <c r="W59" s="16" t="str">
        <f>IF(('2月'!I59&gt;=0)*AND('2月'!I59&lt;=3),MATCH(3-'2月'!I59,变动率!$D:$D,-1)-ROW(),"")</f>
        <v/>
      </c>
      <c r="X59" s="16" t="str">
        <f>IF(('2月'!J59&gt;=0)*AND('2月'!J59&lt;=3),MATCH(3-'2月'!J59,变动率!$D:$D,-1)-ROW(),"")</f>
        <v/>
      </c>
      <c r="Y59" s="16" t="str">
        <f>IF(('2月'!K59&gt;=0)*AND('2月'!K59&lt;=3),MATCH(3-'2月'!K59,变动率!$D:$D,-1)-ROW(),"")</f>
        <v/>
      </c>
      <c r="Z59" s="16" t="str">
        <f>IF(('2月'!L59&gt;=0)*AND('2月'!L59&lt;=3),MATCH(3-'2月'!L59,变动率!$D:$D,-1)-ROW(),"")</f>
        <v/>
      </c>
      <c r="AA59" s="16" t="str">
        <f>IF(('2月'!M59&gt;=0)*AND('2月'!M59&lt;=3),MATCH(3-'2月'!M59,变动率!$D:$D,-1)-ROW(),"")</f>
        <v/>
      </c>
      <c r="AB59" s="26" t="str">
        <f>IF(('2月'!N59&gt;=0)*AND('2月'!N59&lt;=3),MATCH(3-'2月'!N59,变动率!$D:$D,-1)-ROW(),"")</f>
        <v/>
      </c>
    </row>
    <row r="60" spans="1:28" x14ac:dyDescent="0.15">
      <c r="A60">
        <v>60</v>
      </c>
      <c r="B60" s="27">
        <f>B$1-变动率!$D60</f>
        <v>3</v>
      </c>
      <c r="C60" s="28">
        <f>C$1-变动率!$D60</f>
        <v>4</v>
      </c>
      <c r="D60" s="28">
        <f>D$1-变动率!$D60</f>
        <v>5</v>
      </c>
      <c r="E60" s="28">
        <f>E$1-变动率!$D60</f>
        <v>6</v>
      </c>
      <c r="F60" s="28">
        <f>F$1-变动率!$D60</f>
        <v>7</v>
      </c>
      <c r="G60" s="28">
        <f>G$1-变动率!$D60</f>
        <v>8</v>
      </c>
      <c r="H60" s="28">
        <f>H$1-变动率!$D60</f>
        <v>9</v>
      </c>
      <c r="I60" s="28">
        <f>I$1-变动率!$D60</f>
        <v>10</v>
      </c>
      <c r="J60" s="28">
        <f>J$1-变动率!$D60</f>
        <v>11</v>
      </c>
      <c r="K60" s="28">
        <f>K$1-变动率!$D60</f>
        <v>12</v>
      </c>
      <c r="L60" s="28">
        <f>L$1-变动率!$D60</f>
        <v>13</v>
      </c>
      <c r="M60" s="28">
        <f>M$1-变动率!$D60</f>
        <v>14</v>
      </c>
      <c r="N60" s="18">
        <f>N$1-变动率!$D60</f>
        <v>15</v>
      </c>
      <c r="O60">
        <v>60</v>
      </c>
      <c r="P60" s="27">
        <f>IF(('2月'!B60&gt;=0)*AND('2月'!B60&lt;=3),MATCH(3-'2月'!B60,变动率!$D:$D,-1)-ROW(),"")</f>
        <v>0</v>
      </c>
      <c r="Q60" s="28" t="str">
        <f>IF(('2月'!C60&gt;=0)*AND('2月'!C60&lt;=3),MATCH(3-'2月'!C60,变动率!$D:$D,-1)-ROW(),"")</f>
        <v/>
      </c>
      <c r="R60" s="28" t="str">
        <f>IF(('2月'!D60&gt;=0)*AND('2月'!D60&lt;=3),MATCH(3-'2月'!D60,变动率!$D:$D,-1)-ROW(),"")</f>
        <v/>
      </c>
      <c r="S60" s="28" t="str">
        <f>IF(('2月'!E60&gt;=0)*AND('2月'!E60&lt;=3),MATCH(3-'2月'!E60,变动率!$D:$D,-1)-ROW(),"")</f>
        <v/>
      </c>
      <c r="T60" s="28" t="str">
        <f>IF(('2月'!F60&gt;=0)*AND('2月'!F60&lt;=3),MATCH(3-'2月'!F60,变动率!$D:$D,-1)-ROW(),"")</f>
        <v/>
      </c>
      <c r="U60" s="28" t="str">
        <f>IF(('2月'!G60&gt;=0)*AND('2月'!G60&lt;=3),MATCH(3-'2月'!G60,变动率!$D:$D,-1)-ROW(),"")</f>
        <v/>
      </c>
      <c r="V60" s="28" t="str">
        <f>IF(('2月'!H60&gt;=0)*AND('2月'!H60&lt;=3),MATCH(3-'2月'!H60,变动率!$D:$D,-1)-ROW(),"")</f>
        <v/>
      </c>
      <c r="W60" s="28" t="str">
        <f>IF(('2月'!I60&gt;=0)*AND('2月'!I60&lt;=3),MATCH(3-'2月'!I60,变动率!$D:$D,-1)-ROW(),"")</f>
        <v/>
      </c>
      <c r="X60" s="28" t="str">
        <f>IF(('2月'!J60&gt;=0)*AND('2月'!J60&lt;=3),MATCH(3-'2月'!J60,变动率!$D:$D,-1)-ROW(),"")</f>
        <v/>
      </c>
      <c r="Y60" s="28" t="str">
        <f>IF(('2月'!K60&gt;=0)*AND('2月'!K60&lt;=3),MATCH(3-'2月'!K60,变动率!$D:$D,-1)-ROW(),"")</f>
        <v/>
      </c>
      <c r="Z60" s="28" t="str">
        <f>IF(('2月'!L60&gt;=0)*AND('2月'!L60&lt;=3),MATCH(3-'2月'!L60,变动率!$D:$D,-1)-ROW(),"")</f>
        <v/>
      </c>
      <c r="AA60" s="28" t="str">
        <f>IF(('2月'!M60&gt;=0)*AND('2月'!M60&lt;=3),MATCH(3-'2月'!M60,变动率!$D:$D,-1)-ROW(),"")</f>
        <v/>
      </c>
      <c r="AB60" s="18" t="str">
        <f>IF(('2月'!N60&gt;=0)*AND('2月'!N60&lt;=3),MATCH(3-'2月'!N60,变动率!$D:$D,-1)-ROW(),"")</f>
        <v/>
      </c>
    </row>
    <row r="65" spans="10:10" x14ac:dyDescent="0.15">
      <c r="J65" s="58"/>
    </row>
  </sheetData>
  <phoneticPr fontId="1" type="noConversion"/>
  <conditionalFormatting sqref="B30:N60"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65"/>
  <sheetViews>
    <sheetView topLeftCell="A57" zoomScaleNormal="100" workbookViewId="0">
      <selection activeCell="AD47" sqref="AD47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B$1-变动率!$B30</f>
        <v>-7</v>
      </c>
      <c r="C30" s="24">
        <f>C$1-变动率!$B30</f>
        <v>-6</v>
      </c>
      <c r="D30" s="24">
        <f>D$1-变动率!$B30</f>
        <v>-5</v>
      </c>
      <c r="E30" s="24">
        <f>E$1-变动率!$B30</f>
        <v>-4</v>
      </c>
      <c r="F30" s="24">
        <f>F$1-变动率!$B30</f>
        <v>-3</v>
      </c>
      <c r="G30" s="24">
        <f>G$1-变动率!$B30</f>
        <v>-2</v>
      </c>
      <c r="H30" s="24">
        <f>H$1-变动率!$B30</f>
        <v>-1</v>
      </c>
      <c r="I30" s="24">
        <f>I$1-变动率!$B30</f>
        <v>0</v>
      </c>
      <c r="J30" s="24">
        <f>J$1-变动率!$B30</f>
        <v>1</v>
      </c>
      <c r="K30" s="24">
        <f>K$1-变动率!$B30</f>
        <v>2</v>
      </c>
      <c r="L30" s="24">
        <f>L$1-变动率!$B30</f>
        <v>3</v>
      </c>
      <c r="M30" s="24">
        <f>M$1-变动率!$B30</f>
        <v>4</v>
      </c>
      <c r="N30" s="22">
        <f>N$1-变动率!$B30</f>
        <v>5</v>
      </c>
      <c r="O30">
        <v>30</v>
      </c>
      <c r="P30" s="23" t="str">
        <f>IF(('1月'!B30&gt;=0)*AND('1月'!B30&lt;=3),MATCH(3-'1月'!B30,变动率!$B:$B,-1)-ROW(),"")</f>
        <v/>
      </c>
      <c r="Q30" s="24" t="str">
        <f>IF(('1月'!C30&gt;=0)*AND('1月'!C30&lt;=3),MATCH(3-'1月'!C30,变动率!$B:$B,-1)-ROW(),"")</f>
        <v/>
      </c>
      <c r="R30" s="24" t="str">
        <f>IF(('1月'!D30&gt;=0)*AND('1月'!D30&lt;=3),MATCH(3-'1月'!D30,变动率!$B:$B,-1)-ROW(),"")</f>
        <v/>
      </c>
      <c r="S30" s="24" t="str">
        <f>IF(('1月'!E30&gt;=0)*AND('1月'!E30&lt;=3),MATCH(3-'1月'!E30,变动率!$B:$B,-1)-ROW(),"")</f>
        <v/>
      </c>
      <c r="T30" s="24" t="str">
        <f>IF(('1月'!F30&gt;=0)*AND('1月'!F30&lt;=3),MATCH(3-'1月'!F30,变动率!$B:$B,-1)-ROW(),"")</f>
        <v/>
      </c>
      <c r="U30" s="24" t="str">
        <f>IF(('1月'!G30&gt;=0)*AND('1月'!G30&lt;=3),MATCH(3-'1月'!G30,变动率!$B:$B,-1)-ROW(),"")</f>
        <v/>
      </c>
      <c r="V30" s="24" t="str">
        <f>IF(('1月'!H30&gt;=0)*AND('1月'!H30&lt;=3),MATCH(3-'1月'!H30,变动率!$B:$B,-1)-ROW(),"")</f>
        <v/>
      </c>
      <c r="W30" s="24">
        <f>IF(('1月'!I30&gt;=0)*AND('1月'!I30&lt;=3),MATCH(3-'1月'!I30,变动率!$B:$B,-1)-ROW(),"")</f>
        <v>27</v>
      </c>
      <c r="X30" s="24">
        <f>IF(('1月'!J30&gt;=0)*AND('1月'!J30&lt;=3),MATCH(3-'1月'!J30,变动率!$B:$B,-1)-ROW(),"")</f>
        <v>28</v>
      </c>
      <c r="Y30" s="24">
        <f>IF(('1月'!K30&gt;=0)*AND('1月'!K30&lt;=3),MATCH(3-'1月'!K30,变动率!$B:$B,-1)-ROW(),"")</f>
        <v>29</v>
      </c>
      <c r="Z30" s="24">
        <f>IF(('1月'!L30&gt;=0)*AND('1月'!L30&lt;=3),MATCH(3-'1月'!L30,变动率!$B:$B,-1)-ROW(),"")</f>
        <v>30</v>
      </c>
      <c r="AA30" s="24" t="str">
        <f>IF(('1月'!M30&gt;=0)*AND('1月'!M30&lt;=3),MATCH(3-'1月'!M30,变动率!$B:$B,-1)-ROW(),"")</f>
        <v/>
      </c>
      <c r="AB30" s="22" t="str">
        <f>IF(('1月'!N30&gt;=0)*AND('1月'!N30&lt;=3),MATCH(3-'1月'!N30,变动率!$B:$B,-1)-ROW(),"")</f>
        <v/>
      </c>
    </row>
    <row r="31" spans="1:28" x14ac:dyDescent="0.15">
      <c r="A31">
        <v>31</v>
      </c>
      <c r="B31" s="25">
        <f>B$1-变动率!$B31</f>
        <v>-7</v>
      </c>
      <c r="C31" s="16">
        <f>C$1-变动率!$B31</f>
        <v>-6</v>
      </c>
      <c r="D31" s="16">
        <f>D$1-变动率!$B31</f>
        <v>-5</v>
      </c>
      <c r="E31" s="16">
        <f>E$1-变动率!$B31</f>
        <v>-4</v>
      </c>
      <c r="F31" s="16">
        <f>F$1-变动率!$B31</f>
        <v>-3</v>
      </c>
      <c r="G31" s="16">
        <f>G$1-变动率!$B31</f>
        <v>-2</v>
      </c>
      <c r="H31" s="16">
        <f>H$1-变动率!$B31</f>
        <v>-1</v>
      </c>
      <c r="I31" s="16">
        <f>I$1-变动率!$B31</f>
        <v>0</v>
      </c>
      <c r="J31" s="16">
        <f>J$1-变动率!$B31</f>
        <v>1</v>
      </c>
      <c r="K31" s="16">
        <f>K$1-变动率!$B31</f>
        <v>2</v>
      </c>
      <c r="L31" s="16">
        <f>L$1-变动率!$B31</f>
        <v>3</v>
      </c>
      <c r="M31" s="16">
        <f>M$1-变动率!$B31</f>
        <v>4</v>
      </c>
      <c r="N31" s="26">
        <f>N$1-变动率!$B31</f>
        <v>5</v>
      </c>
      <c r="O31">
        <v>31</v>
      </c>
      <c r="P31" s="25" t="str">
        <f>IF(('1月'!B31&gt;=0)*AND('1月'!B31&lt;=3),MATCH(3-'1月'!B31,变动率!$B:$B,-1)-ROW(),"")</f>
        <v/>
      </c>
      <c r="Q31" s="16" t="str">
        <f>IF(('1月'!C31&gt;=0)*AND('1月'!C31&lt;=3),MATCH(3-'1月'!C31,变动率!$B:$B,-1)-ROW(),"")</f>
        <v/>
      </c>
      <c r="R31" s="16" t="str">
        <f>IF(('1月'!D31&gt;=0)*AND('1月'!D31&lt;=3),MATCH(3-'1月'!D31,变动率!$B:$B,-1)-ROW(),"")</f>
        <v/>
      </c>
      <c r="S31" s="16" t="str">
        <f>IF(('1月'!E31&gt;=0)*AND('1月'!E31&lt;=3),MATCH(3-'1月'!E31,变动率!$B:$B,-1)-ROW(),"")</f>
        <v/>
      </c>
      <c r="T31" s="16" t="str">
        <f>IF(('1月'!F31&gt;=0)*AND('1月'!F31&lt;=3),MATCH(3-'1月'!F31,变动率!$B:$B,-1)-ROW(),"")</f>
        <v/>
      </c>
      <c r="U31" s="16" t="str">
        <f>IF(('1月'!G31&gt;=0)*AND('1月'!G31&lt;=3),MATCH(3-'1月'!G31,变动率!$B:$B,-1)-ROW(),"")</f>
        <v/>
      </c>
      <c r="V31" s="16" t="str">
        <f>IF(('1月'!H31&gt;=0)*AND('1月'!H31&lt;=3),MATCH(3-'1月'!H31,变动率!$B:$B,-1)-ROW(),"")</f>
        <v/>
      </c>
      <c r="W31" s="16">
        <f>IF(('1月'!I31&gt;=0)*AND('1月'!I31&lt;=3),MATCH(3-'1月'!I31,变动率!$B:$B,-1)-ROW(),"")</f>
        <v>26</v>
      </c>
      <c r="X31" s="16">
        <f>IF(('1月'!J31&gt;=0)*AND('1月'!J31&lt;=3),MATCH(3-'1月'!J31,变动率!$B:$B,-1)-ROW(),"")</f>
        <v>27</v>
      </c>
      <c r="Y31" s="16">
        <f>IF(('1月'!K31&gt;=0)*AND('1月'!K31&lt;=3),MATCH(3-'1月'!K31,变动率!$B:$B,-1)-ROW(),"")</f>
        <v>28</v>
      </c>
      <c r="Z31" s="16">
        <f>IF(('1月'!L31&gt;=0)*AND('1月'!L31&lt;=3),MATCH(3-'1月'!L31,变动率!$B:$B,-1)-ROW(),"")</f>
        <v>29</v>
      </c>
      <c r="AA31" s="16" t="str">
        <f>IF(('1月'!M31&gt;=0)*AND('1月'!M31&lt;=3),MATCH(3-'1月'!M31,变动率!$B:$B,-1)-ROW(),"")</f>
        <v/>
      </c>
      <c r="AB31" s="26" t="str">
        <f>IF(('1月'!N31&gt;=0)*AND('1月'!N31&lt;=3),MATCH(3-'1月'!N31,变动率!$B:$B,-1)-ROW(),"")</f>
        <v/>
      </c>
    </row>
    <row r="32" spans="1:28" x14ac:dyDescent="0.15">
      <c r="A32">
        <v>32</v>
      </c>
      <c r="B32" s="25">
        <f>B$1-变动率!$B32</f>
        <v>-7</v>
      </c>
      <c r="C32" s="16">
        <f>C$1-变动率!$B32</f>
        <v>-6</v>
      </c>
      <c r="D32" s="16">
        <f>D$1-变动率!$B32</f>
        <v>-5</v>
      </c>
      <c r="E32" s="16">
        <f>E$1-变动率!$B32</f>
        <v>-4</v>
      </c>
      <c r="F32" s="16">
        <f>F$1-变动率!$B32</f>
        <v>-3</v>
      </c>
      <c r="G32" s="16">
        <f>G$1-变动率!$B32</f>
        <v>-2</v>
      </c>
      <c r="H32" s="16">
        <f>H$1-变动率!$B32</f>
        <v>-1</v>
      </c>
      <c r="I32" s="16">
        <f>I$1-变动率!$B32</f>
        <v>0</v>
      </c>
      <c r="J32" s="16">
        <f>J$1-变动率!$B32</f>
        <v>1</v>
      </c>
      <c r="K32" s="16">
        <f>K$1-变动率!$B32</f>
        <v>2</v>
      </c>
      <c r="L32" s="16">
        <f>L$1-变动率!$B32</f>
        <v>3</v>
      </c>
      <c r="M32" s="16">
        <f>M$1-变动率!$B32</f>
        <v>4</v>
      </c>
      <c r="N32" s="26">
        <f>N$1-变动率!$B32</f>
        <v>5</v>
      </c>
      <c r="O32">
        <v>32</v>
      </c>
      <c r="P32" s="25" t="str">
        <f>IF(('1月'!B32&gt;=0)*AND('1月'!B32&lt;=3),MATCH(3-'1月'!B32,变动率!$B:$B,-1)-ROW(),"")</f>
        <v/>
      </c>
      <c r="Q32" s="16" t="str">
        <f>IF(('1月'!C32&gt;=0)*AND('1月'!C32&lt;=3),MATCH(3-'1月'!C32,变动率!$B:$B,-1)-ROW(),"")</f>
        <v/>
      </c>
      <c r="R32" s="16" t="str">
        <f>IF(('1月'!D32&gt;=0)*AND('1月'!D32&lt;=3),MATCH(3-'1月'!D32,变动率!$B:$B,-1)-ROW(),"")</f>
        <v/>
      </c>
      <c r="S32" s="16" t="str">
        <f>IF(('1月'!E32&gt;=0)*AND('1月'!E32&lt;=3),MATCH(3-'1月'!E32,变动率!$B:$B,-1)-ROW(),"")</f>
        <v/>
      </c>
      <c r="T32" s="16" t="str">
        <f>IF(('1月'!F32&gt;=0)*AND('1月'!F32&lt;=3),MATCH(3-'1月'!F32,变动率!$B:$B,-1)-ROW(),"")</f>
        <v/>
      </c>
      <c r="U32" s="16" t="str">
        <f>IF(('1月'!G32&gt;=0)*AND('1月'!G32&lt;=3),MATCH(3-'1月'!G32,变动率!$B:$B,-1)-ROW(),"")</f>
        <v/>
      </c>
      <c r="V32" s="16" t="str">
        <f>IF(('1月'!H32&gt;=0)*AND('1月'!H32&lt;=3),MATCH(3-'1月'!H32,变动率!$B:$B,-1)-ROW(),"")</f>
        <v/>
      </c>
      <c r="W32" s="16">
        <f>IF(('1月'!I32&gt;=0)*AND('1月'!I32&lt;=3),MATCH(3-'1月'!I32,变动率!$B:$B,-1)-ROW(),"")</f>
        <v>25</v>
      </c>
      <c r="X32" s="16">
        <f>IF(('1月'!J32&gt;=0)*AND('1月'!J32&lt;=3),MATCH(3-'1月'!J32,变动率!$B:$B,-1)-ROW(),"")</f>
        <v>26</v>
      </c>
      <c r="Y32" s="16">
        <f>IF(('1月'!K32&gt;=0)*AND('1月'!K32&lt;=3),MATCH(3-'1月'!K32,变动率!$B:$B,-1)-ROW(),"")</f>
        <v>27</v>
      </c>
      <c r="Z32" s="16">
        <f>IF(('1月'!L32&gt;=0)*AND('1月'!L32&lt;=3),MATCH(3-'1月'!L32,变动率!$B:$B,-1)-ROW(),"")</f>
        <v>28</v>
      </c>
      <c r="AA32" s="16" t="str">
        <f>IF(('1月'!M32&gt;=0)*AND('1月'!M32&lt;=3),MATCH(3-'1月'!M32,变动率!$B:$B,-1)-ROW(),"")</f>
        <v/>
      </c>
      <c r="AB32" s="26" t="str">
        <f>IF(('1月'!N32&gt;=0)*AND('1月'!N32&lt;=3),MATCH(3-'1月'!N32,变动率!$B:$B,-1)-ROW(),"")</f>
        <v/>
      </c>
    </row>
    <row r="33" spans="1:28" x14ac:dyDescent="0.15">
      <c r="A33">
        <v>33</v>
      </c>
      <c r="B33" s="25">
        <f>B$1-变动率!$B33</f>
        <v>-7</v>
      </c>
      <c r="C33" s="16">
        <f>C$1-变动率!$B33</f>
        <v>-6</v>
      </c>
      <c r="D33" s="16">
        <f>D$1-变动率!$B33</f>
        <v>-5</v>
      </c>
      <c r="E33" s="16">
        <f>E$1-变动率!$B33</f>
        <v>-4</v>
      </c>
      <c r="F33" s="16">
        <f>F$1-变动率!$B33</f>
        <v>-3</v>
      </c>
      <c r="G33" s="16">
        <f>G$1-变动率!$B33</f>
        <v>-2</v>
      </c>
      <c r="H33" s="16">
        <f>H$1-变动率!$B33</f>
        <v>-1</v>
      </c>
      <c r="I33" s="16">
        <f>I$1-变动率!$B33</f>
        <v>0</v>
      </c>
      <c r="J33" s="16">
        <f>J$1-变动率!$B33</f>
        <v>1</v>
      </c>
      <c r="K33" s="16">
        <f>K$1-变动率!$B33</f>
        <v>2</v>
      </c>
      <c r="L33" s="16">
        <f>L$1-变动率!$B33</f>
        <v>3</v>
      </c>
      <c r="M33" s="16">
        <f>M$1-变动率!$B33</f>
        <v>4</v>
      </c>
      <c r="N33" s="26">
        <f>N$1-变动率!$B33</f>
        <v>5</v>
      </c>
      <c r="O33">
        <v>33</v>
      </c>
      <c r="P33" s="25" t="str">
        <f>IF(('1月'!B33&gt;=0)*AND('1月'!B33&lt;=3),MATCH(3-'1月'!B33,变动率!$B:$B,-1)-ROW(),"")</f>
        <v/>
      </c>
      <c r="Q33" s="16" t="str">
        <f>IF(('1月'!C33&gt;=0)*AND('1月'!C33&lt;=3),MATCH(3-'1月'!C33,变动率!$B:$B,-1)-ROW(),"")</f>
        <v/>
      </c>
      <c r="R33" s="16" t="str">
        <f>IF(('1月'!D33&gt;=0)*AND('1月'!D33&lt;=3),MATCH(3-'1月'!D33,变动率!$B:$B,-1)-ROW(),"")</f>
        <v/>
      </c>
      <c r="S33" s="16" t="str">
        <f>IF(('1月'!E33&gt;=0)*AND('1月'!E33&lt;=3),MATCH(3-'1月'!E33,变动率!$B:$B,-1)-ROW(),"")</f>
        <v/>
      </c>
      <c r="T33" s="16" t="str">
        <f>IF(('1月'!F33&gt;=0)*AND('1月'!F33&lt;=3),MATCH(3-'1月'!F33,变动率!$B:$B,-1)-ROW(),"")</f>
        <v/>
      </c>
      <c r="U33" s="16" t="str">
        <f>IF(('1月'!G33&gt;=0)*AND('1月'!G33&lt;=3),MATCH(3-'1月'!G33,变动率!$B:$B,-1)-ROW(),"")</f>
        <v/>
      </c>
      <c r="V33" s="16" t="str">
        <f>IF(('1月'!H33&gt;=0)*AND('1月'!H33&lt;=3),MATCH(3-'1月'!H33,变动率!$B:$B,-1)-ROW(),"")</f>
        <v/>
      </c>
      <c r="W33" s="16">
        <f>IF(('1月'!I33&gt;=0)*AND('1月'!I33&lt;=3),MATCH(3-'1月'!I33,变动率!$B:$B,-1)-ROW(),"")</f>
        <v>24</v>
      </c>
      <c r="X33" s="16">
        <f>IF(('1月'!J33&gt;=0)*AND('1月'!J33&lt;=3),MATCH(3-'1月'!J33,变动率!$B:$B,-1)-ROW(),"")</f>
        <v>25</v>
      </c>
      <c r="Y33" s="16">
        <f>IF(('1月'!K33&gt;=0)*AND('1月'!K33&lt;=3),MATCH(3-'1月'!K33,变动率!$B:$B,-1)-ROW(),"")</f>
        <v>26</v>
      </c>
      <c r="Z33" s="16">
        <f>IF(('1月'!L33&gt;=0)*AND('1月'!L33&lt;=3),MATCH(3-'1月'!L33,变动率!$B:$B,-1)-ROW(),"")</f>
        <v>27</v>
      </c>
      <c r="AA33" s="16" t="str">
        <f>IF(('1月'!M33&gt;=0)*AND('1月'!M33&lt;=3),MATCH(3-'1月'!M33,变动率!$B:$B,-1)-ROW(),"")</f>
        <v/>
      </c>
      <c r="AB33" s="26" t="str">
        <f>IF(('1月'!N33&gt;=0)*AND('1月'!N33&lt;=3),MATCH(3-'1月'!N33,变动率!$B:$B,-1)-ROW(),"")</f>
        <v/>
      </c>
    </row>
    <row r="34" spans="1:28" x14ac:dyDescent="0.15">
      <c r="A34">
        <v>34</v>
      </c>
      <c r="B34" s="25">
        <f>B$1-变动率!$B34</f>
        <v>-7</v>
      </c>
      <c r="C34" s="16">
        <f>C$1-变动率!$B34</f>
        <v>-6</v>
      </c>
      <c r="D34" s="16">
        <f>D$1-变动率!$B34</f>
        <v>-5</v>
      </c>
      <c r="E34" s="16">
        <f>E$1-变动率!$B34</f>
        <v>-4</v>
      </c>
      <c r="F34" s="16">
        <f>F$1-变动率!$B34</f>
        <v>-3</v>
      </c>
      <c r="G34" s="16">
        <f>G$1-变动率!$B34</f>
        <v>-2</v>
      </c>
      <c r="H34" s="16">
        <f>H$1-变动率!$B34</f>
        <v>-1</v>
      </c>
      <c r="I34" s="16">
        <f>I$1-变动率!$B34</f>
        <v>0</v>
      </c>
      <c r="J34" s="16">
        <f>J$1-变动率!$B34</f>
        <v>1</v>
      </c>
      <c r="K34" s="16">
        <f>K$1-变动率!$B34</f>
        <v>2</v>
      </c>
      <c r="L34" s="16">
        <f>L$1-变动率!$B34</f>
        <v>3</v>
      </c>
      <c r="M34" s="16">
        <f>M$1-变动率!$B34</f>
        <v>4</v>
      </c>
      <c r="N34" s="26">
        <f>N$1-变动率!$B34</f>
        <v>5</v>
      </c>
      <c r="O34">
        <v>34</v>
      </c>
      <c r="P34" s="25" t="str">
        <f>IF(('1月'!B34&gt;=0)*AND('1月'!B34&lt;=3),MATCH(3-'1月'!B34,变动率!$B:$B,-1)-ROW(),"")</f>
        <v/>
      </c>
      <c r="Q34" s="16" t="str">
        <f>IF(('1月'!C34&gt;=0)*AND('1月'!C34&lt;=3),MATCH(3-'1月'!C34,变动率!$B:$B,-1)-ROW(),"")</f>
        <v/>
      </c>
      <c r="R34" s="16" t="str">
        <f>IF(('1月'!D34&gt;=0)*AND('1月'!D34&lt;=3),MATCH(3-'1月'!D34,变动率!$B:$B,-1)-ROW(),"")</f>
        <v/>
      </c>
      <c r="S34" s="16" t="str">
        <f>IF(('1月'!E34&gt;=0)*AND('1月'!E34&lt;=3),MATCH(3-'1月'!E34,变动率!$B:$B,-1)-ROW(),"")</f>
        <v/>
      </c>
      <c r="T34" s="16" t="str">
        <f>IF(('1月'!F34&gt;=0)*AND('1月'!F34&lt;=3),MATCH(3-'1月'!F34,变动率!$B:$B,-1)-ROW(),"")</f>
        <v/>
      </c>
      <c r="U34" s="16" t="str">
        <f>IF(('1月'!G34&gt;=0)*AND('1月'!G34&lt;=3),MATCH(3-'1月'!G34,变动率!$B:$B,-1)-ROW(),"")</f>
        <v/>
      </c>
      <c r="V34" s="16" t="str">
        <f>IF(('1月'!H34&gt;=0)*AND('1月'!H34&lt;=3),MATCH(3-'1月'!H34,变动率!$B:$B,-1)-ROW(),"")</f>
        <v/>
      </c>
      <c r="W34" s="16">
        <f>IF(('1月'!I34&gt;=0)*AND('1月'!I34&lt;=3),MATCH(3-'1月'!I34,变动率!$B:$B,-1)-ROW(),"")</f>
        <v>23</v>
      </c>
      <c r="X34" s="16">
        <f>IF(('1月'!J34&gt;=0)*AND('1月'!J34&lt;=3),MATCH(3-'1月'!J34,变动率!$B:$B,-1)-ROW(),"")</f>
        <v>24</v>
      </c>
      <c r="Y34" s="16">
        <f>IF(('1月'!K34&gt;=0)*AND('1月'!K34&lt;=3),MATCH(3-'1月'!K34,变动率!$B:$B,-1)-ROW(),"")</f>
        <v>25</v>
      </c>
      <c r="Z34" s="16">
        <f>IF(('1月'!L34&gt;=0)*AND('1月'!L34&lt;=3),MATCH(3-'1月'!L34,变动率!$B:$B,-1)-ROW(),"")</f>
        <v>26</v>
      </c>
      <c r="AA34" s="16" t="str">
        <f>IF(('1月'!M34&gt;=0)*AND('1月'!M34&lt;=3),MATCH(3-'1月'!M34,变动率!$B:$B,-1)-ROW(),"")</f>
        <v/>
      </c>
      <c r="AB34" s="26" t="str">
        <f>IF(('1月'!N34&gt;=0)*AND('1月'!N34&lt;=3),MATCH(3-'1月'!N34,变动率!$B:$B,-1)-ROW(),"")</f>
        <v/>
      </c>
    </row>
    <row r="35" spans="1:28" x14ac:dyDescent="0.15">
      <c r="A35">
        <v>35</v>
      </c>
      <c r="B35" s="25">
        <f>B$1-变动率!$B35</f>
        <v>-7</v>
      </c>
      <c r="C35" s="16">
        <f>C$1-变动率!$B35</f>
        <v>-6</v>
      </c>
      <c r="D35" s="16">
        <f>D$1-变动率!$B35</f>
        <v>-5</v>
      </c>
      <c r="E35" s="16">
        <f>E$1-变动率!$B35</f>
        <v>-4</v>
      </c>
      <c r="F35" s="16">
        <f>F$1-变动率!$B35</f>
        <v>-3</v>
      </c>
      <c r="G35" s="16">
        <f>G$1-变动率!$B35</f>
        <v>-2</v>
      </c>
      <c r="H35" s="16">
        <f>H$1-变动率!$B35</f>
        <v>-1</v>
      </c>
      <c r="I35" s="16">
        <f>I$1-变动率!$B35</f>
        <v>0</v>
      </c>
      <c r="J35" s="16">
        <f>J$1-变动率!$B35</f>
        <v>1</v>
      </c>
      <c r="K35" s="16">
        <f>K$1-变动率!$B35</f>
        <v>2</v>
      </c>
      <c r="L35" s="16">
        <f>L$1-变动率!$B35</f>
        <v>3</v>
      </c>
      <c r="M35" s="16">
        <f>M$1-变动率!$B35</f>
        <v>4</v>
      </c>
      <c r="N35" s="26">
        <f>N$1-变动率!$B35</f>
        <v>5</v>
      </c>
      <c r="O35">
        <v>35</v>
      </c>
      <c r="P35" s="25" t="str">
        <f>IF(('1月'!B35&gt;=0)*AND('1月'!B35&lt;=3),MATCH(3-'1月'!B35,变动率!$B:$B,-1)-ROW(),"")</f>
        <v/>
      </c>
      <c r="Q35" s="16" t="str">
        <f>IF(('1月'!C35&gt;=0)*AND('1月'!C35&lt;=3),MATCH(3-'1月'!C35,变动率!$B:$B,-1)-ROW(),"")</f>
        <v/>
      </c>
      <c r="R35" s="16" t="str">
        <f>IF(('1月'!D35&gt;=0)*AND('1月'!D35&lt;=3),MATCH(3-'1月'!D35,变动率!$B:$B,-1)-ROW(),"")</f>
        <v/>
      </c>
      <c r="S35" s="16" t="str">
        <f>IF(('1月'!E35&gt;=0)*AND('1月'!E35&lt;=3),MATCH(3-'1月'!E35,变动率!$B:$B,-1)-ROW(),"")</f>
        <v/>
      </c>
      <c r="T35" s="16" t="str">
        <f>IF(('1月'!F35&gt;=0)*AND('1月'!F35&lt;=3),MATCH(3-'1月'!F35,变动率!$B:$B,-1)-ROW(),"")</f>
        <v/>
      </c>
      <c r="U35" s="16" t="str">
        <f>IF(('1月'!G35&gt;=0)*AND('1月'!G35&lt;=3),MATCH(3-'1月'!G35,变动率!$B:$B,-1)-ROW(),"")</f>
        <v/>
      </c>
      <c r="V35" s="16" t="str">
        <f>IF(('1月'!H35&gt;=0)*AND('1月'!H35&lt;=3),MATCH(3-'1月'!H35,变动率!$B:$B,-1)-ROW(),"")</f>
        <v/>
      </c>
      <c r="W35" s="16">
        <f>IF(('1月'!I35&gt;=0)*AND('1月'!I35&lt;=3),MATCH(3-'1月'!I35,变动率!$B:$B,-1)-ROW(),"")</f>
        <v>22</v>
      </c>
      <c r="X35" s="16">
        <f>IF(('1月'!J35&gt;=0)*AND('1月'!J35&lt;=3),MATCH(3-'1月'!J35,变动率!$B:$B,-1)-ROW(),"")</f>
        <v>23</v>
      </c>
      <c r="Y35" s="16">
        <f>IF(('1月'!K35&gt;=0)*AND('1月'!K35&lt;=3),MATCH(3-'1月'!K35,变动率!$B:$B,-1)-ROW(),"")</f>
        <v>24</v>
      </c>
      <c r="Z35" s="16">
        <f>IF(('1月'!L35&gt;=0)*AND('1月'!L35&lt;=3),MATCH(3-'1月'!L35,变动率!$B:$B,-1)-ROW(),"")</f>
        <v>25</v>
      </c>
      <c r="AA35" s="16" t="str">
        <f>IF(('1月'!M35&gt;=0)*AND('1月'!M35&lt;=3),MATCH(3-'1月'!M35,变动率!$B:$B,-1)-ROW(),"")</f>
        <v/>
      </c>
      <c r="AB35" s="26" t="str">
        <f>IF(('1月'!N35&gt;=0)*AND('1月'!N35&lt;=3),MATCH(3-'1月'!N35,变动率!$B:$B,-1)-ROW(),"")</f>
        <v/>
      </c>
    </row>
    <row r="36" spans="1:28" x14ac:dyDescent="0.15">
      <c r="A36">
        <v>36</v>
      </c>
      <c r="B36" s="25">
        <f>B$1-变动率!$B36</f>
        <v>-7</v>
      </c>
      <c r="C36" s="16">
        <f>C$1-变动率!$B36</f>
        <v>-6</v>
      </c>
      <c r="D36" s="16">
        <f>D$1-变动率!$B36</f>
        <v>-5</v>
      </c>
      <c r="E36" s="16">
        <f>E$1-变动率!$B36</f>
        <v>-4</v>
      </c>
      <c r="F36" s="16">
        <f>F$1-变动率!$B36</f>
        <v>-3</v>
      </c>
      <c r="G36" s="16">
        <f>G$1-变动率!$B36</f>
        <v>-2</v>
      </c>
      <c r="H36" s="16">
        <f>H$1-变动率!$B36</f>
        <v>-1</v>
      </c>
      <c r="I36" s="16">
        <f>I$1-变动率!$B36</f>
        <v>0</v>
      </c>
      <c r="J36" s="16">
        <f>J$1-变动率!$B36</f>
        <v>1</v>
      </c>
      <c r="K36" s="16">
        <f>K$1-变动率!$B36</f>
        <v>2</v>
      </c>
      <c r="L36" s="16">
        <f>L$1-变动率!$B36</f>
        <v>3</v>
      </c>
      <c r="M36" s="16">
        <f>M$1-变动率!$B36</f>
        <v>4</v>
      </c>
      <c r="N36" s="26">
        <f>N$1-变动率!$B36</f>
        <v>5</v>
      </c>
      <c r="O36">
        <v>36</v>
      </c>
      <c r="P36" s="25" t="str">
        <f>IF(('1月'!B36&gt;=0)*AND('1月'!B36&lt;=3),MATCH(3-'1月'!B36,变动率!$B:$B,-1)-ROW(),"")</f>
        <v/>
      </c>
      <c r="Q36" s="16" t="str">
        <f>IF(('1月'!C36&gt;=0)*AND('1月'!C36&lt;=3),MATCH(3-'1月'!C36,变动率!$B:$B,-1)-ROW(),"")</f>
        <v/>
      </c>
      <c r="R36" s="16" t="str">
        <f>IF(('1月'!D36&gt;=0)*AND('1月'!D36&lt;=3),MATCH(3-'1月'!D36,变动率!$B:$B,-1)-ROW(),"")</f>
        <v/>
      </c>
      <c r="S36" s="16" t="str">
        <f>IF(('1月'!E36&gt;=0)*AND('1月'!E36&lt;=3),MATCH(3-'1月'!E36,变动率!$B:$B,-1)-ROW(),"")</f>
        <v/>
      </c>
      <c r="T36" s="16" t="str">
        <f>IF(('1月'!F36&gt;=0)*AND('1月'!F36&lt;=3),MATCH(3-'1月'!F36,变动率!$B:$B,-1)-ROW(),"")</f>
        <v/>
      </c>
      <c r="U36" s="16" t="str">
        <f>IF(('1月'!G36&gt;=0)*AND('1月'!G36&lt;=3),MATCH(3-'1月'!G36,变动率!$B:$B,-1)-ROW(),"")</f>
        <v/>
      </c>
      <c r="V36" s="16" t="str">
        <f>IF(('1月'!H36&gt;=0)*AND('1月'!H36&lt;=3),MATCH(3-'1月'!H36,变动率!$B:$B,-1)-ROW(),"")</f>
        <v/>
      </c>
      <c r="W36" s="16">
        <f>IF(('1月'!I36&gt;=0)*AND('1月'!I36&lt;=3),MATCH(3-'1月'!I36,变动率!$B:$B,-1)-ROW(),"")</f>
        <v>21</v>
      </c>
      <c r="X36" s="16">
        <f>IF(('1月'!J36&gt;=0)*AND('1月'!J36&lt;=3),MATCH(3-'1月'!J36,变动率!$B:$B,-1)-ROW(),"")</f>
        <v>22</v>
      </c>
      <c r="Y36" s="16">
        <f>IF(('1月'!K36&gt;=0)*AND('1月'!K36&lt;=3),MATCH(3-'1月'!K36,变动率!$B:$B,-1)-ROW(),"")</f>
        <v>23</v>
      </c>
      <c r="Z36" s="16">
        <f>IF(('1月'!L36&gt;=0)*AND('1月'!L36&lt;=3),MATCH(3-'1月'!L36,变动率!$B:$B,-1)-ROW(),"")</f>
        <v>24</v>
      </c>
      <c r="AA36" s="16" t="str">
        <f>IF(('1月'!M36&gt;=0)*AND('1月'!M36&lt;=3),MATCH(3-'1月'!M36,变动率!$B:$B,-1)-ROW(),"")</f>
        <v/>
      </c>
      <c r="AB36" s="26" t="str">
        <f>IF(('1月'!N36&gt;=0)*AND('1月'!N36&lt;=3),MATCH(3-'1月'!N36,变动率!$B:$B,-1)-ROW(),"")</f>
        <v/>
      </c>
    </row>
    <row r="37" spans="1:28" x14ac:dyDescent="0.15">
      <c r="A37">
        <v>37</v>
      </c>
      <c r="B37" s="25">
        <f>B$1-变动率!$B37</f>
        <v>-7</v>
      </c>
      <c r="C37" s="16">
        <f>C$1-变动率!$B37</f>
        <v>-6</v>
      </c>
      <c r="D37" s="16">
        <f>D$1-变动率!$B37</f>
        <v>-5</v>
      </c>
      <c r="E37" s="16">
        <f>E$1-变动率!$B37</f>
        <v>-4</v>
      </c>
      <c r="F37" s="16">
        <f>F$1-变动率!$B37</f>
        <v>-3</v>
      </c>
      <c r="G37" s="16">
        <f>G$1-变动率!$B37</f>
        <v>-2</v>
      </c>
      <c r="H37" s="16">
        <f>H$1-变动率!$B37</f>
        <v>-1</v>
      </c>
      <c r="I37" s="16">
        <f>I$1-变动率!$B37</f>
        <v>0</v>
      </c>
      <c r="J37" s="16">
        <f>J$1-变动率!$B37</f>
        <v>1</v>
      </c>
      <c r="K37" s="16">
        <f>K$1-变动率!$B37</f>
        <v>2</v>
      </c>
      <c r="L37" s="16">
        <f>L$1-变动率!$B37</f>
        <v>3</v>
      </c>
      <c r="M37" s="16">
        <f>M$1-变动率!$B37</f>
        <v>4</v>
      </c>
      <c r="N37" s="26">
        <f>N$1-变动率!$B37</f>
        <v>5</v>
      </c>
      <c r="O37">
        <v>37</v>
      </c>
      <c r="P37" s="25" t="str">
        <f>IF(('1月'!B37&gt;=0)*AND('1月'!B37&lt;=3),MATCH(3-'1月'!B37,变动率!$B:$B,-1)-ROW(),"")</f>
        <v/>
      </c>
      <c r="Q37" s="16" t="str">
        <f>IF(('1月'!C37&gt;=0)*AND('1月'!C37&lt;=3),MATCH(3-'1月'!C37,变动率!$B:$B,-1)-ROW(),"")</f>
        <v/>
      </c>
      <c r="R37" s="16" t="str">
        <f>IF(('1月'!D37&gt;=0)*AND('1月'!D37&lt;=3),MATCH(3-'1月'!D37,变动率!$B:$B,-1)-ROW(),"")</f>
        <v/>
      </c>
      <c r="S37" s="16" t="str">
        <f>IF(('1月'!E37&gt;=0)*AND('1月'!E37&lt;=3),MATCH(3-'1月'!E37,变动率!$B:$B,-1)-ROW(),"")</f>
        <v/>
      </c>
      <c r="T37" s="16" t="str">
        <f>IF(('1月'!F37&gt;=0)*AND('1月'!F37&lt;=3),MATCH(3-'1月'!F37,变动率!$B:$B,-1)-ROW(),"")</f>
        <v/>
      </c>
      <c r="U37" s="16" t="str">
        <f>IF(('1月'!G37&gt;=0)*AND('1月'!G37&lt;=3),MATCH(3-'1月'!G37,变动率!$B:$B,-1)-ROW(),"")</f>
        <v/>
      </c>
      <c r="V37" s="16" t="str">
        <f>IF(('1月'!H37&gt;=0)*AND('1月'!H37&lt;=3),MATCH(3-'1月'!H37,变动率!$B:$B,-1)-ROW(),"")</f>
        <v/>
      </c>
      <c r="W37" s="16">
        <f>IF(('1月'!I37&gt;=0)*AND('1月'!I37&lt;=3),MATCH(3-'1月'!I37,变动率!$B:$B,-1)-ROW(),"")</f>
        <v>20</v>
      </c>
      <c r="X37" s="16">
        <f>IF(('1月'!J37&gt;=0)*AND('1月'!J37&lt;=3),MATCH(3-'1月'!J37,变动率!$B:$B,-1)-ROW(),"")</f>
        <v>21</v>
      </c>
      <c r="Y37" s="16">
        <f>IF(('1月'!K37&gt;=0)*AND('1月'!K37&lt;=3),MATCH(3-'1月'!K37,变动率!$B:$B,-1)-ROW(),"")</f>
        <v>22</v>
      </c>
      <c r="Z37" s="16">
        <f>IF(('1月'!L37&gt;=0)*AND('1月'!L37&lt;=3),MATCH(3-'1月'!L37,变动率!$B:$B,-1)-ROW(),"")</f>
        <v>23</v>
      </c>
      <c r="AA37" s="16" t="str">
        <f>IF(('1月'!M37&gt;=0)*AND('1月'!M37&lt;=3),MATCH(3-'1月'!M37,变动率!$B:$B,-1)-ROW(),"")</f>
        <v/>
      </c>
      <c r="AB37" s="26" t="str">
        <f>IF(('1月'!N37&gt;=0)*AND('1月'!N37&lt;=3),MATCH(3-'1月'!N37,变动率!$B:$B,-1)-ROW(),"")</f>
        <v/>
      </c>
    </row>
    <row r="38" spans="1:28" x14ac:dyDescent="0.15">
      <c r="A38">
        <v>38</v>
      </c>
      <c r="B38" s="25">
        <f>B$1-变动率!$B38</f>
        <v>-7</v>
      </c>
      <c r="C38" s="16">
        <f>C$1-变动率!$B38</f>
        <v>-6</v>
      </c>
      <c r="D38" s="16">
        <f>D$1-变动率!$B38</f>
        <v>-5</v>
      </c>
      <c r="E38" s="16">
        <f>E$1-变动率!$B38</f>
        <v>-4</v>
      </c>
      <c r="F38" s="16">
        <f>F$1-变动率!$B38</f>
        <v>-3</v>
      </c>
      <c r="G38" s="16">
        <f>G$1-变动率!$B38</f>
        <v>-2</v>
      </c>
      <c r="H38" s="16">
        <f>H$1-变动率!$B38</f>
        <v>-1</v>
      </c>
      <c r="I38" s="16">
        <f>I$1-变动率!$B38</f>
        <v>0</v>
      </c>
      <c r="J38" s="16">
        <f>J$1-变动率!$B38</f>
        <v>1</v>
      </c>
      <c r="K38" s="16">
        <f>K$1-变动率!$B38</f>
        <v>2</v>
      </c>
      <c r="L38" s="16">
        <f>L$1-变动率!$B38</f>
        <v>3</v>
      </c>
      <c r="M38" s="16">
        <f>M$1-变动率!$B38</f>
        <v>4</v>
      </c>
      <c r="N38" s="26">
        <f>N$1-变动率!$B38</f>
        <v>5</v>
      </c>
      <c r="O38">
        <v>38</v>
      </c>
      <c r="P38" s="25" t="str">
        <f>IF(('1月'!B38&gt;=0)*AND('1月'!B38&lt;=3),MATCH(3-'1月'!B38,变动率!$B:$B,-1)-ROW(),"")</f>
        <v/>
      </c>
      <c r="Q38" s="16" t="str">
        <f>IF(('1月'!C38&gt;=0)*AND('1月'!C38&lt;=3),MATCH(3-'1月'!C38,变动率!$B:$B,-1)-ROW(),"")</f>
        <v/>
      </c>
      <c r="R38" s="16" t="str">
        <f>IF(('1月'!D38&gt;=0)*AND('1月'!D38&lt;=3),MATCH(3-'1月'!D38,变动率!$B:$B,-1)-ROW(),"")</f>
        <v/>
      </c>
      <c r="S38" s="16" t="str">
        <f>IF(('1月'!E38&gt;=0)*AND('1月'!E38&lt;=3),MATCH(3-'1月'!E38,变动率!$B:$B,-1)-ROW(),"")</f>
        <v/>
      </c>
      <c r="T38" s="16" t="str">
        <f>IF(('1月'!F38&gt;=0)*AND('1月'!F38&lt;=3),MATCH(3-'1月'!F38,变动率!$B:$B,-1)-ROW(),"")</f>
        <v/>
      </c>
      <c r="U38" s="16" t="str">
        <f>IF(('1月'!G38&gt;=0)*AND('1月'!G38&lt;=3),MATCH(3-'1月'!G38,变动率!$B:$B,-1)-ROW(),"")</f>
        <v/>
      </c>
      <c r="V38" s="16" t="str">
        <f>IF(('1月'!H38&gt;=0)*AND('1月'!H38&lt;=3),MATCH(3-'1月'!H38,变动率!$B:$B,-1)-ROW(),"")</f>
        <v/>
      </c>
      <c r="W38" s="16">
        <f>IF(('1月'!I38&gt;=0)*AND('1月'!I38&lt;=3),MATCH(3-'1月'!I38,变动率!$B:$B,-1)-ROW(),"")</f>
        <v>19</v>
      </c>
      <c r="X38" s="16">
        <f>IF(('1月'!J38&gt;=0)*AND('1月'!J38&lt;=3),MATCH(3-'1月'!J38,变动率!$B:$B,-1)-ROW(),"")</f>
        <v>20</v>
      </c>
      <c r="Y38" s="16">
        <f>IF(('1月'!K38&gt;=0)*AND('1月'!K38&lt;=3),MATCH(3-'1月'!K38,变动率!$B:$B,-1)-ROW(),"")</f>
        <v>21</v>
      </c>
      <c r="Z38" s="16">
        <f>IF(('1月'!L38&gt;=0)*AND('1月'!L38&lt;=3),MATCH(3-'1月'!L38,变动率!$B:$B,-1)-ROW(),"")</f>
        <v>22</v>
      </c>
      <c r="AA38" s="16" t="str">
        <f>IF(('1月'!M38&gt;=0)*AND('1月'!M38&lt;=3),MATCH(3-'1月'!M38,变动率!$B:$B,-1)-ROW(),"")</f>
        <v/>
      </c>
      <c r="AB38" s="26" t="str">
        <f>IF(('1月'!N38&gt;=0)*AND('1月'!N38&lt;=3),MATCH(3-'1月'!N38,变动率!$B:$B,-1)-ROW(),"")</f>
        <v/>
      </c>
    </row>
    <row r="39" spans="1:28" x14ac:dyDescent="0.15">
      <c r="A39">
        <v>39</v>
      </c>
      <c r="B39" s="25">
        <f>B$1-变动率!$B39</f>
        <v>-7</v>
      </c>
      <c r="C39" s="16">
        <f>C$1-变动率!$B39</f>
        <v>-6</v>
      </c>
      <c r="D39" s="16">
        <f>D$1-变动率!$B39</f>
        <v>-5</v>
      </c>
      <c r="E39" s="16">
        <f>E$1-变动率!$B39</f>
        <v>-4</v>
      </c>
      <c r="F39" s="16">
        <f>F$1-变动率!$B39</f>
        <v>-3</v>
      </c>
      <c r="G39" s="16">
        <f>G$1-变动率!$B39</f>
        <v>-2</v>
      </c>
      <c r="H39" s="16">
        <f>H$1-变动率!$B39</f>
        <v>-1</v>
      </c>
      <c r="I39" s="16">
        <f>I$1-变动率!$B39</f>
        <v>0</v>
      </c>
      <c r="J39" s="16">
        <f>J$1-变动率!$B39</f>
        <v>1</v>
      </c>
      <c r="K39" s="16">
        <f>K$1-变动率!$B39</f>
        <v>2</v>
      </c>
      <c r="L39" s="16">
        <f>L$1-变动率!$B39</f>
        <v>3</v>
      </c>
      <c r="M39" s="16">
        <f>M$1-变动率!$B39</f>
        <v>4</v>
      </c>
      <c r="N39" s="26">
        <f>N$1-变动率!$B39</f>
        <v>5</v>
      </c>
      <c r="O39">
        <v>39</v>
      </c>
      <c r="P39" s="25" t="str">
        <f>IF(('1月'!B39&gt;=0)*AND('1月'!B39&lt;=3),MATCH(3-'1月'!B39,变动率!$B:$B,-1)-ROW(),"")</f>
        <v/>
      </c>
      <c r="Q39" s="16" t="str">
        <f>IF(('1月'!C39&gt;=0)*AND('1月'!C39&lt;=3),MATCH(3-'1月'!C39,变动率!$B:$B,-1)-ROW(),"")</f>
        <v/>
      </c>
      <c r="R39" s="16" t="str">
        <f>IF(('1月'!D39&gt;=0)*AND('1月'!D39&lt;=3),MATCH(3-'1月'!D39,变动率!$B:$B,-1)-ROW(),"")</f>
        <v/>
      </c>
      <c r="S39" s="16" t="str">
        <f>IF(('1月'!E39&gt;=0)*AND('1月'!E39&lt;=3),MATCH(3-'1月'!E39,变动率!$B:$B,-1)-ROW(),"")</f>
        <v/>
      </c>
      <c r="T39" s="16" t="str">
        <f>IF(('1月'!F39&gt;=0)*AND('1月'!F39&lt;=3),MATCH(3-'1月'!F39,变动率!$B:$B,-1)-ROW(),"")</f>
        <v/>
      </c>
      <c r="U39" s="16" t="str">
        <f>IF(('1月'!G39&gt;=0)*AND('1月'!G39&lt;=3),MATCH(3-'1月'!G39,变动率!$B:$B,-1)-ROW(),"")</f>
        <v/>
      </c>
      <c r="V39" s="16" t="str">
        <f>IF(('1月'!H39&gt;=0)*AND('1月'!H39&lt;=3),MATCH(3-'1月'!H39,变动率!$B:$B,-1)-ROW(),"")</f>
        <v/>
      </c>
      <c r="W39" s="16">
        <f>IF(('1月'!I39&gt;=0)*AND('1月'!I39&lt;=3),MATCH(3-'1月'!I39,变动率!$B:$B,-1)-ROW(),"")</f>
        <v>18</v>
      </c>
      <c r="X39" s="16">
        <f>IF(('1月'!J39&gt;=0)*AND('1月'!J39&lt;=3),MATCH(3-'1月'!J39,变动率!$B:$B,-1)-ROW(),"")</f>
        <v>19</v>
      </c>
      <c r="Y39" s="16">
        <f>IF(('1月'!K39&gt;=0)*AND('1月'!K39&lt;=3),MATCH(3-'1月'!K39,变动率!$B:$B,-1)-ROW(),"")</f>
        <v>20</v>
      </c>
      <c r="Z39" s="16">
        <f>IF(('1月'!L39&gt;=0)*AND('1月'!L39&lt;=3),MATCH(3-'1月'!L39,变动率!$B:$B,-1)-ROW(),"")</f>
        <v>21</v>
      </c>
      <c r="AA39" s="16" t="str">
        <f>IF(('1月'!M39&gt;=0)*AND('1月'!M39&lt;=3),MATCH(3-'1月'!M39,变动率!$B:$B,-1)-ROW(),"")</f>
        <v/>
      </c>
      <c r="AB39" s="26" t="str">
        <f>IF(('1月'!N39&gt;=0)*AND('1月'!N39&lt;=3),MATCH(3-'1月'!N39,变动率!$B:$B,-1)-ROW(),"")</f>
        <v/>
      </c>
    </row>
    <row r="40" spans="1:28" x14ac:dyDescent="0.15">
      <c r="A40">
        <v>40</v>
      </c>
      <c r="B40" s="25">
        <f>B$1-变动率!$B40</f>
        <v>-7</v>
      </c>
      <c r="C40" s="16">
        <f>C$1-变动率!$B40</f>
        <v>-6</v>
      </c>
      <c r="D40" s="16">
        <f>D$1-变动率!$B40</f>
        <v>-5</v>
      </c>
      <c r="E40" s="16">
        <f>E$1-变动率!$B40</f>
        <v>-4</v>
      </c>
      <c r="F40" s="16">
        <f>F$1-变动率!$B40</f>
        <v>-3</v>
      </c>
      <c r="G40" s="16">
        <f>G$1-变动率!$B40</f>
        <v>-2</v>
      </c>
      <c r="H40" s="16">
        <f>H$1-变动率!$B40</f>
        <v>-1</v>
      </c>
      <c r="I40" s="16">
        <f>I$1-变动率!$B40</f>
        <v>0</v>
      </c>
      <c r="J40" s="16">
        <f>J$1-变动率!$B40</f>
        <v>1</v>
      </c>
      <c r="K40" s="16">
        <f>K$1-变动率!$B40</f>
        <v>2</v>
      </c>
      <c r="L40" s="16">
        <f>L$1-变动率!$B40</f>
        <v>3</v>
      </c>
      <c r="M40" s="16">
        <f>M$1-变动率!$B40</f>
        <v>4</v>
      </c>
      <c r="N40" s="26">
        <f>N$1-变动率!$B40</f>
        <v>5</v>
      </c>
      <c r="O40">
        <v>40</v>
      </c>
      <c r="P40" s="25" t="str">
        <f>IF(('1月'!B40&gt;=0)*AND('1月'!B40&lt;=3),MATCH(3-'1月'!B40,变动率!$B:$B,-1)-ROW(),"")</f>
        <v/>
      </c>
      <c r="Q40" s="16" t="str">
        <f>IF(('1月'!C40&gt;=0)*AND('1月'!C40&lt;=3),MATCH(3-'1月'!C40,变动率!$B:$B,-1)-ROW(),"")</f>
        <v/>
      </c>
      <c r="R40" s="16" t="str">
        <f>IF(('1月'!D40&gt;=0)*AND('1月'!D40&lt;=3),MATCH(3-'1月'!D40,变动率!$B:$B,-1)-ROW(),"")</f>
        <v/>
      </c>
      <c r="S40" s="16" t="str">
        <f>IF(('1月'!E40&gt;=0)*AND('1月'!E40&lt;=3),MATCH(3-'1月'!E40,变动率!$B:$B,-1)-ROW(),"")</f>
        <v/>
      </c>
      <c r="T40" s="16" t="str">
        <f>IF(('1月'!F40&gt;=0)*AND('1月'!F40&lt;=3),MATCH(3-'1月'!F40,变动率!$B:$B,-1)-ROW(),"")</f>
        <v/>
      </c>
      <c r="U40" s="16" t="str">
        <f>IF(('1月'!G40&gt;=0)*AND('1月'!G40&lt;=3),MATCH(3-'1月'!G40,变动率!$B:$B,-1)-ROW(),"")</f>
        <v/>
      </c>
      <c r="V40" s="16" t="str">
        <f>IF(('1月'!H40&gt;=0)*AND('1月'!H40&lt;=3),MATCH(3-'1月'!H40,变动率!$B:$B,-1)-ROW(),"")</f>
        <v/>
      </c>
      <c r="W40" s="16">
        <f>IF(('1月'!I40&gt;=0)*AND('1月'!I40&lt;=3),MATCH(3-'1月'!I40,变动率!$B:$B,-1)-ROW(),"")</f>
        <v>17</v>
      </c>
      <c r="X40" s="16">
        <f>IF(('1月'!J40&gt;=0)*AND('1月'!J40&lt;=3),MATCH(3-'1月'!J40,变动率!$B:$B,-1)-ROW(),"")</f>
        <v>18</v>
      </c>
      <c r="Y40" s="16">
        <f>IF(('1月'!K40&gt;=0)*AND('1月'!K40&lt;=3),MATCH(3-'1月'!K40,变动率!$B:$B,-1)-ROW(),"")</f>
        <v>19</v>
      </c>
      <c r="Z40" s="16">
        <f>IF(('1月'!L40&gt;=0)*AND('1月'!L40&lt;=3),MATCH(3-'1月'!L40,变动率!$B:$B,-1)-ROW(),"")</f>
        <v>20</v>
      </c>
      <c r="AA40" s="16" t="str">
        <f>IF(('1月'!M40&gt;=0)*AND('1月'!M40&lt;=3),MATCH(3-'1月'!M40,变动率!$B:$B,-1)-ROW(),"")</f>
        <v/>
      </c>
      <c r="AB40" s="26" t="str">
        <f>IF(('1月'!N40&gt;=0)*AND('1月'!N40&lt;=3),MATCH(3-'1月'!N40,变动率!$B:$B,-1)-ROW(),"")</f>
        <v/>
      </c>
    </row>
    <row r="41" spans="1:28" x14ac:dyDescent="0.15">
      <c r="A41">
        <v>41</v>
      </c>
      <c r="B41" s="25">
        <f>B$1-变动率!$B41</f>
        <v>-7</v>
      </c>
      <c r="C41" s="16">
        <f>C$1-变动率!$B41</f>
        <v>-6</v>
      </c>
      <c r="D41" s="16">
        <f>D$1-变动率!$B41</f>
        <v>-5</v>
      </c>
      <c r="E41" s="16">
        <f>E$1-变动率!$B41</f>
        <v>-4</v>
      </c>
      <c r="F41" s="16">
        <f>F$1-变动率!$B41</f>
        <v>-3</v>
      </c>
      <c r="G41" s="16">
        <f>G$1-变动率!$B41</f>
        <v>-2</v>
      </c>
      <c r="H41" s="16">
        <f>H$1-变动率!$B41</f>
        <v>-1</v>
      </c>
      <c r="I41" s="16">
        <f>I$1-变动率!$B41</f>
        <v>0</v>
      </c>
      <c r="J41" s="16">
        <f>J$1-变动率!$B41</f>
        <v>1</v>
      </c>
      <c r="K41" s="16">
        <f>K$1-变动率!$B41</f>
        <v>2</v>
      </c>
      <c r="L41" s="16">
        <f>L$1-变动率!$B41</f>
        <v>3</v>
      </c>
      <c r="M41" s="16">
        <f>M$1-变动率!$B41</f>
        <v>4</v>
      </c>
      <c r="N41" s="26">
        <f>N$1-变动率!$B41</f>
        <v>5</v>
      </c>
      <c r="O41">
        <v>41</v>
      </c>
      <c r="P41" s="25" t="str">
        <f>IF(('1月'!B41&gt;=0)*AND('1月'!B41&lt;=3),MATCH(3-'1月'!B41,变动率!$B:$B,-1)-ROW(),"")</f>
        <v/>
      </c>
      <c r="Q41" s="16" t="str">
        <f>IF(('1月'!C41&gt;=0)*AND('1月'!C41&lt;=3),MATCH(3-'1月'!C41,变动率!$B:$B,-1)-ROW(),"")</f>
        <v/>
      </c>
      <c r="R41" s="16" t="str">
        <f>IF(('1月'!D41&gt;=0)*AND('1月'!D41&lt;=3),MATCH(3-'1月'!D41,变动率!$B:$B,-1)-ROW(),"")</f>
        <v/>
      </c>
      <c r="S41" s="16" t="str">
        <f>IF(('1月'!E41&gt;=0)*AND('1月'!E41&lt;=3),MATCH(3-'1月'!E41,变动率!$B:$B,-1)-ROW(),"")</f>
        <v/>
      </c>
      <c r="T41" s="16" t="str">
        <f>IF(('1月'!F41&gt;=0)*AND('1月'!F41&lt;=3),MATCH(3-'1月'!F41,变动率!$B:$B,-1)-ROW(),"")</f>
        <v/>
      </c>
      <c r="U41" s="16" t="str">
        <f>IF(('1月'!G41&gt;=0)*AND('1月'!G41&lt;=3),MATCH(3-'1月'!G41,变动率!$B:$B,-1)-ROW(),"")</f>
        <v/>
      </c>
      <c r="V41" s="16" t="str">
        <f>IF(('1月'!H41&gt;=0)*AND('1月'!H41&lt;=3),MATCH(3-'1月'!H41,变动率!$B:$B,-1)-ROW(),"")</f>
        <v/>
      </c>
      <c r="W41" s="16">
        <f>IF(('1月'!I41&gt;=0)*AND('1月'!I41&lt;=3),MATCH(3-'1月'!I41,变动率!$B:$B,-1)-ROW(),"")</f>
        <v>16</v>
      </c>
      <c r="X41" s="16">
        <f>IF(('1月'!J41&gt;=0)*AND('1月'!J41&lt;=3),MATCH(3-'1月'!J41,变动率!$B:$B,-1)-ROW(),"")</f>
        <v>17</v>
      </c>
      <c r="Y41" s="16">
        <f>IF(('1月'!K41&gt;=0)*AND('1月'!K41&lt;=3),MATCH(3-'1月'!K41,变动率!$B:$B,-1)-ROW(),"")</f>
        <v>18</v>
      </c>
      <c r="Z41" s="16">
        <f>IF(('1月'!L41&gt;=0)*AND('1月'!L41&lt;=3),MATCH(3-'1月'!L41,变动率!$B:$B,-1)-ROW(),"")</f>
        <v>19</v>
      </c>
      <c r="AA41" s="16" t="str">
        <f>IF(('1月'!M41&gt;=0)*AND('1月'!M41&lt;=3),MATCH(3-'1月'!M41,变动率!$B:$B,-1)-ROW(),"")</f>
        <v/>
      </c>
      <c r="AB41" s="26" t="str">
        <f>IF(('1月'!N41&gt;=0)*AND('1月'!N41&lt;=3),MATCH(3-'1月'!N41,变动率!$B:$B,-1)-ROW(),"")</f>
        <v/>
      </c>
    </row>
    <row r="42" spans="1:28" x14ac:dyDescent="0.15">
      <c r="A42">
        <v>42</v>
      </c>
      <c r="B42" s="25">
        <f>B$1-变动率!$B42</f>
        <v>-7</v>
      </c>
      <c r="C42" s="16">
        <f>C$1-变动率!$B42</f>
        <v>-6</v>
      </c>
      <c r="D42" s="16">
        <f>D$1-变动率!$B42</f>
        <v>-5</v>
      </c>
      <c r="E42" s="16">
        <f>E$1-变动率!$B42</f>
        <v>-4</v>
      </c>
      <c r="F42" s="16">
        <f>F$1-变动率!$B42</f>
        <v>-3</v>
      </c>
      <c r="G42" s="16">
        <f>G$1-变动率!$B42</f>
        <v>-2</v>
      </c>
      <c r="H42" s="16">
        <f>H$1-变动率!$B42</f>
        <v>-1</v>
      </c>
      <c r="I42" s="16">
        <f>I$1-变动率!$B42</f>
        <v>0</v>
      </c>
      <c r="J42" s="16">
        <f>J$1-变动率!$B42</f>
        <v>1</v>
      </c>
      <c r="K42" s="16">
        <f>K$1-变动率!$B42</f>
        <v>2</v>
      </c>
      <c r="L42" s="16">
        <f>L$1-变动率!$B42</f>
        <v>3</v>
      </c>
      <c r="M42" s="16">
        <f>M$1-变动率!$B42</f>
        <v>4</v>
      </c>
      <c r="N42" s="26">
        <f>N$1-变动率!$B42</f>
        <v>5</v>
      </c>
      <c r="O42">
        <v>42</v>
      </c>
      <c r="P42" s="25" t="str">
        <f>IF(('1月'!B42&gt;=0)*AND('1月'!B42&lt;=3),MATCH(3-'1月'!B42,变动率!$B:$B,-1)-ROW(),"")</f>
        <v/>
      </c>
      <c r="Q42" s="16" t="str">
        <f>IF(('1月'!C42&gt;=0)*AND('1月'!C42&lt;=3),MATCH(3-'1月'!C42,变动率!$B:$B,-1)-ROW(),"")</f>
        <v/>
      </c>
      <c r="R42" s="16" t="str">
        <f>IF(('1月'!D42&gt;=0)*AND('1月'!D42&lt;=3),MATCH(3-'1月'!D42,变动率!$B:$B,-1)-ROW(),"")</f>
        <v/>
      </c>
      <c r="S42" s="16" t="str">
        <f>IF(('1月'!E42&gt;=0)*AND('1月'!E42&lt;=3),MATCH(3-'1月'!E42,变动率!$B:$B,-1)-ROW(),"")</f>
        <v/>
      </c>
      <c r="T42" s="16" t="str">
        <f>IF(('1月'!F42&gt;=0)*AND('1月'!F42&lt;=3),MATCH(3-'1月'!F42,变动率!$B:$B,-1)-ROW(),"")</f>
        <v/>
      </c>
      <c r="U42" s="16" t="str">
        <f>IF(('1月'!G42&gt;=0)*AND('1月'!G42&lt;=3),MATCH(3-'1月'!G42,变动率!$B:$B,-1)-ROW(),"")</f>
        <v/>
      </c>
      <c r="V42" s="16" t="str">
        <f>IF(('1月'!H42&gt;=0)*AND('1月'!H42&lt;=3),MATCH(3-'1月'!H42,变动率!$B:$B,-1)-ROW(),"")</f>
        <v/>
      </c>
      <c r="W42" s="16">
        <f>IF(('1月'!I42&gt;=0)*AND('1月'!I42&lt;=3),MATCH(3-'1月'!I42,变动率!$B:$B,-1)-ROW(),"")</f>
        <v>15</v>
      </c>
      <c r="X42" s="16">
        <f>IF(('1月'!J42&gt;=0)*AND('1月'!J42&lt;=3),MATCH(3-'1月'!J42,变动率!$B:$B,-1)-ROW(),"")</f>
        <v>16</v>
      </c>
      <c r="Y42" s="16">
        <f>IF(('1月'!K42&gt;=0)*AND('1月'!K42&lt;=3),MATCH(3-'1月'!K42,变动率!$B:$B,-1)-ROW(),"")</f>
        <v>17</v>
      </c>
      <c r="Z42" s="16">
        <f>IF(('1月'!L42&gt;=0)*AND('1月'!L42&lt;=3),MATCH(3-'1月'!L42,变动率!$B:$B,-1)-ROW(),"")</f>
        <v>18</v>
      </c>
      <c r="AA42" s="16" t="str">
        <f>IF(('1月'!M42&gt;=0)*AND('1月'!M42&lt;=3),MATCH(3-'1月'!M42,变动率!$B:$B,-1)-ROW(),"")</f>
        <v/>
      </c>
      <c r="AB42" s="26" t="str">
        <f>IF(('1月'!N42&gt;=0)*AND('1月'!N42&lt;=3),MATCH(3-'1月'!N42,变动率!$B:$B,-1)-ROW(),"")</f>
        <v/>
      </c>
    </row>
    <row r="43" spans="1:28" x14ac:dyDescent="0.15">
      <c r="A43">
        <v>43</v>
      </c>
      <c r="B43" s="25">
        <f>B$1-变动率!$B43</f>
        <v>-7</v>
      </c>
      <c r="C43" s="16">
        <f>C$1-变动率!$B43</f>
        <v>-6</v>
      </c>
      <c r="D43" s="16">
        <f>D$1-变动率!$B43</f>
        <v>-5</v>
      </c>
      <c r="E43" s="16">
        <f>E$1-变动率!$B43</f>
        <v>-4</v>
      </c>
      <c r="F43" s="16">
        <f>F$1-变动率!$B43</f>
        <v>-3</v>
      </c>
      <c r="G43" s="16">
        <f>G$1-变动率!$B43</f>
        <v>-2</v>
      </c>
      <c r="H43" s="16">
        <f>H$1-变动率!$B43</f>
        <v>-1</v>
      </c>
      <c r="I43" s="16">
        <f>I$1-变动率!$B43</f>
        <v>0</v>
      </c>
      <c r="J43" s="16">
        <f>J$1-变动率!$B43</f>
        <v>1</v>
      </c>
      <c r="K43" s="16">
        <f>K$1-变动率!$B43</f>
        <v>2</v>
      </c>
      <c r="L43" s="16">
        <f>L$1-变动率!$B43</f>
        <v>3</v>
      </c>
      <c r="M43" s="16">
        <f>M$1-变动率!$B43</f>
        <v>4</v>
      </c>
      <c r="N43" s="26">
        <f>N$1-变动率!$B43</f>
        <v>5</v>
      </c>
      <c r="O43">
        <v>43</v>
      </c>
      <c r="P43" s="25" t="str">
        <f>IF(('1月'!B43&gt;=0)*AND('1月'!B43&lt;=3),MATCH(3-'1月'!B43,变动率!$B:$B,-1)-ROW(),"")</f>
        <v/>
      </c>
      <c r="Q43" s="16" t="str">
        <f>IF(('1月'!C43&gt;=0)*AND('1月'!C43&lt;=3),MATCH(3-'1月'!C43,变动率!$B:$B,-1)-ROW(),"")</f>
        <v/>
      </c>
      <c r="R43" s="16" t="str">
        <f>IF(('1月'!D43&gt;=0)*AND('1月'!D43&lt;=3),MATCH(3-'1月'!D43,变动率!$B:$B,-1)-ROW(),"")</f>
        <v/>
      </c>
      <c r="S43" s="16" t="str">
        <f>IF(('1月'!E43&gt;=0)*AND('1月'!E43&lt;=3),MATCH(3-'1月'!E43,变动率!$B:$B,-1)-ROW(),"")</f>
        <v/>
      </c>
      <c r="T43" s="16" t="str">
        <f>IF(('1月'!F43&gt;=0)*AND('1月'!F43&lt;=3),MATCH(3-'1月'!F43,变动率!$B:$B,-1)-ROW(),"")</f>
        <v/>
      </c>
      <c r="U43" s="16" t="str">
        <f>IF(('1月'!G43&gt;=0)*AND('1月'!G43&lt;=3),MATCH(3-'1月'!G43,变动率!$B:$B,-1)-ROW(),"")</f>
        <v/>
      </c>
      <c r="V43" s="16" t="str">
        <f>IF(('1月'!H43&gt;=0)*AND('1月'!H43&lt;=3),MATCH(3-'1月'!H43,变动率!$B:$B,-1)-ROW(),"")</f>
        <v/>
      </c>
      <c r="W43" s="16">
        <f>IF(('1月'!I43&gt;=0)*AND('1月'!I43&lt;=3),MATCH(3-'1月'!I43,变动率!$B:$B,-1)-ROW(),"")</f>
        <v>14</v>
      </c>
      <c r="X43" s="16">
        <f>IF(('1月'!J43&gt;=0)*AND('1月'!J43&lt;=3),MATCH(3-'1月'!J43,变动率!$B:$B,-1)-ROW(),"")</f>
        <v>15</v>
      </c>
      <c r="Y43" s="16">
        <f>IF(('1月'!K43&gt;=0)*AND('1月'!K43&lt;=3),MATCH(3-'1月'!K43,变动率!$B:$B,-1)-ROW(),"")</f>
        <v>16</v>
      </c>
      <c r="Z43" s="16">
        <f>IF(('1月'!L43&gt;=0)*AND('1月'!L43&lt;=3),MATCH(3-'1月'!L43,变动率!$B:$B,-1)-ROW(),"")</f>
        <v>17</v>
      </c>
      <c r="AA43" s="16" t="str">
        <f>IF(('1月'!M43&gt;=0)*AND('1月'!M43&lt;=3),MATCH(3-'1月'!M43,变动率!$B:$B,-1)-ROW(),"")</f>
        <v/>
      </c>
      <c r="AB43" s="26" t="str">
        <f>IF(('1月'!N43&gt;=0)*AND('1月'!N43&lt;=3),MATCH(3-'1月'!N43,变动率!$B:$B,-1)-ROW(),"")</f>
        <v/>
      </c>
    </row>
    <row r="44" spans="1:28" x14ac:dyDescent="0.15">
      <c r="A44">
        <v>44</v>
      </c>
      <c r="B44" s="25">
        <f>B$1-变动率!$B44</f>
        <v>-7</v>
      </c>
      <c r="C44" s="16">
        <f>C$1-变动率!$B44</f>
        <v>-6</v>
      </c>
      <c r="D44" s="16">
        <f>D$1-变动率!$B44</f>
        <v>-5</v>
      </c>
      <c r="E44" s="16">
        <f>E$1-变动率!$B44</f>
        <v>-4</v>
      </c>
      <c r="F44" s="16">
        <f>F$1-变动率!$B44</f>
        <v>-3</v>
      </c>
      <c r="G44" s="16">
        <f>G$1-变动率!$B44</f>
        <v>-2</v>
      </c>
      <c r="H44" s="16">
        <f>H$1-变动率!$B44</f>
        <v>-1</v>
      </c>
      <c r="I44" s="16">
        <f>I$1-变动率!$B44</f>
        <v>0</v>
      </c>
      <c r="J44" s="16">
        <f>J$1-变动率!$B44</f>
        <v>1</v>
      </c>
      <c r="K44" s="16">
        <f>K$1-变动率!$B44</f>
        <v>2</v>
      </c>
      <c r="L44" s="16">
        <f>L$1-变动率!$B44</f>
        <v>3</v>
      </c>
      <c r="M44" s="16">
        <f>M$1-变动率!$B44</f>
        <v>4</v>
      </c>
      <c r="N44" s="26">
        <f>N$1-变动率!$B44</f>
        <v>5</v>
      </c>
      <c r="O44">
        <v>44</v>
      </c>
      <c r="P44" s="25" t="str">
        <f>IF(('1月'!B44&gt;=0)*AND('1月'!B44&lt;=3),MATCH(3-'1月'!B44,变动率!$B:$B,-1)-ROW(),"")</f>
        <v/>
      </c>
      <c r="Q44" s="16" t="str">
        <f>IF(('1月'!C44&gt;=0)*AND('1月'!C44&lt;=3),MATCH(3-'1月'!C44,变动率!$B:$B,-1)-ROW(),"")</f>
        <v/>
      </c>
      <c r="R44" s="16" t="str">
        <f>IF(('1月'!D44&gt;=0)*AND('1月'!D44&lt;=3),MATCH(3-'1月'!D44,变动率!$B:$B,-1)-ROW(),"")</f>
        <v/>
      </c>
      <c r="S44" s="16" t="str">
        <f>IF(('1月'!E44&gt;=0)*AND('1月'!E44&lt;=3),MATCH(3-'1月'!E44,变动率!$B:$B,-1)-ROW(),"")</f>
        <v/>
      </c>
      <c r="T44" s="16" t="str">
        <f>IF(('1月'!F44&gt;=0)*AND('1月'!F44&lt;=3),MATCH(3-'1月'!F44,变动率!$B:$B,-1)-ROW(),"")</f>
        <v/>
      </c>
      <c r="U44" s="16" t="str">
        <f>IF(('1月'!G44&gt;=0)*AND('1月'!G44&lt;=3),MATCH(3-'1月'!G44,变动率!$B:$B,-1)-ROW(),"")</f>
        <v/>
      </c>
      <c r="V44" s="16" t="str">
        <f>IF(('1月'!H44&gt;=0)*AND('1月'!H44&lt;=3),MATCH(3-'1月'!H44,变动率!$B:$B,-1)-ROW(),"")</f>
        <v/>
      </c>
      <c r="W44" s="16">
        <f>IF(('1月'!I44&gt;=0)*AND('1月'!I44&lt;=3),MATCH(3-'1月'!I44,变动率!$B:$B,-1)-ROW(),"")</f>
        <v>13</v>
      </c>
      <c r="X44" s="16">
        <f>IF(('1月'!J44&gt;=0)*AND('1月'!J44&lt;=3),MATCH(3-'1月'!J44,变动率!$B:$B,-1)-ROW(),"")</f>
        <v>14</v>
      </c>
      <c r="Y44" s="16">
        <f>IF(('1月'!K44&gt;=0)*AND('1月'!K44&lt;=3),MATCH(3-'1月'!K44,变动率!$B:$B,-1)-ROW(),"")</f>
        <v>15</v>
      </c>
      <c r="Z44" s="16">
        <f>IF(('1月'!L44&gt;=0)*AND('1月'!L44&lt;=3),MATCH(3-'1月'!L44,变动率!$B:$B,-1)-ROW(),"")</f>
        <v>16</v>
      </c>
      <c r="AA44" s="16" t="str">
        <f>IF(('1月'!M44&gt;=0)*AND('1月'!M44&lt;=3),MATCH(3-'1月'!M44,变动率!$B:$B,-1)-ROW(),"")</f>
        <v/>
      </c>
      <c r="AB44" s="26" t="str">
        <f>IF(('1月'!N44&gt;=0)*AND('1月'!N44&lt;=3),MATCH(3-'1月'!N44,变动率!$B:$B,-1)-ROW(),"")</f>
        <v/>
      </c>
    </row>
    <row r="45" spans="1:28" x14ac:dyDescent="0.15">
      <c r="A45">
        <v>45</v>
      </c>
      <c r="B45" s="25">
        <f>B$1-变动率!$B45</f>
        <v>-7</v>
      </c>
      <c r="C45" s="16">
        <f>C$1-变动率!$B45</f>
        <v>-6</v>
      </c>
      <c r="D45" s="16">
        <f>D$1-变动率!$B45</f>
        <v>-5</v>
      </c>
      <c r="E45" s="16">
        <f>E$1-变动率!$B45</f>
        <v>-4</v>
      </c>
      <c r="F45" s="16">
        <f>F$1-变动率!$B45</f>
        <v>-3</v>
      </c>
      <c r="G45" s="16">
        <f>G$1-变动率!$B45</f>
        <v>-2</v>
      </c>
      <c r="H45" s="16">
        <f>H$1-变动率!$B45</f>
        <v>-1</v>
      </c>
      <c r="I45" s="16">
        <f>I$1-变动率!$B45</f>
        <v>0</v>
      </c>
      <c r="J45" s="16">
        <f>J$1-变动率!$B45</f>
        <v>1</v>
      </c>
      <c r="K45" s="16">
        <f>K$1-变动率!$B45</f>
        <v>2</v>
      </c>
      <c r="L45" s="16">
        <f>L$1-变动率!$B45</f>
        <v>3</v>
      </c>
      <c r="M45" s="16">
        <f>M$1-变动率!$B45</f>
        <v>4</v>
      </c>
      <c r="N45" s="26">
        <f>N$1-变动率!$B45</f>
        <v>5</v>
      </c>
      <c r="O45">
        <v>45</v>
      </c>
      <c r="P45" s="25" t="str">
        <f>IF(('1月'!B45&gt;=0)*AND('1月'!B45&lt;=3),MATCH(3-'1月'!B45,变动率!$B:$B,-1)-ROW(),"")</f>
        <v/>
      </c>
      <c r="Q45" s="16" t="str">
        <f>IF(('1月'!C45&gt;=0)*AND('1月'!C45&lt;=3),MATCH(3-'1月'!C45,变动率!$B:$B,-1)-ROW(),"")</f>
        <v/>
      </c>
      <c r="R45" s="16" t="str">
        <f>IF(('1月'!D45&gt;=0)*AND('1月'!D45&lt;=3),MATCH(3-'1月'!D45,变动率!$B:$B,-1)-ROW(),"")</f>
        <v/>
      </c>
      <c r="S45" s="16" t="str">
        <f>IF(('1月'!E45&gt;=0)*AND('1月'!E45&lt;=3),MATCH(3-'1月'!E45,变动率!$B:$B,-1)-ROW(),"")</f>
        <v/>
      </c>
      <c r="T45" s="16" t="str">
        <f>IF(('1月'!F45&gt;=0)*AND('1月'!F45&lt;=3),MATCH(3-'1月'!F45,变动率!$B:$B,-1)-ROW(),"")</f>
        <v/>
      </c>
      <c r="U45" s="16" t="str">
        <f>IF(('1月'!G45&gt;=0)*AND('1月'!G45&lt;=3),MATCH(3-'1月'!G45,变动率!$B:$B,-1)-ROW(),"")</f>
        <v/>
      </c>
      <c r="V45" s="16" t="str">
        <f>IF(('1月'!H45&gt;=0)*AND('1月'!H45&lt;=3),MATCH(3-'1月'!H45,变动率!$B:$B,-1)-ROW(),"")</f>
        <v/>
      </c>
      <c r="W45" s="16">
        <f>IF(('1月'!I45&gt;=0)*AND('1月'!I45&lt;=3),MATCH(3-'1月'!I45,变动率!$B:$B,-1)-ROW(),"")</f>
        <v>12</v>
      </c>
      <c r="X45" s="16">
        <f>IF(('1月'!J45&gt;=0)*AND('1月'!J45&lt;=3),MATCH(3-'1月'!J45,变动率!$B:$B,-1)-ROW(),"")</f>
        <v>13</v>
      </c>
      <c r="Y45" s="16">
        <f>IF(('1月'!K45&gt;=0)*AND('1月'!K45&lt;=3),MATCH(3-'1月'!K45,变动率!$B:$B,-1)-ROW(),"")</f>
        <v>14</v>
      </c>
      <c r="Z45" s="16">
        <f>IF(('1月'!L45&gt;=0)*AND('1月'!L45&lt;=3),MATCH(3-'1月'!L45,变动率!$B:$B,-1)-ROW(),"")</f>
        <v>15</v>
      </c>
      <c r="AA45" s="16" t="str">
        <f>IF(('1月'!M45&gt;=0)*AND('1月'!M45&lt;=3),MATCH(3-'1月'!M45,变动率!$B:$B,-1)-ROW(),"")</f>
        <v/>
      </c>
      <c r="AB45" s="26" t="str">
        <f>IF(('1月'!N45&gt;=0)*AND('1月'!N45&lt;=3),MATCH(3-'1月'!N45,变动率!$B:$B,-1)-ROW(),"")</f>
        <v/>
      </c>
    </row>
    <row r="46" spans="1:28" x14ac:dyDescent="0.15">
      <c r="A46">
        <v>46</v>
      </c>
      <c r="B46" s="25">
        <f>B$1-变动率!$B46</f>
        <v>-7</v>
      </c>
      <c r="C46" s="16">
        <f>C$1-变动率!$B46</f>
        <v>-6</v>
      </c>
      <c r="D46" s="16">
        <f>D$1-变动率!$B46</f>
        <v>-5</v>
      </c>
      <c r="E46" s="16">
        <f>E$1-变动率!$B46</f>
        <v>-4</v>
      </c>
      <c r="F46" s="16">
        <f>F$1-变动率!$B46</f>
        <v>-3</v>
      </c>
      <c r="G46" s="16">
        <f>G$1-变动率!$B46</f>
        <v>-2</v>
      </c>
      <c r="H46" s="16">
        <f>H$1-变动率!$B46</f>
        <v>-1</v>
      </c>
      <c r="I46" s="16">
        <f>I$1-变动率!$B46</f>
        <v>0</v>
      </c>
      <c r="J46" s="16">
        <f>J$1-变动率!$B46</f>
        <v>1</v>
      </c>
      <c r="K46" s="16">
        <f>K$1-变动率!$B46</f>
        <v>2</v>
      </c>
      <c r="L46" s="16">
        <f>L$1-变动率!$B46</f>
        <v>3</v>
      </c>
      <c r="M46" s="16">
        <f>M$1-变动率!$B46</f>
        <v>4</v>
      </c>
      <c r="N46" s="26">
        <f>N$1-变动率!$B46</f>
        <v>5</v>
      </c>
      <c r="O46">
        <v>46</v>
      </c>
      <c r="P46" s="25" t="str">
        <f>IF(('1月'!B46&gt;=0)*AND('1月'!B46&lt;=3),MATCH(3-'1月'!B46,变动率!$B:$B,-1)-ROW(),"")</f>
        <v/>
      </c>
      <c r="Q46" s="16" t="str">
        <f>IF(('1月'!C46&gt;=0)*AND('1月'!C46&lt;=3),MATCH(3-'1月'!C46,变动率!$B:$B,-1)-ROW(),"")</f>
        <v/>
      </c>
      <c r="R46" s="16" t="str">
        <f>IF(('1月'!D46&gt;=0)*AND('1月'!D46&lt;=3),MATCH(3-'1月'!D46,变动率!$B:$B,-1)-ROW(),"")</f>
        <v/>
      </c>
      <c r="S46" s="16" t="str">
        <f>IF(('1月'!E46&gt;=0)*AND('1月'!E46&lt;=3),MATCH(3-'1月'!E46,变动率!$B:$B,-1)-ROW(),"")</f>
        <v/>
      </c>
      <c r="T46" s="16" t="str">
        <f>IF(('1月'!F46&gt;=0)*AND('1月'!F46&lt;=3),MATCH(3-'1月'!F46,变动率!$B:$B,-1)-ROW(),"")</f>
        <v/>
      </c>
      <c r="U46" s="16" t="str">
        <f>IF(('1月'!G46&gt;=0)*AND('1月'!G46&lt;=3),MATCH(3-'1月'!G46,变动率!$B:$B,-1)-ROW(),"")</f>
        <v/>
      </c>
      <c r="V46" s="16" t="str">
        <f>IF(('1月'!H46&gt;=0)*AND('1月'!H46&lt;=3),MATCH(3-'1月'!H46,变动率!$B:$B,-1)-ROW(),"")</f>
        <v/>
      </c>
      <c r="W46" s="16">
        <f>IF(('1月'!I46&gt;=0)*AND('1月'!I46&lt;=3),MATCH(3-'1月'!I46,变动率!$B:$B,-1)-ROW(),"")</f>
        <v>11</v>
      </c>
      <c r="X46" s="16">
        <f>IF(('1月'!J46&gt;=0)*AND('1月'!J46&lt;=3),MATCH(3-'1月'!J46,变动率!$B:$B,-1)-ROW(),"")</f>
        <v>12</v>
      </c>
      <c r="Y46" s="16">
        <f>IF(('1月'!K46&gt;=0)*AND('1月'!K46&lt;=3),MATCH(3-'1月'!K46,变动率!$B:$B,-1)-ROW(),"")</f>
        <v>13</v>
      </c>
      <c r="Z46" s="16">
        <f>IF(('1月'!L46&gt;=0)*AND('1月'!L46&lt;=3),MATCH(3-'1月'!L46,变动率!$B:$B,-1)-ROW(),"")</f>
        <v>14</v>
      </c>
      <c r="AA46" s="16" t="str">
        <f>IF(('1月'!M46&gt;=0)*AND('1月'!M46&lt;=3),MATCH(3-'1月'!M46,变动率!$B:$B,-1)-ROW(),"")</f>
        <v/>
      </c>
      <c r="AB46" s="26" t="str">
        <f>IF(('1月'!N46&gt;=0)*AND('1月'!N46&lt;=3),MATCH(3-'1月'!N46,变动率!$B:$B,-1)-ROW(),"")</f>
        <v/>
      </c>
    </row>
    <row r="47" spans="1:28" x14ac:dyDescent="0.15">
      <c r="A47" s="58">
        <v>47</v>
      </c>
      <c r="B47" s="25">
        <f>B$1-变动率!$B47</f>
        <v>-7</v>
      </c>
      <c r="C47" s="16">
        <f>C$1-变动率!$B47</f>
        <v>-6</v>
      </c>
      <c r="D47" s="16">
        <f>D$1-变动率!$B47</f>
        <v>-5</v>
      </c>
      <c r="E47" s="16">
        <f>E$1-变动率!$B47</f>
        <v>-4</v>
      </c>
      <c r="F47" s="16">
        <f>F$1-变动率!$B47</f>
        <v>-3</v>
      </c>
      <c r="G47" s="16">
        <f>G$1-变动率!$B47</f>
        <v>-2</v>
      </c>
      <c r="H47" s="16">
        <f>H$1-变动率!$B47</f>
        <v>-1</v>
      </c>
      <c r="I47" s="16">
        <f>I$1-变动率!$B47</f>
        <v>0</v>
      </c>
      <c r="J47" s="16">
        <f>J$1-变动率!$B47</f>
        <v>1</v>
      </c>
      <c r="K47" s="16">
        <f>K$1-变动率!$B47</f>
        <v>2</v>
      </c>
      <c r="L47" s="16">
        <f>L$1-变动率!$B47</f>
        <v>3</v>
      </c>
      <c r="M47" s="16">
        <f>M$1-变动率!$B47</f>
        <v>4</v>
      </c>
      <c r="N47" s="26">
        <f>N$1-变动率!$B47</f>
        <v>5</v>
      </c>
      <c r="O47" s="58">
        <v>47</v>
      </c>
      <c r="P47" s="25" t="str">
        <f>IF(('1月'!B47&gt;=0)*AND('1月'!B47&lt;=3),MATCH(3-'1月'!B47,变动率!$B:$B,-1)-ROW(),"")</f>
        <v/>
      </c>
      <c r="Q47" s="16" t="str">
        <f>IF(('1月'!C47&gt;=0)*AND('1月'!C47&lt;=3),MATCH(3-'1月'!C47,变动率!$B:$B,-1)-ROW(),"")</f>
        <v/>
      </c>
      <c r="R47" s="16" t="str">
        <f>IF(('1月'!D47&gt;=0)*AND('1月'!D47&lt;=3),MATCH(3-'1月'!D47,变动率!$B:$B,-1)-ROW(),"")</f>
        <v/>
      </c>
      <c r="S47" s="16" t="str">
        <f>IF(('1月'!E47&gt;=0)*AND('1月'!E47&lt;=3),MATCH(3-'1月'!E47,变动率!$B:$B,-1)-ROW(),"")</f>
        <v/>
      </c>
      <c r="T47" s="16" t="str">
        <f>IF(('1月'!F47&gt;=0)*AND('1月'!F47&lt;=3),MATCH(3-'1月'!F47,变动率!$B:$B,-1)-ROW(),"")</f>
        <v/>
      </c>
      <c r="U47" s="16" t="str">
        <f>IF(('1月'!G47&gt;=0)*AND('1月'!G47&lt;=3),MATCH(3-'1月'!G47,变动率!$B:$B,-1)-ROW(),"")</f>
        <v/>
      </c>
      <c r="V47" s="16" t="str">
        <f>IF(('1月'!H47&gt;=0)*AND('1月'!H47&lt;=3),MATCH(3-'1月'!H47,变动率!$B:$B,-1)-ROW(),"")</f>
        <v/>
      </c>
      <c r="W47" s="16">
        <f>IF(('1月'!I47&gt;=0)*AND('1月'!I47&lt;=3),MATCH(3-'1月'!I47,变动率!$B:$B,-1)-ROW(),"")</f>
        <v>10</v>
      </c>
      <c r="X47" s="16">
        <f>IF(('1月'!J47&gt;=0)*AND('1月'!J47&lt;=3),MATCH(3-'1月'!J47,变动率!$B:$B,-1)-ROW(),"")</f>
        <v>11</v>
      </c>
      <c r="Y47" s="16">
        <f>IF(('1月'!K47&gt;=0)*AND('1月'!K47&lt;=3),MATCH(3-'1月'!K47,变动率!$B:$B,-1)-ROW(),"")</f>
        <v>12</v>
      </c>
      <c r="Z47" s="16">
        <f>IF(('1月'!L47&gt;=0)*AND('1月'!L47&lt;=3),MATCH(3-'1月'!L47,变动率!$B:$B,-1)-ROW(),"")</f>
        <v>13</v>
      </c>
      <c r="AA47" s="16" t="str">
        <f>IF(('1月'!M47&gt;=0)*AND('1月'!M47&lt;=3),MATCH(3-'1月'!M47,变动率!$B:$B,-1)-ROW(),"")</f>
        <v/>
      </c>
      <c r="AB47" s="26" t="str">
        <f>IF(('1月'!N47&gt;=0)*AND('1月'!N47&lt;=3),MATCH(3-'1月'!N47,变动率!$B:$B,-1)-ROW(),"")</f>
        <v/>
      </c>
    </row>
    <row r="48" spans="1:28" x14ac:dyDescent="0.15">
      <c r="A48">
        <v>48</v>
      </c>
      <c r="B48" s="25">
        <f>B$1-变动率!$B48</f>
        <v>-6</v>
      </c>
      <c r="C48" s="16">
        <f>C$1-变动率!$B48</f>
        <v>-5</v>
      </c>
      <c r="D48" s="16">
        <f>D$1-变动率!$B48</f>
        <v>-4</v>
      </c>
      <c r="E48" s="16">
        <f>E$1-变动率!$B48</f>
        <v>-3</v>
      </c>
      <c r="F48" s="16">
        <f>F$1-变动率!$B48</f>
        <v>-2</v>
      </c>
      <c r="G48" s="16">
        <f>G$1-变动率!$B48</f>
        <v>-1</v>
      </c>
      <c r="H48" s="16">
        <f>H$1-变动率!$B48</f>
        <v>0</v>
      </c>
      <c r="I48" s="16">
        <f>I$1-变动率!$B48</f>
        <v>1</v>
      </c>
      <c r="J48" s="16">
        <f>J$1-变动率!$B48</f>
        <v>2</v>
      </c>
      <c r="K48" s="16">
        <f>K$1-变动率!$B48</f>
        <v>3</v>
      </c>
      <c r="L48" s="16">
        <f>L$1-变动率!$B48</f>
        <v>4</v>
      </c>
      <c r="M48" s="16">
        <f>M$1-变动率!$B48</f>
        <v>5</v>
      </c>
      <c r="N48" s="26">
        <f>N$1-变动率!$B48</f>
        <v>6</v>
      </c>
      <c r="O48">
        <v>48</v>
      </c>
      <c r="P48" s="25" t="str">
        <f>IF(('1月'!B48&gt;=0)*AND('1月'!B48&lt;=3),MATCH(3-'1月'!B48,变动率!$B:$B,-1)-ROW(),"")</f>
        <v/>
      </c>
      <c r="Q48" s="16" t="str">
        <f>IF(('1月'!C48&gt;=0)*AND('1月'!C48&lt;=3),MATCH(3-'1月'!C48,变动率!$B:$B,-1)-ROW(),"")</f>
        <v/>
      </c>
      <c r="R48" s="16" t="str">
        <f>IF(('1月'!D48&gt;=0)*AND('1月'!D48&lt;=3),MATCH(3-'1月'!D48,变动率!$B:$B,-1)-ROW(),"")</f>
        <v/>
      </c>
      <c r="S48" s="16" t="str">
        <f>IF(('1月'!E48&gt;=0)*AND('1月'!E48&lt;=3),MATCH(3-'1月'!E48,变动率!$B:$B,-1)-ROW(),"")</f>
        <v/>
      </c>
      <c r="T48" s="16" t="str">
        <f>IF(('1月'!F48&gt;=0)*AND('1月'!F48&lt;=3),MATCH(3-'1月'!F48,变动率!$B:$B,-1)-ROW(),"")</f>
        <v/>
      </c>
      <c r="U48" s="16" t="str">
        <f>IF(('1月'!G48&gt;=0)*AND('1月'!G48&lt;=3),MATCH(3-'1月'!G48,变动率!$B:$B,-1)-ROW(),"")</f>
        <v/>
      </c>
      <c r="V48" s="16">
        <f>IF(('1月'!H48&gt;=0)*AND('1月'!H48&lt;=3),MATCH(3-'1月'!H48,变动率!$B:$B,-1)-ROW(),"")</f>
        <v>9</v>
      </c>
      <c r="W48" s="16">
        <f>IF(('1月'!I48&gt;=0)*AND('1月'!I48&lt;=3),MATCH(3-'1月'!I48,变动率!$B:$B,-1)-ROW(),"")</f>
        <v>10</v>
      </c>
      <c r="X48" s="16">
        <f>IF(('1月'!J48&gt;=0)*AND('1月'!J48&lt;=3),MATCH(3-'1月'!J48,变动率!$B:$B,-1)-ROW(),"")</f>
        <v>11</v>
      </c>
      <c r="Y48" s="16">
        <f>IF(('1月'!K48&gt;=0)*AND('1月'!K48&lt;=3),MATCH(3-'1月'!K48,变动率!$B:$B,-1)-ROW(),"")</f>
        <v>12</v>
      </c>
      <c r="Z48" s="16" t="str">
        <f>IF(('1月'!L48&gt;=0)*AND('1月'!L48&lt;=3),MATCH(3-'1月'!L48,变动率!$B:$B,-1)-ROW(),"")</f>
        <v/>
      </c>
      <c r="AA48" s="16" t="str">
        <f>IF(('1月'!M48&gt;=0)*AND('1月'!M48&lt;=3),MATCH(3-'1月'!M48,变动率!$B:$B,-1)-ROW(),"")</f>
        <v/>
      </c>
      <c r="AB48" s="26" t="str">
        <f>IF(('1月'!N48&gt;=0)*AND('1月'!N48&lt;=3),MATCH(3-'1月'!N48,变动率!$B:$B,-1)-ROW(),"")</f>
        <v/>
      </c>
    </row>
    <row r="49" spans="1:28" x14ac:dyDescent="0.15">
      <c r="A49">
        <v>49</v>
      </c>
      <c r="B49" s="25">
        <f>B$1-变动率!$B49</f>
        <v>-5</v>
      </c>
      <c r="C49" s="16">
        <f>C$1-变动率!$B49</f>
        <v>-4</v>
      </c>
      <c r="D49" s="16">
        <f>D$1-变动率!$B49</f>
        <v>-3</v>
      </c>
      <c r="E49" s="16">
        <f>E$1-变动率!$B49</f>
        <v>-2</v>
      </c>
      <c r="F49" s="16">
        <f>F$1-变动率!$B49</f>
        <v>-1</v>
      </c>
      <c r="G49" s="16">
        <f>G$1-变动率!$B49</f>
        <v>0</v>
      </c>
      <c r="H49" s="16">
        <f>H$1-变动率!$B49</f>
        <v>1</v>
      </c>
      <c r="I49" s="16">
        <f>I$1-变动率!$B49</f>
        <v>2</v>
      </c>
      <c r="J49" s="16">
        <f>J$1-变动率!$B49</f>
        <v>3</v>
      </c>
      <c r="K49" s="16">
        <f>K$1-变动率!$B49</f>
        <v>4</v>
      </c>
      <c r="L49" s="16">
        <f>L$1-变动率!$B49</f>
        <v>5</v>
      </c>
      <c r="M49" s="16">
        <f>M$1-变动率!$B49</f>
        <v>6</v>
      </c>
      <c r="N49" s="26">
        <f>N$1-变动率!$B49</f>
        <v>7</v>
      </c>
      <c r="O49">
        <v>49</v>
      </c>
      <c r="P49" s="25" t="str">
        <f>IF(('1月'!B49&gt;=0)*AND('1月'!B49&lt;=3),MATCH(3-'1月'!B49,变动率!$B:$B,-1)-ROW(),"")</f>
        <v/>
      </c>
      <c r="Q49" s="16" t="str">
        <f>IF(('1月'!C49&gt;=0)*AND('1月'!C49&lt;=3),MATCH(3-'1月'!C49,变动率!$B:$B,-1)-ROW(),"")</f>
        <v/>
      </c>
      <c r="R49" s="16" t="str">
        <f>IF(('1月'!D49&gt;=0)*AND('1月'!D49&lt;=3),MATCH(3-'1月'!D49,变动率!$B:$B,-1)-ROW(),"")</f>
        <v/>
      </c>
      <c r="S49" s="16" t="str">
        <f>IF(('1月'!E49&gt;=0)*AND('1月'!E49&lt;=3),MATCH(3-'1月'!E49,变动率!$B:$B,-1)-ROW(),"")</f>
        <v/>
      </c>
      <c r="T49" s="16" t="str">
        <f>IF(('1月'!F49&gt;=0)*AND('1月'!F49&lt;=3),MATCH(3-'1月'!F49,变动率!$B:$B,-1)-ROW(),"")</f>
        <v/>
      </c>
      <c r="U49" s="16">
        <f>IF(('1月'!G49&gt;=0)*AND('1月'!G49&lt;=3),MATCH(3-'1月'!G49,变动率!$B:$B,-1)-ROW(),"")</f>
        <v>8</v>
      </c>
      <c r="V49" s="16">
        <f>IF(('1月'!H49&gt;=0)*AND('1月'!H49&lt;=3),MATCH(3-'1月'!H49,变动率!$B:$B,-1)-ROW(),"")</f>
        <v>9</v>
      </c>
      <c r="W49" s="16">
        <f>IF(('1月'!I49&gt;=0)*AND('1月'!I49&lt;=3),MATCH(3-'1月'!I49,变动率!$B:$B,-1)-ROW(),"")</f>
        <v>10</v>
      </c>
      <c r="X49" s="16">
        <f>IF(('1月'!J49&gt;=0)*AND('1月'!J49&lt;=3),MATCH(3-'1月'!J49,变动率!$B:$B,-1)-ROW(),"")</f>
        <v>11</v>
      </c>
      <c r="Y49" s="16" t="str">
        <f>IF(('1月'!K49&gt;=0)*AND('1月'!K49&lt;=3),MATCH(3-'1月'!K49,变动率!$B:$B,-1)-ROW(),"")</f>
        <v/>
      </c>
      <c r="Z49" s="16" t="str">
        <f>IF(('1月'!L49&gt;=0)*AND('1月'!L49&lt;=3),MATCH(3-'1月'!L49,变动率!$B:$B,-1)-ROW(),"")</f>
        <v/>
      </c>
      <c r="AA49" s="16" t="str">
        <f>IF(('1月'!M49&gt;=0)*AND('1月'!M49&lt;=3),MATCH(3-'1月'!M49,变动率!$B:$B,-1)-ROW(),"")</f>
        <v/>
      </c>
      <c r="AB49" s="26" t="str">
        <f>IF(('1月'!N49&gt;=0)*AND('1月'!N49&lt;=3),MATCH(3-'1月'!N49,变动率!$B:$B,-1)-ROW(),"")</f>
        <v/>
      </c>
    </row>
    <row r="50" spans="1:28" x14ac:dyDescent="0.15">
      <c r="A50">
        <v>50</v>
      </c>
      <c r="B50" s="25">
        <f>B$1-变动率!$B50</f>
        <v>-4</v>
      </c>
      <c r="C50" s="16">
        <f>C$1-变动率!$B50</f>
        <v>-3</v>
      </c>
      <c r="D50" s="16">
        <f>D$1-变动率!$B50</f>
        <v>-2</v>
      </c>
      <c r="E50" s="16">
        <f>E$1-变动率!$B50</f>
        <v>-1</v>
      </c>
      <c r="F50" s="16">
        <f>F$1-变动率!$B50</f>
        <v>0</v>
      </c>
      <c r="G50" s="16">
        <f>G$1-变动率!$B50</f>
        <v>1</v>
      </c>
      <c r="H50" s="16">
        <f>H$1-变动率!$B50</f>
        <v>2</v>
      </c>
      <c r="I50" s="16">
        <f>I$1-变动率!$B50</f>
        <v>3</v>
      </c>
      <c r="J50" s="16">
        <f>J$1-变动率!$B50</f>
        <v>4</v>
      </c>
      <c r="K50" s="16">
        <f>K$1-变动率!$B50</f>
        <v>5</v>
      </c>
      <c r="L50" s="16">
        <f>L$1-变动率!$B50</f>
        <v>6</v>
      </c>
      <c r="M50" s="16">
        <f>M$1-变动率!$B50</f>
        <v>7</v>
      </c>
      <c r="N50" s="26">
        <f>N$1-变动率!$B50</f>
        <v>8</v>
      </c>
      <c r="O50">
        <v>50</v>
      </c>
      <c r="P50" s="25" t="str">
        <f>IF(('1月'!B50&gt;=0)*AND('1月'!B50&lt;=3),MATCH(3-'1月'!B50,变动率!$B:$B,-1)-ROW(),"")</f>
        <v/>
      </c>
      <c r="Q50" s="16" t="str">
        <f>IF(('1月'!C50&gt;=0)*AND('1月'!C50&lt;=3),MATCH(3-'1月'!C50,变动率!$B:$B,-1)-ROW(),"")</f>
        <v/>
      </c>
      <c r="R50" s="16" t="str">
        <f>IF(('1月'!D50&gt;=0)*AND('1月'!D50&lt;=3),MATCH(3-'1月'!D50,变动率!$B:$B,-1)-ROW(),"")</f>
        <v/>
      </c>
      <c r="S50" s="16" t="str">
        <f>IF(('1月'!E50&gt;=0)*AND('1月'!E50&lt;=3),MATCH(3-'1月'!E50,变动率!$B:$B,-1)-ROW(),"")</f>
        <v/>
      </c>
      <c r="T50" s="16">
        <f>IF(('1月'!F50&gt;=0)*AND('1月'!F50&lt;=3),MATCH(3-'1月'!F50,变动率!$B:$B,-1)-ROW(),"")</f>
        <v>7</v>
      </c>
      <c r="U50" s="16">
        <f>IF(('1月'!G50&gt;=0)*AND('1月'!G50&lt;=3),MATCH(3-'1月'!G50,变动率!$B:$B,-1)-ROW(),"")</f>
        <v>8</v>
      </c>
      <c r="V50" s="16">
        <f>IF(('1月'!H50&gt;=0)*AND('1月'!H50&lt;=3),MATCH(3-'1月'!H50,变动率!$B:$B,-1)-ROW(),"")</f>
        <v>9</v>
      </c>
      <c r="W50" s="16">
        <f>IF(('1月'!I50&gt;=0)*AND('1月'!I50&lt;=3),MATCH(3-'1月'!I50,变动率!$B:$B,-1)-ROW(),"")</f>
        <v>10</v>
      </c>
      <c r="X50" s="16" t="str">
        <f>IF(('1月'!J50&gt;=0)*AND('1月'!J50&lt;=3),MATCH(3-'1月'!J50,变动率!$B:$B,-1)-ROW(),"")</f>
        <v/>
      </c>
      <c r="Y50" s="16" t="str">
        <f>IF(('1月'!K50&gt;=0)*AND('1月'!K50&lt;=3),MATCH(3-'1月'!K50,变动率!$B:$B,-1)-ROW(),"")</f>
        <v/>
      </c>
      <c r="Z50" s="16" t="str">
        <f>IF(('1月'!L50&gt;=0)*AND('1月'!L50&lt;=3),MATCH(3-'1月'!L50,变动率!$B:$B,-1)-ROW(),"")</f>
        <v/>
      </c>
      <c r="AA50" s="16" t="str">
        <f>IF(('1月'!M50&gt;=0)*AND('1月'!M50&lt;=3),MATCH(3-'1月'!M50,变动率!$B:$B,-1)-ROW(),"")</f>
        <v/>
      </c>
      <c r="AB50" s="26" t="str">
        <f>IF(('1月'!N50&gt;=0)*AND('1月'!N50&lt;=3),MATCH(3-'1月'!N50,变动率!$B:$B,-1)-ROW(),"")</f>
        <v/>
      </c>
    </row>
    <row r="51" spans="1:28" x14ac:dyDescent="0.15">
      <c r="A51">
        <v>51</v>
      </c>
      <c r="B51" s="25">
        <f>B$1-变动率!$B51</f>
        <v>-4</v>
      </c>
      <c r="C51" s="16">
        <f>C$1-变动率!$B51</f>
        <v>-3</v>
      </c>
      <c r="D51" s="16">
        <f>D$1-变动率!$B51</f>
        <v>-2</v>
      </c>
      <c r="E51" s="16">
        <f>E$1-变动率!$B51</f>
        <v>-1</v>
      </c>
      <c r="F51" s="16">
        <f>F$1-变动率!$B51</f>
        <v>0</v>
      </c>
      <c r="G51" s="16">
        <f>G$1-变动率!$B51</f>
        <v>1</v>
      </c>
      <c r="H51" s="16">
        <f>H$1-变动率!$B51</f>
        <v>2</v>
      </c>
      <c r="I51" s="16">
        <f>I$1-变动率!$B51</f>
        <v>3</v>
      </c>
      <c r="J51" s="16">
        <f>J$1-变动率!$B51</f>
        <v>4</v>
      </c>
      <c r="K51" s="16">
        <f>K$1-变动率!$B51</f>
        <v>5</v>
      </c>
      <c r="L51" s="16">
        <f>L$1-变动率!$B51</f>
        <v>6</v>
      </c>
      <c r="M51" s="16">
        <f>M$1-变动率!$B51</f>
        <v>7</v>
      </c>
      <c r="N51" s="26">
        <f>N$1-变动率!$B51</f>
        <v>8</v>
      </c>
      <c r="O51">
        <v>51</v>
      </c>
      <c r="P51" s="25" t="str">
        <f>IF(('1月'!B51&gt;=0)*AND('1月'!B51&lt;=3),MATCH(3-'1月'!B51,变动率!$B:$B,-1)-ROW(),"")</f>
        <v/>
      </c>
      <c r="Q51" s="16" t="str">
        <f>IF(('1月'!C51&gt;=0)*AND('1月'!C51&lt;=3),MATCH(3-'1月'!C51,变动率!$B:$B,-1)-ROW(),"")</f>
        <v/>
      </c>
      <c r="R51" s="16" t="str">
        <f>IF(('1月'!D51&gt;=0)*AND('1月'!D51&lt;=3),MATCH(3-'1月'!D51,变动率!$B:$B,-1)-ROW(),"")</f>
        <v/>
      </c>
      <c r="S51" s="16" t="str">
        <f>IF(('1月'!E51&gt;=0)*AND('1月'!E51&lt;=3),MATCH(3-'1月'!E51,变动率!$B:$B,-1)-ROW(),"")</f>
        <v/>
      </c>
      <c r="T51" s="16">
        <f>IF(('1月'!F51&gt;=0)*AND('1月'!F51&lt;=3),MATCH(3-'1月'!F51,变动率!$B:$B,-1)-ROW(),"")</f>
        <v>6</v>
      </c>
      <c r="U51" s="16">
        <f>IF(('1月'!G51&gt;=0)*AND('1月'!G51&lt;=3),MATCH(3-'1月'!G51,变动率!$B:$B,-1)-ROW(),"")</f>
        <v>7</v>
      </c>
      <c r="V51" s="16">
        <f>IF(('1月'!H51&gt;=0)*AND('1月'!H51&lt;=3),MATCH(3-'1月'!H51,变动率!$B:$B,-1)-ROW(),"")</f>
        <v>8</v>
      </c>
      <c r="W51" s="16">
        <f>IF(('1月'!I51&gt;=0)*AND('1月'!I51&lt;=3),MATCH(3-'1月'!I51,变动率!$B:$B,-1)-ROW(),"")</f>
        <v>9</v>
      </c>
      <c r="X51" s="16" t="str">
        <f>IF(('1月'!J51&gt;=0)*AND('1月'!J51&lt;=3),MATCH(3-'1月'!J51,变动率!$B:$B,-1)-ROW(),"")</f>
        <v/>
      </c>
      <c r="Y51" s="16" t="str">
        <f>IF(('1月'!K51&gt;=0)*AND('1月'!K51&lt;=3),MATCH(3-'1月'!K51,变动率!$B:$B,-1)-ROW(),"")</f>
        <v/>
      </c>
      <c r="Z51" s="16" t="str">
        <f>IF(('1月'!L51&gt;=0)*AND('1月'!L51&lt;=3),MATCH(3-'1月'!L51,变动率!$B:$B,-1)-ROW(),"")</f>
        <v/>
      </c>
      <c r="AA51" s="16" t="str">
        <f>IF(('1月'!M51&gt;=0)*AND('1月'!M51&lt;=3),MATCH(3-'1月'!M51,变动率!$B:$B,-1)-ROW(),"")</f>
        <v/>
      </c>
      <c r="AB51" s="26" t="str">
        <f>IF(('1月'!N51&gt;=0)*AND('1月'!N51&lt;=3),MATCH(3-'1月'!N51,变动率!$B:$B,-1)-ROW(),"")</f>
        <v/>
      </c>
    </row>
    <row r="52" spans="1:28" x14ac:dyDescent="0.15">
      <c r="A52">
        <v>52</v>
      </c>
      <c r="B52" s="25">
        <f>B$1-变动率!$B52</f>
        <v>-4</v>
      </c>
      <c r="C52" s="16">
        <f>C$1-变动率!$B52</f>
        <v>-3</v>
      </c>
      <c r="D52" s="16">
        <f>D$1-变动率!$B52</f>
        <v>-2</v>
      </c>
      <c r="E52" s="16">
        <f>E$1-变动率!$B52</f>
        <v>-1</v>
      </c>
      <c r="F52" s="16">
        <f>F$1-变动率!$B52</f>
        <v>0</v>
      </c>
      <c r="G52" s="16">
        <f>G$1-变动率!$B52</f>
        <v>1</v>
      </c>
      <c r="H52" s="16">
        <f>H$1-变动率!$B52</f>
        <v>2</v>
      </c>
      <c r="I52" s="16">
        <f>I$1-变动率!$B52</f>
        <v>3</v>
      </c>
      <c r="J52" s="16">
        <f>J$1-变动率!$B52</f>
        <v>4</v>
      </c>
      <c r="K52" s="16">
        <f>K$1-变动率!$B52</f>
        <v>5</v>
      </c>
      <c r="L52" s="16">
        <f>L$1-变动率!$B52</f>
        <v>6</v>
      </c>
      <c r="M52" s="16">
        <f>M$1-变动率!$B52</f>
        <v>7</v>
      </c>
      <c r="N52" s="26">
        <f>N$1-变动率!$B52</f>
        <v>8</v>
      </c>
      <c r="O52">
        <v>52</v>
      </c>
      <c r="P52" s="25" t="str">
        <f>IF(('1月'!B52&gt;=0)*AND('1月'!B52&lt;=3),MATCH(3-'1月'!B52,变动率!$B:$B,-1)-ROW(),"")</f>
        <v/>
      </c>
      <c r="Q52" s="16" t="str">
        <f>IF(('1月'!C52&gt;=0)*AND('1月'!C52&lt;=3),MATCH(3-'1月'!C52,变动率!$B:$B,-1)-ROW(),"")</f>
        <v/>
      </c>
      <c r="R52" s="16" t="str">
        <f>IF(('1月'!D52&gt;=0)*AND('1月'!D52&lt;=3),MATCH(3-'1月'!D52,变动率!$B:$B,-1)-ROW(),"")</f>
        <v/>
      </c>
      <c r="S52" s="16" t="str">
        <f>IF(('1月'!E52&gt;=0)*AND('1月'!E52&lt;=3),MATCH(3-'1月'!E52,变动率!$B:$B,-1)-ROW(),"")</f>
        <v/>
      </c>
      <c r="T52" s="16">
        <f>IF(('1月'!F52&gt;=0)*AND('1月'!F52&lt;=3),MATCH(3-'1月'!F52,变动率!$B:$B,-1)-ROW(),"")</f>
        <v>5</v>
      </c>
      <c r="U52" s="16">
        <f>IF(('1月'!G52&gt;=0)*AND('1月'!G52&lt;=3),MATCH(3-'1月'!G52,变动率!$B:$B,-1)-ROW(),"")</f>
        <v>6</v>
      </c>
      <c r="V52" s="16">
        <f>IF(('1月'!H52&gt;=0)*AND('1月'!H52&lt;=3),MATCH(3-'1月'!H52,变动率!$B:$B,-1)-ROW(),"")</f>
        <v>7</v>
      </c>
      <c r="W52" s="16">
        <f>IF(('1月'!I52&gt;=0)*AND('1月'!I52&lt;=3),MATCH(3-'1月'!I52,变动率!$B:$B,-1)-ROW(),"")</f>
        <v>8</v>
      </c>
      <c r="X52" s="16" t="str">
        <f>IF(('1月'!J52&gt;=0)*AND('1月'!J52&lt;=3),MATCH(3-'1月'!J52,变动率!$B:$B,-1)-ROW(),"")</f>
        <v/>
      </c>
      <c r="Y52" s="16" t="str">
        <f>IF(('1月'!K52&gt;=0)*AND('1月'!K52&lt;=3),MATCH(3-'1月'!K52,变动率!$B:$B,-1)-ROW(),"")</f>
        <v/>
      </c>
      <c r="Z52" s="16" t="str">
        <f>IF(('1月'!L52&gt;=0)*AND('1月'!L52&lt;=3),MATCH(3-'1月'!L52,变动率!$B:$B,-1)-ROW(),"")</f>
        <v/>
      </c>
      <c r="AA52" s="16" t="str">
        <f>IF(('1月'!M52&gt;=0)*AND('1月'!M52&lt;=3),MATCH(3-'1月'!M52,变动率!$B:$B,-1)-ROW(),"")</f>
        <v/>
      </c>
      <c r="AB52" s="26" t="str">
        <f>IF(('1月'!N52&gt;=0)*AND('1月'!N52&lt;=3),MATCH(3-'1月'!N52,变动率!$B:$B,-1)-ROW(),"")</f>
        <v/>
      </c>
    </row>
    <row r="53" spans="1:28" x14ac:dyDescent="0.15">
      <c r="A53">
        <v>53</v>
      </c>
      <c r="B53" s="25">
        <f>B$1-变动率!$B53</f>
        <v>-4</v>
      </c>
      <c r="C53" s="16">
        <f>C$1-变动率!$B53</f>
        <v>-3</v>
      </c>
      <c r="D53" s="16">
        <f>D$1-变动率!$B53</f>
        <v>-2</v>
      </c>
      <c r="E53" s="16">
        <f>E$1-变动率!$B53</f>
        <v>-1</v>
      </c>
      <c r="F53" s="16">
        <f>F$1-变动率!$B53</f>
        <v>0</v>
      </c>
      <c r="G53" s="16">
        <f>G$1-变动率!$B53</f>
        <v>1</v>
      </c>
      <c r="H53" s="16">
        <f>H$1-变动率!$B53</f>
        <v>2</v>
      </c>
      <c r="I53" s="16">
        <f>I$1-变动率!$B53</f>
        <v>3</v>
      </c>
      <c r="J53" s="16">
        <f>J$1-变动率!$B53</f>
        <v>4</v>
      </c>
      <c r="K53" s="16">
        <f>K$1-变动率!$B53</f>
        <v>5</v>
      </c>
      <c r="L53" s="16">
        <f>L$1-变动率!$B53</f>
        <v>6</v>
      </c>
      <c r="M53" s="16">
        <f>M$1-变动率!$B53</f>
        <v>7</v>
      </c>
      <c r="N53" s="26">
        <f>N$1-变动率!$B53</f>
        <v>8</v>
      </c>
      <c r="O53">
        <v>53</v>
      </c>
      <c r="P53" s="25" t="str">
        <f>IF(('1月'!B53&gt;=0)*AND('1月'!B53&lt;=3),MATCH(3-'1月'!B53,变动率!$B:$B,-1)-ROW(),"")</f>
        <v/>
      </c>
      <c r="Q53" s="16" t="str">
        <f>IF(('1月'!C53&gt;=0)*AND('1月'!C53&lt;=3),MATCH(3-'1月'!C53,变动率!$B:$B,-1)-ROW(),"")</f>
        <v/>
      </c>
      <c r="R53" s="16" t="str">
        <f>IF(('1月'!D53&gt;=0)*AND('1月'!D53&lt;=3),MATCH(3-'1月'!D53,变动率!$B:$B,-1)-ROW(),"")</f>
        <v/>
      </c>
      <c r="S53" s="16" t="str">
        <f>IF(('1月'!E53&gt;=0)*AND('1月'!E53&lt;=3),MATCH(3-'1月'!E53,变动率!$B:$B,-1)-ROW(),"")</f>
        <v/>
      </c>
      <c r="T53" s="16">
        <f>IF(('1月'!F53&gt;=0)*AND('1月'!F53&lt;=3),MATCH(3-'1月'!F53,变动率!$B:$B,-1)-ROW(),"")</f>
        <v>4</v>
      </c>
      <c r="U53" s="16">
        <f>IF(('1月'!G53&gt;=0)*AND('1月'!G53&lt;=3),MATCH(3-'1月'!G53,变动率!$B:$B,-1)-ROW(),"")</f>
        <v>5</v>
      </c>
      <c r="V53" s="16">
        <f>IF(('1月'!H53&gt;=0)*AND('1月'!H53&lt;=3),MATCH(3-'1月'!H53,变动率!$B:$B,-1)-ROW(),"")</f>
        <v>6</v>
      </c>
      <c r="W53" s="16">
        <f>IF(('1月'!I53&gt;=0)*AND('1月'!I53&lt;=3),MATCH(3-'1月'!I53,变动率!$B:$B,-1)-ROW(),"")</f>
        <v>7</v>
      </c>
      <c r="X53" s="16" t="str">
        <f>IF(('1月'!J53&gt;=0)*AND('1月'!J53&lt;=3),MATCH(3-'1月'!J53,变动率!$B:$B,-1)-ROW(),"")</f>
        <v/>
      </c>
      <c r="Y53" s="16" t="str">
        <f>IF(('1月'!K53&gt;=0)*AND('1月'!K53&lt;=3),MATCH(3-'1月'!K53,变动率!$B:$B,-1)-ROW(),"")</f>
        <v/>
      </c>
      <c r="Z53" s="16" t="str">
        <f>IF(('1月'!L53&gt;=0)*AND('1月'!L53&lt;=3),MATCH(3-'1月'!L53,变动率!$B:$B,-1)-ROW(),"")</f>
        <v/>
      </c>
      <c r="AA53" s="16" t="str">
        <f>IF(('1月'!M53&gt;=0)*AND('1月'!M53&lt;=3),MATCH(3-'1月'!M53,变动率!$B:$B,-1)-ROW(),"")</f>
        <v/>
      </c>
      <c r="AB53" s="26" t="str">
        <f>IF(('1月'!N53&gt;=0)*AND('1月'!N53&lt;=3),MATCH(3-'1月'!N53,变动率!$B:$B,-1)-ROW(),"")</f>
        <v/>
      </c>
    </row>
    <row r="54" spans="1:28" x14ac:dyDescent="0.15">
      <c r="A54" s="58">
        <v>54</v>
      </c>
      <c r="B54" s="25">
        <f>B$1-变动率!$B54</f>
        <v>-3</v>
      </c>
      <c r="C54" s="16">
        <f>C$1-变动率!$B54</f>
        <v>-2</v>
      </c>
      <c r="D54" s="16">
        <f>D$1-变动率!$B54</f>
        <v>-1</v>
      </c>
      <c r="E54" s="16">
        <f>E$1-变动率!$B54</f>
        <v>0</v>
      </c>
      <c r="F54" s="16">
        <f>F$1-变动率!$B54</f>
        <v>1</v>
      </c>
      <c r="G54" s="16">
        <f>G$1-变动率!$B54</f>
        <v>2</v>
      </c>
      <c r="H54" s="16">
        <f>H$1-变动率!$B54</f>
        <v>3</v>
      </c>
      <c r="I54" s="16">
        <f>I$1-变动率!$B54</f>
        <v>4</v>
      </c>
      <c r="J54" s="16">
        <f>J$1-变动率!$B54</f>
        <v>5</v>
      </c>
      <c r="K54" s="16">
        <f>K$1-变动率!$B54</f>
        <v>6</v>
      </c>
      <c r="L54" s="16">
        <f>L$1-变动率!$B54</f>
        <v>7</v>
      </c>
      <c r="M54" s="16">
        <f>M$1-变动率!$B54</f>
        <v>8</v>
      </c>
      <c r="N54" s="26">
        <f>N$1-变动率!$B54</f>
        <v>9</v>
      </c>
      <c r="O54" s="58">
        <v>54</v>
      </c>
      <c r="P54" s="25" t="str">
        <f>IF(('1月'!B54&gt;=0)*AND('1月'!B54&lt;=3),MATCH(3-'1月'!B54,变动率!$B:$B,-1)-ROW(),"")</f>
        <v/>
      </c>
      <c r="Q54" s="16" t="str">
        <f>IF(('1月'!C54&gt;=0)*AND('1月'!C54&lt;=3),MATCH(3-'1月'!C54,变动率!$B:$B,-1)-ROW(),"")</f>
        <v/>
      </c>
      <c r="R54" s="16" t="str">
        <f>IF(('1月'!D54&gt;=0)*AND('1月'!D54&lt;=3),MATCH(3-'1月'!D54,变动率!$B:$B,-1)-ROW(),"")</f>
        <v/>
      </c>
      <c r="S54" s="16">
        <f>IF(('1月'!E54&gt;=0)*AND('1月'!E54&lt;=3),MATCH(3-'1月'!E54,变动率!$B:$B,-1)-ROW(),"")</f>
        <v>3</v>
      </c>
      <c r="T54" s="16">
        <f>IF(('1月'!F54&gt;=0)*AND('1月'!F54&lt;=3),MATCH(3-'1月'!F54,变动率!$B:$B,-1)-ROW(),"")</f>
        <v>4</v>
      </c>
      <c r="U54" s="16">
        <f>IF(('1月'!G54&gt;=0)*AND('1月'!G54&lt;=3),MATCH(3-'1月'!G54,变动率!$B:$B,-1)-ROW(),"")</f>
        <v>5</v>
      </c>
      <c r="V54" s="16">
        <f>IF(('1月'!H54&gt;=0)*AND('1月'!H54&lt;=3),MATCH(3-'1月'!H54,变动率!$B:$B,-1)-ROW(),"")</f>
        <v>6</v>
      </c>
      <c r="W54" s="16" t="str">
        <f>IF(('1月'!I54&gt;=0)*AND('1月'!I54&lt;=3),MATCH(3-'1月'!I54,变动率!$B:$B,-1)-ROW(),"")</f>
        <v/>
      </c>
      <c r="X54" s="16" t="str">
        <f>IF(('1月'!J54&gt;=0)*AND('1月'!J54&lt;=3),MATCH(3-'1月'!J54,变动率!$B:$B,-1)-ROW(),"")</f>
        <v/>
      </c>
      <c r="Y54" s="16" t="str">
        <f>IF(('1月'!K54&gt;=0)*AND('1月'!K54&lt;=3),MATCH(3-'1月'!K54,变动率!$B:$B,-1)-ROW(),"")</f>
        <v/>
      </c>
      <c r="Z54" s="16" t="str">
        <f>IF(('1月'!L54&gt;=0)*AND('1月'!L54&lt;=3),MATCH(3-'1月'!L54,变动率!$B:$B,-1)-ROW(),"")</f>
        <v/>
      </c>
      <c r="AA54" s="16" t="str">
        <f>IF(('1月'!M54&gt;=0)*AND('1月'!M54&lt;=3),MATCH(3-'1月'!M54,变动率!$B:$B,-1)-ROW(),"")</f>
        <v/>
      </c>
      <c r="AB54" s="26" t="str">
        <f>IF(('1月'!N54&gt;=0)*AND('1月'!N54&lt;=3),MATCH(3-'1月'!N54,变动率!$B:$B,-1)-ROW(),"")</f>
        <v/>
      </c>
    </row>
    <row r="55" spans="1:28" x14ac:dyDescent="0.15">
      <c r="A55">
        <v>55</v>
      </c>
      <c r="B55" s="25">
        <f>B$1-变动率!$B55</f>
        <v>-2</v>
      </c>
      <c r="C55" s="16">
        <f>C$1-变动率!$B55</f>
        <v>-1</v>
      </c>
      <c r="D55" s="16">
        <f>D$1-变动率!$B55</f>
        <v>0</v>
      </c>
      <c r="E55" s="16">
        <f>E$1-变动率!$B55</f>
        <v>1</v>
      </c>
      <c r="F55" s="16">
        <f>F$1-变动率!$B55</f>
        <v>2</v>
      </c>
      <c r="G55" s="16">
        <f>G$1-变动率!$B55</f>
        <v>3</v>
      </c>
      <c r="H55" s="16">
        <f>H$1-变动率!$B55</f>
        <v>4</v>
      </c>
      <c r="I55" s="16">
        <f>I$1-变动率!$B55</f>
        <v>5</v>
      </c>
      <c r="J55" s="16">
        <f>J$1-变动率!$B55</f>
        <v>6</v>
      </c>
      <c r="K55" s="16">
        <f>K$1-变动率!$B55</f>
        <v>7</v>
      </c>
      <c r="L55" s="16">
        <f>L$1-变动率!$B55</f>
        <v>8</v>
      </c>
      <c r="M55" s="16">
        <f>M$1-变动率!$B55</f>
        <v>9</v>
      </c>
      <c r="N55" s="26">
        <f>N$1-变动率!$B55</f>
        <v>10</v>
      </c>
      <c r="O55">
        <v>55</v>
      </c>
      <c r="P55" s="25" t="str">
        <f>IF(('1月'!B55&gt;=0)*AND('1月'!B55&lt;=3),MATCH(3-'1月'!B55,变动率!$B:$B,-1)-ROW(),"")</f>
        <v/>
      </c>
      <c r="Q55" s="16" t="str">
        <f>IF(('1月'!C55&gt;=0)*AND('1月'!C55&lt;=3),MATCH(3-'1月'!C55,变动率!$B:$B,-1)-ROW(),"")</f>
        <v/>
      </c>
      <c r="R55" s="16">
        <f>IF(('1月'!D55&gt;=0)*AND('1月'!D55&lt;=3),MATCH(3-'1月'!D55,变动率!$B:$B,-1)-ROW(),"")</f>
        <v>2</v>
      </c>
      <c r="S55" s="16">
        <f>IF(('1月'!E55&gt;=0)*AND('1月'!E55&lt;=3),MATCH(3-'1月'!E55,变动率!$B:$B,-1)-ROW(),"")</f>
        <v>3</v>
      </c>
      <c r="T55" s="16">
        <f>IF(('1月'!F55&gt;=0)*AND('1月'!F55&lt;=3),MATCH(3-'1月'!F55,变动率!$B:$B,-1)-ROW(),"")</f>
        <v>4</v>
      </c>
      <c r="U55" s="16">
        <f>IF(('1月'!G55&gt;=0)*AND('1月'!G55&lt;=3),MATCH(3-'1月'!G55,变动率!$B:$B,-1)-ROW(),"")</f>
        <v>5</v>
      </c>
      <c r="V55" s="16" t="str">
        <f>IF(('1月'!H55&gt;=0)*AND('1月'!H55&lt;=3),MATCH(3-'1月'!H55,变动率!$B:$B,-1)-ROW(),"")</f>
        <v/>
      </c>
      <c r="W55" s="16" t="str">
        <f>IF(('1月'!I55&gt;=0)*AND('1月'!I55&lt;=3),MATCH(3-'1月'!I55,变动率!$B:$B,-1)-ROW(),"")</f>
        <v/>
      </c>
      <c r="X55" s="16" t="str">
        <f>IF(('1月'!J55&gt;=0)*AND('1月'!J55&lt;=3),MATCH(3-'1月'!J55,变动率!$B:$B,-1)-ROW(),"")</f>
        <v/>
      </c>
      <c r="Y55" s="16" t="str">
        <f>IF(('1月'!K55&gt;=0)*AND('1月'!K55&lt;=3),MATCH(3-'1月'!K55,变动率!$B:$B,-1)-ROW(),"")</f>
        <v/>
      </c>
      <c r="Z55" s="16" t="str">
        <f>IF(('1月'!L55&gt;=0)*AND('1月'!L55&lt;=3),MATCH(3-'1月'!L55,变动率!$B:$B,-1)-ROW(),"")</f>
        <v/>
      </c>
      <c r="AA55" s="16" t="str">
        <f>IF(('1月'!M55&gt;=0)*AND('1月'!M55&lt;=3),MATCH(3-'1月'!M55,变动率!$B:$B,-1)-ROW(),"")</f>
        <v/>
      </c>
      <c r="AB55" s="26" t="str">
        <f>IF(('1月'!N55&gt;=0)*AND('1月'!N55&lt;=3),MATCH(3-'1月'!N55,变动率!$B:$B,-1)-ROW(),"")</f>
        <v/>
      </c>
    </row>
    <row r="56" spans="1:28" x14ac:dyDescent="0.15">
      <c r="A56">
        <v>56</v>
      </c>
      <c r="B56" s="25">
        <f>B$1-变动率!$B56</f>
        <v>-1</v>
      </c>
      <c r="C56" s="16">
        <f>C$1-变动率!$B56</f>
        <v>0</v>
      </c>
      <c r="D56" s="16">
        <f>D$1-变动率!$B56</f>
        <v>1</v>
      </c>
      <c r="E56" s="16">
        <f>E$1-变动率!$B56</f>
        <v>2</v>
      </c>
      <c r="F56" s="16">
        <f>F$1-变动率!$B56</f>
        <v>3</v>
      </c>
      <c r="G56" s="16">
        <f>G$1-变动率!$B56</f>
        <v>4</v>
      </c>
      <c r="H56" s="16">
        <f>H$1-变动率!$B56</f>
        <v>5</v>
      </c>
      <c r="I56" s="16">
        <f>I$1-变动率!$B56</f>
        <v>6</v>
      </c>
      <c r="J56" s="16">
        <f>J$1-变动率!$B56</f>
        <v>7</v>
      </c>
      <c r="K56" s="16">
        <f>K$1-变动率!$B56</f>
        <v>8</v>
      </c>
      <c r="L56" s="16">
        <f>L$1-变动率!$B56</f>
        <v>9</v>
      </c>
      <c r="M56" s="16">
        <f>M$1-变动率!$B56</f>
        <v>10</v>
      </c>
      <c r="N56" s="26">
        <f>N$1-变动率!$B56</f>
        <v>11</v>
      </c>
      <c r="O56">
        <v>56</v>
      </c>
      <c r="P56" s="25" t="str">
        <f>IF(('1月'!B56&gt;=0)*AND('1月'!B56&lt;=3),MATCH(3-'1月'!B56,变动率!$B:$B,-1)-ROW(),"")</f>
        <v/>
      </c>
      <c r="Q56" s="16">
        <f>IF(('1月'!C56&gt;=0)*AND('1月'!C56&lt;=3),MATCH(3-'1月'!C56,变动率!$B:$B,-1)-ROW(),"")</f>
        <v>1</v>
      </c>
      <c r="R56" s="16">
        <f>IF(('1月'!D56&gt;=0)*AND('1月'!D56&lt;=3),MATCH(3-'1月'!D56,变动率!$B:$B,-1)-ROW(),"")</f>
        <v>2</v>
      </c>
      <c r="S56" s="16">
        <f>IF(('1月'!E56&gt;=0)*AND('1月'!E56&lt;=3),MATCH(3-'1月'!E56,变动率!$B:$B,-1)-ROW(),"")</f>
        <v>3</v>
      </c>
      <c r="T56" s="16">
        <f>IF(('1月'!F56&gt;=0)*AND('1月'!F56&lt;=3),MATCH(3-'1月'!F56,变动率!$B:$B,-1)-ROW(),"")</f>
        <v>4</v>
      </c>
      <c r="U56" s="16" t="str">
        <f>IF(('1月'!G56&gt;=0)*AND('1月'!G56&lt;=3),MATCH(3-'1月'!G56,变动率!$B:$B,-1)-ROW(),"")</f>
        <v/>
      </c>
      <c r="V56" s="16" t="str">
        <f>IF(('1月'!H56&gt;=0)*AND('1月'!H56&lt;=3),MATCH(3-'1月'!H56,变动率!$B:$B,-1)-ROW(),"")</f>
        <v/>
      </c>
      <c r="W56" s="16" t="str">
        <f>IF(('1月'!I56&gt;=0)*AND('1月'!I56&lt;=3),MATCH(3-'1月'!I56,变动率!$B:$B,-1)-ROW(),"")</f>
        <v/>
      </c>
      <c r="X56" s="16" t="str">
        <f>IF(('1月'!J56&gt;=0)*AND('1月'!J56&lt;=3),MATCH(3-'1月'!J56,变动率!$B:$B,-1)-ROW(),"")</f>
        <v/>
      </c>
      <c r="Y56" s="16" t="str">
        <f>IF(('1月'!K56&gt;=0)*AND('1月'!K56&lt;=3),MATCH(3-'1月'!K56,变动率!$B:$B,-1)-ROW(),"")</f>
        <v/>
      </c>
      <c r="Z56" s="16" t="str">
        <f>IF(('1月'!L56&gt;=0)*AND('1月'!L56&lt;=3),MATCH(3-'1月'!L56,变动率!$B:$B,-1)-ROW(),"")</f>
        <v/>
      </c>
      <c r="AA56" s="16" t="str">
        <f>IF(('1月'!M56&gt;=0)*AND('1月'!M56&lt;=3),MATCH(3-'1月'!M56,变动率!$B:$B,-1)-ROW(),"")</f>
        <v/>
      </c>
      <c r="AB56" s="26" t="str">
        <f>IF(('1月'!N56&gt;=0)*AND('1月'!N56&lt;=3),MATCH(3-'1月'!N56,变动率!$B:$B,-1)-ROW(),"")</f>
        <v/>
      </c>
    </row>
    <row r="57" spans="1:28" x14ac:dyDescent="0.15">
      <c r="A57">
        <v>57</v>
      </c>
      <c r="B57" s="25">
        <f>B$1-变动率!$B57</f>
        <v>0</v>
      </c>
      <c r="C57" s="16">
        <f>C$1-变动率!$B57</f>
        <v>1</v>
      </c>
      <c r="D57" s="16">
        <f>D$1-变动率!$B57</f>
        <v>2</v>
      </c>
      <c r="E57" s="16">
        <f>E$1-变动率!$B57</f>
        <v>3</v>
      </c>
      <c r="F57" s="16">
        <f>F$1-变动率!$B57</f>
        <v>4</v>
      </c>
      <c r="G57" s="16">
        <f>G$1-变动率!$B57</f>
        <v>5</v>
      </c>
      <c r="H57" s="16">
        <f>H$1-变动率!$B57</f>
        <v>6</v>
      </c>
      <c r="I57" s="16">
        <f>I$1-变动率!$B57</f>
        <v>7</v>
      </c>
      <c r="J57" s="16">
        <f>J$1-变动率!$B57</f>
        <v>8</v>
      </c>
      <c r="K57" s="16">
        <f>K$1-变动率!$B57</f>
        <v>9</v>
      </c>
      <c r="L57" s="16">
        <f>L$1-变动率!$B57</f>
        <v>10</v>
      </c>
      <c r="M57" s="16">
        <f>M$1-变动率!$B57</f>
        <v>11</v>
      </c>
      <c r="N57" s="26">
        <f>N$1-变动率!$B57</f>
        <v>12</v>
      </c>
      <c r="O57">
        <v>57</v>
      </c>
      <c r="P57" s="25">
        <f>IF(('1月'!B57&gt;=0)*AND('1月'!B57&lt;=3),MATCH(3-'1月'!B57,变动率!$B:$B,-1)-ROW(),"")</f>
        <v>0</v>
      </c>
      <c r="Q57" s="16">
        <f>IF(('1月'!C57&gt;=0)*AND('1月'!C57&lt;=3),MATCH(3-'1月'!C57,变动率!$B:$B,-1)-ROW(),"")</f>
        <v>1</v>
      </c>
      <c r="R57" s="16">
        <f>IF(('1月'!D57&gt;=0)*AND('1月'!D57&lt;=3),MATCH(3-'1月'!D57,变动率!$B:$B,-1)-ROW(),"")</f>
        <v>2</v>
      </c>
      <c r="S57" s="16">
        <f>IF(('1月'!E57&gt;=0)*AND('1月'!E57&lt;=3),MATCH(3-'1月'!E57,变动率!$B:$B,-1)-ROW(),"")</f>
        <v>3</v>
      </c>
      <c r="T57" s="16" t="str">
        <f>IF(('1月'!F57&gt;=0)*AND('1月'!F57&lt;=3),MATCH(3-'1月'!F57,变动率!$B:$B,-1)-ROW(),"")</f>
        <v/>
      </c>
      <c r="U57" s="16" t="str">
        <f>IF(('1月'!G57&gt;=0)*AND('1月'!G57&lt;=3),MATCH(3-'1月'!G57,变动率!$B:$B,-1)-ROW(),"")</f>
        <v/>
      </c>
      <c r="V57" s="16" t="str">
        <f>IF(('1月'!H57&gt;=0)*AND('1月'!H57&lt;=3),MATCH(3-'1月'!H57,变动率!$B:$B,-1)-ROW(),"")</f>
        <v/>
      </c>
      <c r="W57" s="16" t="str">
        <f>IF(('1月'!I57&gt;=0)*AND('1月'!I57&lt;=3),MATCH(3-'1月'!I57,变动率!$B:$B,-1)-ROW(),"")</f>
        <v/>
      </c>
      <c r="X57" s="16" t="str">
        <f>IF(('1月'!J57&gt;=0)*AND('1月'!J57&lt;=3),MATCH(3-'1月'!J57,变动率!$B:$B,-1)-ROW(),"")</f>
        <v/>
      </c>
      <c r="Y57" s="16" t="str">
        <f>IF(('1月'!K57&gt;=0)*AND('1月'!K57&lt;=3),MATCH(3-'1月'!K57,变动率!$B:$B,-1)-ROW(),"")</f>
        <v/>
      </c>
      <c r="Z57" s="16" t="str">
        <f>IF(('1月'!L57&gt;=0)*AND('1月'!L57&lt;=3),MATCH(3-'1月'!L57,变动率!$B:$B,-1)-ROW(),"")</f>
        <v/>
      </c>
      <c r="AA57" s="16" t="str">
        <f>IF(('1月'!M57&gt;=0)*AND('1月'!M57&lt;=3),MATCH(3-'1月'!M57,变动率!$B:$B,-1)-ROW(),"")</f>
        <v/>
      </c>
      <c r="AB57" s="26" t="str">
        <f>IF(('1月'!N57&gt;=0)*AND('1月'!N57&lt;=3),MATCH(3-'1月'!N57,变动率!$B:$B,-1)-ROW(),"")</f>
        <v/>
      </c>
    </row>
    <row r="58" spans="1:28" x14ac:dyDescent="0.15">
      <c r="A58">
        <v>58</v>
      </c>
      <c r="B58" s="25">
        <f>B$1-变动率!$B58</f>
        <v>1</v>
      </c>
      <c r="C58" s="16">
        <f>C$1-变动率!$B58</f>
        <v>2</v>
      </c>
      <c r="D58" s="16">
        <f>D$1-变动率!$B58</f>
        <v>3</v>
      </c>
      <c r="E58" s="16">
        <f>E$1-变动率!$B58</f>
        <v>4</v>
      </c>
      <c r="F58" s="16">
        <f>F$1-变动率!$B58</f>
        <v>5</v>
      </c>
      <c r="G58" s="16">
        <f>G$1-变动率!$B58</f>
        <v>6</v>
      </c>
      <c r="H58" s="16">
        <f>H$1-变动率!$B58</f>
        <v>7</v>
      </c>
      <c r="I58" s="16">
        <f>I$1-变动率!$B58</f>
        <v>8</v>
      </c>
      <c r="J58" s="16">
        <f>J$1-变动率!$B58</f>
        <v>9</v>
      </c>
      <c r="K58" s="16">
        <f>K$1-变动率!$B58</f>
        <v>10</v>
      </c>
      <c r="L58" s="16">
        <f>L$1-变动率!$B58</f>
        <v>11</v>
      </c>
      <c r="M58" s="16">
        <f>M$1-变动率!$B58</f>
        <v>12</v>
      </c>
      <c r="N58" s="26">
        <f>N$1-变动率!$B58</f>
        <v>13</v>
      </c>
      <c r="O58">
        <v>58</v>
      </c>
      <c r="P58" s="25">
        <f>IF(('1月'!B58&gt;=0)*AND('1月'!B58&lt;=3),MATCH(3-'1月'!B58,变动率!$B:$B,-1)-ROW(),"")</f>
        <v>0</v>
      </c>
      <c r="Q58" s="16">
        <f>IF(('1月'!C58&gt;=0)*AND('1月'!C58&lt;=3),MATCH(3-'1月'!C58,变动率!$B:$B,-1)-ROW(),"")</f>
        <v>1</v>
      </c>
      <c r="R58" s="16">
        <f>IF(('1月'!D58&gt;=0)*AND('1月'!D58&lt;=3),MATCH(3-'1月'!D58,变动率!$B:$B,-1)-ROW(),"")</f>
        <v>2</v>
      </c>
      <c r="S58" s="16" t="str">
        <f>IF(('1月'!E58&gt;=0)*AND('1月'!E58&lt;=3),MATCH(3-'1月'!E58,变动率!$B:$B,-1)-ROW(),"")</f>
        <v/>
      </c>
      <c r="T58" s="16" t="str">
        <f>IF(('1月'!F58&gt;=0)*AND('1月'!F58&lt;=3),MATCH(3-'1月'!F58,变动率!$B:$B,-1)-ROW(),"")</f>
        <v/>
      </c>
      <c r="U58" s="16" t="str">
        <f>IF(('1月'!G58&gt;=0)*AND('1月'!G58&lt;=3),MATCH(3-'1月'!G58,变动率!$B:$B,-1)-ROW(),"")</f>
        <v/>
      </c>
      <c r="V58" s="16" t="str">
        <f>IF(('1月'!H58&gt;=0)*AND('1月'!H58&lt;=3),MATCH(3-'1月'!H58,变动率!$B:$B,-1)-ROW(),"")</f>
        <v/>
      </c>
      <c r="W58" s="16" t="str">
        <f>IF(('1月'!I58&gt;=0)*AND('1月'!I58&lt;=3),MATCH(3-'1月'!I58,变动率!$B:$B,-1)-ROW(),"")</f>
        <v/>
      </c>
      <c r="X58" s="16" t="str">
        <f>IF(('1月'!J58&gt;=0)*AND('1月'!J58&lt;=3),MATCH(3-'1月'!J58,变动率!$B:$B,-1)-ROW(),"")</f>
        <v/>
      </c>
      <c r="Y58" s="16" t="str">
        <f>IF(('1月'!K58&gt;=0)*AND('1月'!K58&lt;=3),MATCH(3-'1月'!K58,变动率!$B:$B,-1)-ROW(),"")</f>
        <v/>
      </c>
      <c r="Z58" s="16" t="str">
        <f>IF(('1月'!L58&gt;=0)*AND('1月'!L58&lt;=3),MATCH(3-'1月'!L58,变动率!$B:$B,-1)-ROW(),"")</f>
        <v/>
      </c>
      <c r="AA58" s="16" t="str">
        <f>IF(('1月'!M58&gt;=0)*AND('1月'!M58&lt;=3),MATCH(3-'1月'!M58,变动率!$B:$B,-1)-ROW(),"")</f>
        <v/>
      </c>
      <c r="AB58" s="26" t="str">
        <f>IF(('1月'!N58&gt;=0)*AND('1月'!N58&lt;=3),MATCH(3-'1月'!N58,变动率!$B:$B,-1)-ROW(),"")</f>
        <v/>
      </c>
    </row>
    <row r="59" spans="1:28" x14ac:dyDescent="0.15">
      <c r="A59">
        <v>59</v>
      </c>
      <c r="B59" s="25">
        <f>B$1-变动率!$B59</f>
        <v>2</v>
      </c>
      <c r="C59" s="16">
        <f>C$1-变动率!$B59</f>
        <v>3</v>
      </c>
      <c r="D59" s="16">
        <f>D$1-变动率!$B59</f>
        <v>4</v>
      </c>
      <c r="E59" s="16">
        <f>E$1-变动率!$B59</f>
        <v>5</v>
      </c>
      <c r="F59" s="16">
        <f>F$1-变动率!$B59</f>
        <v>6</v>
      </c>
      <c r="G59" s="16">
        <f>G$1-变动率!$B59</f>
        <v>7</v>
      </c>
      <c r="H59" s="16">
        <f>H$1-变动率!$B59</f>
        <v>8</v>
      </c>
      <c r="I59" s="16">
        <f>I$1-变动率!$B59</f>
        <v>9</v>
      </c>
      <c r="J59" s="16">
        <f>J$1-变动率!$B59</f>
        <v>10</v>
      </c>
      <c r="K59" s="16">
        <f>K$1-变动率!$B59</f>
        <v>11</v>
      </c>
      <c r="L59" s="16">
        <f>L$1-变动率!$B59</f>
        <v>12</v>
      </c>
      <c r="M59" s="16">
        <f>M$1-变动率!$B59</f>
        <v>13</v>
      </c>
      <c r="N59" s="26">
        <f>N$1-变动率!$B59</f>
        <v>14</v>
      </c>
      <c r="O59">
        <v>59</v>
      </c>
      <c r="P59" s="25">
        <f>IF(('1月'!B59&gt;=0)*AND('1月'!B59&lt;=3),MATCH(3-'1月'!B59,变动率!$B:$B,-1)-ROW(),"")</f>
        <v>0</v>
      </c>
      <c r="Q59" s="16">
        <f>IF(('1月'!C59&gt;=0)*AND('1月'!C59&lt;=3),MATCH(3-'1月'!C59,变动率!$B:$B,-1)-ROW(),"")</f>
        <v>1</v>
      </c>
      <c r="R59" s="16" t="str">
        <f>IF(('1月'!D59&gt;=0)*AND('1月'!D59&lt;=3),MATCH(3-'1月'!D59,变动率!$B:$B,-1)-ROW(),"")</f>
        <v/>
      </c>
      <c r="S59" s="16" t="str">
        <f>IF(('1月'!E59&gt;=0)*AND('1月'!E59&lt;=3),MATCH(3-'1月'!E59,变动率!$B:$B,-1)-ROW(),"")</f>
        <v/>
      </c>
      <c r="T59" s="16" t="str">
        <f>IF(('1月'!F59&gt;=0)*AND('1月'!F59&lt;=3),MATCH(3-'1月'!F59,变动率!$B:$B,-1)-ROW(),"")</f>
        <v/>
      </c>
      <c r="U59" s="16" t="str">
        <f>IF(('1月'!G59&gt;=0)*AND('1月'!G59&lt;=3),MATCH(3-'1月'!G59,变动率!$B:$B,-1)-ROW(),"")</f>
        <v/>
      </c>
      <c r="V59" s="16" t="str">
        <f>IF(('1月'!H59&gt;=0)*AND('1月'!H59&lt;=3),MATCH(3-'1月'!H59,变动率!$B:$B,-1)-ROW(),"")</f>
        <v/>
      </c>
      <c r="W59" s="16" t="str">
        <f>IF(('1月'!I59&gt;=0)*AND('1月'!I59&lt;=3),MATCH(3-'1月'!I59,变动率!$B:$B,-1)-ROW(),"")</f>
        <v/>
      </c>
      <c r="X59" s="16" t="str">
        <f>IF(('1月'!J59&gt;=0)*AND('1月'!J59&lt;=3),MATCH(3-'1月'!J59,变动率!$B:$B,-1)-ROW(),"")</f>
        <v/>
      </c>
      <c r="Y59" s="16" t="str">
        <f>IF(('1月'!K59&gt;=0)*AND('1月'!K59&lt;=3),MATCH(3-'1月'!K59,变动率!$B:$B,-1)-ROW(),"")</f>
        <v/>
      </c>
      <c r="Z59" s="16" t="str">
        <f>IF(('1月'!L59&gt;=0)*AND('1月'!L59&lt;=3),MATCH(3-'1月'!L59,变动率!$B:$B,-1)-ROW(),"")</f>
        <v/>
      </c>
      <c r="AA59" s="16" t="str">
        <f>IF(('1月'!M59&gt;=0)*AND('1月'!M59&lt;=3),MATCH(3-'1月'!M59,变动率!$B:$B,-1)-ROW(),"")</f>
        <v/>
      </c>
      <c r="AB59" s="26" t="str">
        <f>IF(('1月'!N59&gt;=0)*AND('1月'!N59&lt;=3),MATCH(3-'1月'!N59,变动率!$B:$B,-1)-ROW(),"")</f>
        <v/>
      </c>
    </row>
    <row r="60" spans="1:28" x14ac:dyDescent="0.15">
      <c r="A60">
        <v>60</v>
      </c>
      <c r="B60" s="27">
        <f>B$1-变动率!$B60</f>
        <v>3</v>
      </c>
      <c r="C60" s="28">
        <f>C$1-变动率!$B60</f>
        <v>4</v>
      </c>
      <c r="D60" s="28">
        <f>D$1-变动率!$B60</f>
        <v>5</v>
      </c>
      <c r="E60" s="28">
        <f>E$1-变动率!$B60</f>
        <v>6</v>
      </c>
      <c r="F60" s="28">
        <f>F$1-变动率!$B60</f>
        <v>7</v>
      </c>
      <c r="G60" s="28">
        <f>G$1-变动率!$B60</f>
        <v>8</v>
      </c>
      <c r="H60" s="28">
        <f>H$1-变动率!$B60</f>
        <v>9</v>
      </c>
      <c r="I60" s="28">
        <f>I$1-变动率!$B60</f>
        <v>10</v>
      </c>
      <c r="J60" s="28">
        <f>J$1-变动率!$B60</f>
        <v>11</v>
      </c>
      <c r="K60" s="28">
        <f>K$1-变动率!$B60</f>
        <v>12</v>
      </c>
      <c r="L60" s="28">
        <f>L$1-变动率!$B60</f>
        <v>13</v>
      </c>
      <c r="M60" s="28">
        <f>M$1-变动率!$B60</f>
        <v>14</v>
      </c>
      <c r="N60" s="18">
        <f>N$1-变动率!$B60</f>
        <v>15</v>
      </c>
      <c r="O60">
        <v>60</v>
      </c>
      <c r="P60" s="27">
        <f>IF(('1月'!B60&gt;=0)*AND('1月'!B60&lt;=3),MATCH(3-'1月'!B60,变动率!$B:$B,-1)-ROW(),"")</f>
        <v>0</v>
      </c>
      <c r="Q60" s="28" t="str">
        <f>IF(('1月'!C60&gt;=0)*AND('1月'!C60&lt;=3),MATCH(3-'1月'!C60,变动率!$B:$B,-1)-ROW(),"")</f>
        <v/>
      </c>
      <c r="R60" s="28" t="str">
        <f>IF(('1月'!D60&gt;=0)*AND('1月'!D60&lt;=3),MATCH(3-'1月'!D60,变动率!$B:$B,-1)-ROW(),"")</f>
        <v/>
      </c>
      <c r="S60" s="28" t="str">
        <f>IF(('1月'!E60&gt;=0)*AND('1月'!E60&lt;=3),MATCH(3-'1月'!E60,变动率!$B:$B,-1)-ROW(),"")</f>
        <v/>
      </c>
      <c r="T60" s="28" t="str">
        <f>IF(('1月'!F60&gt;=0)*AND('1月'!F60&lt;=3),MATCH(3-'1月'!F60,变动率!$B:$B,-1)-ROW(),"")</f>
        <v/>
      </c>
      <c r="U60" s="28" t="str">
        <f>IF(('1月'!G60&gt;=0)*AND('1月'!G60&lt;=3),MATCH(3-'1月'!G60,变动率!$B:$B,-1)-ROW(),"")</f>
        <v/>
      </c>
      <c r="V60" s="28" t="str">
        <f>IF(('1月'!H60&gt;=0)*AND('1月'!H60&lt;=3),MATCH(3-'1月'!H60,变动率!$B:$B,-1)-ROW(),"")</f>
        <v/>
      </c>
      <c r="W60" s="28" t="str">
        <f>IF(('1月'!I60&gt;=0)*AND('1月'!I60&lt;=3),MATCH(3-'1月'!I60,变动率!$B:$B,-1)-ROW(),"")</f>
        <v/>
      </c>
      <c r="X60" s="28" t="str">
        <f>IF(('1月'!J60&gt;=0)*AND('1月'!J60&lt;=3),MATCH(3-'1月'!J60,变动率!$B:$B,-1)-ROW(),"")</f>
        <v/>
      </c>
      <c r="Y60" s="28" t="str">
        <f>IF(('1月'!K60&gt;=0)*AND('1月'!K60&lt;=3),MATCH(3-'1月'!K60,变动率!$B:$B,-1)-ROW(),"")</f>
        <v/>
      </c>
      <c r="Z60" s="28" t="str">
        <f>IF(('1月'!L60&gt;=0)*AND('1月'!L60&lt;=3),MATCH(3-'1月'!L60,变动率!$B:$B,-1)-ROW(),"")</f>
        <v/>
      </c>
      <c r="AA60" s="28" t="str">
        <f>IF(('1月'!M60&gt;=0)*AND('1月'!M60&lt;=3),MATCH(3-'1月'!M60,变动率!$B:$B,-1)-ROW(),"")</f>
        <v/>
      </c>
      <c r="AB60" s="18" t="str">
        <f>IF(('1月'!N60&gt;=0)*AND('1月'!N60&lt;=3),MATCH(3-'1月'!N60,变动率!$B:$B,-1)-ROW(),"")</f>
        <v/>
      </c>
    </row>
    <row r="65" spans="10:10" x14ac:dyDescent="0.15">
      <c r="J65" s="58"/>
    </row>
  </sheetData>
  <phoneticPr fontId="1" type="noConversion"/>
  <conditionalFormatting sqref="B30:N60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76"/>
  <sheetViews>
    <sheetView workbookViewId="0">
      <pane xSplit="1" ySplit="1" topLeftCell="B2" activePane="bottomRight" state="frozenSplit"/>
      <selection pane="topRight" activeCell="G1" sqref="G1"/>
      <selection pane="bottomLeft" activeCell="A36" sqref="A36"/>
      <selection pane="bottomRight" activeCell="J17" sqref="J17"/>
    </sheetView>
  </sheetViews>
  <sheetFormatPr defaultRowHeight="13.5" x14ac:dyDescent="0.15"/>
  <cols>
    <col min="1" max="1" width="7.75" style="51" bestFit="1" customWidth="1"/>
    <col min="2" max="13" width="4.625" customWidth="1"/>
    <col min="14" max="14" width="11.875" bestFit="1" customWidth="1"/>
    <col min="15" max="26" width="4.625" customWidth="1"/>
    <col min="27" max="27" width="5.75" bestFit="1" customWidth="1"/>
    <col min="28" max="28" width="8.5" bestFit="1" customWidth="1"/>
    <col min="29" max="29" width="6.25" customWidth="1"/>
    <col min="30" max="30" width="6.5" bestFit="1" customWidth="1"/>
    <col min="31" max="31" width="3.5" bestFit="1" customWidth="1"/>
    <col min="32" max="32" width="3.625" customWidth="1"/>
    <col min="33" max="33" width="5.5" bestFit="1" customWidth="1"/>
    <col min="34" max="34" width="13.875" bestFit="1" customWidth="1"/>
    <col min="35" max="35" width="11.625" bestFit="1" customWidth="1"/>
  </cols>
  <sheetData>
    <row r="1" spans="1:34" x14ac:dyDescent="0.15">
      <c r="A1" s="55" t="s">
        <v>148</v>
      </c>
      <c r="B1" s="56" t="s">
        <v>24</v>
      </c>
      <c r="C1" s="56" t="s">
        <v>8</v>
      </c>
      <c r="D1" s="56" t="s">
        <v>9</v>
      </c>
      <c r="E1" s="56" t="s">
        <v>10</v>
      </c>
      <c r="F1" s="56" t="s">
        <v>11</v>
      </c>
      <c r="G1" s="72" t="s">
        <v>0</v>
      </c>
      <c r="H1" s="73" t="s">
        <v>1</v>
      </c>
      <c r="I1" s="73" t="s">
        <v>2</v>
      </c>
      <c r="J1" s="73" t="s">
        <v>3</v>
      </c>
      <c r="K1" s="73" t="s">
        <v>4</v>
      </c>
      <c r="L1" s="73" t="s">
        <v>5</v>
      </c>
      <c r="M1" s="73" t="s">
        <v>6</v>
      </c>
      <c r="N1" s="55" t="s">
        <v>150</v>
      </c>
      <c r="O1" s="56" t="s">
        <v>7</v>
      </c>
      <c r="P1" s="56" t="s">
        <v>8</v>
      </c>
      <c r="Q1" s="56" t="s">
        <v>9</v>
      </c>
      <c r="R1" s="56" t="s">
        <v>10</v>
      </c>
      <c r="S1" s="56" t="s">
        <v>11</v>
      </c>
      <c r="T1" s="56" t="s">
        <v>0</v>
      </c>
      <c r="U1" s="56" t="s">
        <v>1</v>
      </c>
      <c r="V1" s="56" t="s">
        <v>2</v>
      </c>
      <c r="W1" s="56" t="s">
        <v>3</v>
      </c>
      <c r="X1" s="56" t="s">
        <v>4</v>
      </c>
      <c r="Y1" s="56" t="s">
        <v>5</v>
      </c>
      <c r="Z1" s="56" t="s">
        <v>6</v>
      </c>
      <c r="AA1" s="56" t="s">
        <v>138</v>
      </c>
      <c r="AC1" t="s">
        <v>112</v>
      </c>
    </row>
    <row r="2" spans="1:34" x14ac:dyDescent="0.15">
      <c r="A2" s="55">
        <v>2</v>
      </c>
      <c r="B2" s="17">
        <v>866</v>
      </c>
      <c r="C2" s="17">
        <v>866</v>
      </c>
      <c r="D2" s="17">
        <v>866</v>
      </c>
      <c r="E2" s="17">
        <v>866</v>
      </c>
      <c r="F2" s="17">
        <v>866</v>
      </c>
      <c r="G2" s="17">
        <v>866</v>
      </c>
      <c r="H2" s="17">
        <v>866</v>
      </c>
      <c r="I2" s="17">
        <v>866</v>
      </c>
      <c r="J2" s="17">
        <v>0</v>
      </c>
      <c r="K2" s="17">
        <v>0</v>
      </c>
      <c r="L2" s="17">
        <v>0</v>
      </c>
      <c r="M2" s="17">
        <v>0</v>
      </c>
      <c r="N2" s="71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74"/>
      <c r="AB2">
        <f>AD2/100</f>
        <v>866</v>
      </c>
      <c r="AC2" s="60">
        <v>0</v>
      </c>
      <c r="AD2">
        <v>86600</v>
      </c>
      <c r="AE2">
        <v>0</v>
      </c>
      <c r="AG2" t="s">
        <v>33</v>
      </c>
      <c r="AH2" t="s">
        <v>50</v>
      </c>
    </row>
    <row r="3" spans="1:34" x14ac:dyDescent="0.15">
      <c r="A3" s="55">
        <v>3</v>
      </c>
      <c r="B3" s="17">
        <v>866</v>
      </c>
      <c r="C3" s="17">
        <v>866</v>
      </c>
      <c r="D3" s="17">
        <v>866</v>
      </c>
      <c r="E3" s="17">
        <v>866</v>
      </c>
      <c r="F3" s="17">
        <v>866</v>
      </c>
      <c r="G3" s="17">
        <v>866</v>
      </c>
      <c r="H3" s="17">
        <v>866</v>
      </c>
      <c r="I3" s="17">
        <v>866</v>
      </c>
      <c r="J3" s="17">
        <v>0</v>
      </c>
      <c r="K3" s="17">
        <v>0</v>
      </c>
      <c r="L3" s="17">
        <v>0</v>
      </c>
      <c r="M3" s="17">
        <v>0</v>
      </c>
      <c r="N3" s="71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74"/>
      <c r="AB3">
        <f t="shared" ref="AB3:AB61" si="0">AD3/100</f>
        <v>866</v>
      </c>
      <c r="AC3">
        <v>1</v>
      </c>
      <c r="AD3">
        <v>86600</v>
      </c>
      <c r="AE3">
        <v>0</v>
      </c>
      <c r="AG3" s="59">
        <v>1</v>
      </c>
      <c r="AH3" t="s">
        <v>51</v>
      </c>
    </row>
    <row r="4" spans="1:34" x14ac:dyDescent="0.15">
      <c r="A4" s="55">
        <v>4</v>
      </c>
      <c r="B4" s="17">
        <v>866</v>
      </c>
      <c r="C4" s="17">
        <v>866</v>
      </c>
      <c r="D4" s="17">
        <v>866</v>
      </c>
      <c r="E4" s="17">
        <v>866</v>
      </c>
      <c r="F4" s="17">
        <v>866</v>
      </c>
      <c r="G4" s="17">
        <v>866</v>
      </c>
      <c r="H4" s="17">
        <v>866</v>
      </c>
      <c r="I4" s="17">
        <v>866</v>
      </c>
      <c r="J4" s="17">
        <v>0</v>
      </c>
      <c r="K4" s="17">
        <v>0</v>
      </c>
      <c r="L4" s="17">
        <v>0</v>
      </c>
      <c r="M4" s="17">
        <v>0</v>
      </c>
      <c r="N4" s="71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74"/>
      <c r="AB4" s="60">
        <f t="shared" si="0"/>
        <v>866</v>
      </c>
      <c r="AC4">
        <v>2</v>
      </c>
      <c r="AD4">
        <v>86600</v>
      </c>
      <c r="AE4">
        <v>0</v>
      </c>
      <c r="AG4" s="59">
        <v>1</v>
      </c>
      <c r="AH4" t="s">
        <v>52</v>
      </c>
    </row>
    <row r="5" spans="1:34" x14ac:dyDescent="0.15">
      <c r="A5" s="55">
        <v>5</v>
      </c>
      <c r="B5" s="17">
        <v>866</v>
      </c>
      <c r="C5" s="17">
        <v>866</v>
      </c>
      <c r="D5" s="17">
        <v>866</v>
      </c>
      <c r="E5" s="17">
        <v>866</v>
      </c>
      <c r="F5" s="17">
        <v>866</v>
      </c>
      <c r="G5" s="17">
        <v>866</v>
      </c>
      <c r="H5" s="17">
        <v>866</v>
      </c>
      <c r="I5" s="17">
        <v>866</v>
      </c>
      <c r="J5" s="17">
        <v>0</v>
      </c>
      <c r="K5" s="17">
        <v>0</v>
      </c>
      <c r="L5" s="17">
        <v>0</v>
      </c>
      <c r="M5" s="17">
        <v>0</v>
      </c>
      <c r="N5" s="71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74"/>
      <c r="AB5" s="60">
        <f t="shared" si="0"/>
        <v>866</v>
      </c>
      <c r="AC5">
        <v>3</v>
      </c>
      <c r="AD5">
        <v>86600</v>
      </c>
      <c r="AE5">
        <v>0</v>
      </c>
      <c r="AG5" s="59">
        <v>1</v>
      </c>
      <c r="AH5" t="s">
        <v>53</v>
      </c>
    </row>
    <row r="6" spans="1:34" x14ac:dyDescent="0.15">
      <c r="A6" s="55">
        <v>6</v>
      </c>
      <c r="B6" s="17">
        <v>866</v>
      </c>
      <c r="C6" s="17">
        <v>866</v>
      </c>
      <c r="D6" s="17">
        <v>866</v>
      </c>
      <c r="E6" s="17">
        <v>866</v>
      </c>
      <c r="F6" s="17">
        <v>866</v>
      </c>
      <c r="G6" s="17">
        <v>866</v>
      </c>
      <c r="H6" s="17">
        <v>866</v>
      </c>
      <c r="I6" s="17">
        <v>866</v>
      </c>
      <c r="J6" s="17">
        <v>0</v>
      </c>
      <c r="K6" s="17">
        <v>0</v>
      </c>
      <c r="L6" s="17">
        <v>0</v>
      </c>
      <c r="M6" s="17">
        <v>0</v>
      </c>
      <c r="N6" s="71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74"/>
      <c r="AB6" s="60">
        <f t="shared" si="0"/>
        <v>866</v>
      </c>
      <c r="AC6">
        <v>4</v>
      </c>
      <c r="AD6">
        <v>86600</v>
      </c>
      <c r="AE6">
        <v>0</v>
      </c>
      <c r="AG6" s="59">
        <v>1</v>
      </c>
      <c r="AH6" t="s">
        <v>54</v>
      </c>
    </row>
    <row r="7" spans="1:34" x14ac:dyDescent="0.15">
      <c r="A7" s="55">
        <v>7</v>
      </c>
      <c r="B7" s="17">
        <v>866</v>
      </c>
      <c r="C7" s="17">
        <v>866</v>
      </c>
      <c r="D7" s="17">
        <v>866</v>
      </c>
      <c r="E7" s="17">
        <v>866</v>
      </c>
      <c r="F7" s="17">
        <v>866</v>
      </c>
      <c r="G7" s="17">
        <v>866</v>
      </c>
      <c r="H7" s="17">
        <v>866</v>
      </c>
      <c r="I7" s="17">
        <v>866</v>
      </c>
      <c r="J7" s="17">
        <v>0</v>
      </c>
      <c r="K7" s="17">
        <v>0</v>
      </c>
      <c r="L7" s="17">
        <v>0</v>
      </c>
      <c r="M7" s="17">
        <v>0</v>
      </c>
      <c r="N7" s="71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74"/>
      <c r="AB7" s="60">
        <f t="shared" si="0"/>
        <v>866</v>
      </c>
      <c r="AC7">
        <v>5</v>
      </c>
      <c r="AD7">
        <v>86600</v>
      </c>
      <c r="AE7">
        <v>0</v>
      </c>
      <c r="AG7" s="59">
        <v>1</v>
      </c>
      <c r="AH7" t="s">
        <v>55</v>
      </c>
    </row>
    <row r="8" spans="1:34" x14ac:dyDescent="0.15">
      <c r="A8" s="55">
        <v>8</v>
      </c>
      <c r="B8" s="17">
        <v>866</v>
      </c>
      <c r="C8" s="17">
        <v>866</v>
      </c>
      <c r="D8" s="17">
        <v>866</v>
      </c>
      <c r="E8" s="17">
        <v>866</v>
      </c>
      <c r="F8" s="17">
        <v>867</v>
      </c>
      <c r="G8" s="17">
        <v>866</v>
      </c>
      <c r="H8" s="17">
        <v>866</v>
      </c>
      <c r="I8" s="17">
        <v>866</v>
      </c>
      <c r="J8" s="17">
        <v>0</v>
      </c>
      <c r="K8" s="17">
        <v>0</v>
      </c>
      <c r="L8" s="17">
        <v>0</v>
      </c>
      <c r="M8" s="17">
        <v>0</v>
      </c>
      <c r="N8" s="71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74"/>
      <c r="AB8" s="60">
        <f t="shared" si="0"/>
        <v>866</v>
      </c>
      <c r="AC8">
        <v>6</v>
      </c>
      <c r="AD8">
        <v>86600</v>
      </c>
      <c r="AE8">
        <v>0</v>
      </c>
      <c r="AG8" s="59">
        <v>1</v>
      </c>
      <c r="AH8" t="s">
        <v>56</v>
      </c>
    </row>
    <row r="9" spans="1:34" x14ac:dyDescent="0.15">
      <c r="A9" s="55">
        <v>9</v>
      </c>
      <c r="B9" s="17">
        <v>866</v>
      </c>
      <c r="C9" s="17">
        <v>866</v>
      </c>
      <c r="D9" s="17">
        <v>866</v>
      </c>
      <c r="E9" s="17">
        <v>866</v>
      </c>
      <c r="F9" s="17">
        <v>867</v>
      </c>
      <c r="G9" s="17">
        <v>866</v>
      </c>
      <c r="H9" s="17">
        <v>866</v>
      </c>
      <c r="I9" s="17">
        <v>866</v>
      </c>
      <c r="J9" s="17">
        <v>0</v>
      </c>
      <c r="K9" s="17">
        <v>0</v>
      </c>
      <c r="L9" s="17">
        <v>0</v>
      </c>
      <c r="M9" s="17">
        <v>0</v>
      </c>
      <c r="N9" s="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74"/>
      <c r="AB9" s="60">
        <f t="shared" si="0"/>
        <v>866</v>
      </c>
      <c r="AC9">
        <v>7</v>
      </c>
      <c r="AD9">
        <v>86600</v>
      </c>
      <c r="AE9">
        <v>0</v>
      </c>
      <c r="AG9" s="59">
        <v>1</v>
      </c>
      <c r="AH9" t="s">
        <v>57</v>
      </c>
    </row>
    <row r="10" spans="1:34" x14ac:dyDescent="0.15">
      <c r="A10" s="55">
        <v>10</v>
      </c>
      <c r="B10" s="17">
        <v>866</v>
      </c>
      <c r="C10" s="17">
        <v>866</v>
      </c>
      <c r="D10" s="17">
        <v>866</v>
      </c>
      <c r="E10" s="17">
        <v>866</v>
      </c>
      <c r="F10" s="17">
        <v>868</v>
      </c>
      <c r="G10" s="17">
        <v>866</v>
      </c>
      <c r="H10" s="17">
        <v>866</v>
      </c>
      <c r="I10" s="17">
        <v>866</v>
      </c>
      <c r="J10" s="17">
        <v>0</v>
      </c>
      <c r="K10" s="17">
        <v>0</v>
      </c>
      <c r="L10" s="17">
        <v>0</v>
      </c>
      <c r="M10" s="17">
        <v>0</v>
      </c>
      <c r="N10" s="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74"/>
      <c r="AB10" s="60">
        <f t="shared" si="0"/>
        <v>866</v>
      </c>
      <c r="AC10">
        <v>8</v>
      </c>
      <c r="AD10">
        <v>86600</v>
      </c>
      <c r="AE10">
        <v>0</v>
      </c>
      <c r="AG10" s="59">
        <v>1</v>
      </c>
      <c r="AH10" t="s">
        <v>58</v>
      </c>
    </row>
    <row r="11" spans="1:34" x14ac:dyDescent="0.15">
      <c r="A11" s="55">
        <v>11</v>
      </c>
      <c r="B11" s="17">
        <v>866</v>
      </c>
      <c r="C11" s="17">
        <v>866</v>
      </c>
      <c r="D11" s="17">
        <v>866</v>
      </c>
      <c r="E11" s="17">
        <v>866</v>
      </c>
      <c r="F11" s="17">
        <v>869</v>
      </c>
      <c r="G11" s="17">
        <v>866</v>
      </c>
      <c r="H11" s="17">
        <v>866</v>
      </c>
      <c r="I11" s="17">
        <v>866</v>
      </c>
      <c r="J11" s="17">
        <v>0</v>
      </c>
      <c r="K11" s="17">
        <v>0</v>
      </c>
      <c r="L11" s="17">
        <v>0</v>
      </c>
      <c r="M11" s="17">
        <v>0</v>
      </c>
      <c r="N11" s="71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4"/>
      <c r="AB11" s="60">
        <f t="shared" si="0"/>
        <v>866</v>
      </c>
      <c r="AC11">
        <v>9</v>
      </c>
      <c r="AD11">
        <v>86600</v>
      </c>
      <c r="AE11">
        <v>0</v>
      </c>
      <c r="AG11" s="59">
        <v>1</v>
      </c>
      <c r="AH11" t="s">
        <v>59</v>
      </c>
    </row>
    <row r="12" spans="1:34" x14ac:dyDescent="0.15">
      <c r="A12" s="55">
        <v>12</v>
      </c>
      <c r="B12" s="17">
        <v>866</v>
      </c>
      <c r="C12" s="17">
        <v>866</v>
      </c>
      <c r="D12" s="17">
        <v>866</v>
      </c>
      <c r="E12" s="17">
        <v>866</v>
      </c>
      <c r="F12" s="17">
        <v>869</v>
      </c>
      <c r="G12" s="17">
        <v>866</v>
      </c>
      <c r="H12" s="17">
        <v>866</v>
      </c>
      <c r="I12" s="17">
        <v>866</v>
      </c>
      <c r="J12" s="17">
        <v>0</v>
      </c>
      <c r="K12" s="17">
        <v>0</v>
      </c>
      <c r="L12" s="17">
        <v>0</v>
      </c>
      <c r="M12" s="17">
        <v>0</v>
      </c>
      <c r="N12" s="71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4"/>
      <c r="AB12" s="60">
        <f t="shared" si="0"/>
        <v>866</v>
      </c>
      <c r="AC12">
        <v>10</v>
      </c>
      <c r="AD12">
        <v>86600</v>
      </c>
      <c r="AE12">
        <v>0</v>
      </c>
      <c r="AG12" s="59">
        <v>1</v>
      </c>
      <c r="AH12" t="s">
        <v>60</v>
      </c>
    </row>
    <row r="13" spans="1:34" x14ac:dyDescent="0.15">
      <c r="A13" s="55">
        <v>13</v>
      </c>
      <c r="B13" s="17">
        <v>866</v>
      </c>
      <c r="C13" s="17">
        <v>866</v>
      </c>
      <c r="D13" s="17">
        <v>867</v>
      </c>
      <c r="E13" s="17">
        <v>866</v>
      </c>
      <c r="F13" s="17">
        <v>869</v>
      </c>
      <c r="G13" s="17">
        <v>866</v>
      </c>
      <c r="H13" s="17">
        <v>866</v>
      </c>
      <c r="I13" s="17">
        <v>866</v>
      </c>
      <c r="J13" s="17">
        <v>0</v>
      </c>
      <c r="K13" s="17">
        <v>0</v>
      </c>
      <c r="L13" s="17">
        <v>0</v>
      </c>
      <c r="M13" s="17">
        <v>0</v>
      </c>
      <c r="N13" s="71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74"/>
      <c r="AB13" s="60">
        <f t="shared" si="0"/>
        <v>866</v>
      </c>
      <c r="AC13">
        <v>11</v>
      </c>
      <c r="AD13">
        <v>86600</v>
      </c>
      <c r="AE13">
        <v>0</v>
      </c>
      <c r="AG13" s="59">
        <v>1</v>
      </c>
      <c r="AH13" t="s">
        <v>61</v>
      </c>
    </row>
    <row r="14" spans="1:34" x14ac:dyDescent="0.15">
      <c r="A14" s="55">
        <v>14</v>
      </c>
      <c r="B14" s="17">
        <v>866</v>
      </c>
      <c r="C14" s="17">
        <v>866</v>
      </c>
      <c r="D14" s="17">
        <v>867</v>
      </c>
      <c r="E14" s="17">
        <v>866</v>
      </c>
      <c r="F14" s="17">
        <v>869</v>
      </c>
      <c r="G14" s="17">
        <v>866</v>
      </c>
      <c r="H14" s="17">
        <v>866</v>
      </c>
      <c r="I14" s="17">
        <v>866</v>
      </c>
      <c r="J14" s="17">
        <v>0</v>
      </c>
      <c r="K14" s="17">
        <v>0</v>
      </c>
      <c r="L14" s="17">
        <v>0</v>
      </c>
      <c r="M14" s="17">
        <v>0</v>
      </c>
      <c r="N14" s="71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4"/>
      <c r="AB14" s="60">
        <f t="shared" si="0"/>
        <v>866</v>
      </c>
      <c r="AC14">
        <v>12</v>
      </c>
      <c r="AD14">
        <v>86600</v>
      </c>
      <c r="AE14">
        <v>0</v>
      </c>
      <c r="AG14" s="59">
        <v>1</v>
      </c>
      <c r="AH14" t="s">
        <v>62</v>
      </c>
    </row>
    <row r="15" spans="1:34" x14ac:dyDescent="0.15">
      <c r="A15" s="55">
        <v>15</v>
      </c>
      <c r="B15" s="17">
        <v>866</v>
      </c>
      <c r="C15" s="17">
        <v>866</v>
      </c>
      <c r="D15" s="17">
        <v>867</v>
      </c>
      <c r="E15" s="17">
        <v>866</v>
      </c>
      <c r="F15" s="17">
        <v>869</v>
      </c>
      <c r="G15" s="17">
        <v>866</v>
      </c>
      <c r="H15" s="17">
        <v>866</v>
      </c>
      <c r="I15" s="17">
        <v>866</v>
      </c>
      <c r="J15" s="17">
        <v>0</v>
      </c>
      <c r="K15" s="17">
        <v>0</v>
      </c>
      <c r="L15" s="17">
        <v>0</v>
      </c>
      <c r="M15" s="17">
        <v>0</v>
      </c>
      <c r="N15" s="71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74"/>
      <c r="AB15" s="60">
        <f t="shared" si="0"/>
        <v>866</v>
      </c>
      <c r="AC15">
        <v>13</v>
      </c>
      <c r="AD15">
        <v>86600</v>
      </c>
      <c r="AE15">
        <v>0</v>
      </c>
      <c r="AG15" s="59">
        <v>1</v>
      </c>
      <c r="AH15" t="s">
        <v>63</v>
      </c>
    </row>
    <row r="16" spans="1:34" x14ac:dyDescent="0.15">
      <c r="A16" s="55">
        <v>16</v>
      </c>
      <c r="B16" s="17">
        <v>866</v>
      </c>
      <c r="C16" s="17">
        <v>866</v>
      </c>
      <c r="D16" s="17">
        <v>868</v>
      </c>
      <c r="E16" s="17">
        <v>866</v>
      </c>
      <c r="F16" s="17">
        <v>869</v>
      </c>
      <c r="G16" s="17">
        <v>866</v>
      </c>
      <c r="H16" s="17">
        <v>867</v>
      </c>
      <c r="I16" s="17">
        <v>866</v>
      </c>
      <c r="J16" s="17">
        <v>0</v>
      </c>
      <c r="K16" s="17">
        <v>0</v>
      </c>
      <c r="L16" s="17">
        <v>0</v>
      </c>
      <c r="M16" s="17">
        <v>0</v>
      </c>
      <c r="N16" s="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4"/>
      <c r="AB16" s="60">
        <f t="shared" si="0"/>
        <v>866</v>
      </c>
      <c r="AC16">
        <v>14</v>
      </c>
      <c r="AD16">
        <v>86600</v>
      </c>
      <c r="AE16">
        <v>0</v>
      </c>
      <c r="AG16" s="59">
        <v>1</v>
      </c>
      <c r="AH16" t="s">
        <v>64</v>
      </c>
    </row>
    <row r="17" spans="1:35" x14ac:dyDescent="0.15">
      <c r="A17" s="55">
        <v>17</v>
      </c>
      <c r="B17" s="17">
        <v>866</v>
      </c>
      <c r="C17" s="17">
        <v>866</v>
      </c>
      <c r="D17" s="17">
        <v>868</v>
      </c>
      <c r="E17" s="17">
        <v>866</v>
      </c>
      <c r="F17" s="17">
        <v>869</v>
      </c>
      <c r="G17" s="17">
        <v>866</v>
      </c>
      <c r="H17" s="17">
        <v>868</v>
      </c>
      <c r="I17" s="17">
        <v>866</v>
      </c>
      <c r="J17" s="17">
        <v>0</v>
      </c>
      <c r="K17" s="17">
        <v>0</v>
      </c>
      <c r="L17" s="17">
        <v>0</v>
      </c>
      <c r="M17" s="17">
        <v>0</v>
      </c>
      <c r="N17" s="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74"/>
      <c r="AB17" s="60">
        <f t="shared" si="0"/>
        <v>866</v>
      </c>
      <c r="AC17">
        <v>15</v>
      </c>
      <c r="AD17">
        <v>86600</v>
      </c>
      <c r="AE17">
        <v>0</v>
      </c>
      <c r="AG17" s="59">
        <v>1</v>
      </c>
      <c r="AH17" t="s">
        <v>65</v>
      </c>
    </row>
    <row r="18" spans="1:35" x14ac:dyDescent="0.15">
      <c r="A18" s="55">
        <v>18</v>
      </c>
      <c r="B18" s="17">
        <v>866</v>
      </c>
      <c r="C18" s="17">
        <v>866</v>
      </c>
      <c r="D18" s="17">
        <v>868</v>
      </c>
      <c r="E18" s="17">
        <v>866</v>
      </c>
      <c r="F18" s="17">
        <v>869</v>
      </c>
      <c r="G18" s="17">
        <v>867</v>
      </c>
      <c r="H18" s="17">
        <v>868</v>
      </c>
      <c r="I18" s="17">
        <v>866</v>
      </c>
      <c r="J18" s="17">
        <v>0</v>
      </c>
      <c r="K18" s="17">
        <v>0</v>
      </c>
      <c r="L18" s="17">
        <v>0</v>
      </c>
      <c r="M18" s="17">
        <v>0</v>
      </c>
      <c r="N18" s="71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74"/>
      <c r="AB18" s="60">
        <f t="shared" si="0"/>
        <v>867</v>
      </c>
      <c r="AC18">
        <v>16</v>
      </c>
      <c r="AD18">
        <v>86700</v>
      </c>
      <c r="AE18">
        <v>0</v>
      </c>
      <c r="AG18" s="59">
        <v>1</v>
      </c>
      <c r="AH18" t="s">
        <v>66</v>
      </c>
    </row>
    <row r="19" spans="1:35" x14ac:dyDescent="0.15">
      <c r="A19" s="55">
        <v>19</v>
      </c>
      <c r="B19" s="17">
        <v>866</v>
      </c>
      <c r="C19" s="17">
        <v>866</v>
      </c>
      <c r="D19" s="17">
        <v>869</v>
      </c>
      <c r="E19" s="17">
        <v>866</v>
      </c>
      <c r="F19" s="17">
        <v>869</v>
      </c>
      <c r="G19" s="17">
        <v>867</v>
      </c>
      <c r="H19" s="17">
        <v>869</v>
      </c>
      <c r="I19" s="17">
        <v>866</v>
      </c>
      <c r="J19" s="17">
        <v>0</v>
      </c>
      <c r="K19" s="17">
        <v>0</v>
      </c>
      <c r="L19" s="17">
        <v>0</v>
      </c>
      <c r="M19" s="17">
        <v>0</v>
      </c>
      <c r="N19" s="71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74"/>
      <c r="AB19" s="60">
        <f t="shared" si="0"/>
        <v>868</v>
      </c>
      <c r="AC19">
        <v>17</v>
      </c>
      <c r="AD19">
        <v>86800</v>
      </c>
      <c r="AE19">
        <v>0</v>
      </c>
      <c r="AG19" s="59">
        <v>1</v>
      </c>
      <c r="AH19" t="s">
        <v>67</v>
      </c>
    </row>
    <row r="20" spans="1:35" x14ac:dyDescent="0.15">
      <c r="A20" s="55">
        <v>20</v>
      </c>
      <c r="B20" s="17">
        <v>866</v>
      </c>
      <c r="C20" s="17">
        <v>867</v>
      </c>
      <c r="D20" s="17">
        <v>869</v>
      </c>
      <c r="E20" s="17">
        <v>866</v>
      </c>
      <c r="F20" s="17">
        <v>869</v>
      </c>
      <c r="G20" s="17">
        <v>868</v>
      </c>
      <c r="H20" s="17">
        <v>869</v>
      </c>
      <c r="I20" s="17">
        <v>866</v>
      </c>
      <c r="J20" s="17">
        <v>0</v>
      </c>
      <c r="K20" s="17">
        <v>0</v>
      </c>
      <c r="L20" s="17">
        <v>0</v>
      </c>
      <c r="M20" s="17">
        <v>0</v>
      </c>
      <c r="N20" s="71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74"/>
      <c r="AB20" s="60">
        <f t="shared" si="0"/>
        <v>868</v>
      </c>
      <c r="AC20">
        <v>18</v>
      </c>
      <c r="AD20">
        <v>86800</v>
      </c>
      <c r="AE20">
        <v>0</v>
      </c>
      <c r="AG20" s="59">
        <v>1</v>
      </c>
      <c r="AH20" t="s">
        <v>68</v>
      </c>
    </row>
    <row r="21" spans="1:35" x14ac:dyDescent="0.15">
      <c r="A21" s="55">
        <v>21</v>
      </c>
      <c r="B21" s="17">
        <v>866</v>
      </c>
      <c r="C21" s="17">
        <v>867</v>
      </c>
      <c r="D21" s="17">
        <v>869</v>
      </c>
      <c r="E21" s="17">
        <v>866</v>
      </c>
      <c r="F21" s="17">
        <v>869</v>
      </c>
      <c r="G21" s="17">
        <v>868</v>
      </c>
      <c r="H21" s="17">
        <v>869</v>
      </c>
      <c r="I21" s="17">
        <v>866</v>
      </c>
      <c r="J21" s="17">
        <v>0</v>
      </c>
      <c r="K21" s="17">
        <v>0</v>
      </c>
      <c r="L21" s="17">
        <v>0</v>
      </c>
      <c r="M21" s="17">
        <v>0</v>
      </c>
      <c r="N21" s="71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74"/>
      <c r="AB21" s="60">
        <f t="shared" si="0"/>
        <v>869</v>
      </c>
      <c r="AC21">
        <v>19</v>
      </c>
      <c r="AD21">
        <v>86900</v>
      </c>
      <c r="AE21">
        <v>0</v>
      </c>
      <c r="AG21" s="59">
        <v>1</v>
      </c>
      <c r="AH21" t="s">
        <v>69</v>
      </c>
    </row>
    <row r="22" spans="1:35" x14ac:dyDescent="0.15">
      <c r="A22" s="55">
        <v>22</v>
      </c>
      <c r="B22" s="17">
        <v>866</v>
      </c>
      <c r="C22" s="17">
        <v>867</v>
      </c>
      <c r="D22" s="17">
        <v>869</v>
      </c>
      <c r="E22" s="17">
        <v>866</v>
      </c>
      <c r="F22" s="17">
        <v>869</v>
      </c>
      <c r="G22" s="17">
        <v>868</v>
      </c>
      <c r="H22" s="17">
        <v>869</v>
      </c>
      <c r="I22" s="17">
        <v>866</v>
      </c>
      <c r="J22" s="17">
        <v>0</v>
      </c>
      <c r="K22" s="17">
        <v>0</v>
      </c>
      <c r="L22" s="17">
        <v>0</v>
      </c>
      <c r="M22" s="17">
        <v>0</v>
      </c>
      <c r="N22" s="71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74"/>
      <c r="AB22" s="60">
        <f t="shared" si="0"/>
        <v>869</v>
      </c>
      <c r="AC22">
        <v>20</v>
      </c>
      <c r="AD22">
        <v>86900</v>
      </c>
      <c r="AE22">
        <v>0</v>
      </c>
      <c r="AG22" s="59">
        <v>1</v>
      </c>
      <c r="AH22" t="s">
        <v>70</v>
      </c>
    </row>
    <row r="23" spans="1:35" x14ac:dyDescent="0.15">
      <c r="A23" s="55">
        <v>23</v>
      </c>
      <c r="B23" s="17">
        <v>867</v>
      </c>
      <c r="C23" s="17">
        <v>868</v>
      </c>
      <c r="D23" s="17">
        <v>869</v>
      </c>
      <c r="E23" s="17">
        <v>866</v>
      </c>
      <c r="F23" s="17">
        <v>869</v>
      </c>
      <c r="G23" s="17">
        <v>869</v>
      </c>
      <c r="H23" s="17">
        <v>869</v>
      </c>
      <c r="I23" s="17">
        <v>866</v>
      </c>
      <c r="J23" s="17">
        <v>0</v>
      </c>
      <c r="K23" s="17">
        <v>0</v>
      </c>
      <c r="L23" s="17">
        <v>0</v>
      </c>
      <c r="M23" s="17">
        <v>0</v>
      </c>
      <c r="N23" s="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74"/>
      <c r="AB23" s="60">
        <f t="shared" si="0"/>
        <v>869</v>
      </c>
      <c r="AC23">
        <v>21</v>
      </c>
      <c r="AD23">
        <v>86900</v>
      </c>
      <c r="AE23">
        <v>0</v>
      </c>
      <c r="AG23" s="59">
        <v>1</v>
      </c>
      <c r="AH23" t="s">
        <v>71</v>
      </c>
    </row>
    <row r="24" spans="1:35" x14ac:dyDescent="0.15">
      <c r="A24" s="55">
        <v>24</v>
      </c>
      <c r="B24" s="17">
        <v>867</v>
      </c>
      <c r="C24" s="17">
        <v>868</v>
      </c>
      <c r="D24" s="17">
        <v>869</v>
      </c>
      <c r="E24" s="17">
        <v>866</v>
      </c>
      <c r="F24" s="17">
        <v>869</v>
      </c>
      <c r="G24" s="17">
        <v>869</v>
      </c>
      <c r="H24" s="17">
        <v>869</v>
      </c>
      <c r="I24" s="17">
        <v>867</v>
      </c>
      <c r="J24" s="17">
        <v>0</v>
      </c>
      <c r="K24" s="17">
        <v>0</v>
      </c>
      <c r="L24" s="17">
        <v>0</v>
      </c>
      <c r="M24" s="17">
        <v>0</v>
      </c>
      <c r="N24" s="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74"/>
      <c r="AB24" s="60">
        <f t="shared" si="0"/>
        <v>869</v>
      </c>
      <c r="AC24">
        <v>22</v>
      </c>
      <c r="AD24">
        <v>86900</v>
      </c>
      <c r="AE24">
        <v>0</v>
      </c>
      <c r="AG24" s="59">
        <v>1</v>
      </c>
      <c r="AH24" t="s">
        <v>72</v>
      </c>
    </row>
    <row r="25" spans="1:35" x14ac:dyDescent="0.15">
      <c r="A25" s="55">
        <v>25</v>
      </c>
      <c r="B25" s="17">
        <v>867</v>
      </c>
      <c r="C25" s="17">
        <v>868</v>
      </c>
      <c r="D25" s="17">
        <v>869</v>
      </c>
      <c r="E25" s="17">
        <v>866</v>
      </c>
      <c r="F25" s="17">
        <v>869</v>
      </c>
      <c r="G25" s="17">
        <v>869</v>
      </c>
      <c r="H25" s="17">
        <v>869</v>
      </c>
      <c r="I25" s="17">
        <v>867</v>
      </c>
      <c r="J25" s="17">
        <v>0</v>
      </c>
      <c r="K25" s="17">
        <v>0</v>
      </c>
      <c r="L25" s="17">
        <v>0</v>
      </c>
      <c r="M25" s="17">
        <v>0</v>
      </c>
      <c r="N25" s="71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74"/>
      <c r="AB25" s="60">
        <f t="shared" si="0"/>
        <v>869</v>
      </c>
      <c r="AC25">
        <v>23</v>
      </c>
      <c r="AD25">
        <v>86900</v>
      </c>
      <c r="AE25">
        <v>22</v>
      </c>
      <c r="AG25" s="59">
        <v>0.04</v>
      </c>
      <c r="AH25" t="s">
        <v>73</v>
      </c>
    </row>
    <row r="26" spans="1:35" x14ac:dyDescent="0.15">
      <c r="A26" s="55">
        <v>26</v>
      </c>
      <c r="B26" s="17">
        <v>867</v>
      </c>
      <c r="C26" s="17">
        <v>869</v>
      </c>
      <c r="D26" s="17">
        <v>869</v>
      </c>
      <c r="E26" s="17">
        <v>866</v>
      </c>
      <c r="F26" s="17">
        <v>869</v>
      </c>
      <c r="G26" s="17">
        <v>869</v>
      </c>
      <c r="H26" s="17">
        <v>869</v>
      </c>
      <c r="I26" s="17">
        <v>868</v>
      </c>
      <c r="J26" s="17">
        <v>0</v>
      </c>
      <c r="K26" s="17">
        <v>0</v>
      </c>
      <c r="L26" s="17">
        <v>0</v>
      </c>
      <c r="M26" s="17">
        <v>0</v>
      </c>
      <c r="N26" s="71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74"/>
      <c r="AB26" s="60">
        <f t="shared" si="0"/>
        <v>869</v>
      </c>
      <c r="AC26">
        <v>24</v>
      </c>
      <c r="AD26">
        <v>86900</v>
      </c>
      <c r="AE26">
        <v>20</v>
      </c>
      <c r="AG26" s="59">
        <v>0.16</v>
      </c>
      <c r="AH26" t="s">
        <v>74</v>
      </c>
    </row>
    <row r="27" spans="1:35" x14ac:dyDescent="0.15">
      <c r="A27" s="55">
        <v>27</v>
      </c>
      <c r="B27" s="17">
        <v>868</v>
      </c>
      <c r="C27" s="17">
        <v>869</v>
      </c>
      <c r="D27" s="17">
        <v>869</v>
      </c>
      <c r="E27" s="17">
        <v>866</v>
      </c>
      <c r="F27" s="17">
        <v>869</v>
      </c>
      <c r="G27" s="17">
        <v>869</v>
      </c>
      <c r="H27" s="17">
        <v>869</v>
      </c>
      <c r="I27" s="17">
        <v>869</v>
      </c>
      <c r="J27" s="17">
        <v>0</v>
      </c>
      <c r="K27" s="17">
        <v>0</v>
      </c>
      <c r="L27" s="17">
        <v>0</v>
      </c>
      <c r="M27" s="17">
        <v>0</v>
      </c>
      <c r="N27" s="71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0">
        <f t="shared" si="0"/>
        <v>869</v>
      </c>
      <c r="AC27">
        <v>25</v>
      </c>
      <c r="AD27">
        <v>86900</v>
      </c>
      <c r="AE27">
        <v>19</v>
      </c>
      <c r="AG27" s="59">
        <v>0.24</v>
      </c>
      <c r="AH27" t="s">
        <v>75</v>
      </c>
    </row>
    <row r="28" spans="1:35" x14ac:dyDescent="0.15">
      <c r="A28" s="55">
        <v>28</v>
      </c>
      <c r="B28" s="17">
        <v>868</v>
      </c>
      <c r="C28" s="17">
        <v>869</v>
      </c>
      <c r="D28" s="17">
        <v>869</v>
      </c>
      <c r="E28" s="17">
        <v>866</v>
      </c>
      <c r="F28" s="17">
        <v>870</v>
      </c>
      <c r="G28" s="17">
        <v>869</v>
      </c>
      <c r="H28" s="17">
        <v>869</v>
      </c>
      <c r="I28" s="17">
        <v>869</v>
      </c>
      <c r="J28" s="17">
        <v>0</v>
      </c>
      <c r="K28" s="17">
        <v>0</v>
      </c>
      <c r="L28" s="17">
        <v>0</v>
      </c>
      <c r="M28" s="17">
        <v>0</v>
      </c>
      <c r="N28" s="71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74"/>
      <c r="AB28" s="60">
        <f t="shared" si="0"/>
        <v>869</v>
      </c>
      <c r="AC28">
        <v>26</v>
      </c>
      <c r="AD28">
        <v>86900</v>
      </c>
      <c r="AE28">
        <v>18</v>
      </c>
      <c r="AG28" s="59">
        <v>0.3</v>
      </c>
      <c r="AH28" t="s">
        <v>76</v>
      </c>
    </row>
    <row r="29" spans="1:35" x14ac:dyDescent="0.15">
      <c r="A29" s="55">
        <v>29</v>
      </c>
      <c r="B29" s="17">
        <v>868</v>
      </c>
      <c r="C29" s="17">
        <v>869</v>
      </c>
      <c r="D29" s="17">
        <v>869</v>
      </c>
      <c r="E29" s="17">
        <v>866</v>
      </c>
      <c r="F29" s="17">
        <v>870</v>
      </c>
      <c r="G29" s="17">
        <v>869</v>
      </c>
      <c r="H29" s="17">
        <v>869</v>
      </c>
      <c r="I29" s="17">
        <v>869</v>
      </c>
      <c r="J29" s="17">
        <v>0</v>
      </c>
      <c r="K29" s="17">
        <v>0</v>
      </c>
      <c r="L29" s="17">
        <v>0</v>
      </c>
      <c r="M29" s="17">
        <v>0</v>
      </c>
      <c r="N29" s="53"/>
      <c r="O29" s="56" t="s">
        <v>7</v>
      </c>
      <c r="P29" s="56" t="s">
        <v>8</v>
      </c>
      <c r="Q29" s="56" t="s">
        <v>9</v>
      </c>
      <c r="R29" s="56" t="s">
        <v>10</v>
      </c>
      <c r="S29" s="56" t="s">
        <v>11</v>
      </c>
      <c r="T29" s="56" t="s">
        <v>0</v>
      </c>
      <c r="U29" s="56" t="s">
        <v>1</v>
      </c>
      <c r="V29" s="56" t="s">
        <v>2</v>
      </c>
      <c r="W29" s="56" t="s">
        <v>3</v>
      </c>
      <c r="X29" s="56" t="s">
        <v>4</v>
      </c>
      <c r="Y29" s="56" t="s">
        <v>5</v>
      </c>
      <c r="Z29" s="56" t="s">
        <v>6</v>
      </c>
      <c r="AA29" s="56"/>
      <c r="AB29" s="60">
        <f t="shared" si="0"/>
        <v>869</v>
      </c>
      <c r="AC29">
        <v>27</v>
      </c>
      <c r="AD29">
        <v>86900</v>
      </c>
      <c r="AE29">
        <v>17</v>
      </c>
      <c r="AG29" s="59">
        <v>0.37</v>
      </c>
      <c r="AH29" t="s">
        <v>77</v>
      </c>
    </row>
    <row r="30" spans="1:35" x14ac:dyDescent="0.15">
      <c r="A30" s="55">
        <v>30</v>
      </c>
      <c r="B30" s="17">
        <v>869</v>
      </c>
      <c r="C30" s="17">
        <v>869</v>
      </c>
      <c r="D30" s="17">
        <v>869</v>
      </c>
      <c r="E30" s="17">
        <v>866</v>
      </c>
      <c r="F30" s="17">
        <v>871</v>
      </c>
      <c r="G30" s="17">
        <v>869</v>
      </c>
      <c r="H30" s="17">
        <v>869</v>
      </c>
      <c r="I30" s="17">
        <v>869</v>
      </c>
      <c r="J30" s="17">
        <v>0</v>
      </c>
      <c r="K30" s="17">
        <v>0</v>
      </c>
      <c r="L30" s="17">
        <v>0</v>
      </c>
      <c r="M30" s="17">
        <v>0</v>
      </c>
      <c r="N30" s="53">
        <v>30</v>
      </c>
      <c r="O30" s="17">
        <v>28</v>
      </c>
      <c r="P30" s="17">
        <v>20</v>
      </c>
      <c r="Q30" s="17">
        <v>10</v>
      </c>
      <c r="R30" s="17">
        <v>0</v>
      </c>
      <c r="S30" s="17">
        <v>20</v>
      </c>
      <c r="T30" s="17">
        <v>14</v>
      </c>
      <c r="U30" s="17"/>
      <c r="V30" s="17"/>
      <c r="W30" s="17"/>
      <c r="X30" s="17"/>
      <c r="Y30" s="17"/>
      <c r="Z30" s="17"/>
      <c r="AA30" s="17"/>
      <c r="AB30" s="60">
        <f t="shared" si="0"/>
        <v>869</v>
      </c>
      <c r="AC30">
        <v>28</v>
      </c>
      <c r="AD30">
        <v>86900</v>
      </c>
      <c r="AE30">
        <v>16</v>
      </c>
      <c r="AG30" s="59">
        <v>0.42</v>
      </c>
      <c r="AH30" t="s">
        <v>78</v>
      </c>
    </row>
    <row r="31" spans="1:35" x14ac:dyDescent="0.15">
      <c r="A31" s="55">
        <v>31</v>
      </c>
      <c r="B31" s="17">
        <v>869</v>
      </c>
      <c r="C31" s="17">
        <v>869</v>
      </c>
      <c r="D31" s="17">
        <v>869</v>
      </c>
      <c r="E31" s="17">
        <v>866</v>
      </c>
      <c r="F31" s="17">
        <v>871</v>
      </c>
      <c r="G31" s="17">
        <v>869</v>
      </c>
      <c r="H31" s="17">
        <v>869</v>
      </c>
      <c r="I31" s="17">
        <v>869</v>
      </c>
      <c r="J31" s="17">
        <v>0</v>
      </c>
      <c r="K31" s="17">
        <v>0</v>
      </c>
      <c r="L31" s="17">
        <v>0</v>
      </c>
      <c r="M31" s="17">
        <v>0</v>
      </c>
      <c r="N31" s="53">
        <v>31</v>
      </c>
      <c r="O31" s="17">
        <v>25</v>
      </c>
      <c r="P31" s="17">
        <v>19</v>
      </c>
      <c r="Q31" s="17">
        <v>9</v>
      </c>
      <c r="R31" s="17">
        <v>0</v>
      </c>
      <c r="S31" s="17">
        <v>10</v>
      </c>
      <c r="T31" s="17">
        <v>13</v>
      </c>
      <c r="U31" s="17"/>
      <c r="V31" s="17"/>
      <c r="W31" s="17"/>
      <c r="X31" s="17"/>
      <c r="Y31" s="17"/>
      <c r="Z31" s="17"/>
      <c r="AA31" s="17"/>
      <c r="AB31" s="60">
        <f t="shared" si="0"/>
        <v>869</v>
      </c>
      <c r="AC31">
        <v>29</v>
      </c>
      <c r="AD31">
        <v>86900</v>
      </c>
      <c r="AE31">
        <v>15</v>
      </c>
      <c r="AG31" s="59">
        <v>0.48</v>
      </c>
      <c r="AH31" t="s">
        <v>79</v>
      </c>
    </row>
    <row r="32" spans="1:35" x14ac:dyDescent="0.15">
      <c r="A32" s="55">
        <v>32</v>
      </c>
      <c r="B32" s="17">
        <v>869</v>
      </c>
      <c r="C32" s="17">
        <v>869</v>
      </c>
      <c r="D32" s="17">
        <v>869</v>
      </c>
      <c r="E32" s="17">
        <v>866</v>
      </c>
      <c r="F32" s="17">
        <v>872</v>
      </c>
      <c r="G32" s="17">
        <v>869</v>
      </c>
      <c r="H32" s="17">
        <v>869</v>
      </c>
      <c r="I32" s="17">
        <v>869</v>
      </c>
      <c r="J32" s="17">
        <v>0</v>
      </c>
      <c r="K32" s="17">
        <v>0</v>
      </c>
      <c r="L32" s="17">
        <v>0</v>
      </c>
      <c r="M32" s="17">
        <v>0</v>
      </c>
      <c r="N32" s="53">
        <v>32</v>
      </c>
      <c r="O32" s="17">
        <v>24</v>
      </c>
      <c r="P32" s="17">
        <v>19</v>
      </c>
      <c r="Q32" s="17">
        <v>9</v>
      </c>
      <c r="R32" s="17">
        <v>0</v>
      </c>
      <c r="S32" s="17">
        <v>30</v>
      </c>
      <c r="T32" s="17">
        <v>13</v>
      </c>
      <c r="U32" s="17"/>
      <c r="V32" s="17"/>
      <c r="W32" s="17"/>
      <c r="X32" s="17"/>
      <c r="Y32" s="17"/>
      <c r="Z32" s="17"/>
      <c r="AA32" s="17"/>
      <c r="AB32" s="60">
        <f t="shared" si="0"/>
        <v>869</v>
      </c>
      <c r="AC32">
        <v>30</v>
      </c>
      <c r="AD32">
        <v>86900</v>
      </c>
      <c r="AE32" s="60">
        <v>14</v>
      </c>
      <c r="AG32" s="59">
        <v>0.53</v>
      </c>
      <c r="AH32" t="s">
        <v>80</v>
      </c>
      <c r="AI32" t="s">
        <v>81</v>
      </c>
    </row>
    <row r="33" spans="1:35" x14ac:dyDescent="0.15">
      <c r="A33" s="55">
        <v>33</v>
      </c>
      <c r="B33" s="17">
        <v>869</v>
      </c>
      <c r="C33" s="17">
        <v>869</v>
      </c>
      <c r="D33" s="17">
        <v>869</v>
      </c>
      <c r="E33" s="17">
        <v>866</v>
      </c>
      <c r="F33" s="17">
        <v>872</v>
      </c>
      <c r="G33" s="17">
        <v>869</v>
      </c>
      <c r="H33" s="17">
        <v>869</v>
      </c>
      <c r="I33" s="17">
        <v>869</v>
      </c>
      <c r="J33" s="17">
        <v>0</v>
      </c>
      <c r="K33" s="17">
        <v>0</v>
      </c>
      <c r="L33" s="17">
        <v>0</v>
      </c>
      <c r="M33" s="17">
        <v>0</v>
      </c>
      <c r="N33" s="53">
        <v>33</v>
      </c>
      <c r="O33" s="17">
        <v>23</v>
      </c>
      <c r="P33" s="17">
        <v>18</v>
      </c>
      <c r="Q33" s="17">
        <v>8</v>
      </c>
      <c r="R33" s="17">
        <v>0</v>
      </c>
      <c r="S33" s="17">
        <v>28</v>
      </c>
      <c r="T33" s="17">
        <v>12</v>
      </c>
      <c r="U33" s="17"/>
      <c r="V33" s="17"/>
      <c r="W33" s="17"/>
      <c r="X33" s="17"/>
      <c r="Y33" s="17"/>
      <c r="Z33" s="17"/>
      <c r="AA33" s="17"/>
      <c r="AB33" s="60">
        <f t="shared" si="0"/>
        <v>869</v>
      </c>
      <c r="AC33">
        <v>31</v>
      </c>
      <c r="AD33">
        <v>86900</v>
      </c>
      <c r="AE33" s="60">
        <v>13</v>
      </c>
      <c r="AG33" s="59">
        <v>0.57999999999999996</v>
      </c>
      <c r="AH33" t="s">
        <v>82</v>
      </c>
    </row>
    <row r="34" spans="1:35" x14ac:dyDescent="0.15">
      <c r="A34" s="55">
        <v>34</v>
      </c>
      <c r="B34" s="17">
        <v>869</v>
      </c>
      <c r="C34" s="17">
        <v>869</v>
      </c>
      <c r="D34" s="17">
        <v>869</v>
      </c>
      <c r="E34" s="17">
        <v>866</v>
      </c>
      <c r="F34" s="17">
        <v>872</v>
      </c>
      <c r="G34" s="17">
        <v>869</v>
      </c>
      <c r="H34" s="17">
        <v>869</v>
      </c>
      <c r="I34" s="17">
        <v>869</v>
      </c>
      <c r="J34" s="17">
        <v>0</v>
      </c>
      <c r="K34" s="17">
        <v>0</v>
      </c>
      <c r="L34" s="17">
        <v>0</v>
      </c>
      <c r="M34" s="17">
        <v>0</v>
      </c>
      <c r="N34" s="53">
        <v>34</v>
      </c>
      <c r="O34" s="17">
        <v>21</v>
      </c>
      <c r="P34" s="17">
        <v>16</v>
      </c>
      <c r="Q34" s="17">
        <v>7</v>
      </c>
      <c r="R34" s="17">
        <v>0</v>
      </c>
      <c r="S34" s="17">
        <v>26</v>
      </c>
      <c r="T34" s="17">
        <v>11</v>
      </c>
      <c r="U34" s="17"/>
      <c r="V34" s="17"/>
      <c r="W34" s="17"/>
      <c r="X34" s="17"/>
      <c r="Y34" s="17"/>
      <c r="Z34" s="17"/>
      <c r="AA34" s="17"/>
      <c r="AB34" s="60">
        <f t="shared" si="0"/>
        <v>869</v>
      </c>
      <c r="AC34">
        <v>32</v>
      </c>
      <c r="AD34">
        <v>86900</v>
      </c>
      <c r="AE34" s="60">
        <v>13</v>
      </c>
      <c r="AG34" s="59">
        <v>0.59</v>
      </c>
      <c r="AH34" t="s">
        <v>83</v>
      </c>
    </row>
    <row r="35" spans="1:35" x14ac:dyDescent="0.15">
      <c r="A35" s="55">
        <v>35</v>
      </c>
      <c r="B35" s="17">
        <v>869</v>
      </c>
      <c r="C35" s="17">
        <v>869</v>
      </c>
      <c r="D35" s="17">
        <v>869</v>
      </c>
      <c r="E35" s="17">
        <v>866</v>
      </c>
      <c r="F35" s="17">
        <v>872</v>
      </c>
      <c r="G35" s="17">
        <v>869</v>
      </c>
      <c r="H35" s="17">
        <v>869</v>
      </c>
      <c r="I35" s="17">
        <v>869</v>
      </c>
      <c r="J35" s="17">
        <v>0</v>
      </c>
      <c r="K35" s="17">
        <v>0</v>
      </c>
      <c r="L35" s="17">
        <v>0</v>
      </c>
      <c r="M35" s="17">
        <v>0</v>
      </c>
      <c r="N35" s="53">
        <v>35</v>
      </c>
      <c r="O35" s="17">
        <v>20</v>
      </c>
      <c r="P35" s="17">
        <v>15</v>
      </c>
      <c r="Q35" s="17">
        <v>3</v>
      </c>
      <c r="R35" s="17">
        <v>0</v>
      </c>
      <c r="S35" s="17">
        <v>25</v>
      </c>
      <c r="T35" s="17">
        <v>11</v>
      </c>
      <c r="U35" s="17"/>
      <c r="V35" s="17"/>
      <c r="W35" s="17"/>
      <c r="X35" s="17"/>
      <c r="Y35" s="17"/>
      <c r="Z35" s="17"/>
      <c r="AA35" s="17"/>
      <c r="AB35" s="60">
        <f t="shared" si="0"/>
        <v>869</v>
      </c>
      <c r="AC35">
        <v>33</v>
      </c>
      <c r="AD35">
        <v>86900</v>
      </c>
      <c r="AE35" s="60">
        <v>12</v>
      </c>
      <c r="AG35" s="59">
        <v>0.63</v>
      </c>
      <c r="AH35" t="s">
        <v>84</v>
      </c>
    </row>
    <row r="36" spans="1:35" x14ac:dyDescent="0.15">
      <c r="A36" s="55">
        <v>36</v>
      </c>
      <c r="B36" s="17">
        <v>869</v>
      </c>
      <c r="C36" s="17">
        <v>869</v>
      </c>
      <c r="D36" s="17">
        <v>869</v>
      </c>
      <c r="E36" s="17">
        <v>866</v>
      </c>
      <c r="F36" s="17">
        <v>872</v>
      </c>
      <c r="G36" s="17">
        <v>869</v>
      </c>
      <c r="H36" s="17">
        <v>869</v>
      </c>
      <c r="I36" s="17">
        <v>869</v>
      </c>
      <c r="J36" s="17">
        <v>0</v>
      </c>
      <c r="K36" s="17">
        <v>0</v>
      </c>
      <c r="L36" s="17">
        <v>0</v>
      </c>
      <c r="M36" s="17">
        <v>0</v>
      </c>
      <c r="N36" s="53">
        <v>36</v>
      </c>
      <c r="O36" s="17">
        <v>17</v>
      </c>
      <c r="P36" s="17">
        <v>13</v>
      </c>
      <c r="Q36" s="17">
        <v>0</v>
      </c>
      <c r="R36" s="17">
        <v>0</v>
      </c>
      <c r="S36" s="17">
        <v>22</v>
      </c>
      <c r="T36" s="17">
        <v>10</v>
      </c>
      <c r="U36" s="17"/>
      <c r="V36" s="17"/>
      <c r="W36" s="17"/>
      <c r="X36" s="17"/>
      <c r="Y36" s="17"/>
      <c r="Z36" s="17"/>
      <c r="AA36" s="17"/>
      <c r="AB36" s="60">
        <f t="shared" si="0"/>
        <v>869</v>
      </c>
      <c r="AC36">
        <v>34</v>
      </c>
      <c r="AD36">
        <v>86900</v>
      </c>
      <c r="AE36" s="60">
        <v>11</v>
      </c>
      <c r="AG36" s="59">
        <v>0.67</v>
      </c>
      <c r="AH36" t="s">
        <v>85</v>
      </c>
      <c r="AI36" t="s">
        <v>34</v>
      </c>
    </row>
    <row r="37" spans="1:35" x14ac:dyDescent="0.15">
      <c r="A37" s="55">
        <v>37</v>
      </c>
      <c r="B37" s="17">
        <v>869</v>
      </c>
      <c r="C37" s="17">
        <v>869</v>
      </c>
      <c r="D37" s="17">
        <v>869</v>
      </c>
      <c r="E37" s="17">
        <v>867</v>
      </c>
      <c r="F37" s="17">
        <v>872</v>
      </c>
      <c r="G37" s="17">
        <v>869</v>
      </c>
      <c r="H37" s="17">
        <v>869</v>
      </c>
      <c r="I37" s="17">
        <v>869</v>
      </c>
      <c r="J37" s="17">
        <v>0</v>
      </c>
      <c r="K37" s="17">
        <v>0</v>
      </c>
      <c r="L37" s="17">
        <v>0</v>
      </c>
      <c r="M37" s="17">
        <v>0</v>
      </c>
      <c r="N37" s="53">
        <v>37</v>
      </c>
      <c r="O37" s="17">
        <v>15</v>
      </c>
      <c r="P37" s="17">
        <v>11</v>
      </c>
      <c r="Q37" s="17">
        <v>0</v>
      </c>
      <c r="R37" s="17">
        <v>0</v>
      </c>
      <c r="S37" s="17">
        <v>19</v>
      </c>
      <c r="T37" s="17">
        <v>9</v>
      </c>
      <c r="U37" s="17"/>
      <c r="V37" s="17"/>
      <c r="W37" s="17"/>
      <c r="X37" s="17"/>
      <c r="Y37" s="17"/>
      <c r="Z37" s="17"/>
      <c r="AA37" s="17"/>
      <c r="AB37" s="60">
        <f t="shared" si="0"/>
        <v>869</v>
      </c>
      <c r="AC37">
        <v>35</v>
      </c>
      <c r="AD37">
        <v>86900</v>
      </c>
      <c r="AE37" s="60">
        <v>11</v>
      </c>
      <c r="AG37" s="59">
        <v>0.68</v>
      </c>
      <c r="AH37" t="s">
        <v>86</v>
      </c>
    </row>
    <row r="38" spans="1:35" x14ac:dyDescent="0.15">
      <c r="A38" s="55">
        <v>38</v>
      </c>
      <c r="B38" s="17">
        <v>869</v>
      </c>
      <c r="C38" s="17">
        <v>869</v>
      </c>
      <c r="D38" s="17">
        <v>869</v>
      </c>
      <c r="E38" s="17">
        <v>867</v>
      </c>
      <c r="F38" s="17">
        <v>873</v>
      </c>
      <c r="G38" s="17">
        <v>869</v>
      </c>
      <c r="H38" s="17">
        <v>870</v>
      </c>
      <c r="I38" s="17">
        <v>869</v>
      </c>
      <c r="J38" s="17">
        <v>0</v>
      </c>
      <c r="K38" s="17">
        <v>0</v>
      </c>
      <c r="L38" s="17">
        <v>0</v>
      </c>
      <c r="M38" s="17">
        <v>0</v>
      </c>
      <c r="N38" s="53">
        <v>38</v>
      </c>
      <c r="O38" s="17">
        <v>13</v>
      </c>
      <c r="P38" s="17">
        <v>9</v>
      </c>
      <c r="Q38" s="17">
        <v>0</v>
      </c>
      <c r="R38" s="17">
        <v>0</v>
      </c>
      <c r="S38" s="17">
        <v>35</v>
      </c>
      <c r="T38" s="17">
        <v>7</v>
      </c>
      <c r="U38" s="17"/>
      <c r="V38" s="17"/>
      <c r="W38" s="17"/>
      <c r="X38" s="17"/>
      <c r="Y38" s="17"/>
      <c r="Z38" s="17"/>
      <c r="AA38" s="17"/>
      <c r="AB38" s="60">
        <f t="shared" si="0"/>
        <v>869</v>
      </c>
      <c r="AC38">
        <v>36</v>
      </c>
      <c r="AD38">
        <v>86900</v>
      </c>
      <c r="AE38" s="60">
        <v>10</v>
      </c>
      <c r="AG38" s="59">
        <v>0.72</v>
      </c>
      <c r="AH38" t="s">
        <v>87</v>
      </c>
    </row>
    <row r="39" spans="1:35" x14ac:dyDescent="0.15">
      <c r="A39" s="55">
        <v>39</v>
      </c>
      <c r="B39" s="17">
        <v>869</v>
      </c>
      <c r="C39" s="17">
        <v>869</v>
      </c>
      <c r="D39" s="17">
        <v>869</v>
      </c>
      <c r="E39" s="17">
        <v>868</v>
      </c>
      <c r="F39" s="17">
        <v>874</v>
      </c>
      <c r="G39" s="17">
        <v>869</v>
      </c>
      <c r="H39" s="17">
        <v>872</v>
      </c>
      <c r="I39" s="17">
        <v>869</v>
      </c>
      <c r="J39" s="17">
        <v>0</v>
      </c>
      <c r="K39" s="17">
        <v>0</v>
      </c>
      <c r="L39" s="17">
        <v>0</v>
      </c>
      <c r="M39" s="17">
        <v>0</v>
      </c>
      <c r="N39" s="53">
        <v>39</v>
      </c>
      <c r="O39" s="17">
        <v>11</v>
      </c>
      <c r="P39" s="17">
        <v>8</v>
      </c>
      <c r="Q39" s="17">
        <v>0</v>
      </c>
      <c r="R39" s="17">
        <v>4</v>
      </c>
      <c r="S39" s="17">
        <v>37</v>
      </c>
      <c r="T39" s="17">
        <v>6</v>
      </c>
      <c r="U39" s="17"/>
      <c r="V39" s="17"/>
      <c r="W39" s="17"/>
      <c r="X39" s="17"/>
      <c r="Y39" s="17"/>
      <c r="Z39" s="17"/>
      <c r="AA39" s="17"/>
      <c r="AB39" s="60">
        <f t="shared" si="0"/>
        <v>869</v>
      </c>
      <c r="AC39">
        <v>37</v>
      </c>
      <c r="AD39">
        <v>86900</v>
      </c>
      <c r="AE39" s="60">
        <v>9</v>
      </c>
      <c r="AG39" s="59">
        <v>0.75</v>
      </c>
      <c r="AH39" t="s">
        <v>88</v>
      </c>
    </row>
    <row r="40" spans="1:35" x14ac:dyDescent="0.15">
      <c r="A40" s="55">
        <v>40</v>
      </c>
      <c r="B40" s="17">
        <v>869</v>
      </c>
      <c r="C40" s="17">
        <v>869</v>
      </c>
      <c r="D40" s="17">
        <v>869</v>
      </c>
      <c r="E40" s="17">
        <v>868</v>
      </c>
      <c r="F40" s="17">
        <v>875</v>
      </c>
      <c r="G40" s="17">
        <v>869</v>
      </c>
      <c r="H40" s="17">
        <v>872</v>
      </c>
      <c r="I40" s="17">
        <v>870</v>
      </c>
      <c r="J40" s="17">
        <v>0</v>
      </c>
      <c r="K40" s="17">
        <v>0</v>
      </c>
      <c r="L40" s="17">
        <v>0</v>
      </c>
      <c r="M40" s="17">
        <v>0</v>
      </c>
      <c r="N40" s="53">
        <v>40</v>
      </c>
      <c r="O40" s="17">
        <v>9</v>
      </c>
      <c r="P40" s="17">
        <v>6</v>
      </c>
      <c r="Q40" s="17">
        <v>0</v>
      </c>
      <c r="R40" s="17">
        <v>0</v>
      </c>
      <c r="S40" s="17">
        <v>38</v>
      </c>
      <c r="T40" s="17">
        <v>5</v>
      </c>
      <c r="U40" s="17"/>
      <c r="V40" s="17"/>
      <c r="W40" s="17"/>
      <c r="X40" s="17"/>
      <c r="Y40" s="17"/>
      <c r="Z40" s="17"/>
      <c r="AA40" s="17"/>
      <c r="AB40" s="60">
        <f t="shared" si="0"/>
        <v>870</v>
      </c>
      <c r="AC40">
        <v>38</v>
      </c>
      <c r="AD40">
        <v>87000</v>
      </c>
      <c r="AE40" s="60">
        <v>7</v>
      </c>
      <c r="AG40" s="59">
        <v>0.81</v>
      </c>
      <c r="AH40" t="s">
        <v>89</v>
      </c>
    </row>
    <row r="41" spans="1:35" x14ac:dyDescent="0.15">
      <c r="A41" s="55">
        <v>41</v>
      </c>
      <c r="B41" s="17">
        <v>869</v>
      </c>
      <c r="C41" s="17">
        <v>869</v>
      </c>
      <c r="D41" s="17">
        <v>869</v>
      </c>
      <c r="E41" s="17">
        <v>869</v>
      </c>
      <c r="F41" s="17">
        <v>876</v>
      </c>
      <c r="G41" s="17">
        <v>869</v>
      </c>
      <c r="H41" s="17">
        <v>873</v>
      </c>
      <c r="I41" s="17">
        <v>872</v>
      </c>
      <c r="J41" s="17">
        <v>0</v>
      </c>
      <c r="K41" s="17">
        <v>0</v>
      </c>
      <c r="L41" s="17">
        <v>0</v>
      </c>
      <c r="M41" s="17">
        <v>0</v>
      </c>
      <c r="N41" s="53">
        <v>41</v>
      </c>
      <c r="O41" s="17">
        <v>7</v>
      </c>
      <c r="P41" s="17">
        <v>0</v>
      </c>
      <c r="Q41" s="17">
        <v>0</v>
      </c>
      <c r="R41" s="17">
        <v>39</v>
      </c>
      <c r="S41" s="17">
        <v>40</v>
      </c>
      <c r="T41" s="17">
        <v>1</v>
      </c>
      <c r="U41" s="17"/>
      <c r="V41" s="17"/>
      <c r="W41" s="17"/>
      <c r="X41" s="17"/>
      <c r="Y41" s="17"/>
      <c r="Z41" s="17"/>
      <c r="AA41" s="17"/>
      <c r="AB41" s="60">
        <f t="shared" si="0"/>
        <v>872</v>
      </c>
      <c r="AC41">
        <v>39</v>
      </c>
      <c r="AD41">
        <v>87200</v>
      </c>
      <c r="AE41" s="60">
        <v>6</v>
      </c>
      <c r="AG41" s="59">
        <v>0.84</v>
      </c>
      <c r="AH41" t="s">
        <v>90</v>
      </c>
    </row>
    <row r="42" spans="1:35" x14ac:dyDescent="0.15">
      <c r="A42" s="55">
        <v>42</v>
      </c>
      <c r="B42" s="17">
        <v>869</v>
      </c>
      <c r="C42" s="17">
        <v>869</v>
      </c>
      <c r="D42" s="17">
        <v>870</v>
      </c>
      <c r="E42" s="17">
        <v>869</v>
      </c>
      <c r="F42" s="17">
        <v>878</v>
      </c>
      <c r="G42" s="17">
        <v>869</v>
      </c>
      <c r="H42" s="17">
        <v>873</v>
      </c>
      <c r="I42" s="17">
        <v>873</v>
      </c>
      <c r="J42" s="17">
        <v>0</v>
      </c>
      <c r="K42" s="17">
        <v>0</v>
      </c>
      <c r="L42" s="17">
        <v>0</v>
      </c>
      <c r="M42" s="17">
        <v>0</v>
      </c>
      <c r="N42" s="53">
        <v>42</v>
      </c>
      <c r="O42" s="17">
        <v>6</v>
      </c>
      <c r="P42" s="17">
        <v>0</v>
      </c>
      <c r="Q42" s="17">
        <v>24</v>
      </c>
      <c r="R42" s="17">
        <v>37</v>
      </c>
      <c r="S42" s="17">
        <v>40</v>
      </c>
      <c r="T42" s="17">
        <v>0</v>
      </c>
      <c r="U42" s="17"/>
      <c r="V42" s="17"/>
      <c r="W42" s="17"/>
      <c r="X42" s="17"/>
      <c r="Y42" s="17"/>
      <c r="Z42" s="17"/>
      <c r="AA42" s="17"/>
      <c r="AB42" s="60">
        <f t="shared" si="0"/>
        <v>872</v>
      </c>
      <c r="AC42">
        <v>40</v>
      </c>
      <c r="AD42">
        <v>87200</v>
      </c>
      <c r="AE42" s="60">
        <v>5</v>
      </c>
      <c r="AG42" s="59">
        <v>0.87</v>
      </c>
      <c r="AH42" t="s">
        <v>91</v>
      </c>
    </row>
    <row r="43" spans="1:35" x14ac:dyDescent="0.15">
      <c r="A43" s="55">
        <v>43</v>
      </c>
      <c r="B43" s="17">
        <v>869</v>
      </c>
      <c r="C43" s="17">
        <v>869</v>
      </c>
      <c r="D43" s="17">
        <v>871</v>
      </c>
      <c r="E43" s="17">
        <v>869</v>
      </c>
      <c r="F43" s="17">
        <v>879</v>
      </c>
      <c r="G43" s="17">
        <v>869</v>
      </c>
      <c r="H43" s="17">
        <v>873</v>
      </c>
      <c r="I43" s="17">
        <v>874</v>
      </c>
      <c r="J43" s="17">
        <v>0</v>
      </c>
      <c r="K43" s="17">
        <v>0</v>
      </c>
      <c r="L43" s="17">
        <v>0</v>
      </c>
      <c r="M43" s="17">
        <v>0</v>
      </c>
      <c r="N43" s="53">
        <v>43</v>
      </c>
      <c r="O43" s="17">
        <v>2</v>
      </c>
      <c r="P43" s="17">
        <v>0</v>
      </c>
      <c r="Q43" s="17">
        <v>25</v>
      </c>
      <c r="R43" s="17">
        <v>36</v>
      </c>
      <c r="S43" s="17">
        <v>41</v>
      </c>
      <c r="T43" s="17">
        <v>0</v>
      </c>
      <c r="U43" s="17"/>
      <c r="V43" s="17"/>
      <c r="W43" s="17"/>
      <c r="X43" s="17"/>
      <c r="Y43" s="17"/>
      <c r="Z43" s="17"/>
      <c r="AA43" s="17"/>
      <c r="AB43" s="60">
        <f t="shared" si="0"/>
        <v>873</v>
      </c>
      <c r="AC43">
        <v>41</v>
      </c>
      <c r="AD43">
        <v>87300</v>
      </c>
      <c r="AE43" s="60">
        <v>1</v>
      </c>
      <c r="AG43" s="59">
        <v>0.97</v>
      </c>
      <c r="AH43" t="s">
        <v>92</v>
      </c>
    </row>
    <row r="44" spans="1:35" x14ac:dyDescent="0.15">
      <c r="A44" s="55">
        <v>44</v>
      </c>
      <c r="B44" s="17">
        <v>869</v>
      </c>
      <c r="C44" s="17">
        <v>869</v>
      </c>
      <c r="D44" s="17">
        <v>872</v>
      </c>
      <c r="E44" s="17">
        <v>869</v>
      </c>
      <c r="F44" s="17">
        <v>880</v>
      </c>
      <c r="G44" s="17">
        <v>869</v>
      </c>
      <c r="H44" s="17">
        <v>874</v>
      </c>
      <c r="I44" s="17">
        <v>874</v>
      </c>
      <c r="J44" s="17">
        <v>0</v>
      </c>
      <c r="K44" s="17">
        <v>0</v>
      </c>
      <c r="L44" s="17">
        <v>0</v>
      </c>
      <c r="M44" s="17">
        <v>0</v>
      </c>
      <c r="N44" s="53">
        <v>44</v>
      </c>
      <c r="O44" s="17">
        <v>0</v>
      </c>
      <c r="P44" s="17">
        <v>0</v>
      </c>
      <c r="Q44" s="17">
        <v>40</v>
      </c>
      <c r="R44" s="17">
        <v>36</v>
      </c>
      <c r="S44" s="17">
        <v>42</v>
      </c>
      <c r="T44" s="17">
        <v>0</v>
      </c>
      <c r="U44" s="17"/>
      <c r="V44" s="17"/>
      <c r="W44" s="17"/>
      <c r="X44" s="17"/>
      <c r="Y44" s="17"/>
      <c r="Z44" s="17"/>
      <c r="AA44" s="17"/>
      <c r="AB44" s="60">
        <f t="shared" si="0"/>
        <v>873</v>
      </c>
      <c r="AC44">
        <v>42</v>
      </c>
      <c r="AD44">
        <v>87300</v>
      </c>
      <c r="AE44" s="60">
        <v>0</v>
      </c>
      <c r="AG44" s="59">
        <v>1</v>
      </c>
      <c r="AH44" t="s">
        <v>93</v>
      </c>
    </row>
    <row r="45" spans="1:35" x14ac:dyDescent="0.15">
      <c r="A45" s="55">
        <v>45</v>
      </c>
      <c r="B45" s="17">
        <v>869</v>
      </c>
      <c r="C45" s="17">
        <v>869</v>
      </c>
      <c r="D45" s="17">
        <v>872</v>
      </c>
      <c r="E45" s="17">
        <v>869</v>
      </c>
      <c r="F45" s="17">
        <v>880</v>
      </c>
      <c r="G45" s="17">
        <v>870</v>
      </c>
      <c r="H45" s="17">
        <v>874</v>
      </c>
      <c r="I45" s="17">
        <v>874</v>
      </c>
      <c r="J45" s="17">
        <v>0</v>
      </c>
      <c r="K45" s="17">
        <v>0</v>
      </c>
      <c r="L45" s="17">
        <v>0</v>
      </c>
      <c r="M45" s="17">
        <v>0</v>
      </c>
      <c r="N45" s="53">
        <v>45</v>
      </c>
      <c r="O45" s="17">
        <v>0</v>
      </c>
      <c r="P45" s="17">
        <v>0</v>
      </c>
      <c r="Q45" s="17">
        <v>36</v>
      </c>
      <c r="R45" s="17">
        <v>34</v>
      </c>
      <c r="S45" s="17">
        <v>42</v>
      </c>
      <c r="T45" s="17">
        <v>27</v>
      </c>
      <c r="U45" s="17"/>
      <c r="V45" s="17"/>
      <c r="W45" s="17"/>
      <c r="X45" s="17"/>
      <c r="Y45" s="17"/>
      <c r="Z45" s="17"/>
      <c r="AA45" s="17"/>
      <c r="AB45" s="60">
        <f t="shared" si="0"/>
        <v>873</v>
      </c>
      <c r="AC45">
        <v>43</v>
      </c>
      <c r="AD45">
        <v>87300</v>
      </c>
      <c r="AE45" s="60">
        <v>0</v>
      </c>
      <c r="AG45" s="59">
        <v>1</v>
      </c>
      <c r="AH45" t="s">
        <v>94</v>
      </c>
    </row>
    <row r="46" spans="1:35" x14ac:dyDescent="0.15">
      <c r="A46" s="55">
        <v>46</v>
      </c>
      <c r="B46" s="17">
        <v>869</v>
      </c>
      <c r="C46" s="17">
        <v>870</v>
      </c>
      <c r="D46" s="17">
        <v>872</v>
      </c>
      <c r="E46" s="17">
        <v>869</v>
      </c>
      <c r="F46" s="17">
        <v>880</v>
      </c>
      <c r="G46" s="17">
        <v>871</v>
      </c>
      <c r="H46" s="17">
        <v>874</v>
      </c>
      <c r="I46" s="17">
        <v>875</v>
      </c>
      <c r="J46" s="17">
        <v>0</v>
      </c>
      <c r="K46" s="17">
        <v>0</v>
      </c>
      <c r="L46" s="17">
        <v>0</v>
      </c>
      <c r="M46" s="17">
        <v>0</v>
      </c>
      <c r="N46" s="53">
        <v>46</v>
      </c>
      <c r="O46" s="17">
        <v>0</v>
      </c>
      <c r="P46" s="17">
        <v>38</v>
      </c>
      <c r="Q46" s="17">
        <v>34</v>
      </c>
      <c r="R46" s="17">
        <v>32</v>
      </c>
      <c r="S46" s="17">
        <v>42</v>
      </c>
      <c r="T46" s="17">
        <v>20</v>
      </c>
      <c r="U46" s="17"/>
      <c r="V46" s="17"/>
      <c r="W46" s="17"/>
      <c r="X46" s="17"/>
      <c r="Y46" s="17"/>
      <c r="Z46" s="17"/>
      <c r="AA46" s="17"/>
      <c r="AB46" s="60">
        <f t="shared" si="0"/>
        <v>874</v>
      </c>
      <c r="AC46">
        <v>44</v>
      </c>
      <c r="AD46">
        <v>87400</v>
      </c>
      <c r="AE46" s="60">
        <v>0</v>
      </c>
      <c r="AG46" s="59">
        <v>1</v>
      </c>
      <c r="AH46" t="s">
        <v>95</v>
      </c>
      <c r="AI46" t="s">
        <v>96</v>
      </c>
    </row>
    <row r="47" spans="1:35" x14ac:dyDescent="0.15">
      <c r="A47" s="55">
        <v>47</v>
      </c>
      <c r="B47" s="17">
        <v>869</v>
      </c>
      <c r="C47" s="17">
        <v>871</v>
      </c>
      <c r="D47" s="17">
        <v>872</v>
      </c>
      <c r="E47" s="17">
        <v>869</v>
      </c>
      <c r="F47" s="17">
        <v>880</v>
      </c>
      <c r="G47" s="17">
        <v>872</v>
      </c>
      <c r="H47" s="17">
        <v>875</v>
      </c>
      <c r="I47" s="17">
        <v>875</v>
      </c>
      <c r="J47" s="17">
        <v>0</v>
      </c>
      <c r="K47" s="17">
        <v>0</v>
      </c>
      <c r="L47" s="17">
        <v>0</v>
      </c>
      <c r="M47" s="17">
        <v>0</v>
      </c>
      <c r="N47" s="53">
        <v>47</v>
      </c>
      <c r="O47" s="17">
        <v>0</v>
      </c>
      <c r="P47" s="17">
        <v>32</v>
      </c>
      <c r="Q47" s="17">
        <v>33</v>
      </c>
      <c r="R47" s="17">
        <v>29</v>
      </c>
      <c r="S47" s="17">
        <v>42</v>
      </c>
      <c r="T47" s="17">
        <v>42</v>
      </c>
      <c r="U47" s="17"/>
      <c r="V47" s="17"/>
      <c r="W47" s="17"/>
      <c r="X47" s="17"/>
      <c r="Y47" s="17"/>
      <c r="Z47" s="17"/>
      <c r="AA47" s="17"/>
      <c r="AB47" s="60">
        <f t="shared" si="0"/>
        <v>874</v>
      </c>
      <c r="AC47">
        <v>45</v>
      </c>
      <c r="AD47">
        <v>87400</v>
      </c>
      <c r="AE47" s="60">
        <v>27</v>
      </c>
      <c r="AG47" s="59">
        <v>0.4</v>
      </c>
      <c r="AH47" t="s">
        <v>97</v>
      </c>
    </row>
    <row r="48" spans="1:35" x14ac:dyDescent="0.15">
      <c r="A48" s="55">
        <v>48</v>
      </c>
      <c r="B48" s="17">
        <v>870</v>
      </c>
      <c r="C48" s="17">
        <v>872</v>
      </c>
      <c r="D48" s="17">
        <v>872</v>
      </c>
      <c r="E48" s="17">
        <v>869</v>
      </c>
      <c r="F48" s="17">
        <v>880</v>
      </c>
      <c r="G48" s="17">
        <v>872</v>
      </c>
      <c r="H48" s="17">
        <v>875</v>
      </c>
      <c r="I48" s="17">
        <v>875</v>
      </c>
      <c r="J48" s="17">
        <v>0</v>
      </c>
      <c r="K48" s="17">
        <v>0</v>
      </c>
      <c r="L48" s="17">
        <v>0</v>
      </c>
      <c r="M48" s="17">
        <v>0</v>
      </c>
      <c r="N48" s="53">
        <v>48</v>
      </c>
      <c r="O48" s="17">
        <v>33</v>
      </c>
      <c r="P48" s="17">
        <v>43</v>
      </c>
      <c r="Q48" s="17">
        <v>30</v>
      </c>
      <c r="R48" s="17">
        <v>28</v>
      </c>
      <c r="S48" s="17">
        <v>42</v>
      </c>
      <c r="T48" s="17">
        <v>38</v>
      </c>
      <c r="U48" s="17"/>
      <c r="V48" s="17"/>
      <c r="W48" s="17"/>
      <c r="X48" s="17"/>
      <c r="Y48" s="17"/>
      <c r="Z48" s="17"/>
      <c r="AA48" s="17"/>
      <c r="AB48" s="60">
        <f t="shared" si="0"/>
        <v>874</v>
      </c>
      <c r="AC48">
        <v>46</v>
      </c>
      <c r="AD48">
        <v>87400</v>
      </c>
      <c r="AE48" s="60">
        <v>20</v>
      </c>
      <c r="AG48" s="59">
        <v>0.56000000000000005</v>
      </c>
      <c r="AH48" t="s">
        <v>98</v>
      </c>
    </row>
    <row r="49" spans="1:35" x14ac:dyDescent="0.15">
      <c r="A49" s="55">
        <v>49</v>
      </c>
      <c r="B49" s="17">
        <v>871</v>
      </c>
      <c r="C49" s="17">
        <v>872</v>
      </c>
      <c r="D49" s="17">
        <v>872</v>
      </c>
      <c r="E49" s="17">
        <v>869</v>
      </c>
      <c r="F49" s="17">
        <v>881</v>
      </c>
      <c r="G49" s="17">
        <v>872</v>
      </c>
      <c r="H49" s="17">
        <v>875</v>
      </c>
      <c r="I49" s="17">
        <v>875</v>
      </c>
      <c r="J49" s="17">
        <v>0</v>
      </c>
      <c r="K49" s="17">
        <v>0</v>
      </c>
      <c r="L49" s="17">
        <v>0</v>
      </c>
      <c r="M49" s="17">
        <v>0</v>
      </c>
      <c r="N49" s="53">
        <v>49</v>
      </c>
      <c r="O49" s="17">
        <v>27</v>
      </c>
      <c r="P49" s="17">
        <v>38</v>
      </c>
      <c r="Q49" s="17">
        <v>26</v>
      </c>
      <c r="R49" s="17">
        <v>27</v>
      </c>
      <c r="S49" s="17">
        <v>46</v>
      </c>
      <c r="T49" s="17">
        <v>37</v>
      </c>
      <c r="U49" s="17"/>
      <c r="V49" s="17"/>
      <c r="W49" s="17"/>
      <c r="X49" s="17"/>
      <c r="Y49" s="17"/>
      <c r="Z49" s="17"/>
      <c r="AA49" s="17"/>
      <c r="AB49" s="60">
        <f t="shared" si="0"/>
        <v>875</v>
      </c>
      <c r="AC49">
        <v>47</v>
      </c>
      <c r="AD49">
        <v>87500</v>
      </c>
      <c r="AE49" s="60">
        <v>42</v>
      </c>
      <c r="AG49" s="59">
        <v>0.1</v>
      </c>
      <c r="AH49" t="s">
        <v>99</v>
      </c>
    </row>
    <row r="50" spans="1:35" x14ac:dyDescent="0.15">
      <c r="A50" s="55">
        <v>50</v>
      </c>
      <c r="B50" s="17">
        <v>872</v>
      </c>
      <c r="C50" s="17">
        <v>872</v>
      </c>
      <c r="D50" s="17">
        <v>872</v>
      </c>
      <c r="E50" s="17">
        <v>869</v>
      </c>
      <c r="F50" s="17">
        <v>881</v>
      </c>
      <c r="G50" s="17">
        <v>872</v>
      </c>
      <c r="H50" s="17">
        <v>875</v>
      </c>
      <c r="I50" s="17">
        <v>875</v>
      </c>
      <c r="J50" s="17">
        <v>0</v>
      </c>
      <c r="K50" s="17">
        <v>0</v>
      </c>
      <c r="L50" s="17">
        <v>0</v>
      </c>
      <c r="M50" s="17">
        <v>0</v>
      </c>
      <c r="N50" s="53">
        <v>50</v>
      </c>
      <c r="O50" s="17">
        <v>42</v>
      </c>
      <c r="P50" s="17">
        <v>36</v>
      </c>
      <c r="Q50" s="17">
        <v>22</v>
      </c>
      <c r="R50" s="17">
        <v>26</v>
      </c>
      <c r="S50" s="17">
        <v>42</v>
      </c>
      <c r="T50" s="17">
        <v>37</v>
      </c>
      <c r="U50" s="17"/>
      <c r="V50" s="17"/>
      <c r="W50" s="17"/>
      <c r="X50" s="17"/>
      <c r="Y50" s="17"/>
      <c r="Z50" s="17"/>
      <c r="AA50" s="17"/>
      <c r="AB50" s="60">
        <f t="shared" si="0"/>
        <v>875</v>
      </c>
      <c r="AC50">
        <v>48</v>
      </c>
      <c r="AD50">
        <v>87500</v>
      </c>
      <c r="AE50" s="60">
        <v>38</v>
      </c>
      <c r="AG50" s="59">
        <v>0.2</v>
      </c>
      <c r="AH50" t="s">
        <v>100</v>
      </c>
    </row>
    <row r="51" spans="1:35" x14ac:dyDescent="0.15">
      <c r="A51" s="55">
        <v>51</v>
      </c>
      <c r="B51" s="17">
        <v>872</v>
      </c>
      <c r="C51" s="17">
        <v>872</v>
      </c>
      <c r="D51" s="17">
        <v>873</v>
      </c>
      <c r="E51" s="17">
        <v>869</v>
      </c>
      <c r="F51" s="17">
        <v>881</v>
      </c>
      <c r="G51" s="17">
        <v>872</v>
      </c>
      <c r="H51" s="17">
        <v>875</v>
      </c>
      <c r="I51" s="17">
        <v>875</v>
      </c>
      <c r="J51" s="17">
        <v>0</v>
      </c>
      <c r="K51" s="17">
        <v>0</v>
      </c>
      <c r="L51" s="17">
        <v>0</v>
      </c>
      <c r="M51" s="17">
        <v>0</v>
      </c>
      <c r="N51" s="53">
        <v>51</v>
      </c>
      <c r="O51" s="17">
        <v>36</v>
      </c>
      <c r="P51" s="17">
        <v>35</v>
      </c>
      <c r="Q51" s="17">
        <v>47</v>
      </c>
      <c r="R51" s="17">
        <v>24</v>
      </c>
      <c r="S51" s="17">
        <v>42</v>
      </c>
      <c r="T51" s="17">
        <v>36</v>
      </c>
      <c r="U51" s="17"/>
      <c r="V51" s="17"/>
      <c r="W51" s="17"/>
      <c r="X51" s="17"/>
      <c r="Y51" s="17"/>
      <c r="Z51" s="17"/>
      <c r="AA51" s="17"/>
      <c r="AB51" s="60">
        <f t="shared" si="0"/>
        <v>875</v>
      </c>
      <c r="AC51">
        <v>49</v>
      </c>
      <c r="AD51">
        <v>87500</v>
      </c>
      <c r="AE51" s="60">
        <v>37</v>
      </c>
      <c r="AG51" s="59">
        <v>0.24</v>
      </c>
      <c r="AH51" t="s">
        <v>101</v>
      </c>
    </row>
    <row r="52" spans="1:35" x14ac:dyDescent="0.15">
      <c r="A52" s="55">
        <v>52</v>
      </c>
      <c r="B52" s="17">
        <v>872</v>
      </c>
      <c r="C52" s="17">
        <v>872</v>
      </c>
      <c r="D52" s="17">
        <v>874</v>
      </c>
      <c r="E52" s="17">
        <v>869</v>
      </c>
      <c r="F52" s="17">
        <v>882</v>
      </c>
      <c r="G52" s="17">
        <v>872</v>
      </c>
      <c r="H52" s="17">
        <v>876</v>
      </c>
      <c r="I52" s="17">
        <v>876</v>
      </c>
      <c r="J52" s="17">
        <v>0</v>
      </c>
      <c r="K52" s="17">
        <v>0</v>
      </c>
      <c r="L52" s="17">
        <v>0</v>
      </c>
      <c r="M52" s="17">
        <v>0</v>
      </c>
      <c r="N52" s="53">
        <v>52</v>
      </c>
      <c r="O52" s="17">
        <v>33</v>
      </c>
      <c r="P52" s="17">
        <v>34</v>
      </c>
      <c r="Q52" s="17">
        <v>46</v>
      </c>
      <c r="R52" s="17">
        <v>23</v>
      </c>
      <c r="S52" s="17">
        <v>51</v>
      </c>
      <c r="T52" s="17">
        <v>35</v>
      </c>
      <c r="U52" s="17"/>
      <c r="V52" s="17"/>
      <c r="W52" s="17"/>
      <c r="X52" s="17"/>
      <c r="Y52" s="17"/>
      <c r="Z52" s="17"/>
      <c r="AA52" s="17"/>
      <c r="AB52" s="60">
        <f t="shared" si="0"/>
        <v>875</v>
      </c>
      <c r="AC52">
        <v>50</v>
      </c>
      <c r="AD52">
        <v>87500</v>
      </c>
      <c r="AE52" s="60">
        <v>37</v>
      </c>
      <c r="AG52" s="59">
        <v>0.26</v>
      </c>
      <c r="AH52" t="s">
        <v>102</v>
      </c>
    </row>
    <row r="53" spans="1:35" x14ac:dyDescent="0.15">
      <c r="A53" s="55">
        <v>53</v>
      </c>
      <c r="B53" s="17">
        <v>872</v>
      </c>
      <c r="C53" s="17">
        <v>872</v>
      </c>
      <c r="D53" s="17">
        <v>875</v>
      </c>
      <c r="E53" s="17">
        <v>869</v>
      </c>
      <c r="F53" s="17">
        <v>883</v>
      </c>
      <c r="G53" s="17">
        <v>872</v>
      </c>
      <c r="H53" s="17">
        <v>876</v>
      </c>
      <c r="I53" s="17">
        <v>876</v>
      </c>
      <c r="J53" s="17">
        <v>0</v>
      </c>
      <c r="K53" s="17">
        <v>0</v>
      </c>
      <c r="L53" s="17">
        <v>0</v>
      </c>
      <c r="M53" s="17">
        <v>0</v>
      </c>
      <c r="N53" s="53">
        <v>53</v>
      </c>
      <c r="O53" s="17">
        <v>30</v>
      </c>
      <c r="P53" s="17">
        <v>33</v>
      </c>
      <c r="Q53" s="17">
        <v>50</v>
      </c>
      <c r="R53" s="17">
        <v>22</v>
      </c>
      <c r="S53" s="17">
        <v>52</v>
      </c>
      <c r="T53" s="17">
        <v>33</v>
      </c>
      <c r="U53" s="17"/>
      <c r="V53" s="17"/>
      <c r="W53" s="17"/>
      <c r="X53" s="17"/>
      <c r="Y53" s="17"/>
      <c r="Z53" s="17"/>
      <c r="AA53" s="17"/>
      <c r="AB53" s="60">
        <f t="shared" si="0"/>
        <v>875</v>
      </c>
      <c r="AC53">
        <v>51</v>
      </c>
      <c r="AD53">
        <v>87500</v>
      </c>
      <c r="AE53" s="60">
        <v>36</v>
      </c>
      <c r="AG53" s="59">
        <v>0.28999999999999998</v>
      </c>
      <c r="AH53" t="s">
        <v>103</v>
      </c>
    </row>
    <row r="54" spans="1:35" x14ac:dyDescent="0.15">
      <c r="A54" s="55">
        <v>54</v>
      </c>
      <c r="B54" s="17">
        <v>873</v>
      </c>
      <c r="C54" s="17">
        <v>872</v>
      </c>
      <c r="D54" s="17">
        <v>877</v>
      </c>
      <c r="E54" s="17">
        <v>869</v>
      </c>
      <c r="F54" s="17">
        <v>884</v>
      </c>
      <c r="G54" s="17">
        <v>872</v>
      </c>
      <c r="H54" s="17">
        <v>877</v>
      </c>
      <c r="I54" s="17">
        <v>877</v>
      </c>
      <c r="J54" s="17">
        <v>0</v>
      </c>
      <c r="K54" s="17">
        <v>0</v>
      </c>
      <c r="L54" s="17">
        <v>0</v>
      </c>
      <c r="M54" s="17">
        <v>0</v>
      </c>
      <c r="N54" s="53">
        <v>54</v>
      </c>
      <c r="O54" s="17">
        <v>48</v>
      </c>
      <c r="P54" s="17">
        <v>32</v>
      </c>
      <c r="Q54" s="17">
        <v>53</v>
      </c>
      <c r="R54" s="17">
        <v>21</v>
      </c>
      <c r="S54" s="17">
        <v>52</v>
      </c>
      <c r="T54" s="17">
        <v>31</v>
      </c>
      <c r="U54" s="17"/>
      <c r="V54" s="17"/>
      <c r="W54" s="17"/>
      <c r="X54" s="17"/>
      <c r="Y54" s="17"/>
      <c r="Z54" s="17"/>
      <c r="AA54" s="17"/>
      <c r="AB54" s="60">
        <f t="shared" si="0"/>
        <v>876</v>
      </c>
      <c r="AC54">
        <v>52</v>
      </c>
      <c r="AD54">
        <v>87600</v>
      </c>
      <c r="AE54" s="60">
        <v>35</v>
      </c>
      <c r="AG54" s="59">
        <v>0.32</v>
      </c>
      <c r="AH54" t="s">
        <v>104</v>
      </c>
      <c r="AI54" t="s">
        <v>35</v>
      </c>
    </row>
    <row r="55" spans="1:35" x14ac:dyDescent="0.15">
      <c r="A55" s="55">
        <v>55</v>
      </c>
      <c r="B55" s="17">
        <v>874</v>
      </c>
      <c r="C55" s="17">
        <v>872</v>
      </c>
      <c r="D55" s="17">
        <v>878</v>
      </c>
      <c r="E55" s="17">
        <v>869</v>
      </c>
      <c r="F55" s="17">
        <v>886</v>
      </c>
      <c r="G55" s="17">
        <v>873</v>
      </c>
      <c r="H55" s="17">
        <v>878</v>
      </c>
      <c r="I55" s="17">
        <v>878</v>
      </c>
      <c r="J55" s="17">
        <v>0</v>
      </c>
      <c r="K55" s="17">
        <v>0</v>
      </c>
      <c r="L55" s="17">
        <v>0</v>
      </c>
      <c r="M55" s="17">
        <v>0</v>
      </c>
      <c r="N55" s="53">
        <v>55</v>
      </c>
      <c r="O55" s="17">
        <v>51</v>
      </c>
      <c r="P55" s="17">
        <v>26</v>
      </c>
      <c r="Q55" s="17">
        <v>53</v>
      </c>
      <c r="R55" s="17">
        <v>19</v>
      </c>
      <c r="S55" s="17">
        <v>54</v>
      </c>
      <c r="T55" s="17">
        <v>50</v>
      </c>
      <c r="U55" s="17"/>
      <c r="V55" s="17"/>
      <c r="W55" s="17"/>
      <c r="X55" s="17"/>
      <c r="Y55" s="17"/>
      <c r="Z55" s="17"/>
      <c r="AA55" s="17"/>
      <c r="AB55" s="60">
        <f t="shared" si="0"/>
        <v>876</v>
      </c>
      <c r="AC55">
        <v>53</v>
      </c>
      <c r="AD55">
        <v>87600</v>
      </c>
      <c r="AE55" s="60">
        <v>33</v>
      </c>
      <c r="AG55" s="59">
        <v>0.37</v>
      </c>
      <c r="AH55" t="s">
        <v>105</v>
      </c>
    </row>
    <row r="56" spans="1:35" x14ac:dyDescent="0.15">
      <c r="A56" s="55">
        <v>56</v>
      </c>
      <c r="B56" s="17">
        <v>875</v>
      </c>
      <c r="C56" s="17">
        <v>873</v>
      </c>
      <c r="D56" s="17">
        <v>880</v>
      </c>
      <c r="E56" s="17">
        <v>869</v>
      </c>
      <c r="F56" s="17">
        <v>887</v>
      </c>
      <c r="G56" s="17">
        <v>874</v>
      </c>
      <c r="H56" s="17">
        <v>880</v>
      </c>
      <c r="I56" s="17">
        <v>880</v>
      </c>
      <c r="J56" s="17">
        <v>0</v>
      </c>
      <c r="K56" s="17">
        <v>0</v>
      </c>
      <c r="L56" s="17">
        <v>0</v>
      </c>
      <c r="M56" s="17">
        <v>0</v>
      </c>
      <c r="N56" s="53">
        <v>56</v>
      </c>
      <c r="O56" s="17">
        <v>51</v>
      </c>
      <c r="P56" s="17">
        <v>52</v>
      </c>
      <c r="Q56" s="17">
        <v>55</v>
      </c>
      <c r="R56" s="17">
        <v>19</v>
      </c>
      <c r="S56" s="17">
        <v>55</v>
      </c>
      <c r="T56" s="17">
        <v>50</v>
      </c>
      <c r="U56" s="17"/>
      <c r="V56" s="17"/>
      <c r="W56" s="17"/>
      <c r="X56" s="17"/>
      <c r="Y56" s="17"/>
      <c r="Z56" s="17"/>
      <c r="AA56" s="17"/>
      <c r="AB56" s="60">
        <f t="shared" si="0"/>
        <v>877</v>
      </c>
      <c r="AC56">
        <v>54</v>
      </c>
      <c r="AD56">
        <v>87700</v>
      </c>
      <c r="AE56" s="60">
        <v>31</v>
      </c>
      <c r="AG56" s="59">
        <v>0.42</v>
      </c>
      <c r="AH56" t="s">
        <v>106</v>
      </c>
    </row>
    <row r="57" spans="1:35" x14ac:dyDescent="0.15">
      <c r="A57" s="55">
        <v>57</v>
      </c>
      <c r="B57" s="17">
        <v>876</v>
      </c>
      <c r="C57" s="17">
        <v>873</v>
      </c>
      <c r="D57" s="17">
        <v>880</v>
      </c>
      <c r="E57" s="17">
        <v>869</v>
      </c>
      <c r="F57" s="17">
        <v>888</v>
      </c>
      <c r="G57" s="17">
        <v>875</v>
      </c>
      <c r="H57" s="17">
        <v>881</v>
      </c>
      <c r="I57" s="17">
        <v>881</v>
      </c>
      <c r="J57" s="17">
        <v>0</v>
      </c>
      <c r="K57" s="17">
        <v>0</v>
      </c>
      <c r="L57" s="17">
        <v>0</v>
      </c>
      <c r="M57" s="17">
        <v>0</v>
      </c>
      <c r="N57" s="53">
        <v>57</v>
      </c>
      <c r="O57" s="17">
        <v>54</v>
      </c>
      <c r="P57" s="17">
        <v>46</v>
      </c>
      <c r="Q57" s="17">
        <v>55</v>
      </c>
      <c r="R57" s="17">
        <v>17</v>
      </c>
      <c r="S57" s="17">
        <v>56</v>
      </c>
      <c r="T57" s="17">
        <v>54</v>
      </c>
      <c r="U57" s="17"/>
      <c r="V57" s="17"/>
      <c r="W57" s="17"/>
      <c r="X57" s="17"/>
      <c r="Y57" s="17"/>
      <c r="Z57" s="17"/>
      <c r="AA57" s="17"/>
      <c r="AB57" s="60">
        <f t="shared" si="0"/>
        <v>878</v>
      </c>
      <c r="AC57">
        <v>55</v>
      </c>
      <c r="AD57">
        <v>87800</v>
      </c>
      <c r="AE57" s="60">
        <v>50</v>
      </c>
      <c r="AG57" s="59">
        <v>0.09</v>
      </c>
      <c r="AH57" t="s">
        <v>107</v>
      </c>
      <c r="AI57" t="s">
        <v>36</v>
      </c>
    </row>
    <row r="58" spans="1:35" x14ac:dyDescent="0.15">
      <c r="A58" s="55">
        <v>58</v>
      </c>
      <c r="B58" s="17">
        <v>877</v>
      </c>
      <c r="C58" s="17">
        <v>874</v>
      </c>
      <c r="D58" s="17">
        <v>880</v>
      </c>
      <c r="E58" s="17">
        <v>869</v>
      </c>
      <c r="F58" s="17">
        <v>889</v>
      </c>
      <c r="G58" s="17">
        <v>877</v>
      </c>
      <c r="H58" s="17">
        <v>882</v>
      </c>
      <c r="I58" s="17">
        <v>882</v>
      </c>
      <c r="J58" s="17">
        <v>0</v>
      </c>
      <c r="K58" s="17">
        <v>0</v>
      </c>
      <c r="L58" s="17">
        <v>0</v>
      </c>
      <c r="M58" s="17">
        <v>0</v>
      </c>
      <c r="N58" s="53">
        <v>58</v>
      </c>
      <c r="O58" s="17">
        <v>55</v>
      </c>
      <c r="P58" s="17">
        <v>51</v>
      </c>
      <c r="Q58" s="17">
        <v>54</v>
      </c>
      <c r="R58" s="17">
        <v>17</v>
      </c>
      <c r="S58" s="17">
        <v>57</v>
      </c>
      <c r="T58" s="17">
        <v>57</v>
      </c>
      <c r="U58" s="17"/>
      <c r="V58" s="17"/>
      <c r="W58" s="17"/>
      <c r="X58" s="17"/>
      <c r="Y58" s="17"/>
      <c r="Z58" s="17"/>
      <c r="AA58" s="17"/>
      <c r="AB58" s="60">
        <f t="shared" si="0"/>
        <v>880</v>
      </c>
      <c r="AC58">
        <v>56</v>
      </c>
      <c r="AD58">
        <v>88000</v>
      </c>
      <c r="AE58" s="60">
        <v>50</v>
      </c>
      <c r="AG58" s="59">
        <v>0.1</v>
      </c>
      <c r="AH58" t="s">
        <v>108</v>
      </c>
    </row>
    <row r="59" spans="1:35" x14ac:dyDescent="0.15">
      <c r="A59" s="55">
        <v>59</v>
      </c>
      <c r="B59" s="17">
        <v>878</v>
      </c>
      <c r="C59" s="17">
        <v>874</v>
      </c>
      <c r="D59" s="17">
        <v>881</v>
      </c>
      <c r="E59" s="17">
        <v>869</v>
      </c>
      <c r="F59" s="17">
        <v>889</v>
      </c>
      <c r="G59" s="17">
        <v>877</v>
      </c>
      <c r="H59" s="17">
        <v>883</v>
      </c>
      <c r="I59" s="17">
        <v>883</v>
      </c>
      <c r="J59" s="17">
        <v>0</v>
      </c>
      <c r="K59" s="17">
        <v>0</v>
      </c>
      <c r="L59" s="17">
        <v>0</v>
      </c>
      <c r="M59" s="17">
        <v>0</v>
      </c>
      <c r="N59" s="53">
        <v>59</v>
      </c>
      <c r="O59" s="17">
        <v>57</v>
      </c>
      <c r="P59" s="17">
        <v>47</v>
      </c>
      <c r="Q59" s="17">
        <v>57</v>
      </c>
      <c r="R59" s="17">
        <v>16</v>
      </c>
      <c r="S59" s="17">
        <v>56</v>
      </c>
      <c r="T59" s="17">
        <v>56</v>
      </c>
      <c r="U59" s="17"/>
      <c r="V59" s="17"/>
      <c r="W59" s="17"/>
      <c r="X59" s="17"/>
      <c r="Y59" s="17"/>
      <c r="Z59" s="17"/>
      <c r="AA59" s="17"/>
      <c r="AB59" s="60">
        <f t="shared" si="0"/>
        <v>881</v>
      </c>
      <c r="AC59">
        <v>57</v>
      </c>
      <c r="AD59">
        <v>88100</v>
      </c>
      <c r="AE59" s="60">
        <v>54</v>
      </c>
      <c r="AG59" s="59">
        <v>0.05</v>
      </c>
      <c r="AH59" t="s">
        <v>109</v>
      </c>
    </row>
    <row r="60" spans="1:35" x14ac:dyDescent="0.15">
      <c r="A60" s="55">
        <v>60</v>
      </c>
      <c r="B60" s="17">
        <v>879</v>
      </c>
      <c r="C60" s="17">
        <v>876</v>
      </c>
      <c r="D60" s="17">
        <v>881</v>
      </c>
      <c r="E60" s="17">
        <v>869</v>
      </c>
      <c r="F60" s="17">
        <v>890</v>
      </c>
      <c r="G60" s="17">
        <v>878</v>
      </c>
      <c r="H60" s="17">
        <v>883</v>
      </c>
      <c r="I60" s="17">
        <v>883</v>
      </c>
      <c r="J60" s="17">
        <v>0</v>
      </c>
      <c r="K60" s="17">
        <v>0</v>
      </c>
      <c r="L60" s="17">
        <v>0</v>
      </c>
      <c r="M60" s="17">
        <v>0</v>
      </c>
      <c r="N60" s="53">
        <v>60</v>
      </c>
      <c r="O60" s="17">
        <v>59</v>
      </c>
      <c r="P60" s="17">
        <v>59</v>
      </c>
      <c r="Q60" s="17">
        <v>56</v>
      </c>
      <c r="R60" s="17">
        <v>12</v>
      </c>
      <c r="S60" s="17">
        <v>59</v>
      </c>
      <c r="T60" s="17">
        <v>57</v>
      </c>
      <c r="U60" s="17"/>
      <c r="V60" s="17">
        <v>58</v>
      </c>
      <c r="W60" s="17"/>
      <c r="X60" s="17"/>
      <c r="Y60" s="17"/>
      <c r="Z60" s="17"/>
      <c r="AA60" s="17"/>
      <c r="AB60" s="60">
        <f t="shared" si="0"/>
        <v>882</v>
      </c>
      <c r="AC60">
        <v>58</v>
      </c>
      <c r="AD60">
        <v>88200</v>
      </c>
      <c r="AE60" s="60">
        <v>57</v>
      </c>
      <c r="AG60" s="59">
        <v>0.01</v>
      </c>
      <c r="AH60" t="s">
        <v>110</v>
      </c>
    </row>
    <row r="61" spans="1:35" x14ac:dyDescent="0.15">
      <c r="A61"/>
      <c r="N61" s="51"/>
      <c r="AA61" s="16"/>
      <c r="AB61" s="60">
        <f t="shared" si="0"/>
        <v>883</v>
      </c>
      <c r="AC61">
        <v>59</v>
      </c>
      <c r="AD61">
        <v>88300</v>
      </c>
      <c r="AE61" s="60">
        <v>56</v>
      </c>
      <c r="AG61" s="59">
        <v>0.05</v>
      </c>
      <c r="AH61" t="s">
        <v>111</v>
      </c>
    </row>
    <row r="62" spans="1:35" x14ac:dyDescent="0.15">
      <c r="A62"/>
      <c r="N62" s="51"/>
      <c r="AA62" s="16"/>
      <c r="AB62" s="61">
        <v>883</v>
      </c>
      <c r="AC62">
        <v>60</v>
      </c>
      <c r="AD62">
        <v>88300</v>
      </c>
      <c r="AE62" s="61"/>
      <c r="AF62" t="s">
        <v>113</v>
      </c>
    </row>
    <row r="63" spans="1:35" x14ac:dyDescent="0.15">
      <c r="A63"/>
      <c r="N63" s="51"/>
      <c r="AA63" s="16"/>
      <c r="AB63" t="s">
        <v>114</v>
      </c>
    </row>
    <row r="64" spans="1:35" x14ac:dyDescent="0.15">
      <c r="A64"/>
      <c r="N64" s="51"/>
      <c r="AA64" s="16"/>
      <c r="AB64" s="60">
        <f>VALUE(MID(AC64,8,4))</f>
        <v>30</v>
      </c>
      <c r="AC64" t="s">
        <v>37</v>
      </c>
    </row>
    <row r="65" spans="1:29" x14ac:dyDescent="0.15">
      <c r="A65"/>
      <c r="N65" s="51"/>
      <c r="AA65" s="16"/>
      <c r="AB65" s="60">
        <f t="shared" ref="AB65:AB68" si="1">VALUE(MID(AC65,8,4))</f>
        <v>44</v>
      </c>
      <c r="AC65" t="s">
        <v>38</v>
      </c>
    </row>
    <row r="66" spans="1:29" x14ac:dyDescent="0.15">
      <c r="A66"/>
      <c r="AB66" s="60">
        <f t="shared" si="1"/>
        <v>52</v>
      </c>
      <c r="AC66" t="s">
        <v>39</v>
      </c>
    </row>
    <row r="67" spans="1:29" x14ac:dyDescent="0.15">
      <c r="A67"/>
      <c r="AB67" s="60">
        <f t="shared" si="1"/>
        <v>55</v>
      </c>
      <c r="AC67" t="s">
        <v>40</v>
      </c>
    </row>
    <row r="68" spans="1:29" x14ac:dyDescent="0.15">
      <c r="A68"/>
      <c r="AB68" s="60">
        <f t="shared" si="1"/>
        <v>333</v>
      </c>
      <c r="AC68" t="s">
        <v>41</v>
      </c>
    </row>
    <row r="69" spans="1:29" x14ac:dyDescent="0.15">
      <c r="A69"/>
      <c r="AB69" s="60">
        <f>VALUE(MID(AC69,7,4))/100</f>
        <v>2</v>
      </c>
      <c r="AC69" t="s">
        <v>42</v>
      </c>
    </row>
    <row r="70" spans="1:29" x14ac:dyDescent="0.15">
      <c r="A70"/>
      <c r="AB70" s="60">
        <f t="shared" ref="AB70:AB76" si="2">VALUE(MID(AC70,8,4))/100</f>
        <v>8</v>
      </c>
      <c r="AC70" t="s">
        <v>43</v>
      </c>
    </row>
    <row r="71" spans="1:29" x14ac:dyDescent="0.15">
      <c r="A71"/>
      <c r="AB71" s="60">
        <f t="shared" si="2"/>
        <v>6</v>
      </c>
      <c r="AC71" t="s">
        <v>44</v>
      </c>
    </row>
    <row r="72" spans="1:29" x14ac:dyDescent="0.15">
      <c r="AB72" s="60">
        <f t="shared" si="2"/>
        <v>4</v>
      </c>
      <c r="AC72" t="s">
        <v>45</v>
      </c>
    </row>
    <row r="73" spans="1:29" x14ac:dyDescent="0.15">
      <c r="AB73" s="60">
        <f t="shared" si="2"/>
        <v>3</v>
      </c>
      <c r="AC73" t="s">
        <v>46</v>
      </c>
    </row>
    <row r="74" spans="1:29" x14ac:dyDescent="0.15">
      <c r="AB74" s="60">
        <f t="shared" si="2"/>
        <v>10</v>
      </c>
      <c r="AC74" t="s">
        <v>47</v>
      </c>
    </row>
    <row r="75" spans="1:29" x14ac:dyDescent="0.15">
      <c r="AB75" s="60">
        <f t="shared" si="2"/>
        <v>4</v>
      </c>
      <c r="AC75" t="s">
        <v>48</v>
      </c>
    </row>
    <row r="76" spans="1:29" x14ac:dyDescent="0.15">
      <c r="AB76" s="60">
        <f t="shared" si="2"/>
        <v>7</v>
      </c>
      <c r="AC76" t="s">
        <v>49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123"/>
  <sheetViews>
    <sheetView workbookViewId="0">
      <pane xSplit="1" ySplit="1" topLeftCell="B20" activePane="bottomRight" state="frozenSplit"/>
      <selection pane="topRight" activeCell="R17" sqref="R17"/>
      <selection pane="bottomLeft" activeCell="R17" sqref="R17"/>
      <selection pane="bottomRight" activeCell="P43" sqref="P43"/>
    </sheetView>
  </sheetViews>
  <sheetFormatPr defaultRowHeight="11.25" x14ac:dyDescent="0.15"/>
  <cols>
    <col min="1" max="1" width="5.25" style="3" bestFit="1" customWidth="1"/>
    <col min="2" max="12" width="3.625" style="3" customWidth="1"/>
    <col min="13" max="13" width="3.625" style="10" customWidth="1"/>
    <col min="14" max="14" width="3.625" style="3" customWidth="1"/>
    <col min="15" max="15" width="3.625" style="10" customWidth="1"/>
    <col min="16" max="16" width="3.625" style="3" customWidth="1"/>
    <col min="17" max="17" width="3.625" style="10" customWidth="1"/>
    <col min="18" max="18" width="3.625" style="3" customWidth="1"/>
    <col min="19" max="19" width="3.625" style="10" customWidth="1"/>
    <col min="20" max="20" width="3.625" style="3" customWidth="1"/>
    <col min="21" max="21" width="3.625" style="10" customWidth="1"/>
    <col min="22" max="22" width="3.625" style="3" customWidth="1"/>
    <col min="23" max="23" width="3.625" style="10" customWidth="1"/>
    <col min="24" max="24" width="3.625" style="3" customWidth="1"/>
    <col min="25" max="25" width="3.625" style="12" customWidth="1"/>
    <col min="26" max="30" width="2.125" style="12" customWidth="1"/>
    <col min="31" max="85" width="2.125" style="3" customWidth="1"/>
    <col min="86" max="16384" width="9" style="3"/>
  </cols>
  <sheetData>
    <row r="1" spans="1:85" s="2" customFormat="1" x14ac:dyDescent="0.15">
      <c r="A1" s="29" t="s">
        <v>25</v>
      </c>
      <c r="B1" s="76" t="s">
        <v>12</v>
      </c>
      <c r="C1" s="76"/>
      <c r="D1" s="76" t="s">
        <v>13</v>
      </c>
      <c r="E1" s="76"/>
      <c r="F1" s="76" t="s">
        <v>14</v>
      </c>
      <c r="G1" s="76"/>
      <c r="H1" s="76" t="s">
        <v>15</v>
      </c>
      <c r="I1" s="76"/>
      <c r="J1" s="76" t="s">
        <v>16</v>
      </c>
      <c r="K1" s="76"/>
      <c r="L1" s="76" t="s">
        <v>17</v>
      </c>
      <c r="M1" s="76"/>
      <c r="N1" s="76" t="s">
        <v>18</v>
      </c>
      <c r="O1" s="76"/>
      <c r="P1" s="76" t="s">
        <v>19</v>
      </c>
      <c r="Q1" s="76"/>
      <c r="R1" s="76" t="s">
        <v>20</v>
      </c>
      <c r="S1" s="76"/>
      <c r="T1" s="76" t="s">
        <v>21</v>
      </c>
      <c r="U1" s="76"/>
      <c r="V1" s="76" t="s">
        <v>22</v>
      </c>
      <c r="W1" s="76"/>
      <c r="X1" s="76" t="s">
        <v>23</v>
      </c>
      <c r="Y1" s="77"/>
      <c r="Z1" s="29" t="s">
        <v>12</v>
      </c>
      <c r="AA1" s="40" t="s">
        <v>13</v>
      </c>
      <c r="AB1" s="40" t="s">
        <v>14</v>
      </c>
      <c r="AC1" s="40" t="s">
        <v>15</v>
      </c>
      <c r="AD1" s="40" t="s">
        <v>16</v>
      </c>
      <c r="AE1" s="40" t="s">
        <v>17</v>
      </c>
      <c r="AF1" s="40" t="s">
        <v>18</v>
      </c>
      <c r="AG1" s="40" t="s">
        <v>19</v>
      </c>
      <c r="AH1" s="40" t="s">
        <v>20</v>
      </c>
      <c r="AI1" s="40" t="s">
        <v>21</v>
      </c>
      <c r="AJ1" s="40" t="s">
        <v>22</v>
      </c>
      <c r="AK1" s="41" t="s">
        <v>23</v>
      </c>
      <c r="AL1" s="29" t="s">
        <v>12</v>
      </c>
      <c r="AM1" s="40" t="s">
        <v>13</v>
      </c>
      <c r="AN1" s="40" t="s">
        <v>14</v>
      </c>
      <c r="AO1" s="40" t="s">
        <v>15</v>
      </c>
      <c r="AP1" s="40" t="s">
        <v>16</v>
      </c>
      <c r="AQ1" s="40" t="s">
        <v>17</v>
      </c>
      <c r="AR1" s="40" t="s">
        <v>18</v>
      </c>
      <c r="AS1" s="40" t="s">
        <v>19</v>
      </c>
      <c r="AT1" s="40" t="s">
        <v>20</v>
      </c>
      <c r="AU1" s="40" t="s">
        <v>21</v>
      </c>
      <c r="AV1" s="40" t="s">
        <v>22</v>
      </c>
      <c r="AW1" s="41" t="s">
        <v>23</v>
      </c>
      <c r="AX1" s="29" t="s">
        <v>12</v>
      </c>
      <c r="AY1" s="40" t="s">
        <v>13</v>
      </c>
      <c r="AZ1" s="40" t="s">
        <v>14</v>
      </c>
      <c r="BA1" s="40" t="s">
        <v>15</v>
      </c>
      <c r="BB1" s="40" t="s">
        <v>16</v>
      </c>
      <c r="BC1" s="40" t="s">
        <v>17</v>
      </c>
      <c r="BD1" s="40" t="s">
        <v>18</v>
      </c>
      <c r="BE1" s="40" t="s">
        <v>19</v>
      </c>
      <c r="BF1" s="40" t="s">
        <v>20</v>
      </c>
      <c r="BG1" s="40" t="s">
        <v>21</v>
      </c>
      <c r="BH1" s="40" t="s">
        <v>22</v>
      </c>
      <c r="BI1" s="41" t="s">
        <v>23</v>
      </c>
      <c r="BJ1" s="29" t="s">
        <v>12</v>
      </c>
      <c r="BK1" s="40" t="s">
        <v>13</v>
      </c>
      <c r="BL1" s="40" t="s">
        <v>14</v>
      </c>
      <c r="BM1" s="40" t="s">
        <v>15</v>
      </c>
      <c r="BN1" s="40" t="s">
        <v>16</v>
      </c>
      <c r="BO1" s="40" t="s">
        <v>17</v>
      </c>
      <c r="BP1" s="40" t="s">
        <v>18</v>
      </c>
      <c r="BQ1" s="40" t="s">
        <v>19</v>
      </c>
      <c r="BR1" s="40" t="s">
        <v>20</v>
      </c>
      <c r="BS1" s="40" t="s">
        <v>21</v>
      </c>
      <c r="BT1" s="40" t="s">
        <v>22</v>
      </c>
      <c r="BU1" s="41" t="s">
        <v>23</v>
      </c>
      <c r="BV1" s="29" t="s">
        <v>12</v>
      </c>
      <c r="BW1" s="40" t="s">
        <v>13</v>
      </c>
      <c r="BX1" s="40" t="s">
        <v>14</v>
      </c>
      <c r="BY1" s="40" t="s">
        <v>15</v>
      </c>
      <c r="BZ1" s="46" t="s">
        <v>11</v>
      </c>
      <c r="CA1" s="40" t="s">
        <v>0</v>
      </c>
      <c r="CB1" s="40" t="s">
        <v>1</v>
      </c>
      <c r="CC1" s="40" t="s">
        <v>2</v>
      </c>
      <c r="CD1" s="40" t="s">
        <v>3</v>
      </c>
      <c r="CE1" s="40" t="s">
        <v>4</v>
      </c>
      <c r="CF1" s="40" t="s">
        <v>5</v>
      </c>
      <c r="CG1" s="41" t="s">
        <v>6</v>
      </c>
    </row>
    <row r="2" spans="1:85" x14ac:dyDescent="0.15">
      <c r="A2" s="30">
        <v>2</v>
      </c>
      <c r="B2" s="4">
        <f>数据!B$60-数据!B2</f>
        <v>13</v>
      </c>
      <c r="C2" s="4"/>
      <c r="D2" s="4">
        <f>数据!C$60-数据!C2</f>
        <v>10</v>
      </c>
      <c r="E2" s="4"/>
      <c r="F2" s="4">
        <f>数据!D$60-数据!D2</f>
        <v>15</v>
      </c>
      <c r="G2" s="4"/>
      <c r="H2" s="4">
        <f>数据!E$60-数据!E2</f>
        <v>3</v>
      </c>
      <c r="I2" s="4"/>
      <c r="J2" s="4">
        <f>数据!F$60-数据!F2</f>
        <v>24</v>
      </c>
      <c r="K2" s="4"/>
      <c r="L2" s="4">
        <f>数据!G$60-数据!G2</f>
        <v>12</v>
      </c>
      <c r="M2" s="8"/>
      <c r="N2" s="4">
        <f>数据!H$60-数据!H2</f>
        <v>17</v>
      </c>
      <c r="O2" s="8"/>
      <c r="P2" s="4">
        <f>数据!I$60-数据!I2</f>
        <v>17</v>
      </c>
      <c r="Q2" s="8"/>
      <c r="R2" s="4">
        <f>数据!J$60-数据!J2</f>
        <v>0</v>
      </c>
      <c r="S2" s="8"/>
      <c r="T2" s="4">
        <f>数据!K$60-数据!K2</f>
        <v>0</v>
      </c>
      <c r="U2" s="8"/>
      <c r="V2" s="4">
        <f>数据!L$60-数据!L2</f>
        <v>0</v>
      </c>
      <c r="W2" s="8"/>
      <c r="X2" s="4">
        <f>数据!M$60-数据!M2</f>
        <v>0</v>
      </c>
      <c r="Y2" s="31"/>
      <c r="Z2" s="81" t="s">
        <v>30</v>
      </c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/>
      <c r="AL2" s="30"/>
      <c r="AM2" s="1"/>
      <c r="AN2" s="1"/>
      <c r="AO2" s="1"/>
      <c r="AP2" s="1"/>
      <c r="AQ2" s="1"/>
      <c r="AR2" s="1"/>
      <c r="AS2" s="1"/>
      <c r="AT2" s="1"/>
      <c r="AU2" s="1"/>
      <c r="AV2" s="1"/>
      <c r="AW2" s="42"/>
      <c r="AX2" s="30"/>
      <c r="AY2" s="1"/>
      <c r="AZ2" s="1"/>
      <c r="BA2" s="1"/>
      <c r="BB2" s="1"/>
      <c r="BC2" s="1"/>
      <c r="BD2" s="1"/>
      <c r="BE2" s="1"/>
      <c r="BF2" s="1"/>
      <c r="BG2" s="1"/>
      <c r="BH2" s="1"/>
      <c r="BI2" s="42"/>
      <c r="BJ2" s="30"/>
      <c r="BK2" s="1"/>
      <c r="BL2" s="1"/>
      <c r="BM2" s="1"/>
      <c r="BN2" s="1"/>
      <c r="BO2" s="1"/>
      <c r="BP2" s="1"/>
      <c r="BQ2" s="1"/>
      <c r="BR2" s="1"/>
      <c r="BS2" s="1"/>
      <c r="BT2" s="1"/>
      <c r="BU2" s="42"/>
      <c r="BV2" s="30"/>
      <c r="BW2" s="1"/>
      <c r="BX2" s="1"/>
      <c r="BY2" s="1"/>
      <c r="BZ2" s="1"/>
      <c r="CA2" s="1"/>
      <c r="CB2" s="1"/>
      <c r="CC2" s="1"/>
      <c r="CD2" s="1"/>
      <c r="CE2" s="1"/>
      <c r="CF2" s="1"/>
      <c r="CG2" s="42"/>
    </row>
    <row r="3" spans="1:85" x14ac:dyDescent="0.15">
      <c r="A3" s="30">
        <v>3</v>
      </c>
      <c r="B3" s="4">
        <f>数据!B$60-数据!B3</f>
        <v>13</v>
      </c>
      <c r="C3" s="4"/>
      <c r="D3" s="4">
        <f>数据!C$60-数据!C3</f>
        <v>10</v>
      </c>
      <c r="E3" s="4"/>
      <c r="F3" s="4">
        <f>数据!D$60-数据!D3</f>
        <v>15</v>
      </c>
      <c r="G3" s="4"/>
      <c r="H3" s="4">
        <f>数据!E$60-数据!E3</f>
        <v>3</v>
      </c>
      <c r="I3" s="4"/>
      <c r="J3" s="4">
        <f>数据!F$60-数据!F3</f>
        <v>24</v>
      </c>
      <c r="K3" s="4"/>
      <c r="L3" s="4">
        <f>数据!G$60-数据!G3</f>
        <v>12</v>
      </c>
      <c r="M3" s="9"/>
      <c r="N3" s="4">
        <f>数据!H$60-数据!H3</f>
        <v>17</v>
      </c>
      <c r="O3" s="9"/>
      <c r="P3" s="4">
        <f>数据!I$60-数据!I3</f>
        <v>17</v>
      </c>
      <c r="Q3" s="9"/>
      <c r="R3" s="4">
        <f>数据!J$60-数据!J3</f>
        <v>0</v>
      </c>
      <c r="S3" s="9"/>
      <c r="T3" s="4">
        <f>数据!K$60-数据!K3</f>
        <v>0</v>
      </c>
      <c r="U3" s="9"/>
      <c r="V3" s="4">
        <f>数据!L$60-数据!L3</f>
        <v>0</v>
      </c>
      <c r="W3" s="9"/>
      <c r="X3" s="4">
        <f>数据!M$60-数据!M3</f>
        <v>0</v>
      </c>
      <c r="Y3" s="32"/>
      <c r="Z3" s="33">
        <f t="shared" ref="Z3:Z59" si="0">B2-B3</f>
        <v>0</v>
      </c>
      <c r="AA3" s="4">
        <f t="shared" ref="AA3:AA34" si="1">D2-D3</f>
        <v>0</v>
      </c>
      <c r="AB3" s="4">
        <f t="shared" ref="AB3:AB59" si="2">F2-F3</f>
        <v>0</v>
      </c>
      <c r="AC3" s="4">
        <f t="shared" ref="AC3:AC59" si="3">H2-H3</f>
        <v>0</v>
      </c>
      <c r="AD3" s="4">
        <f t="shared" ref="AD3:AD59" si="4">J2-J3</f>
        <v>0</v>
      </c>
      <c r="AE3" s="4">
        <f t="shared" ref="AE3:AE59" si="5">L2-L3</f>
        <v>0</v>
      </c>
      <c r="AF3" s="4">
        <f t="shared" ref="AF3:AF59" si="6">N2-N3</f>
        <v>0</v>
      </c>
      <c r="AG3" s="4">
        <f t="shared" ref="AG3:AG59" si="7">P2-P3</f>
        <v>0</v>
      </c>
      <c r="AH3" s="4">
        <f t="shared" ref="AH3:AH59" si="8">R2-R3</f>
        <v>0</v>
      </c>
      <c r="AI3" s="4">
        <f t="shared" ref="AI3:AI59" si="9">T2-T3</f>
        <v>0</v>
      </c>
      <c r="AJ3" s="4">
        <f t="shared" ref="AJ3:AJ59" si="10">V2-V3</f>
        <v>0</v>
      </c>
      <c r="AK3" s="43">
        <f t="shared" ref="AK3:AK59" si="11">X2-X3</f>
        <v>0</v>
      </c>
      <c r="AL3" s="81" t="s">
        <v>31</v>
      </c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3"/>
      <c r="AX3" s="30"/>
      <c r="AY3" s="1"/>
      <c r="AZ3" s="1"/>
      <c r="BA3" s="1"/>
      <c r="BB3" s="1"/>
      <c r="BC3" s="4"/>
      <c r="BD3" s="4"/>
      <c r="BE3" s="4"/>
      <c r="BF3" s="4"/>
      <c r="BG3" s="4"/>
      <c r="BH3" s="4"/>
      <c r="BI3" s="43"/>
      <c r="BJ3" s="33"/>
      <c r="BK3" s="4"/>
      <c r="BL3" s="4"/>
      <c r="BM3" s="4"/>
      <c r="BN3" s="4"/>
      <c r="BO3" s="1"/>
      <c r="BP3" s="1"/>
      <c r="BQ3" s="1"/>
      <c r="BR3" s="1"/>
      <c r="BS3" s="1"/>
      <c r="BT3" s="1"/>
      <c r="BU3" s="42"/>
      <c r="BV3" s="30"/>
      <c r="BW3" s="1"/>
      <c r="BX3" s="1"/>
      <c r="BY3" s="1"/>
      <c r="BZ3" s="1"/>
      <c r="CA3" s="1"/>
      <c r="CB3" s="1"/>
      <c r="CC3" s="1"/>
      <c r="CD3" s="1"/>
      <c r="CE3" s="1"/>
      <c r="CF3" s="1"/>
      <c r="CG3" s="42"/>
    </row>
    <row r="4" spans="1:85" x14ac:dyDescent="0.15">
      <c r="A4" s="30">
        <v>4</v>
      </c>
      <c r="B4" s="4">
        <f>数据!B$60-数据!B4</f>
        <v>13</v>
      </c>
      <c r="C4" s="4"/>
      <c r="D4" s="4">
        <f>数据!C$60-数据!C4</f>
        <v>10</v>
      </c>
      <c r="E4" s="4"/>
      <c r="F4" s="4">
        <f>数据!D$60-数据!D4</f>
        <v>15</v>
      </c>
      <c r="G4" s="4"/>
      <c r="H4" s="4">
        <f>数据!E$60-数据!E4</f>
        <v>3</v>
      </c>
      <c r="I4" s="4"/>
      <c r="J4" s="4">
        <f>数据!F$60-数据!F4</f>
        <v>24</v>
      </c>
      <c r="K4" s="4"/>
      <c r="L4" s="4">
        <f>数据!G$60-数据!G4</f>
        <v>12</v>
      </c>
      <c r="M4" s="9"/>
      <c r="N4" s="4">
        <f>数据!H$60-数据!H4</f>
        <v>17</v>
      </c>
      <c r="O4" s="9"/>
      <c r="P4" s="4">
        <f>数据!I$60-数据!I4</f>
        <v>17</v>
      </c>
      <c r="Q4" s="9"/>
      <c r="R4" s="4">
        <f>数据!J$60-数据!J4</f>
        <v>0</v>
      </c>
      <c r="S4" s="9"/>
      <c r="T4" s="4">
        <f>数据!K$60-数据!K4</f>
        <v>0</v>
      </c>
      <c r="U4" s="9"/>
      <c r="V4" s="4">
        <f>数据!L$60-数据!L4</f>
        <v>0</v>
      </c>
      <c r="W4" s="9"/>
      <c r="X4" s="4">
        <f>数据!M$60-数据!M4</f>
        <v>0</v>
      </c>
      <c r="Y4" s="32"/>
      <c r="Z4" s="33">
        <f t="shared" si="0"/>
        <v>0</v>
      </c>
      <c r="AA4" s="4">
        <f t="shared" si="1"/>
        <v>0</v>
      </c>
      <c r="AB4" s="4">
        <f t="shared" si="2"/>
        <v>0</v>
      </c>
      <c r="AC4" s="4">
        <f t="shared" si="3"/>
        <v>0</v>
      </c>
      <c r="AD4" s="4">
        <f t="shared" si="4"/>
        <v>0</v>
      </c>
      <c r="AE4" s="4">
        <f t="shared" si="5"/>
        <v>0</v>
      </c>
      <c r="AF4" s="4">
        <f t="shared" si="6"/>
        <v>0</v>
      </c>
      <c r="AG4" s="4">
        <f t="shared" si="7"/>
        <v>0</v>
      </c>
      <c r="AH4" s="4">
        <f t="shared" si="8"/>
        <v>0</v>
      </c>
      <c r="AI4" s="4">
        <f t="shared" si="9"/>
        <v>0</v>
      </c>
      <c r="AJ4" s="4">
        <f t="shared" si="10"/>
        <v>0</v>
      </c>
      <c r="AK4" s="43">
        <f t="shared" si="11"/>
        <v>0</v>
      </c>
      <c r="AL4" s="33">
        <f t="shared" ref="AL4:AL59" si="12">B2-B4</f>
        <v>0</v>
      </c>
      <c r="AM4" s="4">
        <f t="shared" ref="AM4:AM35" si="13">D2-D4</f>
        <v>0</v>
      </c>
      <c r="AN4" s="4">
        <f t="shared" ref="AN4:AN59" si="14">F2-F4</f>
        <v>0</v>
      </c>
      <c r="AO4" s="4">
        <f t="shared" ref="AO4:AO59" si="15">H2-H4</f>
        <v>0</v>
      </c>
      <c r="AP4" s="4">
        <f t="shared" ref="AP4:AP59" si="16">J2-J4</f>
        <v>0</v>
      </c>
      <c r="AQ4" s="4">
        <f t="shared" ref="AQ4:AQ59" si="17">L2-L4</f>
        <v>0</v>
      </c>
      <c r="AR4" s="4">
        <f t="shared" ref="AR4:AR59" si="18">N2-N4</f>
        <v>0</v>
      </c>
      <c r="AS4" s="4">
        <f t="shared" ref="AS4:AS59" si="19">P2-P4</f>
        <v>0</v>
      </c>
      <c r="AT4" s="4">
        <f t="shared" ref="AT4:AT59" si="20">R2-R4</f>
        <v>0</v>
      </c>
      <c r="AU4" s="4">
        <f t="shared" ref="AU4:AU59" si="21">T2-T4</f>
        <v>0</v>
      </c>
      <c r="AV4" s="4">
        <f t="shared" ref="AV4:AV19" si="22">V2-V4</f>
        <v>0</v>
      </c>
      <c r="AW4" s="43">
        <f t="shared" ref="AW4" si="23">X2-X4</f>
        <v>0</v>
      </c>
      <c r="AX4" s="78" t="s">
        <v>128</v>
      </c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80"/>
      <c r="BJ4" s="33"/>
      <c r="BK4" s="4"/>
      <c r="BL4" s="4"/>
      <c r="BM4" s="4"/>
      <c r="BN4" s="4"/>
      <c r="BO4" s="1"/>
      <c r="BP4" s="1"/>
      <c r="BQ4" s="1"/>
      <c r="BR4" s="1"/>
      <c r="BS4" s="1"/>
      <c r="BT4" s="1"/>
      <c r="BU4" s="42"/>
      <c r="BV4" s="30"/>
      <c r="BW4" s="1"/>
      <c r="BX4" s="1"/>
      <c r="BY4" s="1"/>
      <c r="BZ4" s="1"/>
      <c r="CA4" s="1"/>
      <c r="CB4" s="1"/>
      <c r="CC4" s="1"/>
      <c r="CD4" s="1"/>
      <c r="CE4" s="1"/>
      <c r="CF4" s="1"/>
      <c r="CG4" s="42"/>
    </row>
    <row r="5" spans="1:85" x14ac:dyDescent="0.15">
      <c r="A5" s="30">
        <v>5</v>
      </c>
      <c r="B5" s="4">
        <f>数据!B$60-数据!B5</f>
        <v>13</v>
      </c>
      <c r="C5" s="4"/>
      <c r="D5" s="4">
        <f>数据!C$60-数据!C5</f>
        <v>10</v>
      </c>
      <c r="E5" s="4"/>
      <c r="F5" s="4">
        <f>数据!D$60-数据!D5</f>
        <v>15</v>
      </c>
      <c r="G5" s="4"/>
      <c r="H5" s="4">
        <f>数据!E$60-数据!E5</f>
        <v>3</v>
      </c>
      <c r="I5" s="4"/>
      <c r="J5" s="4">
        <f>数据!F$60-数据!F5</f>
        <v>24</v>
      </c>
      <c r="K5" s="4"/>
      <c r="L5" s="4">
        <f>数据!G$60-数据!G5</f>
        <v>12</v>
      </c>
      <c r="M5" s="9"/>
      <c r="N5" s="4">
        <f>数据!H$60-数据!H5</f>
        <v>17</v>
      </c>
      <c r="O5" s="9"/>
      <c r="P5" s="4">
        <f>数据!I$60-数据!I5</f>
        <v>17</v>
      </c>
      <c r="Q5" s="9"/>
      <c r="R5" s="4">
        <f>数据!J$60-数据!J5</f>
        <v>0</v>
      </c>
      <c r="S5" s="9"/>
      <c r="T5" s="4">
        <f>数据!K$60-数据!K5</f>
        <v>0</v>
      </c>
      <c r="U5" s="9"/>
      <c r="V5" s="4">
        <f>数据!L$60-数据!L5</f>
        <v>0</v>
      </c>
      <c r="W5" s="9"/>
      <c r="X5" s="4">
        <f>数据!M$60-数据!M5</f>
        <v>0</v>
      </c>
      <c r="Y5" s="32"/>
      <c r="Z5" s="33">
        <f t="shared" si="0"/>
        <v>0</v>
      </c>
      <c r="AA5" s="4">
        <f t="shared" si="1"/>
        <v>0</v>
      </c>
      <c r="AB5" s="4">
        <f t="shared" si="2"/>
        <v>0</v>
      </c>
      <c r="AC5" s="4">
        <f t="shared" si="3"/>
        <v>0</v>
      </c>
      <c r="AD5" s="4">
        <f t="shared" si="4"/>
        <v>0</v>
      </c>
      <c r="AE5" s="4">
        <f t="shared" si="5"/>
        <v>0</v>
      </c>
      <c r="AF5" s="4">
        <f t="shared" si="6"/>
        <v>0</v>
      </c>
      <c r="AG5" s="4">
        <f t="shared" si="7"/>
        <v>0</v>
      </c>
      <c r="AH5" s="4">
        <f t="shared" si="8"/>
        <v>0</v>
      </c>
      <c r="AI5" s="4">
        <f t="shared" si="9"/>
        <v>0</v>
      </c>
      <c r="AJ5" s="4">
        <f t="shared" si="10"/>
        <v>0</v>
      </c>
      <c r="AK5" s="43">
        <f t="shared" si="11"/>
        <v>0</v>
      </c>
      <c r="AL5" s="33">
        <f t="shared" si="12"/>
        <v>0</v>
      </c>
      <c r="AM5" s="4">
        <f t="shared" si="13"/>
        <v>0</v>
      </c>
      <c r="AN5" s="4">
        <f t="shared" si="14"/>
        <v>0</v>
      </c>
      <c r="AO5" s="4">
        <f t="shared" si="15"/>
        <v>0</v>
      </c>
      <c r="AP5" s="4">
        <f t="shared" si="16"/>
        <v>0</v>
      </c>
      <c r="AQ5" s="4">
        <f t="shared" si="17"/>
        <v>0</v>
      </c>
      <c r="AR5" s="4">
        <f t="shared" si="18"/>
        <v>0</v>
      </c>
      <c r="AS5" s="4">
        <f t="shared" si="19"/>
        <v>0</v>
      </c>
      <c r="AT5" s="4">
        <f t="shared" si="20"/>
        <v>0</v>
      </c>
      <c r="AU5" s="4">
        <f t="shared" si="21"/>
        <v>0</v>
      </c>
      <c r="AV5" s="4">
        <f t="shared" si="22"/>
        <v>0</v>
      </c>
      <c r="AW5" s="43">
        <f t="shared" ref="AW5:AW59" si="24">X3-X5</f>
        <v>0</v>
      </c>
      <c r="AX5" s="62">
        <f t="shared" ref="AX5:AX59" si="25">B2-B5</f>
        <v>0</v>
      </c>
      <c r="AY5" s="63">
        <f t="shared" ref="AY5:AY59" si="26">D2-D5</f>
        <v>0</v>
      </c>
      <c r="AZ5" s="63">
        <f t="shared" ref="AZ5:AZ59" si="27">F2-F5</f>
        <v>0</v>
      </c>
      <c r="BA5" s="63">
        <f t="shared" ref="BA5:BA59" si="28">H2-H5</f>
        <v>0</v>
      </c>
      <c r="BB5" s="63">
        <f t="shared" ref="BB5:BB59" si="29">J2-J5</f>
        <v>0</v>
      </c>
      <c r="BC5" s="63">
        <f t="shared" ref="BC5:BC59" si="30">L2-L5</f>
        <v>0</v>
      </c>
      <c r="BD5" s="63">
        <f t="shared" ref="BD5:BD59" si="31">N2-N5</f>
        <v>0</v>
      </c>
      <c r="BE5" s="63">
        <f t="shared" ref="BE5:BE59" si="32">P2-P5</f>
        <v>0</v>
      </c>
      <c r="BF5" s="63">
        <f t="shared" ref="BF5:BF59" si="33">R2-R5</f>
        <v>0</v>
      </c>
      <c r="BG5" s="63">
        <f t="shared" ref="BG5:BG59" si="34">T2-T5</f>
        <v>0</v>
      </c>
      <c r="BH5" s="63">
        <f t="shared" ref="BH5:BH59" si="35">V2-V5</f>
        <v>0</v>
      </c>
      <c r="BI5" s="64">
        <f t="shared" ref="BI5:BI59" si="36">X2-X5</f>
        <v>0</v>
      </c>
      <c r="BJ5" s="33"/>
      <c r="BK5" s="4"/>
      <c r="BL5" s="4"/>
      <c r="BM5" s="4"/>
      <c r="BN5" s="4"/>
      <c r="BO5" s="1"/>
      <c r="BP5" s="1"/>
      <c r="BQ5" s="1"/>
      <c r="BR5" s="1"/>
      <c r="BS5" s="1"/>
      <c r="BT5" s="1"/>
      <c r="BU5" s="42"/>
      <c r="BV5" s="30"/>
      <c r="BW5" s="1"/>
      <c r="BX5" s="1"/>
      <c r="BY5" s="1"/>
      <c r="BZ5" s="1"/>
      <c r="CA5" s="1"/>
      <c r="CB5" s="1"/>
      <c r="CC5" s="1"/>
      <c r="CD5" s="1"/>
      <c r="CE5" s="1"/>
      <c r="CF5" s="1"/>
      <c r="CG5" s="42"/>
    </row>
    <row r="6" spans="1:85" x14ac:dyDescent="0.15">
      <c r="A6" s="30">
        <v>6</v>
      </c>
      <c r="B6" s="4">
        <f>数据!B$60-数据!B6</f>
        <v>13</v>
      </c>
      <c r="C6" s="4"/>
      <c r="D6" s="4">
        <f>数据!C$60-数据!C6</f>
        <v>10</v>
      </c>
      <c r="E6" s="4"/>
      <c r="F6" s="4">
        <f>数据!D$60-数据!D6</f>
        <v>15</v>
      </c>
      <c r="G6" s="4"/>
      <c r="H6" s="4">
        <f>数据!E$60-数据!E6</f>
        <v>3</v>
      </c>
      <c r="I6" s="4"/>
      <c r="J6" s="4">
        <f>数据!F$60-数据!F6</f>
        <v>24</v>
      </c>
      <c r="K6" s="4"/>
      <c r="L6" s="4">
        <f>数据!G$60-数据!G6</f>
        <v>12</v>
      </c>
      <c r="M6" s="9"/>
      <c r="N6" s="4">
        <f>数据!H$60-数据!H6</f>
        <v>17</v>
      </c>
      <c r="O6" s="9"/>
      <c r="P6" s="4">
        <f>数据!I$60-数据!I6</f>
        <v>17</v>
      </c>
      <c r="Q6" s="9"/>
      <c r="R6" s="4">
        <f>数据!J$60-数据!J6</f>
        <v>0</v>
      </c>
      <c r="S6" s="9"/>
      <c r="T6" s="4">
        <f>数据!K$60-数据!K6</f>
        <v>0</v>
      </c>
      <c r="U6" s="9"/>
      <c r="V6" s="4">
        <f>数据!L$60-数据!L6</f>
        <v>0</v>
      </c>
      <c r="W6" s="9"/>
      <c r="X6" s="4">
        <f>数据!M$60-数据!M6</f>
        <v>0</v>
      </c>
      <c r="Y6" s="32"/>
      <c r="Z6" s="33">
        <f t="shared" si="0"/>
        <v>0</v>
      </c>
      <c r="AA6" s="4">
        <f t="shared" si="1"/>
        <v>0</v>
      </c>
      <c r="AB6" s="4">
        <f t="shared" si="2"/>
        <v>0</v>
      </c>
      <c r="AC6" s="4">
        <f t="shared" si="3"/>
        <v>0</v>
      </c>
      <c r="AD6" s="4">
        <f t="shared" si="4"/>
        <v>0</v>
      </c>
      <c r="AE6" s="4">
        <f t="shared" si="5"/>
        <v>0</v>
      </c>
      <c r="AF6" s="4">
        <f t="shared" si="6"/>
        <v>0</v>
      </c>
      <c r="AG6" s="4">
        <f t="shared" si="7"/>
        <v>0</v>
      </c>
      <c r="AH6" s="4">
        <f t="shared" si="8"/>
        <v>0</v>
      </c>
      <c r="AI6" s="4">
        <f t="shared" si="9"/>
        <v>0</v>
      </c>
      <c r="AJ6" s="4">
        <f t="shared" si="10"/>
        <v>0</v>
      </c>
      <c r="AK6" s="43">
        <f t="shared" si="11"/>
        <v>0</v>
      </c>
      <c r="AL6" s="33">
        <f t="shared" si="12"/>
        <v>0</v>
      </c>
      <c r="AM6" s="4">
        <f t="shared" si="13"/>
        <v>0</v>
      </c>
      <c r="AN6" s="4">
        <f t="shared" si="14"/>
        <v>0</v>
      </c>
      <c r="AO6" s="4">
        <f t="shared" si="15"/>
        <v>0</v>
      </c>
      <c r="AP6" s="4">
        <f t="shared" si="16"/>
        <v>0</v>
      </c>
      <c r="AQ6" s="4">
        <f t="shared" si="17"/>
        <v>0</v>
      </c>
      <c r="AR6" s="4">
        <f t="shared" si="18"/>
        <v>0</v>
      </c>
      <c r="AS6" s="4">
        <f t="shared" si="19"/>
        <v>0</v>
      </c>
      <c r="AT6" s="4">
        <f t="shared" si="20"/>
        <v>0</v>
      </c>
      <c r="AU6" s="4">
        <f t="shared" si="21"/>
        <v>0</v>
      </c>
      <c r="AV6" s="4">
        <f t="shared" si="22"/>
        <v>0</v>
      </c>
      <c r="AW6" s="43">
        <f t="shared" si="24"/>
        <v>0</v>
      </c>
      <c r="AX6" s="33">
        <f t="shared" si="25"/>
        <v>0</v>
      </c>
      <c r="AY6" s="4">
        <f t="shared" si="26"/>
        <v>0</v>
      </c>
      <c r="AZ6" s="4">
        <f t="shared" si="27"/>
        <v>0</v>
      </c>
      <c r="BA6" s="4">
        <f t="shared" si="28"/>
        <v>0</v>
      </c>
      <c r="BB6" s="4">
        <f t="shared" si="29"/>
        <v>0</v>
      </c>
      <c r="BC6" s="4">
        <f t="shared" si="30"/>
        <v>0</v>
      </c>
      <c r="BD6" s="4">
        <f t="shared" si="31"/>
        <v>0</v>
      </c>
      <c r="BE6" s="4">
        <f t="shared" si="32"/>
        <v>0</v>
      </c>
      <c r="BF6" s="4">
        <f t="shared" si="33"/>
        <v>0</v>
      </c>
      <c r="BG6" s="4">
        <f t="shared" si="34"/>
        <v>0</v>
      </c>
      <c r="BH6" s="4">
        <f t="shared" si="35"/>
        <v>0</v>
      </c>
      <c r="BI6" s="43">
        <f t="shared" si="36"/>
        <v>0</v>
      </c>
      <c r="BJ6" s="33"/>
      <c r="BK6" s="4"/>
      <c r="BL6" s="4"/>
      <c r="BM6" s="4"/>
      <c r="BN6" s="4"/>
      <c r="BO6" s="1"/>
      <c r="BP6" s="1"/>
      <c r="BQ6" s="1"/>
      <c r="BR6" s="1"/>
      <c r="BS6" s="1"/>
      <c r="BT6" s="1"/>
      <c r="BU6" s="42"/>
      <c r="BV6" s="30"/>
      <c r="BW6" s="1"/>
      <c r="BX6" s="1"/>
      <c r="BY6" s="1"/>
      <c r="BZ6" s="1"/>
      <c r="CA6" s="1"/>
      <c r="CB6" s="1"/>
      <c r="CC6" s="1"/>
      <c r="CD6" s="1"/>
      <c r="CE6" s="1"/>
      <c r="CF6" s="1"/>
      <c r="CG6" s="42"/>
    </row>
    <row r="7" spans="1:85" x14ac:dyDescent="0.15">
      <c r="A7" s="30">
        <v>7</v>
      </c>
      <c r="B7" s="4">
        <f>数据!B$60-数据!B7</f>
        <v>13</v>
      </c>
      <c r="C7" s="4"/>
      <c r="D7" s="4">
        <f>数据!C$60-数据!C7</f>
        <v>10</v>
      </c>
      <c r="E7" s="4"/>
      <c r="F7" s="4">
        <f>数据!D$60-数据!D7</f>
        <v>15</v>
      </c>
      <c r="G7" s="4"/>
      <c r="H7" s="4">
        <f>数据!E$60-数据!E7</f>
        <v>3</v>
      </c>
      <c r="I7" s="4"/>
      <c r="J7" s="4">
        <f>数据!F$60-数据!F7</f>
        <v>24</v>
      </c>
      <c r="K7" s="4"/>
      <c r="L7" s="4">
        <f>数据!G$60-数据!G7</f>
        <v>12</v>
      </c>
      <c r="M7" s="9"/>
      <c r="N7" s="4">
        <f>数据!H$60-数据!H7</f>
        <v>17</v>
      </c>
      <c r="O7" s="9"/>
      <c r="P7" s="4">
        <f>数据!I$60-数据!I7</f>
        <v>17</v>
      </c>
      <c r="Q7" s="9"/>
      <c r="R7" s="4">
        <f>数据!J$60-数据!J7</f>
        <v>0</v>
      </c>
      <c r="S7" s="9"/>
      <c r="T7" s="4">
        <f>数据!K$60-数据!K7</f>
        <v>0</v>
      </c>
      <c r="U7" s="9"/>
      <c r="V7" s="4">
        <f>数据!L$60-数据!L7</f>
        <v>0</v>
      </c>
      <c r="W7" s="9"/>
      <c r="X7" s="4">
        <f>数据!M$60-数据!M7</f>
        <v>0</v>
      </c>
      <c r="Y7" s="32"/>
      <c r="Z7" s="33">
        <f t="shared" si="0"/>
        <v>0</v>
      </c>
      <c r="AA7" s="4">
        <f t="shared" si="1"/>
        <v>0</v>
      </c>
      <c r="AB7" s="4">
        <f t="shared" si="2"/>
        <v>0</v>
      </c>
      <c r="AC7" s="4">
        <f t="shared" si="3"/>
        <v>0</v>
      </c>
      <c r="AD7" s="4">
        <f t="shared" si="4"/>
        <v>0</v>
      </c>
      <c r="AE7" s="4">
        <f t="shared" si="5"/>
        <v>0</v>
      </c>
      <c r="AF7" s="4">
        <f t="shared" si="6"/>
        <v>0</v>
      </c>
      <c r="AG7" s="4">
        <f t="shared" si="7"/>
        <v>0</v>
      </c>
      <c r="AH7" s="4">
        <f t="shared" si="8"/>
        <v>0</v>
      </c>
      <c r="AI7" s="4">
        <f t="shared" si="9"/>
        <v>0</v>
      </c>
      <c r="AJ7" s="4">
        <f t="shared" si="10"/>
        <v>0</v>
      </c>
      <c r="AK7" s="43">
        <f t="shared" si="11"/>
        <v>0</v>
      </c>
      <c r="AL7" s="33">
        <f t="shared" si="12"/>
        <v>0</v>
      </c>
      <c r="AM7" s="4">
        <f t="shared" si="13"/>
        <v>0</v>
      </c>
      <c r="AN7" s="4">
        <f t="shared" si="14"/>
        <v>0</v>
      </c>
      <c r="AO7" s="4">
        <f t="shared" si="15"/>
        <v>0</v>
      </c>
      <c r="AP7" s="4">
        <f t="shared" si="16"/>
        <v>0</v>
      </c>
      <c r="AQ7" s="4">
        <f t="shared" si="17"/>
        <v>0</v>
      </c>
      <c r="AR7" s="4">
        <f t="shared" si="18"/>
        <v>0</v>
      </c>
      <c r="AS7" s="4">
        <f t="shared" si="19"/>
        <v>0</v>
      </c>
      <c r="AT7" s="4">
        <f t="shared" si="20"/>
        <v>0</v>
      </c>
      <c r="AU7" s="4">
        <f t="shared" si="21"/>
        <v>0</v>
      </c>
      <c r="AV7" s="4">
        <f t="shared" si="22"/>
        <v>0</v>
      </c>
      <c r="AW7" s="43">
        <f t="shared" si="24"/>
        <v>0</v>
      </c>
      <c r="AX7" s="33">
        <f t="shared" si="25"/>
        <v>0</v>
      </c>
      <c r="AY7" s="4">
        <f t="shared" si="26"/>
        <v>0</v>
      </c>
      <c r="AZ7" s="4">
        <f t="shared" si="27"/>
        <v>0</v>
      </c>
      <c r="BA7" s="4">
        <f t="shared" si="28"/>
        <v>0</v>
      </c>
      <c r="BB7" s="4">
        <f t="shared" si="29"/>
        <v>0</v>
      </c>
      <c r="BC7" s="4">
        <f t="shared" si="30"/>
        <v>0</v>
      </c>
      <c r="BD7" s="4">
        <f t="shared" si="31"/>
        <v>0</v>
      </c>
      <c r="BE7" s="4">
        <f t="shared" si="32"/>
        <v>0</v>
      </c>
      <c r="BF7" s="4">
        <f t="shared" si="33"/>
        <v>0</v>
      </c>
      <c r="BG7" s="4">
        <f t="shared" si="34"/>
        <v>0</v>
      </c>
      <c r="BH7" s="4">
        <f t="shared" si="35"/>
        <v>0</v>
      </c>
      <c r="BI7" s="43">
        <f t="shared" si="36"/>
        <v>0</v>
      </c>
      <c r="BJ7" s="81" t="s">
        <v>32</v>
      </c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3"/>
      <c r="BV7" s="30"/>
      <c r="BW7" s="1"/>
      <c r="BX7" s="1"/>
      <c r="BY7" s="1"/>
      <c r="BZ7" s="1"/>
      <c r="CA7" s="1"/>
      <c r="CB7" s="1"/>
      <c r="CC7" s="1"/>
      <c r="CD7" s="1"/>
      <c r="CE7" s="1"/>
      <c r="CF7" s="1"/>
      <c r="CG7" s="42"/>
    </row>
    <row r="8" spans="1:85" x14ac:dyDescent="0.15">
      <c r="A8" s="30">
        <v>8</v>
      </c>
      <c r="B8" s="4">
        <f>数据!B$60-数据!B8</f>
        <v>13</v>
      </c>
      <c r="C8" s="4"/>
      <c r="D8" s="4">
        <f>数据!C$60-数据!C8</f>
        <v>10</v>
      </c>
      <c r="E8" s="4"/>
      <c r="F8" s="4">
        <f>数据!D$60-数据!D8</f>
        <v>15</v>
      </c>
      <c r="G8" s="4"/>
      <c r="H8" s="4">
        <f>数据!E$60-数据!E8</f>
        <v>3</v>
      </c>
      <c r="I8" s="4"/>
      <c r="J8" s="4">
        <f>数据!F$60-数据!F8</f>
        <v>23</v>
      </c>
      <c r="K8" s="4"/>
      <c r="L8" s="4">
        <f>数据!G$60-数据!G8</f>
        <v>12</v>
      </c>
      <c r="M8" s="9"/>
      <c r="N8" s="4">
        <f>数据!H$60-数据!H8</f>
        <v>17</v>
      </c>
      <c r="O8" s="9"/>
      <c r="P8" s="4">
        <f>数据!I$60-数据!I8</f>
        <v>17</v>
      </c>
      <c r="Q8" s="9"/>
      <c r="R8" s="4">
        <f>数据!J$60-数据!J8</f>
        <v>0</v>
      </c>
      <c r="S8" s="9"/>
      <c r="T8" s="4">
        <f>数据!K$60-数据!K8</f>
        <v>0</v>
      </c>
      <c r="U8" s="9"/>
      <c r="V8" s="4">
        <f>数据!L$60-数据!L8</f>
        <v>0</v>
      </c>
      <c r="W8" s="9"/>
      <c r="X8" s="4">
        <f>数据!M$60-数据!M8</f>
        <v>0</v>
      </c>
      <c r="Y8" s="32"/>
      <c r="Z8" s="33">
        <f t="shared" si="0"/>
        <v>0</v>
      </c>
      <c r="AA8" s="4">
        <f t="shared" si="1"/>
        <v>0</v>
      </c>
      <c r="AB8" s="4">
        <f t="shared" si="2"/>
        <v>0</v>
      </c>
      <c r="AC8" s="4">
        <f t="shared" si="3"/>
        <v>0</v>
      </c>
      <c r="AD8" s="4">
        <f t="shared" si="4"/>
        <v>1</v>
      </c>
      <c r="AE8" s="4">
        <f t="shared" si="5"/>
        <v>0</v>
      </c>
      <c r="AF8" s="4">
        <f t="shared" si="6"/>
        <v>0</v>
      </c>
      <c r="AG8" s="4">
        <f t="shared" si="7"/>
        <v>0</v>
      </c>
      <c r="AH8" s="4">
        <f t="shared" si="8"/>
        <v>0</v>
      </c>
      <c r="AI8" s="4">
        <f t="shared" si="9"/>
        <v>0</v>
      </c>
      <c r="AJ8" s="4">
        <f t="shared" si="10"/>
        <v>0</v>
      </c>
      <c r="AK8" s="43">
        <f t="shared" si="11"/>
        <v>0</v>
      </c>
      <c r="AL8" s="33">
        <f t="shared" si="12"/>
        <v>0</v>
      </c>
      <c r="AM8" s="4">
        <f t="shared" si="13"/>
        <v>0</v>
      </c>
      <c r="AN8" s="4">
        <f t="shared" si="14"/>
        <v>0</v>
      </c>
      <c r="AO8" s="4">
        <f t="shared" si="15"/>
        <v>0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0</v>
      </c>
      <c r="AT8" s="4">
        <f t="shared" si="20"/>
        <v>0</v>
      </c>
      <c r="AU8" s="4">
        <f t="shared" si="21"/>
        <v>0</v>
      </c>
      <c r="AV8" s="4">
        <f t="shared" si="22"/>
        <v>0</v>
      </c>
      <c r="AW8" s="43">
        <f t="shared" si="24"/>
        <v>0</v>
      </c>
      <c r="AX8" s="33">
        <f t="shared" si="25"/>
        <v>0</v>
      </c>
      <c r="AY8" s="4">
        <f t="shared" si="26"/>
        <v>0</v>
      </c>
      <c r="AZ8" s="4">
        <f t="shared" si="27"/>
        <v>0</v>
      </c>
      <c r="BA8" s="4">
        <f t="shared" si="28"/>
        <v>0</v>
      </c>
      <c r="BB8" s="4">
        <f t="shared" si="29"/>
        <v>1</v>
      </c>
      <c r="BC8" s="4">
        <f t="shared" si="30"/>
        <v>0</v>
      </c>
      <c r="BD8" s="4">
        <f t="shared" si="31"/>
        <v>0</v>
      </c>
      <c r="BE8" s="4">
        <f t="shared" si="32"/>
        <v>0</v>
      </c>
      <c r="BF8" s="4">
        <f t="shared" si="33"/>
        <v>0</v>
      </c>
      <c r="BG8" s="4">
        <f t="shared" si="34"/>
        <v>0</v>
      </c>
      <c r="BH8" s="4">
        <f t="shared" si="35"/>
        <v>0</v>
      </c>
      <c r="BI8" s="43">
        <f t="shared" si="36"/>
        <v>0</v>
      </c>
      <c r="BJ8" s="33">
        <f t="shared" ref="BJ8:BJ59" si="37">B2-B8</f>
        <v>0</v>
      </c>
      <c r="BK8" s="4">
        <f t="shared" ref="BK8:BK39" si="38">D2-D8</f>
        <v>0</v>
      </c>
      <c r="BL8" s="4">
        <f t="shared" ref="BL8:BL59" si="39">F2-F8</f>
        <v>0</v>
      </c>
      <c r="BM8" s="4">
        <f t="shared" ref="BM8:BM59" si="40">H2-H8</f>
        <v>0</v>
      </c>
      <c r="BN8" s="4">
        <f t="shared" ref="BN8:BN59" si="41">J2-J8</f>
        <v>1</v>
      </c>
      <c r="BO8" s="4">
        <f t="shared" ref="BO8:BO59" si="42">L2-L8</f>
        <v>0</v>
      </c>
      <c r="BP8" s="4">
        <f t="shared" ref="BP8:BP59" si="43">N2-N8</f>
        <v>0</v>
      </c>
      <c r="BQ8" s="4">
        <f t="shared" ref="BQ8:BQ59" si="44">P2-P8</f>
        <v>0</v>
      </c>
      <c r="BR8" s="4">
        <f t="shared" ref="BR8:BR59" si="45">R2-R8</f>
        <v>0</v>
      </c>
      <c r="BS8" s="4">
        <f t="shared" ref="BS8:BS59" si="46">T2-T8</f>
        <v>0</v>
      </c>
      <c r="BT8" s="4">
        <f t="shared" ref="BT8:BT23" si="47">V2-V8</f>
        <v>0</v>
      </c>
      <c r="BU8" s="43">
        <f t="shared" ref="BU8" si="48">X2-X8</f>
        <v>0</v>
      </c>
      <c r="BV8" s="33"/>
      <c r="BW8" s="4"/>
      <c r="BX8" s="4"/>
      <c r="BY8" s="4"/>
      <c r="BZ8" s="4"/>
      <c r="CA8" s="1"/>
      <c r="CB8" s="1"/>
      <c r="CC8" s="1"/>
      <c r="CD8" s="1"/>
      <c r="CE8" s="1"/>
      <c r="CF8" s="1"/>
      <c r="CG8" s="42"/>
    </row>
    <row r="9" spans="1:85" x14ac:dyDescent="0.15">
      <c r="A9" s="30">
        <v>9</v>
      </c>
      <c r="B9" s="4">
        <f>数据!B$60-数据!B9</f>
        <v>13</v>
      </c>
      <c r="C9" s="4"/>
      <c r="D9" s="4">
        <f>数据!C$60-数据!C9</f>
        <v>10</v>
      </c>
      <c r="E9" s="4"/>
      <c r="F9" s="4">
        <f>数据!D$60-数据!D9</f>
        <v>15</v>
      </c>
      <c r="G9" s="4"/>
      <c r="H9" s="4">
        <f>数据!E$60-数据!E9</f>
        <v>3</v>
      </c>
      <c r="I9" s="4"/>
      <c r="J9" s="4">
        <f>数据!F$60-数据!F9</f>
        <v>23</v>
      </c>
      <c r="K9" s="4"/>
      <c r="L9" s="4">
        <f>数据!G$60-数据!G9</f>
        <v>12</v>
      </c>
      <c r="M9" s="9"/>
      <c r="N9" s="4">
        <f>数据!H$60-数据!H9</f>
        <v>17</v>
      </c>
      <c r="O9" s="9"/>
      <c r="P9" s="4">
        <f>数据!I$60-数据!I9</f>
        <v>17</v>
      </c>
      <c r="Q9" s="9"/>
      <c r="R9" s="4">
        <f>数据!J$60-数据!J9</f>
        <v>0</v>
      </c>
      <c r="S9" s="9"/>
      <c r="T9" s="4">
        <f>数据!K$60-数据!K9</f>
        <v>0</v>
      </c>
      <c r="U9" s="9"/>
      <c r="V9" s="4">
        <f>数据!L$60-数据!L9</f>
        <v>0</v>
      </c>
      <c r="W9" s="9"/>
      <c r="X9" s="4">
        <f>数据!M$60-数据!M9</f>
        <v>0</v>
      </c>
      <c r="Y9" s="32"/>
      <c r="Z9" s="33">
        <f t="shared" si="0"/>
        <v>0</v>
      </c>
      <c r="AA9" s="4">
        <f t="shared" si="1"/>
        <v>0</v>
      </c>
      <c r="AB9" s="4">
        <f t="shared" si="2"/>
        <v>0</v>
      </c>
      <c r="AC9" s="4">
        <f t="shared" si="3"/>
        <v>0</v>
      </c>
      <c r="AD9" s="4">
        <f t="shared" si="4"/>
        <v>0</v>
      </c>
      <c r="AE9" s="4">
        <f t="shared" si="5"/>
        <v>0</v>
      </c>
      <c r="AF9" s="4">
        <f t="shared" si="6"/>
        <v>0</v>
      </c>
      <c r="AG9" s="4">
        <f t="shared" si="7"/>
        <v>0</v>
      </c>
      <c r="AH9" s="4">
        <f t="shared" si="8"/>
        <v>0</v>
      </c>
      <c r="AI9" s="4">
        <f t="shared" si="9"/>
        <v>0</v>
      </c>
      <c r="AJ9" s="4">
        <f t="shared" si="10"/>
        <v>0</v>
      </c>
      <c r="AK9" s="43">
        <f t="shared" si="11"/>
        <v>0</v>
      </c>
      <c r="AL9" s="33">
        <f t="shared" si="12"/>
        <v>0</v>
      </c>
      <c r="AM9" s="4">
        <f t="shared" si="13"/>
        <v>0</v>
      </c>
      <c r="AN9" s="4">
        <f t="shared" si="14"/>
        <v>0</v>
      </c>
      <c r="AO9" s="4">
        <f t="shared" si="15"/>
        <v>0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0</v>
      </c>
      <c r="AT9" s="4">
        <f t="shared" si="20"/>
        <v>0</v>
      </c>
      <c r="AU9" s="4">
        <f t="shared" si="21"/>
        <v>0</v>
      </c>
      <c r="AV9" s="4">
        <f t="shared" si="22"/>
        <v>0</v>
      </c>
      <c r="AW9" s="43">
        <f t="shared" si="24"/>
        <v>0</v>
      </c>
      <c r="AX9" s="33">
        <f t="shared" si="25"/>
        <v>0</v>
      </c>
      <c r="AY9" s="4">
        <f t="shared" si="26"/>
        <v>0</v>
      </c>
      <c r="AZ9" s="4">
        <f t="shared" si="27"/>
        <v>0</v>
      </c>
      <c r="BA9" s="4">
        <f t="shared" si="28"/>
        <v>0</v>
      </c>
      <c r="BB9" s="4">
        <f t="shared" si="29"/>
        <v>1</v>
      </c>
      <c r="BC9" s="4">
        <f t="shared" si="30"/>
        <v>0</v>
      </c>
      <c r="BD9" s="4">
        <f t="shared" si="31"/>
        <v>0</v>
      </c>
      <c r="BE9" s="4">
        <f t="shared" si="32"/>
        <v>0</v>
      </c>
      <c r="BF9" s="4">
        <f t="shared" si="33"/>
        <v>0</v>
      </c>
      <c r="BG9" s="4">
        <f t="shared" si="34"/>
        <v>0</v>
      </c>
      <c r="BH9" s="4">
        <f t="shared" si="35"/>
        <v>0</v>
      </c>
      <c r="BI9" s="43">
        <f t="shared" si="36"/>
        <v>0</v>
      </c>
      <c r="BJ9" s="33">
        <f t="shared" si="37"/>
        <v>0</v>
      </c>
      <c r="BK9" s="4">
        <f t="shared" si="38"/>
        <v>0</v>
      </c>
      <c r="BL9" s="4">
        <f t="shared" si="39"/>
        <v>0</v>
      </c>
      <c r="BM9" s="4">
        <f t="shared" si="40"/>
        <v>0</v>
      </c>
      <c r="BN9" s="4">
        <f t="shared" si="41"/>
        <v>1</v>
      </c>
      <c r="BO9" s="4">
        <f t="shared" si="42"/>
        <v>0</v>
      </c>
      <c r="BP9" s="4">
        <f t="shared" si="43"/>
        <v>0</v>
      </c>
      <c r="BQ9" s="4">
        <f t="shared" si="44"/>
        <v>0</v>
      </c>
      <c r="BR9" s="4">
        <f t="shared" si="45"/>
        <v>0</v>
      </c>
      <c r="BS9" s="4">
        <f t="shared" si="46"/>
        <v>0</v>
      </c>
      <c r="BT9" s="4">
        <f t="shared" si="47"/>
        <v>0</v>
      </c>
      <c r="BU9" s="43">
        <f t="shared" ref="BU9:BU59" si="49">X3-X9</f>
        <v>0</v>
      </c>
      <c r="BV9" s="33"/>
      <c r="BW9" s="4"/>
      <c r="BX9" s="4"/>
      <c r="BY9" s="4"/>
      <c r="BZ9" s="4"/>
      <c r="CA9" s="1"/>
      <c r="CB9" s="1"/>
      <c r="CC9" s="1"/>
      <c r="CD9" s="1"/>
      <c r="CE9" s="1"/>
      <c r="CF9" s="1"/>
      <c r="CG9" s="42"/>
    </row>
    <row r="10" spans="1:85" x14ac:dyDescent="0.15">
      <c r="A10" s="30">
        <v>10</v>
      </c>
      <c r="B10" s="4">
        <f>数据!B$60-数据!B10</f>
        <v>13</v>
      </c>
      <c r="C10" s="4"/>
      <c r="D10" s="4">
        <f>数据!C$60-数据!C10</f>
        <v>10</v>
      </c>
      <c r="E10" s="4"/>
      <c r="F10" s="4">
        <f>数据!D$60-数据!D10</f>
        <v>15</v>
      </c>
      <c r="G10" s="4"/>
      <c r="H10" s="4">
        <f>数据!E$60-数据!E10</f>
        <v>3</v>
      </c>
      <c r="I10" s="4"/>
      <c r="J10" s="4">
        <f>数据!F$60-数据!F10</f>
        <v>22</v>
      </c>
      <c r="K10" s="4"/>
      <c r="L10" s="4">
        <f>数据!G$60-数据!G10</f>
        <v>12</v>
      </c>
      <c r="M10" s="9"/>
      <c r="N10" s="4">
        <f>数据!H$60-数据!H10</f>
        <v>17</v>
      </c>
      <c r="O10" s="9"/>
      <c r="P10" s="4">
        <f>数据!I$60-数据!I10</f>
        <v>17</v>
      </c>
      <c r="Q10" s="9"/>
      <c r="R10" s="4">
        <f>数据!J$60-数据!J10</f>
        <v>0</v>
      </c>
      <c r="S10" s="9"/>
      <c r="T10" s="4">
        <f>数据!K$60-数据!K10</f>
        <v>0</v>
      </c>
      <c r="U10" s="9"/>
      <c r="V10" s="4">
        <f>数据!L$60-数据!L10</f>
        <v>0</v>
      </c>
      <c r="W10" s="9"/>
      <c r="X10" s="4">
        <f>数据!M$60-数据!M10</f>
        <v>0</v>
      </c>
      <c r="Y10" s="32"/>
      <c r="Z10" s="33">
        <f t="shared" si="0"/>
        <v>0</v>
      </c>
      <c r="AA10" s="4">
        <f t="shared" si="1"/>
        <v>0</v>
      </c>
      <c r="AB10" s="4">
        <f t="shared" si="2"/>
        <v>0</v>
      </c>
      <c r="AC10" s="4">
        <f t="shared" si="3"/>
        <v>0</v>
      </c>
      <c r="AD10" s="4">
        <f t="shared" si="4"/>
        <v>1</v>
      </c>
      <c r="AE10" s="4">
        <f t="shared" si="5"/>
        <v>0</v>
      </c>
      <c r="AF10" s="4">
        <f t="shared" si="6"/>
        <v>0</v>
      </c>
      <c r="AG10" s="4">
        <f t="shared" si="7"/>
        <v>0</v>
      </c>
      <c r="AH10" s="4">
        <f t="shared" si="8"/>
        <v>0</v>
      </c>
      <c r="AI10" s="4">
        <f t="shared" si="9"/>
        <v>0</v>
      </c>
      <c r="AJ10" s="4">
        <f t="shared" si="10"/>
        <v>0</v>
      </c>
      <c r="AK10" s="43">
        <f t="shared" si="11"/>
        <v>0</v>
      </c>
      <c r="AL10" s="33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1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4">
        <f t="shared" si="21"/>
        <v>0</v>
      </c>
      <c r="AV10" s="4">
        <f t="shared" si="22"/>
        <v>0</v>
      </c>
      <c r="AW10" s="43">
        <f t="shared" si="24"/>
        <v>0</v>
      </c>
      <c r="AX10" s="33">
        <f t="shared" si="25"/>
        <v>0</v>
      </c>
      <c r="AY10" s="4">
        <f t="shared" si="26"/>
        <v>0</v>
      </c>
      <c r="AZ10" s="4">
        <f t="shared" si="27"/>
        <v>0</v>
      </c>
      <c r="BA10" s="4">
        <f t="shared" si="28"/>
        <v>0</v>
      </c>
      <c r="BB10" s="4">
        <f t="shared" si="29"/>
        <v>2</v>
      </c>
      <c r="BC10" s="4">
        <f t="shared" si="30"/>
        <v>0</v>
      </c>
      <c r="BD10" s="4">
        <f t="shared" si="31"/>
        <v>0</v>
      </c>
      <c r="BE10" s="4">
        <f t="shared" si="32"/>
        <v>0</v>
      </c>
      <c r="BF10" s="4">
        <f t="shared" si="33"/>
        <v>0</v>
      </c>
      <c r="BG10" s="4">
        <f t="shared" si="34"/>
        <v>0</v>
      </c>
      <c r="BH10" s="4">
        <f t="shared" si="35"/>
        <v>0</v>
      </c>
      <c r="BI10" s="43">
        <f t="shared" si="36"/>
        <v>0</v>
      </c>
      <c r="BJ10" s="33">
        <f t="shared" si="37"/>
        <v>0</v>
      </c>
      <c r="BK10" s="4">
        <f t="shared" si="38"/>
        <v>0</v>
      </c>
      <c r="BL10" s="4">
        <f t="shared" si="39"/>
        <v>0</v>
      </c>
      <c r="BM10" s="4">
        <f t="shared" si="40"/>
        <v>0</v>
      </c>
      <c r="BN10" s="4">
        <f t="shared" si="41"/>
        <v>2</v>
      </c>
      <c r="BO10" s="4">
        <f t="shared" si="42"/>
        <v>0</v>
      </c>
      <c r="BP10" s="4">
        <f t="shared" si="43"/>
        <v>0</v>
      </c>
      <c r="BQ10" s="4">
        <f t="shared" si="44"/>
        <v>0</v>
      </c>
      <c r="BR10" s="4">
        <f t="shared" si="45"/>
        <v>0</v>
      </c>
      <c r="BS10" s="4">
        <f t="shared" si="46"/>
        <v>0</v>
      </c>
      <c r="BT10" s="4">
        <f t="shared" si="47"/>
        <v>0</v>
      </c>
      <c r="BU10" s="43">
        <f t="shared" si="49"/>
        <v>0</v>
      </c>
      <c r="BV10" s="78" t="s">
        <v>129</v>
      </c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80"/>
    </row>
    <row r="11" spans="1:85" x14ac:dyDescent="0.15">
      <c r="A11" s="30">
        <v>11</v>
      </c>
      <c r="B11" s="4">
        <f>数据!B$60-数据!B11</f>
        <v>13</v>
      </c>
      <c r="C11" s="4"/>
      <c r="D11" s="4">
        <f>数据!C$60-数据!C11</f>
        <v>10</v>
      </c>
      <c r="E11" s="4"/>
      <c r="F11" s="4">
        <f>数据!D$60-数据!D11</f>
        <v>15</v>
      </c>
      <c r="G11" s="4"/>
      <c r="H11" s="4">
        <f>数据!E$60-数据!E11</f>
        <v>3</v>
      </c>
      <c r="I11" s="4"/>
      <c r="J11" s="4">
        <f>数据!F$60-数据!F11</f>
        <v>21</v>
      </c>
      <c r="K11" s="4"/>
      <c r="L11" s="4">
        <f>数据!G$60-数据!G11</f>
        <v>12</v>
      </c>
      <c r="M11" s="9"/>
      <c r="N11" s="4">
        <f>数据!H$60-数据!H11</f>
        <v>17</v>
      </c>
      <c r="O11" s="9"/>
      <c r="P11" s="4">
        <f>数据!I$60-数据!I11</f>
        <v>17</v>
      </c>
      <c r="Q11" s="9"/>
      <c r="R11" s="4">
        <f>数据!J$60-数据!J11</f>
        <v>0</v>
      </c>
      <c r="S11" s="9"/>
      <c r="T11" s="4">
        <f>数据!K$60-数据!K11</f>
        <v>0</v>
      </c>
      <c r="U11" s="9"/>
      <c r="V11" s="4">
        <f>数据!L$60-数据!L11</f>
        <v>0</v>
      </c>
      <c r="W11" s="9"/>
      <c r="X11" s="4">
        <f>数据!M$60-数据!M11</f>
        <v>0</v>
      </c>
      <c r="Y11" s="32"/>
      <c r="Z11" s="33">
        <f t="shared" si="0"/>
        <v>0</v>
      </c>
      <c r="AA11" s="4">
        <f t="shared" si="1"/>
        <v>0</v>
      </c>
      <c r="AB11" s="4">
        <f t="shared" si="2"/>
        <v>0</v>
      </c>
      <c r="AC11" s="4">
        <f t="shared" si="3"/>
        <v>0</v>
      </c>
      <c r="AD11" s="4">
        <f t="shared" si="4"/>
        <v>1</v>
      </c>
      <c r="AE11" s="4">
        <f t="shared" si="5"/>
        <v>0</v>
      </c>
      <c r="AF11" s="4">
        <f t="shared" si="6"/>
        <v>0</v>
      </c>
      <c r="AG11" s="4">
        <f t="shared" si="7"/>
        <v>0</v>
      </c>
      <c r="AH11" s="4">
        <f t="shared" si="8"/>
        <v>0</v>
      </c>
      <c r="AI11" s="4">
        <f t="shared" si="9"/>
        <v>0</v>
      </c>
      <c r="AJ11" s="4">
        <f t="shared" si="10"/>
        <v>0</v>
      </c>
      <c r="AK11" s="43">
        <f t="shared" si="11"/>
        <v>0</v>
      </c>
      <c r="AL11" s="33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2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4">
        <f t="shared" si="21"/>
        <v>0</v>
      </c>
      <c r="AV11" s="4">
        <f t="shared" si="22"/>
        <v>0</v>
      </c>
      <c r="AW11" s="43">
        <f t="shared" si="24"/>
        <v>0</v>
      </c>
      <c r="AX11" s="33">
        <f t="shared" si="25"/>
        <v>0</v>
      </c>
      <c r="AY11" s="4">
        <f t="shared" si="26"/>
        <v>0</v>
      </c>
      <c r="AZ11" s="4">
        <f t="shared" si="27"/>
        <v>0</v>
      </c>
      <c r="BA11" s="4">
        <f t="shared" si="28"/>
        <v>0</v>
      </c>
      <c r="BB11" s="4">
        <f t="shared" si="29"/>
        <v>2</v>
      </c>
      <c r="BC11" s="4">
        <f t="shared" si="30"/>
        <v>0</v>
      </c>
      <c r="BD11" s="4">
        <f t="shared" si="31"/>
        <v>0</v>
      </c>
      <c r="BE11" s="4">
        <f t="shared" si="32"/>
        <v>0</v>
      </c>
      <c r="BF11" s="4">
        <f t="shared" si="33"/>
        <v>0</v>
      </c>
      <c r="BG11" s="4">
        <f t="shared" si="34"/>
        <v>0</v>
      </c>
      <c r="BH11" s="4">
        <f t="shared" si="35"/>
        <v>0</v>
      </c>
      <c r="BI11" s="43">
        <f t="shared" si="36"/>
        <v>0</v>
      </c>
      <c r="BJ11" s="33">
        <f t="shared" si="37"/>
        <v>0</v>
      </c>
      <c r="BK11" s="4">
        <f t="shared" si="38"/>
        <v>0</v>
      </c>
      <c r="BL11" s="4">
        <f t="shared" si="39"/>
        <v>0</v>
      </c>
      <c r="BM11" s="4">
        <f t="shared" si="40"/>
        <v>0</v>
      </c>
      <c r="BN11" s="4">
        <f t="shared" si="41"/>
        <v>3</v>
      </c>
      <c r="BO11" s="4">
        <f t="shared" si="42"/>
        <v>0</v>
      </c>
      <c r="BP11" s="4">
        <f t="shared" si="43"/>
        <v>0</v>
      </c>
      <c r="BQ11" s="4">
        <f t="shared" si="44"/>
        <v>0</v>
      </c>
      <c r="BR11" s="4">
        <f t="shared" si="45"/>
        <v>0</v>
      </c>
      <c r="BS11" s="4">
        <f t="shared" si="46"/>
        <v>0</v>
      </c>
      <c r="BT11" s="4">
        <f t="shared" si="47"/>
        <v>0</v>
      </c>
      <c r="BU11" s="43">
        <f t="shared" si="49"/>
        <v>0</v>
      </c>
      <c r="BV11" s="65">
        <f t="shared" ref="BV11" si="50">B2-B11</f>
        <v>0</v>
      </c>
      <c r="BW11" s="66">
        <f t="shared" ref="BW11" si="51">D2-D11</f>
        <v>0</v>
      </c>
      <c r="BX11" s="66">
        <f t="shared" ref="BX11" si="52">F2-F11</f>
        <v>0</v>
      </c>
      <c r="BY11" s="66">
        <f t="shared" ref="BY11" si="53">H2-H11</f>
        <v>0</v>
      </c>
      <c r="BZ11" s="66">
        <f t="shared" ref="BZ11" si="54">J2-J11</f>
        <v>3</v>
      </c>
      <c r="CA11" s="66">
        <f t="shared" ref="CA11" si="55">L2-L11</f>
        <v>0</v>
      </c>
      <c r="CB11" s="66">
        <f t="shared" ref="CB11" si="56">N2-N11</f>
        <v>0</v>
      </c>
      <c r="CC11" s="66">
        <f t="shared" ref="CC11" si="57">P2-P11</f>
        <v>0</v>
      </c>
      <c r="CD11" s="66">
        <f t="shared" ref="CD11" si="58">R2-R11</f>
        <v>0</v>
      </c>
      <c r="CE11" s="66">
        <f t="shared" ref="CE11" si="59">T2-T11</f>
        <v>0</v>
      </c>
      <c r="CF11" s="66">
        <f t="shared" ref="CF11" si="60">V2-V11</f>
        <v>0</v>
      </c>
      <c r="CG11" s="67">
        <f t="shared" ref="CG11" si="61">X2-X11</f>
        <v>0</v>
      </c>
    </row>
    <row r="12" spans="1:85" x14ac:dyDescent="0.15">
      <c r="A12" s="30">
        <v>12</v>
      </c>
      <c r="B12" s="4">
        <f>数据!B$60-数据!B12</f>
        <v>13</v>
      </c>
      <c r="C12" s="4"/>
      <c r="D12" s="4">
        <f>数据!C$60-数据!C12</f>
        <v>10</v>
      </c>
      <c r="E12" s="4"/>
      <c r="F12" s="4">
        <f>数据!D$60-数据!D12</f>
        <v>15</v>
      </c>
      <c r="G12" s="4"/>
      <c r="H12" s="4">
        <f>数据!E$60-数据!E12</f>
        <v>3</v>
      </c>
      <c r="I12" s="4"/>
      <c r="J12" s="4">
        <f>数据!F$60-数据!F12</f>
        <v>21</v>
      </c>
      <c r="K12" s="4"/>
      <c r="L12" s="4">
        <f>数据!G$60-数据!G12</f>
        <v>12</v>
      </c>
      <c r="M12" s="9"/>
      <c r="N12" s="4">
        <f>数据!H$60-数据!H12</f>
        <v>17</v>
      </c>
      <c r="O12" s="9"/>
      <c r="P12" s="4">
        <f>数据!I$60-数据!I12</f>
        <v>17</v>
      </c>
      <c r="Q12" s="9"/>
      <c r="R12" s="4">
        <f>数据!J$60-数据!J12</f>
        <v>0</v>
      </c>
      <c r="S12" s="9"/>
      <c r="T12" s="4">
        <f>数据!K$60-数据!K12</f>
        <v>0</v>
      </c>
      <c r="U12" s="9"/>
      <c r="V12" s="4">
        <f>数据!L$60-数据!L12</f>
        <v>0</v>
      </c>
      <c r="W12" s="9"/>
      <c r="X12" s="4">
        <f>数据!M$60-数据!M12</f>
        <v>0</v>
      </c>
      <c r="Y12" s="32"/>
      <c r="Z12" s="33">
        <f t="shared" si="0"/>
        <v>0</v>
      </c>
      <c r="AA12" s="4">
        <f t="shared" si="1"/>
        <v>0</v>
      </c>
      <c r="AB12" s="4">
        <f t="shared" si="2"/>
        <v>0</v>
      </c>
      <c r="AC12" s="4">
        <f t="shared" si="3"/>
        <v>0</v>
      </c>
      <c r="AD12" s="4">
        <f t="shared" si="4"/>
        <v>0</v>
      </c>
      <c r="AE12" s="4">
        <f t="shared" si="5"/>
        <v>0</v>
      </c>
      <c r="AF12" s="4">
        <f t="shared" si="6"/>
        <v>0</v>
      </c>
      <c r="AG12" s="4">
        <f t="shared" si="7"/>
        <v>0</v>
      </c>
      <c r="AH12" s="4">
        <f t="shared" si="8"/>
        <v>0</v>
      </c>
      <c r="AI12" s="4">
        <f t="shared" si="9"/>
        <v>0</v>
      </c>
      <c r="AJ12" s="4">
        <f t="shared" si="10"/>
        <v>0</v>
      </c>
      <c r="AK12" s="43">
        <f t="shared" si="11"/>
        <v>0</v>
      </c>
      <c r="AL12" s="33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4">
        <f t="shared" si="21"/>
        <v>0</v>
      </c>
      <c r="AV12" s="4">
        <f t="shared" si="22"/>
        <v>0</v>
      </c>
      <c r="AW12" s="43">
        <f t="shared" si="24"/>
        <v>0</v>
      </c>
      <c r="AX12" s="33">
        <f t="shared" si="25"/>
        <v>0</v>
      </c>
      <c r="AY12" s="4">
        <f t="shared" si="26"/>
        <v>0</v>
      </c>
      <c r="AZ12" s="4">
        <f t="shared" si="27"/>
        <v>0</v>
      </c>
      <c r="BA12" s="4">
        <f t="shared" si="28"/>
        <v>0</v>
      </c>
      <c r="BB12" s="4">
        <f t="shared" si="29"/>
        <v>2</v>
      </c>
      <c r="BC12" s="4">
        <f t="shared" si="30"/>
        <v>0</v>
      </c>
      <c r="BD12" s="4">
        <f t="shared" si="31"/>
        <v>0</v>
      </c>
      <c r="BE12" s="4">
        <f t="shared" si="32"/>
        <v>0</v>
      </c>
      <c r="BF12" s="4">
        <f t="shared" si="33"/>
        <v>0</v>
      </c>
      <c r="BG12" s="4">
        <f t="shared" si="34"/>
        <v>0</v>
      </c>
      <c r="BH12" s="4">
        <f t="shared" si="35"/>
        <v>0</v>
      </c>
      <c r="BI12" s="43">
        <f t="shared" si="36"/>
        <v>0</v>
      </c>
      <c r="BJ12" s="33">
        <f t="shared" si="37"/>
        <v>0</v>
      </c>
      <c r="BK12" s="4">
        <f t="shared" si="38"/>
        <v>0</v>
      </c>
      <c r="BL12" s="4">
        <f t="shared" si="39"/>
        <v>0</v>
      </c>
      <c r="BM12" s="4">
        <f t="shared" si="40"/>
        <v>0</v>
      </c>
      <c r="BN12" s="4">
        <f t="shared" si="41"/>
        <v>3</v>
      </c>
      <c r="BO12" s="4">
        <f t="shared" si="42"/>
        <v>0</v>
      </c>
      <c r="BP12" s="4">
        <f t="shared" si="43"/>
        <v>0</v>
      </c>
      <c r="BQ12" s="4">
        <f t="shared" si="44"/>
        <v>0</v>
      </c>
      <c r="BR12" s="4">
        <f t="shared" si="45"/>
        <v>0</v>
      </c>
      <c r="BS12" s="4">
        <f t="shared" si="46"/>
        <v>0</v>
      </c>
      <c r="BT12" s="4">
        <f t="shared" si="47"/>
        <v>0</v>
      </c>
      <c r="BU12" s="43">
        <f t="shared" si="49"/>
        <v>0</v>
      </c>
      <c r="BV12" s="65">
        <f t="shared" ref="BV12:BV59" si="62">B3-B12</f>
        <v>0</v>
      </c>
      <c r="BW12" s="66">
        <f t="shared" ref="BW12:BW59" si="63">D3-D12</f>
        <v>0</v>
      </c>
      <c r="BX12" s="66">
        <f t="shared" ref="BX12:BX59" si="64">F3-F12</f>
        <v>0</v>
      </c>
      <c r="BY12" s="66">
        <f t="shared" ref="BY12:BY59" si="65">H3-H12</f>
        <v>0</v>
      </c>
      <c r="BZ12" s="66">
        <f t="shared" ref="BZ12:BZ59" si="66">J3-J12</f>
        <v>3</v>
      </c>
      <c r="CA12" s="66">
        <f t="shared" ref="CA12:CA59" si="67">L3-L12</f>
        <v>0</v>
      </c>
      <c r="CB12" s="66">
        <f t="shared" ref="CB12:CB59" si="68">N3-N12</f>
        <v>0</v>
      </c>
      <c r="CC12" s="66">
        <f t="shared" ref="CC12:CC59" si="69">P3-P12</f>
        <v>0</v>
      </c>
      <c r="CD12" s="66">
        <f t="shared" ref="CD12:CD59" si="70">R3-R12</f>
        <v>0</v>
      </c>
      <c r="CE12" s="66">
        <f t="shared" ref="CE12:CE59" si="71">T3-T12</f>
        <v>0</v>
      </c>
      <c r="CF12" s="66">
        <f t="shared" ref="CF12:CF59" si="72">V3-V12</f>
        <v>0</v>
      </c>
      <c r="CG12" s="67">
        <f t="shared" ref="CG12:CG59" si="73">X3-X12</f>
        <v>0</v>
      </c>
    </row>
    <row r="13" spans="1:85" x14ac:dyDescent="0.15">
      <c r="A13" s="30">
        <v>13</v>
      </c>
      <c r="B13" s="4">
        <f>数据!B$60-数据!B13</f>
        <v>13</v>
      </c>
      <c r="C13" s="4"/>
      <c r="D13" s="4">
        <f>数据!C$60-数据!C13</f>
        <v>10</v>
      </c>
      <c r="E13" s="4"/>
      <c r="F13" s="4">
        <f>数据!D$60-数据!D13</f>
        <v>14</v>
      </c>
      <c r="G13" s="4"/>
      <c r="H13" s="4">
        <f>数据!E$60-数据!E13</f>
        <v>3</v>
      </c>
      <c r="I13" s="4"/>
      <c r="J13" s="4">
        <f>数据!F$60-数据!F13</f>
        <v>21</v>
      </c>
      <c r="K13" s="4"/>
      <c r="L13" s="4">
        <f>数据!G$60-数据!G13</f>
        <v>12</v>
      </c>
      <c r="M13" s="9"/>
      <c r="N13" s="4">
        <f>数据!H$60-数据!H13</f>
        <v>17</v>
      </c>
      <c r="O13" s="9"/>
      <c r="P13" s="4">
        <f>数据!I$60-数据!I13</f>
        <v>17</v>
      </c>
      <c r="Q13" s="9"/>
      <c r="R13" s="4">
        <f>数据!J$60-数据!J13</f>
        <v>0</v>
      </c>
      <c r="S13" s="9"/>
      <c r="T13" s="4">
        <f>数据!K$60-数据!K13</f>
        <v>0</v>
      </c>
      <c r="U13" s="9"/>
      <c r="V13" s="4">
        <f>数据!L$60-数据!L13</f>
        <v>0</v>
      </c>
      <c r="W13" s="9"/>
      <c r="X13" s="4">
        <f>数据!M$60-数据!M13</f>
        <v>0</v>
      </c>
      <c r="Y13" s="32"/>
      <c r="Z13" s="33">
        <f t="shared" si="0"/>
        <v>0</v>
      </c>
      <c r="AA13" s="4">
        <f t="shared" si="1"/>
        <v>0</v>
      </c>
      <c r="AB13" s="4">
        <f t="shared" si="2"/>
        <v>1</v>
      </c>
      <c r="AC13" s="4">
        <f t="shared" si="3"/>
        <v>0</v>
      </c>
      <c r="AD13" s="4">
        <f t="shared" si="4"/>
        <v>0</v>
      </c>
      <c r="AE13" s="4">
        <f t="shared" si="5"/>
        <v>0</v>
      </c>
      <c r="AF13" s="4">
        <f t="shared" si="6"/>
        <v>0</v>
      </c>
      <c r="AG13" s="4">
        <f t="shared" si="7"/>
        <v>0</v>
      </c>
      <c r="AH13" s="4">
        <f t="shared" si="8"/>
        <v>0</v>
      </c>
      <c r="AI13" s="4">
        <f t="shared" si="9"/>
        <v>0</v>
      </c>
      <c r="AJ13" s="4">
        <f t="shared" si="10"/>
        <v>0</v>
      </c>
      <c r="AK13" s="43">
        <f t="shared" si="11"/>
        <v>0</v>
      </c>
      <c r="AL13" s="33">
        <f t="shared" si="12"/>
        <v>0</v>
      </c>
      <c r="AM13" s="4">
        <f t="shared" si="13"/>
        <v>0</v>
      </c>
      <c r="AN13" s="4">
        <f t="shared" si="14"/>
        <v>1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4">
        <f t="shared" si="21"/>
        <v>0</v>
      </c>
      <c r="AV13" s="4">
        <f t="shared" si="22"/>
        <v>0</v>
      </c>
      <c r="AW13" s="43">
        <f t="shared" si="24"/>
        <v>0</v>
      </c>
      <c r="AX13" s="33">
        <f t="shared" si="25"/>
        <v>0</v>
      </c>
      <c r="AY13" s="4">
        <f t="shared" si="26"/>
        <v>0</v>
      </c>
      <c r="AZ13" s="4">
        <f t="shared" si="27"/>
        <v>1</v>
      </c>
      <c r="BA13" s="4">
        <f t="shared" si="28"/>
        <v>0</v>
      </c>
      <c r="BB13" s="4">
        <f t="shared" si="29"/>
        <v>1</v>
      </c>
      <c r="BC13" s="4">
        <f t="shared" si="30"/>
        <v>0</v>
      </c>
      <c r="BD13" s="4">
        <f t="shared" si="31"/>
        <v>0</v>
      </c>
      <c r="BE13" s="4">
        <f t="shared" si="32"/>
        <v>0</v>
      </c>
      <c r="BF13" s="4">
        <f t="shared" si="33"/>
        <v>0</v>
      </c>
      <c r="BG13" s="4">
        <f t="shared" si="34"/>
        <v>0</v>
      </c>
      <c r="BH13" s="4">
        <f t="shared" si="35"/>
        <v>0</v>
      </c>
      <c r="BI13" s="43">
        <f t="shared" si="36"/>
        <v>0</v>
      </c>
      <c r="BJ13" s="33">
        <f t="shared" si="37"/>
        <v>0</v>
      </c>
      <c r="BK13" s="4">
        <f t="shared" si="38"/>
        <v>0</v>
      </c>
      <c r="BL13" s="4">
        <f t="shared" si="39"/>
        <v>1</v>
      </c>
      <c r="BM13" s="4">
        <f t="shared" si="40"/>
        <v>0</v>
      </c>
      <c r="BN13" s="4">
        <f t="shared" si="41"/>
        <v>3</v>
      </c>
      <c r="BO13" s="4">
        <f t="shared" si="42"/>
        <v>0</v>
      </c>
      <c r="BP13" s="4">
        <f t="shared" si="43"/>
        <v>0</v>
      </c>
      <c r="BQ13" s="4">
        <f t="shared" si="44"/>
        <v>0</v>
      </c>
      <c r="BR13" s="4">
        <f t="shared" si="45"/>
        <v>0</v>
      </c>
      <c r="BS13" s="4">
        <f t="shared" si="46"/>
        <v>0</v>
      </c>
      <c r="BT13" s="4">
        <f t="shared" si="47"/>
        <v>0</v>
      </c>
      <c r="BU13" s="43">
        <f t="shared" si="49"/>
        <v>0</v>
      </c>
      <c r="BV13" s="35">
        <f t="shared" si="62"/>
        <v>0</v>
      </c>
      <c r="BW13" s="5">
        <f t="shared" si="63"/>
        <v>0</v>
      </c>
      <c r="BX13" s="5">
        <f t="shared" si="64"/>
        <v>1</v>
      </c>
      <c r="BY13" s="5">
        <f t="shared" si="65"/>
        <v>0</v>
      </c>
      <c r="BZ13" s="5">
        <f t="shared" si="66"/>
        <v>3</v>
      </c>
      <c r="CA13" s="5">
        <f t="shared" si="67"/>
        <v>0</v>
      </c>
      <c r="CB13" s="5">
        <f t="shared" si="68"/>
        <v>0</v>
      </c>
      <c r="CC13" s="5">
        <f t="shared" si="69"/>
        <v>0</v>
      </c>
      <c r="CD13" s="5">
        <f t="shared" si="70"/>
        <v>0</v>
      </c>
      <c r="CE13" s="5">
        <f t="shared" si="71"/>
        <v>0</v>
      </c>
      <c r="CF13" s="5">
        <f t="shared" si="72"/>
        <v>0</v>
      </c>
      <c r="CG13" s="47">
        <f t="shared" si="73"/>
        <v>0</v>
      </c>
    </row>
    <row r="14" spans="1:85" x14ac:dyDescent="0.15">
      <c r="A14" s="30">
        <v>14</v>
      </c>
      <c r="B14" s="4">
        <f>数据!B$60-数据!B14</f>
        <v>13</v>
      </c>
      <c r="C14" s="4"/>
      <c r="D14" s="4">
        <f>数据!C$60-数据!C14</f>
        <v>10</v>
      </c>
      <c r="E14" s="4"/>
      <c r="F14" s="4">
        <f>数据!D$60-数据!D14</f>
        <v>14</v>
      </c>
      <c r="G14" s="4"/>
      <c r="H14" s="4">
        <f>数据!E$60-数据!E14</f>
        <v>3</v>
      </c>
      <c r="I14" s="4"/>
      <c r="J14" s="4">
        <f>数据!F$60-数据!F14</f>
        <v>21</v>
      </c>
      <c r="K14" s="4"/>
      <c r="L14" s="4">
        <f>数据!G$60-数据!G14</f>
        <v>12</v>
      </c>
      <c r="M14" s="9"/>
      <c r="N14" s="4">
        <f>数据!H$60-数据!H14</f>
        <v>17</v>
      </c>
      <c r="O14" s="9"/>
      <c r="P14" s="4">
        <f>数据!I$60-数据!I14</f>
        <v>17</v>
      </c>
      <c r="Q14" s="9"/>
      <c r="R14" s="4">
        <f>数据!J$60-数据!J14</f>
        <v>0</v>
      </c>
      <c r="S14" s="9"/>
      <c r="T14" s="4">
        <f>数据!K$60-数据!K14</f>
        <v>0</v>
      </c>
      <c r="U14" s="9"/>
      <c r="V14" s="4">
        <f>数据!L$60-数据!L14</f>
        <v>0</v>
      </c>
      <c r="W14" s="9"/>
      <c r="X14" s="4">
        <f>数据!M$60-数据!M14</f>
        <v>0</v>
      </c>
      <c r="Y14" s="32"/>
      <c r="Z14" s="33">
        <f t="shared" si="0"/>
        <v>0</v>
      </c>
      <c r="AA14" s="4">
        <f t="shared" si="1"/>
        <v>0</v>
      </c>
      <c r="AB14" s="4">
        <f t="shared" si="2"/>
        <v>0</v>
      </c>
      <c r="AC14" s="4">
        <f t="shared" si="3"/>
        <v>0</v>
      </c>
      <c r="AD14" s="4">
        <f t="shared" si="4"/>
        <v>0</v>
      </c>
      <c r="AE14" s="4">
        <f t="shared" si="5"/>
        <v>0</v>
      </c>
      <c r="AF14" s="4">
        <f t="shared" si="6"/>
        <v>0</v>
      </c>
      <c r="AG14" s="4">
        <f t="shared" si="7"/>
        <v>0</v>
      </c>
      <c r="AH14" s="4">
        <f t="shared" si="8"/>
        <v>0</v>
      </c>
      <c r="AI14" s="4">
        <f t="shared" si="9"/>
        <v>0</v>
      </c>
      <c r="AJ14" s="4">
        <f t="shared" si="10"/>
        <v>0</v>
      </c>
      <c r="AK14" s="43">
        <f t="shared" si="11"/>
        <v>0</v>
      </c>
      <c r="AL14" s="33">
        <f t="shared" si="12"/>
        <v>0</v>
      </c>
      <c r="AM14" s="4">
        <f t="shared" si="13"/>
        <v>0</v>
      </c>
      <c r="AN14" s="4">
        <f t="shared" si="14"/>
        <v>1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4">
        <f t="shared" si="21"/>
        <v>0</v>
      </c>
      <c r="AV14" s="4">
        <f t="shared" si="22"/>
        <v>0</v>
      </c>
      <c r="AW14" s="43">
        <f t="shared" si="24"/>
        <v>0</v>
      </c>
      <c r="AX14" s="33">
        <f t="shared" si="25"/>
        <v>0</v>
      </c>
      <c r="AY14" s="4">
        <f t="shared" si="26"/>
        <v>0</v>
      </c>
      <c r="AZ14" s="4">
        <f t="shared" si="27"/>
        <v>1</v>
      </c>
      <c r="BA14" s="4">
        <f t="shared" si="28"/>
        <v>0</v>
      </c>
      <c r="BB14" s="4">
        <f t="shared" si="29"/>
        <v>0</v>
      </c>
      <c r="BC14" s="4">
        <f t="shared" si="30"/>
        <v>0</v>
      </c>
      <c r="BD14" s="4">
        <f t="shared" si="31"/>
        <v>0</v>
      </c>
      <c r="BE14" s="4">
        <f t="shared" si="32"/>
        <v>0</v>
      </c>
      <c r="BF14" s="4">
        <f t="shared" si="33"/>
        <v>0</v>
      </c>
      <c r="BG14" s="4">
        <f t="shared" si="34"/>
        <v>0</v>
      </c>
      <c r="BH14" s="4">
        <f t="shared" si="35"/>
        <v>0</v>
      </c>
      <c r="BI14" s="43">
        <f t="shared" si="36"/>
        <v>0</v>
      </c>
      <c r="BJ14" s="33">
        <f t="shared" si="37"/>
        <v>0</v>
      </c>
      <c r="BK14" s="4">
        <f t="shared" si="38"/>
        <v>0</v>
      </c>
      <c r="BL14" s="4">
        <f t="shared" si="39"/>
        <v>1</v>
      </c>
      <c r="BM14" s="4">
        <f t="shared" si="40"/>
        <v>0</v>
      </c>
      <c r="BN14" s="4">
        <f t="shared" si="41"/>
        <v>2</v>
      </c>
      <c r="BO14" s="4">
        <f t="shared" si="42"/>
        <v>0</v>
      </c>
      <c r="BP14" s="4">
        <f t="shared" si="43"/>
        <v>0</v>
      </c>
      <c r="BQ14" s="4">
        <f t="shared" si="44"/>
        <v>0</v>
      </c>
      <c r="BR14" s="4">
        <f t="shared" si="45"/>
        <v>0</v>
      </c>
      <c r="BS14" s="4">
        <f t="shared" si="46"/>
        <v>0</v>
      </c>
      <c r="BT14" s="4">
        <f t="shared" si="47"/>
        <v>0</v>
      </c>
      <c r="BU14" s="43">
        <f t="shared" si="49"/>
        <v>0</v>
      </c>
      <c r="BV14" s="35">
        <f t="shared" si="62"/>
        <v>0</v>
      </c>
      <c r="BW14" s="5">
        <f t="shared" si="63"/>
        <v>0</v>
      </c>
      <c r="BX14" s="5">
        <f t="shared" si="64"/>
        <v>1</v>
      </c>
      <c r="BY14" s="5">
        <f t="shared" si="65"/>
        <v>0</v>
      </c>
      <c r="BZ14" s="5">
        <f t="shared" si="66"/>
        <v>3</v>
      </c>
      <c r="CA14" s="5">
        <f t="shared" si="67"/>
        <v>0</v>
      </c>
      <c r="CB14" s="5">
        <f t="shared" si="68"/>
        <v>0</v>
      </c>
      <c r="CC14" s="5">
        <f t="shared" si="69"/>
        <v>0</v>
      </c>
      <c r="CD14" s="5">
        <f t="shared" si="70"/>
        <v>0</v>
      </c>
      <c r="CE14" s="5">
        <f t="shared" si="71"/>
        <v>0</v>
      </c>
      <c r="CF14" s="5">
        <f t="shared" si="72"/>
        <v>0</v>
      </c>
      <c r="CG14" s="47">
        <f t="shared" si="73"/>
        <v>0</v>
      </c>
    </row>
    <row r="15" spans="1:85" x14ac:dyDescent="0.15">
      <c r="A15" s="30">
        <v>15</v>
      </c>
      <c r="B15" s="4">
        <f>数据!B$60-数据!B15</f>
        <v>13</v>
      </c>
      <c r="C15" s="4"/>
      <c r="D15" s="4">
        <f>数据!C$60-数据!C15</f>
        <v>10</v>
      </c>
      <c r="E15" s="4"/>
      <c r="F15" s="4">
        <f>数据!D$60-数据!D15</f>
        <v>14</v>
      </c>
      <c r="G15" s="4"/>
      <c r="H15" s="4">
        <f>数据!E$60-数据!E15</f>
        <v>3</v>
      </c>
      <c r="I15" s="4"/>
      <c r="J15" s="4">
        <f>数据!F$60-数据!F15</f>
        <v>21</v>
      </c>
      <c r="K15" s="4"/>
      <c r="L15" s="4">
        <f>数据!G$60-数据!G15</f>
        <v>12</v>
      </c>
      <c r="M15" s="9"/>
      <c r="N15" s="4">
        <f>数据!H$60-数据!H15</f>
        <v>17</v>
      </c>
      <c r="O15" s="9"/>
      <c r="P15" s="4">
        <f>数据!I$60-数据!I15</f>
        <v>17</v>
      </c>
      <c r="Q15" s="9"/>
      <c r="R15" s="4">
        <f>数据!J$60-数据!J15</f>
        <v>0</v>
      </c>
      <c r="S15" s="9"/>
      <c r="T15" s="4">
        <f>数据!K$60-数据!K15</f>
        <v>0</v>
      </c>
      <c r="U15" s="9"/>
      <c r="V15" s="4">
        <f>数据!L$60-数据!L15</f>
        <v>0</v>
      </c>
      <c r="W15" s="9"/>
      <c r="X15" s="4">
        <f>数据!M$60-数据!M15</f>
        <v>0</v>
      </c>
      <c r="Y15" s="32"/>
      <c r="Z15" s="33">
        <f t="shared" si="0"/>
        <v>0</v>
      </c>
      <c r="AA15" s="4">
        <f t="shared" si="1"/>
        <v>0</v>
      </c>
      <c r="AB15" s="4">
        <f t="shared" si="2"/>
        <v>0</v>
      </c>
      <c r="AC15" s="4">
        <f t="shared" si="3"/>
        <v>0</v>
      </c>
      <c r="AD15" s="4">
        <f t="shared" si="4"/>
        <v>0</v>
      </c>
      <c r="AE15" s="4">
        <f t="shared" si="5"/>
        <v>0</v>
      </c>
      <c r="AF15" s="4">
        <f t="shared" si="6"/>
        <v>0</v>
      </c>
      <c r="AG15" s="4">
        <f t="shared" si="7"/>
        <v>0</v>
      </c>
      <c r="AH15" s="4">
        <f t="shared" si="8"/>
        <v>0</v>
      </c>
      <c r="AI15" s="4">
        <f t="shared" si="9"/>
        <v>0</v>
      </c>
      <c r="AJ15" s="4">
        <f t="shared" si="10"/>
        <v>0</v>
      </c>
      <c r="AK15" s="43">
        <f t="shared" si="11"/>
        <v>0</v>
      </c>
      <c r="AL15" s="33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4">
        <f t="shared" si="21"/>
        <v>0</v>
      </c>
      <c r="AV15" s="4">
        <f t="shared" si="22"/>
        <v>0</v>
      </c>
      <c r="AW15" s="43">
        <f t="shared" si="24"/>
        <v>0</v>
      </c>
      <c r="AX15" s="33">
        <f t="shared" si="25"/>
        <v>0</v>
      </c>
      <c r="AY15" s="4">
        <f t="shared" si="26"/>
        <v>0</v>
      </c>
      <c r="AZ15" s="4">
        <f t="shared" si="27"/>
        <v>1</v>
      </c>
      <c r="BA15" s="4">
        <f t="shared" si="28"/>
        <v>0</v>
      </c>
      <c r="BB15" s="4">
        <f t="shared" si="29"/>
        <v>0</v>
      </c>
      <c r="BC15" s="4">
        <f t="shared" si="30"/>
        <v>0</v>
      </c>
      <c r="BD15" s="4">
        <f t="shared" si="31"/>
        <v>0</v>
      </c>
      <c r="BE15" s="4">
        <f t="shared" si="32"/>
        <v>0</v>
      </c>
      <c r="BF15" s="4">
        <f t="shared" si="33"/>
        <v>0</v>
      </c>
      <c r="BG15" s="4">
        <f t="shared" si="34"/>
        <v>0</v>
      </c>
      <c r="BH15" s="4">
        <f t="shared" si="35"/>
        <v>0</v>
      </c>
      <c r="BI15" s="43">
        <f t="shared" si="36"/>
        <v>0</v>
      </c>
      <c r="BJ15" s="33">
        <f t="shared" si="37"/>
        <v>0</v>
      </c>
      <c r="BK15" s="4">
        <f t="shared" si="38"/>
        <v>0</v>
      </c>
      <c r="BL15" s="4">
        <f t="shared" si="39"/>
        <v>1</v>
      </c>
      <c r="BM15" s="4">
        <f t="shared" si="40"/>
        <v>0</v>
      </c>
      <c r="BN15" s="4">
        <f t="shared" si="41"/>
        <v>2</v>
      </c>
      <c r="BO15" s="4">
        <f t="shared" si="42"/>
        <v>0</v>
      </c>
      <c r="BP15" s="4">
        <f t="shared" si="43"/>
        <v>0</v>
      </c>
      <c r="BQ15" s="4">
        <f t="shared" si="44"/>
        <v>0</v>
      </c>
      <c r="BR15" s="4">
        <f t="shared" si="45"/>
        <v>0</v>
      </c>
      <c r="BS15" s="4">
        <f t="shared" si="46"/>
        <v>0</v>
      </c>
      <c r="BT15" s="4">
        <f t="shared" si="47"/>
        <v>0</v>
      </c>
      <c r="BU15" s="43">
        <f t="shared" si="49"/>
        <v>0</v>
      </c>
      <c r="BV15" s="35">
        <f t="shared" si="62"/>
        <v>0</v>
      </c>
      <c r="BW15" s="5">
        <f t="shared" si="63"/>
        <v>0</v>
      </c>
      <c r="BX15" s="5">
        <f t="shared" si="64"/>
        <v>1</v>
      </c>
      <c r="BY15" s="5">
        <f t="shared" si="65"/>
        <v>0</v>
      </c>
      <c r="BZ15" s="5">
        <f t="shared" si="66"/>
        <v>3</v>
      </c>
      <c r="CA15" s="5">
        <f t="shared" si="67"/>
        <v>0</v>
      </c>
      <c r="CB15" s="5">
        <f t="shared" si="68"/>
        <v>0</v>
      </c>
      <c r="CC15" s="5">
        <f t="shared" si="69"/>
        <v>0</v>
      </c>
      <c r="CD15" s="5">
        <f t="shared" si="70"/>
        <v>0</v>
      </c>
      <c r="CE15" s="5">
        <f t="shared" si="71"/>
        <v>0</v>
      </c>
      <c r="CF15" s="5">
        <f t="shared" si="72"/>
        <v>0</v>
      </c>
      <c r="CG15" s="47">
        <f t="shared" si="73"/>
        <v>0</v>
      </c>
    </row>
    <row r="16" spans="1:85" x14ac:dyDescent="0.15">
      <c r="A16" s="30">
        <v>16</v>
      </c>
      <c r="B16" s="4">
        <f>数据!B$60-数据!B16</f>
        <v>13</v>
      </c>
      <c r="C16" s="4"/>
      <c r="D16" s="4">
        <f>数据!C$60-数据!C16</f>
        <v>10</v>
      </c>
      <c r="E16" s="4"/>
      <c r="F16" s="4">
        <f>数据!D$60-数据!D16</f>
        <v>13</v>
      </c>
      <c r="G16" s="4"/>
      <c r="H16" s="4">
        <f>数据!E$60-数据!E16</f>
        <v>3</v>
      </c>
      <c r="I16" s="4"/>
      <c r="J16" s="4">
        <f>数据!F$60-数据!F16</f>
        <v>21</v>
      </c>
      <c r="K16" s="4"/>
      <c r="L16" s="4">
        <f>数据!G$60-数据!G16</f>
        <v>12</v>
      </c>
      <c r="M16" s="9"/>
      <c r="N16" s="4">
        <f>数据!H$60-数据!H16</f>
        <v>16</v>
      </c>
      <c r="O16" s="9"/>
      <c r="P16" s="4">
        <f>数据!I$60-数据!I16</f>
        <v>17</v>
      </c>
      <c r="Q16" s="9"/>
      <c r="R16" s="4">
        <f>数据!J$60-数据!J16</f>
        <v>0</v>
      </c>
      <c r="S16" s="9"/>
      <c r="T16" s="4">
        <f>数据!K$60-数据!K16</f>
        <v>0</v>
      </c>
      <c r="U16" s="9"/>
      <c r="V16" s="4">
        <f>数据!L$60-数据!L16</f>
        <v>0</v>
      </c>
      <c r="W16" s="9"/>
      <c r="X16" s="4">
        <f>数据!M$60-数据!M16</f>
        <v>0</v>
      </c>
      <c r="Y16" s="32"/>
      <c r="Z16" s="33">
        <f t="shared" si="0"/>
        <v>0</v>
      </c>
      <c r="AA16" s="4">
        <f t="shared" si="1"/>
        <v>0</v>
      </c>
      <c r="AB16" s="4">
        <f t="shared" si="2"/>
        <v>1</v>
      </c>
      <c r="AC16" s="4">
        <f t="shared" si="3"/>
        <v>0</v>
      </c>
      <c r="AD16" s="4">
        <f t="shared" si="4"/>
        <v>0</v>
      </c>
      <c r="AE16" s="4">
        <f t="shared" si="5"/>
        <v>0</v>
      </c>
      <c r="AF16" s="4">
        <f t="shared" si="6"/>
        <v>1</v>
      </c>
      <c r="AG16" s="4">
        <f t="shared" si="7"/>
        <v>0</v>
      </c>
      <c r="AH16" s="4">
        <f t="shared" si="8"/>
        <v>0</v>
      </c>
      <c r="AI16" s="4">
        <f t="shared" si="9"/>
        <v>0</v>
      </c>
      <c r="AJ16" s="4">
        <f t="shared" si="10"/>
        <v>0</v>
      </c>
      <c r="AK16" s="43">
        <f t="shared" si="11"/>
        <v>0</v>
      </c>
      <c r="AL16" s="33">
        <f t="shared" si="12"/>
        <v>0</v>
      </c>
      <c r="AM16" s="4">
        <f t="shared" si="13"/>
        <v>0</v>
      </c>
      <c r="AN16" s="4">
        <f t="shared" si="14"/>
        <v>1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0</v>
      </c>
      <c r="AT16" s="4">
        <f t="shared" si="20"/>
        <v>0</v>
      </c>
      <c r="AU16" s="4">
        <f t="shared" si="21"/>
        <v>0</v>
      </c>
      <c r="AV16" s="4">
        <f t="shared" si="22"/>
        <v>0</v>
      </c>
      <c r="AW16" s="43">
        <f t="shared" si="24"/>
        <v>0</v>
      </c>
      <c r="AX16" s="33">
        <f t="shared" si="25"/>
        <v>0</v>
      </c>
      <c r="AY16" s="4">
        <f t="shared" si="26"/>
        <v>0</v>
      </c>
      <c r="AZ16" s="4">
        <f t="shared" si="27"/>
        <v>1</v>
      </c>
      <c r="BA16" s="4">
        <f t="shared" si="28"/>
        <v>0</v>
      </c>
      <c r="BB16" s="4">
        <f t="shared" si="29"/>
        <v>0</v>
      </c>
      <c r="BC16" s="4">
        <f t="shared" si="30"/>
        <v>0</v>
      </c>
      <c r="BD16" s="4">
        <f t="shared" si="31"/>
        <v>1</v>
      </c>
      <c r="BE16" s="4">
        <f t="shared" si="32"/>
        <v>0</v>
      </c>
      <c r="BF16" s="4">
        <f t="shared" si="33"/>
        <v>0</v>
      </c>
      <c r="BG16" s="4">
        <f t="shared" si="34"/>
        <v>0</v>
      </c>
      <c r="BH16" s="4">
        <f t="shared" si="35"/>
        <v>0</v>
      </c>
      <c r="BI16" s="43">
        <f t="shared" si="36"/>
        <v>0</v>
      </c>
      <c r="BJ16" s="33">
        <f t="shared" si="37"/>
        <v>0</v>
      </c>
      <c r="BK16" s="4">
        <f t="shared" si="38"/>
        <v>0</v>
      </c>
      <c r="BL16" s="4">
        <f t="shared" si="39"/>
        <v>2</v>
      </c>
      <c r="BM16" s="4">
        <f t="shared" si="40"/>
        <v>0</v>
      </c>
      <c r="BN16" s="4">
        <f t="shared" si="41"/>
        <v>1</v>
      </c>
      <c r="BO16" s="4">
        <f t="shared" si="42"/>
        <v>0</v>
      </c>
      <c r="BP16" s="4">
        <f t="shared" si="43"/>
        <v>1</v>
      </c>
      <c r="BQ16" s="4">
        <f t="shared" si="44"/>
        <v>0</v>
      </c>
      <c r="BR16" s="4">
        <f t="shared" si="45"/>
        <v>0</v>
      </c>
      <c r="BS16" s="4">
        <f t="shared" si="46"/>
        <v>0</v>
      </c>
      <c r="BT16" s="4">
        <f t="shared" si="47"/>
        <v>0</v>
      </c>
      <c r="BU16" s="43">
        <f t="shared" si="49"/>
        <v>0</v>
      </c>
      <c r="BV16" s="35">
        <f t="shared" si="62"/>
        <v>0</v>
      </c>
      <c r="BW16" s="5">
        <f t="shared" si="63"/>
        <v>0</v>
      </c>
      <c r="BX16" s="5">
        <f t="shared" si="64"/>
        <v>2</v>
      </c>
      <c r="BY16" s="5">
        <f t="shared" si="65"/>
        <v>0</v>
      </c>
      <c r="BZ16" s="5">
        <f t="shared" si="66"/>
        <v>3</v>
      </c>
      <c r="CA16" s="5">
        <f t="shared" si="67"/>
        <v>0</v>
      </c>
      <c r="CB16" s="5">
        <f t="shared" si="68"/>
        <v>1</v>
      </c>
      <c r="CC16" s="5">
        <f t="shared" si="69"/>
        <v>0</v>
      </c>
      <c r="CD16" s="5">
        <f t="shared" si="70"/>
        <v>0</v>
      </c>
      <c r="CE16" s="5">
        <f t="shared" si="71"/>
        <v>0</v>
      </c>
      <c r="CF16" s="5">
        <f t="shared" si="72"/>
        <v>0</v>
      </c>
      <c r="CG16" s="47">
        <f t="shared" si="73"/>
        <v>0</v>
      </c>
    </row>
    <row r="17" spans="1:85" x14ac:dyDescent="0.15">
      <c r="A17" s="30">
        <v>17</v>
      </c>
      <c r="B17" s="4">
        <f>数据!B$60-数据!B17</f>
        <v>13</v>
      </c>
      <c r="C17" s="4"/>
      <c r="D17" s="4">
        <f>数据!C$60-数据!C17</f>
        <v>10</v>
      </c>
      <c r="E17" s="4"/>
      <c r="F17" s="4">
        <f>数据!D$60-数据!D17</f>
        <v>13</v>
      </c>
      <c r="G17" s="4"/>
      <c r="H17" s="4">
        <f>数据!E$60-数据!E17</f>
        <v>3</v>
      </c>
      <c r="I17" s="4"/>
      <c r="J17" s="4">
        <f>数据!F$60-数据!F17</f>
        <v>21</v>
      </c>
      <c r="K17" s="4"/>
      <c r="L17" s="4">
        <f>数据!G$60-数据!G17</f>
        <v>12</v>
      </c>
      <c r="M17" s="9"/>
      <c r="N17" s="4">
        <f>数据!H$60-数据!H17</f>
        <v>15</v>
      </c>
      <c r="O17" s="9"/>
      <c r="P17" s="4">
        <f>数据!I$60-数据!I17</f>
        <v>17</v>
      </c>
      <c r="Q17" s="9"/>
      <c r="R17" s="4">
        <f>数据!J$60-数据!J17</f>
        <v>0</v>
      </c>
      <c r="S17" s="9"/>
      <c r="T17" s="4">
        <f>数据!K$60-数据!K17</f>
        <v>0</v>
      </c>
      <c r="U17" s="9"/>
      <c r="V17" s="4">
        <f>数据!L$60-数据!L17</f>
        <v>0</v>
      </c>
      <c r="W17" s="9"/>
      <c r="X17" s="4">
        <f>数据!M$60-数据!M17</f>
        <v>0</v>
      </c>
      <c r="Y17" s="32"/>
      <c r="Z17" s="33">
        <f t="shared" si="0"/>
        <v>0</v>
      </c>
      <c r="AA17" s="4">
        <f t="shared" si="1"/>
        <v>0</v>
      </c>
      <c r="AB17" s="4">
        <f t="shared" si="2"/>
        <v>0</v>
      </c>
      <c r="AC17" s="4">
        <f t="shared" si="3"/>
        <v>0</v>
      </c>
      <c r="AD17" s="4">
        <f t="shared" si="4"/>
        <v>0</v>
      </c>
      <c r="AE17" s="4">
        <f t="shared" si="5"/>
        <v>0</v>
      </c>
      <c r="AF17" s="4">
        <f t="shared" si="6"/>
        <v>1</v>
      </c>
      <c r="AG17" s="4">
        <f t="shared" si="7"/>
        <v>0</v>
      </c>
      <c r="AH17" s="4">
        <f t="shared" si="8"/>
        <v>0</v>
      </c>
      <c r="AI17" s="4">
        <f t="shared" si="9"/>
        <v>0</v>
      </c>
      <c r="AJ17" s="4">
        <f t="shared" si="10"/>
        <v>0</v>
      </c>
      <c r="AK17" s="43">
        <f t="shared" si="11"/>
        <v>0</v>
      </c>
      <c r="AL17" s="33">
        <f t="shared" si="12"/>
        <v>0</v>
      </c>
      <c r="AM17" s="4">
        <f t="shared" si="13"/>
        <v>0</v>
      </c>
      <c r="AN17" s="4">
        <f t="shared" si="14"/>
        <v>1</v>
      </c>
      <c r="AO17" s="4">
        <f t="shared" si="15"/>
        <v>0</v>
      </c>
      <c r="AP17" s="4">
        <f t="shared" si="16"/>
        <v>0</v>
      </c>
      <c r="AQ17" s="4">
        <f t="shared" si="17"/>
        <v>0</v>
      </c>
      <c r="AR17" s="4">
        <f t="shared" si="18"/>
        <v>2</v>
      </c>
      <c r="AS17" s="4">
        <f t="shared" si="19"/>
        <v>0</v>
      </c>
      <c r="AT17" s="4">
        <f t="shared" si="20"/>
        <v>0</v>
      </c>
      <c r="AU17" s="4">
        <f t="shared" si="21"/>
        <v>0</v>
      </c>
      <c r="AV17" s="4">
        <f t="shared" si="22"/>
        <v>0</v>
      </c>
      <c r="AW17" s="43">
        <f t="shared" si="24"/>
        <v>0</v>
      </c>
      <c r="AX17" s="33">
        <f t="shared" si="25"/>
        <v>0</v>
      </c>
      <c r="AY17" s="4">
        <f t="shared" si="26"/>
        <v>0</v>
      </c>
      <c r="AZ17" s="4">
        <f t="shared" si="27"/>
        <v>1</v>
      </c>
      <c r="BA17" s="4">
        <f t="shared" si="28"/>
        <v>0</v>
      </c>
      <c r="BB17" s="4">
        <f t="shared" si="29"/>
        <v>0</v>
      </c>
      <c r="BC17" s="4">
        <f t="shared" si="30"/>
        <v>0</v>
      </c>
      <c r="BD17" s="4">
        <f t="shared" si="31"/>
        <v>2</v>
      </c>
      <c r="BE17" s="4">
        <f t="shared" si="32"/>
        <v>0</v>
      </c>
      <c r="BF17" s="4">
        <f t="shared" si="33"/>
        <v>0</v>
      </c>
      <c r="BG17" s="4">
        <f t="shared" si="34"/>
        <v>0</v>
      </c>
      <c r="BH17" s="4">
        <f t="shared" si="35"/>
        <v>0</v>
      </c>
      <c r="BI17" s="43">
        <f t="shared" si="36"/>
        <v>0</v>
      </c>
      <c r="BJ17" s="33">
        <f t="shared" si="37"/>
        <v>0</v>
      </c>
      <c r="BK17" s="4">
        <f t="shared" si="38"/>
        <v>0</v>
      </c>
      <c r="BL17" s="4">
        <f t="shared" si="39"/>
        <v>2</v>
      </c>
      <c r="BM17" s="4">
        <f t="shared" si="40"/>
        <v>0</v>
      </c>
      <c r="BN17" s="4">
        <f t="shared" si="41"/>
        <v>0</v>
      </c>
      <c r="BO17" s="4">
        <f t="shared" si="42"/>
        <v>0</v>
      </c>
      <c r="BP17" s="4">
        <f t="shared" si="43"/>
        <v>2</v>
      </c>
      <c r="BQ17" s="4">
        <f t="shared" si="44"/>
        <v>0</v>
      </c>
      <c r="BR17" s="4">
        <f t="shared" si="45"/>
        <v>0</v>
      </c>
      <c r="BS17" s="4">
        <f t="shared" si="46"/>
        <v>0</v>
      </c>
      <c r="BT17" s="4">
        <f t="shared" si="47"/>
        <v>0</v>
      </c>
      <c r="BU17" s="43">
        <f t="shared" si="49"/>
        <v>0</v>
      </c>
      <c r="BV17" s="35">
        <f t="shared" si="62"/>
        <v>0</v>
      </c>
      <c r="BW17" s="5">
        <f t="shared" si="63"/>
        <v>0</v>
      </c>
      <c r="BX17" s="5">
        <f t="shared" si="64"/>
        <v>2</v>
      </c>
      <c r="BY17" s="5">
        <f t="shared" si="65"/>
        <v>0</v>
      </c>
      <c r="BZ17" s="5">
        <f t="shared" si="66"/>
        <v>2</v>
      </c>
      <c r="CA17" s="5">
        <f t="shared" si="67"/>
        <v>0</v>
      </c>
      <c r="CB17" s="5">
        <f t="shared" si="68"/>
        <v>2</v>
      </c>
      <c r="CC17" s="5">
        <f t="shared" si="69"/>
        <v>0</v>
      </c>
      <c r="CD17" s="5">
        <f t="shared" si="70"/>
        <v>0</v>
      </c>
      <c r="CE17" s="5">
        <f t="shared" si="71"/>
        <v>0</v>
      </c>
      <c r="CF17" s="5">
        <f t="shared" si="72"/>
        <v>0</v>
      </c>
      <c r="CG17" s="47">
        <f t="shared" si="73"/>
        <v>0</v>
      </c>
    </row>
    <row r="18" spans="1:85" x14ac:dyDescent="0.15">
      <c r="A18" s="30">
        <v>18</v>
      </c>
      <c r="B18" s="4">
        <f>数据!B$60-数据!B18</f>
        <v>13</v>
      </c>
      <c r="C18" s="4"/>
      <c r="D18" s="4">
        <f>数据!C$60-数据!C18</f>
        <v>10</v>
      </c>
      <c r="E18" s="4"/>
      <c r="F18" s="4">
        <f>数据!D$60-数据!D18</f>
        <v>13</v>
      </c>
      <c r="G18" s="4"/>
      <c r="H18" s="4">
        <f>数据!E$60-数据!E18</f>
        <v>3</v>
      </c>
      <c r="I18" s="4"/>
      <c r="J18" s="4">
        <f>数据!F$60-数据!F18</f>
        <v>21</v>
      </c>
      <c r="K18" s="4"/>
      <c r="L18" s="4">
        <f>数据!G$60-数据!G18</f>
        <v>11</v>
      </c>
      <c r="M18" s="9"/>
      <c r="N18" s="4">
        <f>数据!H$60-数据!H18</f>
        <v>15</v>
      </c>
      <c r="O18" s="9"/>
      <c r="P18" s="4">
        <f>数据!I$60-数据!I18</f>
        <v>17</v>
      </c>
      <c r="Q18" s="9"/>
      <c r="R18" s="4">
        <f>数据!J$60-数据!J18</f>
        <v>0</v>
      </c>
      <c r="S18" s="9"/>
      <c r="T18" s="4">
        <f>数据!K$60-数据!K18</f>
        <v>0</v>
      </c>
      <c r="U18" s="9"/>
      <c r="V18" s="4">
        <f>数据!L$60-数据!L18</f>
        <v>0</v>
      </c>
      <c r="W18" s="9"/>
      <c r="X18" s="4">
        <f>数据!M$60-数据!M18</f>
        <v>0</v>
      </c>
      <c r="Y18" s="32"/>
      <c r="Z18" s="33">
        <f t="shared" si="0"/>
        <v>0</v>
      </c>
      <c r="AA18" s="4">
        <f t="shared" si="1"/>
        <v>0</v>
      </c>
      <c r="AB18" s="4">
        <f t="shared" si="2"/>
        <v>0</v>
      </c>
      <c r="AC18" s="4">
        <f t="shared" si="3"/>
        <v>0</v>
      </c>
      <c r="AD18" s="4">
        <f t="shared" si="4"/>
        <v>0</v>
      </c>
      <c r="AE18" s="4">
        <f t="shared" si="5"/>
        <v>1</v>
      </c>
      <c r="AF18" s="4">
        <f t="shared" si="6"/>
        <v>0</v>
      </c>
      <c r="AG18" s="4">
        <f t="shared" si="7"/>
        <v>0</v>
      </c>
      <c r="AH18" s="4">
        <f t="shared" si="8"/>
        <v>0</v>
      </c>
      <c r="AI18" s="4">
        <f t="shared" si="9"/>
        <v>0</v>
      </c>
      <c r="AJ18" s="4">
        <f t="shared" si="10"/>
        <v>0</v>
      </c>
      <c r="AK18" s="43">
        <f t="shared" si="11"/>
        <v>0</v>
      </c>
      <c r="AL18" s="33">
        <f t="shared" si="12"/>
        <v>0</v>
      </c>
      <c r="AM18" s="4">
        <f t="shared" si="13"/>
        <v>0</v>
      </c>
      <c r="AN18" s="4">
        <f t="shared" si="14"/>
        <v>0</v>
      </c>
      <c r="AO18" s="4">
        <f t="shared" si="15"/>
        <v>0</v>
      </c>
      <c r="AP18" s="4">
        <f t="shared" si="16"/>
        <v>0</v>
      </c>
      <c r="AQ18" s="4">
        <f t="shared" si="17"/>
        <v>1</v>
      </c>
      <c r="AR18" s="4">
        <f t="shared" si="18"/>
        <v>1</v>
      </c>
      <c r="AS18" s="4">
        <f t="shared" si="19"/>
        <v>0</v>
      </c>
      <c r="AT18" s="4">
        <f t="shared" si="20"/>
        <v>0</v>
      </c>
      <c r="AU18" s="4">
        <f t="shared" si="21"/>
        <v>0</v>
      </c>
      <c r="AV18" s="4">
        <f t="shared" si="22"/>
        <v>0</v>
      </c>
      <c r="AW18" s="43">
        <f t="shared" si="24"/>
        <v>0</v>
      </c>
      <c r="AX18" s="33">
        <f t="shared" si="25"/>
        <v>0</v>
      </c>
      <c r="AY18" s="4">
        <f t="shared" si="26"/>
        <v>0</v>
      </c>
      <c r="AZ18" s="4">
        <f t="shared" si="27"/>
        <v>1</v>
      </c>
      <c r="BA18" s="4">
        <f t="shared" si="28"/>
        <v>0</v>
      </c>
      <c r="BB18" s="4">
        <f t="shared" si="29"/>
        <v>0</v>
      </c>
      <c r="BC18" s="4">
        <f t="shared" si="30"/>
        <v>1</v>
      </c>
      <c r="BD18" s="4">
        <f t="shared" si="31"/>
        <v>2</v>
      </c>
      <c r="BE18" s="4">
        <f t="shared" si="32"/>
        <v>0</v>
      </c>
      <c r="BF18" s="4">
        <f t="shared" si="33"/>
        <v>0</v>
      </c>
      <c r="BG18" s="4">
        <f t="shared" si="34"/>
        <v>0</v>
      </c>
      <c r="BH18" s="4">
        <f t="shared" si="35"/>
        <v>0</v>
      </c>
      <c r="BI18" s="43">
        <f t="shared" si="36"/>
        <v>0</v>
      </c>
      <c r="BJ18" s="33">
        <f t="shared" si="37"/>
        <v>0</v>
      </c>
      <c r="BK18" s="4">
        <f t="shared" si="38"/>
        <v>0</v>
      </c>
      <c r="BL18" s="4">
        <f t="shared" si="39"/>
        <v>2</v>
      </c>
      <c r="BM18" s="4">
        <f t="shared" si="40"/>
        <v>0</v>
      </c>
      <c r="BN18" s="4">
        <f t="shared" si="41"/>
        <v>0</v>
      </c>
      <c r="BO18" s="4">
        <f t="shared" si="42"/>
        <v>1</v>
      </c>
      <c r="BP18" s="4">
        <f t="shared" si="43"/>
        <v>2</v>
      </c>
      <c r="BQ18" s="4">
        <f t="shared" si="44"/>
        <v>0</v>
      </c>
      <c r="BR18" s="4">
        <f t="shared" si="45"/>
        <v>0</v>
      </c>
      <c r="BS18" s="4">
        <f t="shared" si="46"/>
        <v>0</v>
      </c>
      <c r="BT18" s="4">
        <f t="shared" si="47"/>
        <v>0</v>
      </c>
      <c r="BU18" s="43">
        <f t="shared" si="49"/>
        <v>0</v>
      </c>
      <c r="BV18" s="35">
        <f t="shared" si="62"/>
        <v>0</v>
      </c>
      <c r="BW18" s="5">
        <f t="shared" si="63"/>
        <v>0</v>
      </c>
      <c r="BX18" s="5">
        <f t="shared" si="64"/>
        <v>2</v>
      </c>
      <c r="BY18" s="5">
        <f t="shared" si="65"/>
        <v>0</v>
      </c>
      <c r="BZ18" s="5">
        <f t="shared" si="66"/>
        <v>2</v>
      </c>
      <c r="CA18" s="5">
        <f t="shared" si="67"/>
        <v>1</v>
      </c>
      <c r="CB18" s="5">
        <f t="shared" si="68"/>
        <v>2</v>
      </c>
      <c r="CC18" s="5">
        <f t="shared" si="69"/>
        <v>0</v>
      </c>
      <c r="CD18" s="5">
        <f t="shared" si="70"/>
        <v>0</v>
      </c>
      <c r="CE18" s="5">
        <f t="shared" si="71"/>
        <v>0</v>
      </c>
      <c r="CF18" s="5">
        <f t="shared" si="72"/>
        <v>0</v>
      </c>
      <c r="CG18" s="47">
        <f t="shared" si="73"/>
        <v>0</v>
      </c>
    </row>
    <row r="19" spans="1:85" x14ac:dyDescent="0.15">
      <c r="A19" s="30">
        <v>19</v>
      </c>
      <c r="B19" s="4">
        <f>数据!B$60-数据!B19</f>
        <v>13</v>
      </c>
      <c r="C19" s="4"/>
      <c r="D19" s="4">
        <f>数据!C$60-数据!C19</f>
        <v>10</v>
      </c>
      <c r="E19" s="4"/>
      <c r="F19" s="4">
        <f>数据!D$60-数据!D19</f>
        <v>12</v>
      </c>
      <c r="G19" s="4"/>
      <c r="H19" s="4">
        <f>数据!E$60-数据!E19</f>
        <v>3</v>
      </c>
      <c r="I19" s="4"/>
      <c r="J19" s="4">
        <f>数据!F$60-数据!F19</f>
        <v>21</v>
      </c>
      <c r="K19" s="4"/>
      <c r="L19" s="4">
        <f>数据!G$60-数据!G19</f>
        <v>11</v>
      </c>
      <c r="M19" s="9"/>
      <c r="N19" s="4">
        <f>数据!H$60-数据!H19</f>
        <v>14</v>
      </c>
      <c r="O19" s="9"/>
      <c r="P19" s="4">
        <f>数据!I$60-数据!I19</f>
        <v>17</v>
      </c>
      <c r="Q19" s="9"/>
      <c r="R19" s="4">
        <f>数据!J$60-数据!J19</f>
        <v>0</v>
      </c>
      <c r="S19" s="9"/>
      <c r="T19" s="4">
        <f>数据!K$60-数据!K19</f>
        <v>0</v>
      </c>
      <c r="U19" s="9"/>
      <c r="V19" s="4">
        <f>数据!L$60-数据!L19</f>
        <v>0</v>
      </c>
      <c r="W19" s="9"/>
      <c r="X19" s="4">
        <f>数据!M$60-数据!M19</f>
        <v>0</v>
      </c>
      <c r="Y19" s="32"/>
      <c r="Z19" s="33">
        <f t="shared" si="0"/>
        <v>0</v>
      </c>
      <c r="AA19" s="4">
        <f t="shared" si="1"/>
        <v>0</v>
      </c>
      <c r="AB19" s="4">
        <f t="shared" si="2"/>
        <v>1</v>
      </c>
      <c r="AC19" s="4">
        <f t="shared" si="3"/>
        <v>0</v>
      </c>
      <c r="AD19" s="4">
        <f t="shared" si="4"/>
        <v>0</v>
      </c>
      <c r="AE19" s="4">
        <f t="shared" si="5"/>
        <v>0</v>
      </c>
      <c r="AF19" s="4">
        <f t="shared" si="6"/>
        <v>1</v>
      </c>
      <c r="AG19" s="4">
        <f t="shared" si="7"/>
        <v>0</v>
      </c>
      <c r="AH19" s="4">
        <f t="shared" si="8"/>
        <v>0</v>
      </c>
      <c r="AI19" s="4">
        <f t="shared" si="9"/>
        <v>0</v>
      </c>
      <c r="AJ19" s="4">
        <f t="shared" si="10"/>
        <v>0</v>
      </c>
      <c r="AK19" s="43">
        <f t="shared" si="11"/>
        <v>0</v>
      </c>
      <c r="AL19" s="33">
        <f t="shared" si="12"/>
        <v>0</v>
      </c>
      <c r="AM19" s="4">
        <f t="shared" si="13"/>
        <v>0</v>
      </c>
      <c r="AN19" s="4">
        <f t="shared" si="14"/>
        <v>1</v>
      </c>
      <c r="AO19" s="4">
        <f t="shared" si="15"/>
        <v>0</v>
      </c>
      <c r="AP19" s="4">
        <f t="shared" si="16"/>
        <v>0</v>
      </c>
      <c r="AQ19" s="4">
        <f t="shared" si="17"/>
        <v>1</v>
      </c>
      <c r="AR19" s="4">
        <f t="shared" si="18"/>
        <v>1</v>
      </c>
      <c r="AS19" s="4">
        <f t="shared" si="19"/>
        <v>0</v>
      </c>
      <c r="AT19" s="4">
        <f t="shared" si="20"/>
        <v>0</v>
      </c>
      <c r="AU19" s="4">
        <f t="shared" si="21"/>
        <v>0</v>
      </c>
      <c r="AV19" s="4">
        <f t="shared" si="22"/>
        <v>0</v>
      </c>
      <c r="AW19" s="43">
        <f t="shared" si="24"/>
        <v>0</v>
      </c>
      <c r="AX19" s="33">
        <f t="shared" si="25"/>
        <v>0</v>
      </c>
      <c r="AY19" s="4">
        <f t="shared" si="26"/>
        <v>0</v>
      </c>
      <c r="AZ19" s="4">
        <f t="shared" si="27"/>
        <v>1</v>
      </c>
      <c r="BA19" s="4">
        <f t="shared" si="28"/>
        <v>0</v>
      </c>
      <c r="BB19" s="4">
        <f t="shared" si="29"/>
        <v>0</v>
      </c>
      <c r="BC19" s="4">
        <f t="shared" si="30"/>
        <v>1</v>
      </c>
      <c r="BD19" s="4">
        <f t="shared" si="31"/>
        <v>2</v>
      </c>
      <c r="BE19" s="4">
        <f t="shared" si="32"/>
        <v>0</v>
      </c>
      <c r="BF19" s="4">
        <f t="shared" si="33"/>
        <v>0</v>
      </c>
      <c r="BG19" s="4">
        <f t="shared" si="34"/>
        <v>0</v>
      </c>
      <c r="BH19" s="4">
        <f t="shared" si="35"/>
        <v>0</v>
      </c>
      <c r="BI19" s="43">
        <f t="shared" si="36"/>
        <v>0</v>
      </c>
      <c r="BJ19" s="33">
        <f t="shared" si="37"/>
        <v>0</v>
      </c>
      <c r="BK19" s="4">
        <f t="shared" si="38"/>
        <v>0</v>
      </c>
      <c r="BL19" s="4">
        <f t="shared" si="39"/>
        <v>2</v>
      </c>
      <c r="BM19" s="4">
        <f t="shared" si="40"/>
        <v>0</v>
      </c>
      <c r="BN19" s="4">
        <f t="shared" si="41"/>
        <v>0</v>
      </c>
      <c r="BO19" s="4">
        <f t="shared" si="42"/>
        <v>1</v>
      </c>
      <c r="BP19" s="4">
        <f t="shared" si="43"/>
        <v>3</v>
      </c>
      <c r="BQ19" s="4">
        <f t="shared" si="44"/>
        <v>0</v>
      </c>
      <c r="BR19" s="4">
        <f t="shared" si="45"/>
        <v>0</v>
      </c>
      <c r="BS19" s="4">
        <f t="shared" si="46"/>
        <v>0</v>
      </c>
      <c r="BT19" s="4">
        <f t="shared" si="47"/>
        <v>0</v>
      </c>
      <c r="BU19" s="43">
        <f t="shared" si="49"/>
        <v>0</v>
      </c>
      <c r="BV19" s="35">
        <f t="shared" si="62"/>
        <v>0</v>
      </c>
      <c r="BW19" s="5">
        <f t="shared" si="63"/>
        <v>0</v>
      </c>
      <c r="BX19" s="5">
        <f t="shared" si="64"/>
        <v>3</v>
      </c>
      <c r="BY19" s="5">
        <f t="shared" si="65"/>
        <v>0</v>
      </c>
      <c r="BZ19" s="5">
        <f t="shared" si="66"/>
        <v>1</v>
      </c>
      <c r="CA19" s="5">
        <f t="shared" si="67"/>
        <v>1</v>
      </c>
      <c r="CB19" s="5">
        <f t="shared" si="68"/>
        <v>3</v>
      </c>
      <c r="CC19" s="5">
        <f t="shared" si="69"/>
        <v>0</v>
      </c>
      <c r="CD19" s="5">
        <f t="shared" si="70"/>
        <v>0</v>
      </c>
      <c r="CE19" s="5">
        <f t="shared" si="71"/>
        <v>0</v>
      </c>
      <c r="CF19" s="5">
        <f t="shared" si="72"/>
        <v>0</v>
      </c>
      <c r="CG19" s="47">
        <f t="shared" si="73"/>
        <v>0</v>
      </c>
    </row>
    <row r="20" spans="1:85" x14ac:dyDescent="0.15">
      <c r="A20" s="30">
        <v>20</v>
      </c>
      <c r="B20" s="4">
        <f>数据!B$60-数据!B20</f>
        <v>13</v>
      </c>
      <c r="C20" s="4"/>
      <c r="D20" s="4">
        <f>数据!C$60-数据!C20</f>
        <v>9</v>
      </c>
      <c r="E20" s="4"/>
      <c r="F20" s="4">
        <f>数据!D$60-数据!D20</f>
        <v>12</v>
      </c>
      <c r="G20" s="4"/>
      <c r="H20" s="4">
        <f>数据!E$60-数据!E20</f>
        <v>3</v>
      </c>
      <c r="I20" s="4"/>
      <c r="J20" s="4">
        <f>数据!F$60-数据!F20</f>
        <v>21</v>
      </c>
      <c r="K20" s="4"/>
      <c r="L20" s="4">
        <f>数据!G$60-数据!G20</f>
        <v>10</v>
      </c>
      <c r="M20" s="9"/>
      <c r="N20" s="4">
        <f>数据!H$60-数据!H20</f>
        <v>14</v>
      </c>
      <c r="O20" s="9"/>
      <c r="P20" s="4">
        <f>数据!I$60-数据!I20</f>
        <v>17</v>
      </c>
      <c r="Q20" s="9"/>
      <c r="R20" s="4">
        <f>数据!J$60-数据!J20</f>
        <v>0</v>
      </c>
      <c r="S20" s="9"/>
      <c r="T20" s="4">
        <f>数据!K$60-数据!K20</f>
        <v>0</v>
      </c>
      <c r="U20" s="9"/>
      <c r="V20" s="4">
        <f>数据!L$60-数据!L20</f>
        <v>0</v>
      </c>
      <c r="W20" s="9"/>
      <c r="X20" s="4">
        <f>数据!M$60-数据!M20</f>
        <v>0</v>
      </c>
      <c r="Y20" s="32"/>
      <c r="Z20" s="33">
        <f t="shared" si="0"/>
        <v>0</v>
      </c>
      <c r="AA20" s="4">
        <f t="shared" si="1"/>
        <v>1</v>
      </c>
      <c r="AB20" s="4">
        <f t="shared" si="2"/>
        <v>0</v>
      </c>
      <c r="AC20" s="4">
        <f t="shared" si="3"/>
        <v>0</v>
      </c>
      <c r="AD20" s="4">
        <f t="shared" si="4"/>
        <v>0</v>
      </c>
      <c r="AE20" s="4">
        <f t="shared" si="5"/>
        <v>1</v>
      </c>
      <c r="AF20" s="4">
        <f t="shared" si="6"/>
        <v>0</v>
      </c>
      <c r="AG20" s="4">
        <f t="shared" si="7"/>
        <v>0</v>
      </c>
      <c r="AH20" s="4">
        <f t="shared" si="8"/>
        <v>0</v>
      </c>
      <c r="AI20" s="4">
        <f t="shared" si="9"/>
        <v>0</v>
      </c>
      <c r="AJ20" s="4">
        <f t="shared" si="10"/>
        <v>0</v>
      </c>
      <c r="AK20" s="43">
        <f t="shared" si="11"/>
        <v>0</v>
      </c>
      <c r="AL20" s="33">
        <f t="shared" si="12"/>
        <v>0</v>
      </c>
      <c r="AM20" s="4">
        <f t="shared" si="13"/>
        <v>1</v>
      </c>
      <c r="AN20" s="4">
        <f t="shared" si="14"/>
        <v>1</v>
      </c>
      <c r="AO20" s="4">
        <f t="shared" si="15"/>
        <v>0</v>
      </c>
      <c r="AP20" s="4">
        <f t="shared" si="16"/>
        <v>0</v>
      </c>
      <c r="AQ20" s="4">
        <f t="shared" si="17"/>
        <v>1</v>
      </c>
      <c r="AR20" s="4">
        <f t="shared" si="18"/>
        <v>1</v>
      </c>
      <c r="AS20" s="4">
        <f t="shared" si="19"/>
        <v>0</v>
      </c>
      <c r="AT20" s="4">
        <f t="shared" si="20"/>
        <v>0</v>
      </c>
      <c r="AU20" s="4">
        <f t="shared" si="21"/>
        <v>0</v>
      </c>
      <c r="AV20" s="4">
        <f t="shared" ref="AV20:AV59" si="74">V18-V20</f>
        <v>0</v>
      </c>
      <c r="AW20" s="43">
        <f t="shared" si="24"/>
        <v>0</v>
      </c>
      <c r="AX20" s="33">
        <f t="shared" si="25"/>
        <v>0</v>
      </c>
      <c r="AY20" s="4">
        <f t="shared" si="26"/>
        <v>1</v>
      </c>
      <c r="AZ20" s="4">
        <f t="shared" si="27"/>
        <v>1</v>
      </c>
      <c r="BA20" s="4">
        <f t="shared" si="28"/>
        <v>0</v>
      </c>
      <c r="BB20" s="4">
        <f t="shared" si="29"/>
        <v>0</v>
      </c>
      <c r="BC20" s="4">
        <f t="shared" si="30"/>
        <v>2</v>
      </c>
      <c r="BD20" s="4">
        <f t="shared" si="31"/>
        <v>1</v>
      </c>
      <c r="BE20" s="4">
        <f t="shared" si="32"/>
        <v>0</v>
      </c>
      <c r="BF20" s="4">
        <f t="shared" si="33"/>
        <v>0</v>
      </c>
      <c r="BG20" s="4">
        <f t="shared" si="34"/>
        <v>0</v>
      </c>
      <c r="BH20" s="4">
        <f t="shared" si="35"/>
        <v>0</v>
      </c>
      <c r="BI20" s="43">
        <f t="shared" si="36"/>
        <v>0</v>
      </c>
      <c r="BJ20" s="33">
        <f t="shared" si="37"/>
        <v>0</v>
      </c>
      <c r="BK20" s="4">
        <f t="shared" si="38"/>
        <v>1</v>
      </c>
      <c r="BL20" s="4">
        <f t="shared" si="39"/>
        <v>2</v>
      </c>
      <c r="BM20" s="4">
        <f t="shared" si="40"/>
        <v>0</v>
      </c>
      <c r="BN20" s="4">
        <f t="shared" si="41"/>
        <v>0</v>
      </c>
      <c r="BO20" s="4">
        <f t="shared" si="42"/>
        <v>2</v>
      </c>
      <c r="BP20" s="4">
        <f t="shared" si="43"/>
        <v>3</v>
      </c>
      <c r="BQ20" s="4">
        <f t="shared" si="44"/>
        <v>0</v>
      </c>
      <c r="BR20" s="4">
        <f t="shared" si="45"/>
        <v>0</v>
      </c>
      <c r="BS20" s="4">
        <f t="shared" si="46"/>
        <v>0</v>
      </c>
      <c r="BT20" s="4">
        <f t="shared" si="47"/>
        <v>0</v>
      </c>
      <c r="BU20" s="43">
        <f t="shared" si="49"/>
        <v>0</v>
      </c>
      <c r="BV20" s="35">
        <f t="shared" si="62"/>
        <v>0</v>
      </c>
      <c r="BW20" s="5">
        <f t="shared" si="63"/>
        <v>1</v>
      </c>
      <c r="BX20" s="5">
        <f t="shared" si="64"/>
        <v>3</v>
      </c>
      <c r="BY20" s="5">
        <f t="shared" si="65"/>
        <v>0</v>
      </c>
      <c r="BZ20" s="5">
        <f t="shared" si="66"/>
        <v>0</v>
      </c>
      <c r="CA20" s="5">
        <f t="shared" si="67"/>
        <v>2</v>
      </c>
      <c r="CB20" s="5">
        <f t="shared" si="68"/>
        <v>3</v>
      </c>
      <c r="CC20" s="5">
        <f t="shared" si="69"/>
        <v>0</v>
      </c>
      <c r="CD20" s="5">
        <f t="shared" si="70"/>
        <v>0</v>
      </c>
      <c r="CE20" s="5">
        <f t="shared" si="71"/>
        <v>0</v>
      </c>
      <c r="CF20" s="5">
        <f t="shared" si="72"/>
        <v>0</v>
      </c>
      <c r="CG20" s="47">
        <f t="shared" si="73"/>
        <v>0</v>
      </c>
    </row>
    <row r="21" spans="1:85" x14ac:dyDescent="0.15">
      <c r="A21" s="30">
        <v>21</v>
      </c>
      <c r="B21" s="4">
        <f>数据!B$60-数据!B21</f>
        <v>13</v>
      </c>
      <c r="C21" s="4"/>
      <c r="D21" s="4">
        <f>数据!C$60-数据!C21</f>
        <v>9</v>
      </c>
      <c r="E21" s="4"/>
      <c r="F21" s="4">
        <f>数据!D$60-数据!D21</f>
        <v>12</v>
      </c>
      <c r="G21" s="4"/>
      <c r="H21" s="4">
        <f>数据!E$60-数据!E21</f>
        <v>3</v>
      </c>
      <c r="I21" s="4"/>
      <c r="J21" s="4">
        <f>数据!F$60-数据!F21</f>
        <v>21</v>
      </c>
      <c r="K21" s="4"/>
      <c r="L21" s="4">
        <f>数据!G$60-数据!G21</f>
        <v>10</v>
      </c>
      <c r="M21" s="9"/>
      <c r="N21" s="4">
        <f>数据!H$60-数据!H21</f>
        <v>14</v>
      </c>
      <c r="O21" s="9"/>
      <c r="P21" s="4">
        <f>数据!I$60-数据!I21</f>
        <v>17</v>
      </c>
      <c r="Q21" s="9"/>
      <c r="R21" s="4">
        <f>数据!J$60-数据!J21</f>
        <v>0</v>
      </c>
      <c r="S21" s="9"/>
      <c r="T21" s="4">
        <f>数据!K$60-数据!K21</f>
        <v>0</v>
      </c>
      <c r="U21" s="9"/>
      <c r="V21" s="4">
        <f>数据!L$60-数据!L21</f>
        <v>0</v>
      </c>
      <c r="W21" s="9"/>
      <c r="X21" s="4">
        <f>数据!M$60-数据!M21</f>
        <v>0</v>
      </c>
      <c r="Y21" s="32"/>
      <c r="Z21" s="33">
        <f t="shared" si="0"/>
        <v>0</v>
      </c>
      <c r="AA21" s="4">
        <f t="shared" si="1"/>
        <v>0</v>
      </c>
      <c r="AB21" s="4">
        <f t="shared" si="2"/>
        <v>0</v>
      </c>
      <c r="AC21" s="4">
        <f t="shared" si="3"/>
        <v>0</v>
      </c>
      <c r="AD21" s="4">
        <f t="shared" si="4"/>
        <v>0</v>
      </c>
      <c r="AE21" s="4">
        <f t="shared" si="5"/>
        <v>0</v>
      </c>
      <c r="AF21" s="4">
        <f t="shared" si="6"/>
        <v>0</v>
      </c>
      <c r="AG21" s="4">
        <f t="shared" si="7"/>
        <v>0</v>
      </c>
      <c r="AH21" s="4">
        <f t="shared" si="8"/>
        <v>0</v>
      </c>
      <c r="AI21" s="4">
        <f t="shared" si="9"/>
        <v>0</v>
      </c>
      <c r="AJ21" s="4">
        <f t="shared" si="10"/>
        <v>0</v>
      </c>
      <c r="AK21" s="43">
        <f t="shared" si="11"/>
        <v>0</v>
      </c>
      <c r="AL21" s="33">
        <f t="shared" si="12"/>
        <v>0</v>
      </c>
      <c r="AM21" s="4">
        <f t="shared" si="13"/>
        <v>1</v>
      </c>
      <c r="AN21" s="4">
        <f t="shared" si="14"/>
        <v>0</v>
      </c>
      <c r="AO21" s="4">
        <f t="shared" si="15"/>
        <v>0</v>
      </c>
      <c r="AP21" s="4">
        <f t="shared" si="16"/>
        <v>0</v>
      </c>
      <c r="AQ21" s="4">
        <f t="shared" si="17"/>
        <v>1</v>
      </c>
      <c r="AR21" s="4">
        <f t="shared" si="18"/>
        <v>0</v>
      </c>
      <c r="AS21" s="4">
        <f t="shared" si="19"/>
        <v>0</v>
      </c>
      <c r="AT21" s="4">
        <f t="shared" si="20"/>
        <v>0</v>
      </c>
      <c r="AU21" s="4">
        <f t="shared" si="21"/>
        <v>0</v>
      </c>
      <c r="AV21" s="4">
        <f t="shared" si="74"/>
        <v>0</v>
      </c>
      <c r="AW21" s="43">
        <f t="shared" si="24"/>
        <v>0</v>
      </c>
      <c r="AX21" s="33">
        <f t="shared" si="25"/>
        <v>0</v>
      </c>
      <c r="AY21" s="4">
        <f t="shared" si="26"/>
        <v>1</v>
      </c>
      <c r="AZ21" s="4">
        <f t="shared" si="27"/>
        <v>1</v>
      </c>
      <c r="BA21" s="4">
        <f t="shared" si="28"/>
        <v>0</v>
      </c>
      <c r="BB21" s="4">
        <f t="shared" si="29"/>
        <v>0</v>
      </c>
      <c r="BC21" s="4">
        <f t="shared" si="30"/>
        <v>1</v>
      </c>
      <c r="BD21" s="4">
        <f t="shared" si="31"/>
        <v>1</v>
      </c>
      <c r="BE21" s="4">
        <f t="shared" si="32"/>
        <v>0</v>
      </c>
      <c r="BF21" s="4">
        <f t="shared" si="33"/>
        <v>0</v>
      </c>
      <c r="BG21" s="4">
        <f t="shared" si="34"/>
        <v>0</v>
      </c>
      <c r="BH21" s="4">
        <f t="shared" si="35"/>
        <v>0</v>
      </c>
      <c r="BI21" s="43">
        <f t="shared" si="36"/>
        <v>0</v>
      </c>
      <c r="BJ21" s="33">
        <f t="shared" si="37"/>
        <v>0</v>
      </c>
      <c r="BK21" s="4">
        <f t="shared" si="38"/>
        <v>1</v>
      </c>
      <c r="BL21" s="4">
        <f t="shared" si="39"/>
        <v>2</v>
      </c>
      <c r="BM21" s="4">
        <f t="shared" si="40"/>
        <v>0</v>
      </c>
      <c r="BN21" s="4">
        <f t="shared" si="41"/>
        <v>0</v>
      </c>
      <c r="BO21" s="4">
        <f t="shared" si="42"/>
        <v>2</v>
      </c>
      <c r="BP21" s="4">
        <f t="shared" si="43"/>
        <v>3</v>
      </c>
      <c r="BQ21" s="4">
        <f t="shared" si="44"/>
        <v>0</v>
      </c>
      <c r="BR21" s="4">
        <f t="shared" si="45"/>
        <v>0</v>
      </c>
      <c r="BS21" s="4">
        <f t="shared" si="46"/>
        <v>0</v>
      </c>
      <c r="BT21" s="4">
        <f t="shared" si="47"/>
        <v>0</v>
      </c>
      <c r="BU21" s="43">
        <f t="shared" si="49"/>
        <v>0</v>
      </c>
      <c r="BV21" s="35">
        <f t="shared" si="62"/>
        <v>0</v>
      </c>
      <c r="BW21" s="5">
        <f t="shared" si="63"/>
        <v>1</v>
      </c>
      <c r="BX21" s="5">
        <f t="shared" si="64"/>
        <v>3</v>
      </c>
      <c r="BY21" s="5">
        <f t="shared" si="65"/>
        <v>0</v>
      </c>
      <c r="BZ21" s="5">
        <f t="shared" si="66"/>
        <v>0</v>
      </c>
      <c r="CA21" s="5">
        <f t="shared" si="67"/>
        <v>2</v>
      </c>
      <c r="CB21" s="5">
        <f t="shared" si="68"/>
        <v>3</v>
      </c>
      <c r="CC21" s="5">
        <f t="shared" si="69"/>
        <v>0</v>
      </c>
      <c r="CD21" s="5">
        <f t="shared" si="70"/>
        <v>0</v>
      </c>
      <c r="CE21" s="5">
        <f t="shared" si="71"/>
        <v>0</v>
      </c>
      <c r="CF21" s="5">
        <f t="shared" si="72"/>
        <v>0</v>
      </c>
      <c r="CG21" s="47">
        <f t="shared" si="73"/>
        <v>0</v>
      </c>
    </row>
    <row r="22" spans="1:85" x14ac:dyDescent="0.15">
      <c r="A22" s="30">
        <v>22</v>
      </c>
      <c r="B22" s="4">
        <f>数据!B$60-数据!B22</f>
        <v>13</v>
      </c>
      <c r="C22" s="4"/>
      <c r="D22" s="4">
        <f>数据!C$60-数据!C22</f>
        <v>9</v>
      </c>
      <c r="E22" s="4"/>
      <c r="F22" s="4">
        <f>数据!D$60-数据!D22</f>
        <v>12</v>
      </c>
      <c r="G22" s="4"/>
      <c r="H22" s="4">
        <f>数据!E$60-数据!E22</f>
        <v>3</v>
      </c>
      <c r="I22" s="4"/>
      <c r="J22" s="4">
        <f>数据!F$60-数据!F22</f>
        <v>21</v>
      </c>
      <c r="K22" s="4"/>
      <c r="L22" s="4">
        <f>数据!G$60-数据!G22</f>
        <v>10</v>
      </c>
      <c r="M22" s="9"/>
      <c r="N22" s="4">
        <f>数据!H$60-数据!H22</f>
        <v>14</v>
      </c>
      <c r="O22" s="9"/>
      <c r="P22" s="4">
        <f>数据!I$60-数据!I22</f>
        <v>17</v>
      </c>
      <c r="Q22" s="9"/>
      <c r="R22" s="4">
        <f>数据!J$60-数据!J22</f>
        <v>0</v>
      </c>
      <c r="S22" s="9"/>
      <c r="T22" s="4">
        <f>数据!K$60-数据!K22</f>
        <v>0</v>
      </c>
      <c r="U22" s="9"/>
      <c r="V22" s="4">
        <f>数据!L$60-数据!L22</f>
        <v>0</v>
      </c>
      <c r="W22" s="9"/>
      <c r="X22" s="4">
        <f>数据!M$60-数据!M22</f>
        <v>0</v>
      </c>
      <c r="Y22" s="32"/>
      <c r="Z22" s="33">
        <f t="shared" si="0"/>
        <v>0</v>
      </c>
      <c r="AA22" s="4">
        <f t="shared" si="1"/>
        <v>0</v>
      </c>
      <c r="AB22" s="4">
        <f t="shared" si="2"/>
        <v>0</v>
      </c>
      <c r="AC22" s="4">
        <f t="shared" si="3"/>
        <v>0</v>
      </c>
      <c r="AD22" s="4">
        <f t="shared" si="4"/>
        <v>0</v>
      </c>
      <c r="AE22" s="4">
        <f t="shared" si="5"/>
        <v>0</v>
      </c>
      <c r="AF22" s="4">
        <f t="shared" si="6"/>
        <v>0</v>
      </c>
      <c r="AG22" s="4">
        <f t="shared" si="7"/>
        <v>0</v>
      </c>
      <c r="AH22" s="4">
        <f t="shared" si="8"/>
        <v>0</v>
      </c>
      <c r="AI22" s="4">
        <f t="shared" si="9"/>
        <v>0</v>
      </c>
      <c r="AJ22" s="4">
        <f t="shared" si="10"/>
        <v>0</v>
      </c>
      <c r="AK22" s="43">
        <f t="shared" si="11"/>
        <v>0</v>
      </c>
      <c r="AL22" s="33">
        <f t="shared" si="12"/>
        <v>0</v>
      </c>
      <c r="AM22" s="4">
        <f t="shared" si="13"/>
        <v>0</v>
      </c>
      <c r="AN22" s="4">
        <f t="shared" si="14"/>
        <v>0</v>
      </c>
      <c r="AO22" s="4">
        <f t="shared" si="15"/>
        <v>0</v>
      </c>
      <c r="AP22" s="4">
        <f t="shared" si="16"/>
        <v>0</v>
      </c>
      <c r="AQ22" s="4">
        <f t="shared" si="17"/>
        <v>0</v>
      </c>
      <c r="AR22" s="4">
        <f t="shared" si="18"/>
        <v>0</v>
      </c>
      <c r="AS22" s="4">
        <f t="shared" si="19"/>
        <v>0</v>
      </c>
      <c r="AT22" s="4">
        <f t="shared" si="20"/>
        <v>0</v>
      </c>
      <c r="AU22" s="4">
        <f t="shared" si="21"/>
        <v>0</v>
      </c>
      <c r="AV22" s="4">
        <f t="shared" si="74"/>
        <v>0</v>
      </c>
      <c r="AW22" s="43">
        <f t="shared" si="24"/>
        <v>0</v>
      </c>
      <c r="AX22" s="33">
        <f t="shared" si="25"/>
        <v>0</v>
      </c>
      <c r="AY22" s="4">
        <f t="shared" si="26"/>
        <v>1</v>
      </c>
      <c r="AZ22" s="4">
        <f t="shared" si="27"/>
        <v>0</v>
      </c>
      <c r="BA22" s="4">
        <f t="shared" si="28"/>
        <v>0</v>
      </c>
      <c r="BB22" s="4">
        <f t="shared" si="29"/>
        <v>0</v>
      </c>
      <c r="BC22" s="4">
        <f t="shared" si="30"/>
        <v>1</v>
      </c>
      <c r="BD22" s="4">
        <f t="shared" si="31"/>
        <v>0</v>
      </c>
      <c r="BE22" s="4">
        <f t="shared" si="32"/>
        <v>0</v>
      </c>
      <c r="BF22" s="4">
        <f t="shared" si="33"/>
        <v>0</v>
      </c>
      <c r="BG22" s="4">
        <f t="shared" si="34"/>
        <v>0</v>
      </c>
      <c r="BH22" s="4">
        <f t="shared" si="35"/>
        <v>0</v>
      </c>
      <c r="BI22" s="43">
        <f t="shared" si="36"/>
        <v>0</v>
      </c>
      <c r="BJ22" s="33">
        <f t="shared" si="37"/>
        <v>0</v>
      </c>
      <c r="BK22" s="4">
        <f t="shared" si="38"/>
        <v>1</v>
      </c>
      <c r="BL22" s="4">
        <f t="shared" si="39"/>
        <v>1</v>
      </c>
      <c r="BM22" s="4">
        <f t="shared" si="40"/>
        <v>0</v>
      </c>
      <c r="BN22" s="4">
        <f t="shared" si="41"/>
        <v>0</v>
      </c>
      <c r="BO22" s="4">
        <f t="shared" si="42"/>
        <v>2</v>
      </c>
      <c r="BP22" s="4">
        <f t="shared" si="43"/>
        <v>2</v>
      </c>
      <c r="BQ22" s="4">
        <f t="shared" si="44"/>
        <v>0</v>
      </c>
      <c r="BR22" s="4">
        <f t="shared" si="45"/>
        <v>0</v>
      </c>
      <c r="BS22" s="4">
        <f t="shared" si="46"/>
        <v>0</v>
      </c>
      <c r="BT22" s="4">
        <f t="shared" si="47"/>
        <v>0</v>
      </c>
      <c r="BU22" s="43">
        <f t="shared" si="49"/>
        <v>0</v>
      </c>
      <c r="BV22" s="35">
        <f t="shared" si="62"/>
        <v>0</v>
      </c>
      <c r="BW22" s="5">
        <f t="shared" si="63"/>
        <v>1</v>
      </c>
      <c r="BX22" s="5">
        <f t="shared" si="64"/>
        <v>2</v>
      </c>
      <c r="BY22" s="5">
        <f t="shared" si="65"/>
        <v>0</v>
      </c>
      <c r="BZ22" s="5">
        <f t="shared" si="66"/>
        <v>0</v>
      </c>
      <c r="CA22" s="5">
        <f t="shared" si="67"/>
        <v>2</v>
      </c>
      <c r="CB22" s="5">
        <f t="shared" si="68"/>
        <v>3</v>
      </c>
      <c r="CC22" s="5">
        <f t="shared" si="69"/>
        <v>0</v>
      </c>
      <c r="CD22" s="5">
        <f t="shared" si="70"/>
        <v>0</v>
      </c>
      <c r="CE22" s="5">
        <f t="shared" si="71"/>
        <v>0</v>
      </c>
      <c r="CF22" s="5">
        <f t="shared" si="72"/>
        <v>0</v>
      </c>
      <c r="CG22" s="47">
        <f t="shared" si="73"/>
        <v>0</v>
      </c>
    </row>
    <row r="23" spans="1:85" x14ac:dyDescent="0.15">
      <c r="A23" s="30">
        <v>23</v>
      </c>
      <c r="B23" s="4">
        <f>数据!B$60-数据!B23</f>
        <v>12</v>
      </c>
      <c r="C23" s="4"/>
      <c r="D23" s="4">
        <f>数据!C$60-数据!C23</f>
        <v>8</v>
      </c>
      <c r="E23" s="4"/>
      <c r="F23" s="4">
        <f>数据!D$60-数据!D23</f>
        <v>12</v>
      </c>
      <c r="G23" s="4"/>
      <c r="H23" s="4">
        <f>数据!E$60-数据!E23</f>
        <v>3</v>
      </c>
      <c r="I23" s="4"/>
      <c r="J23" s="4">
        <f>数据!F$60-数据!F23</f>
        <v>21</v>
      </c>
      <c r="K23" s="4"/>
      <c r="L23" s="4">
        <f>数据!G$60-数据!G23</f>
        <v>9</v>
      </c>
      <c r="M23" s="9"/>
      <c r="N23" s="4">
        <f>数据!H$60-数据!H23</f>
        <v>14</v>
      </c>
      <c r="O23" s="9"/>
      <c r="P23" s="4">
        <f>数据!I$60-数据!I23</f>
        <v>17</v>
      </c>
      <c r="Q23" s="9"/>
      <c r="R23" s="4">
        <f>数据!J$60-数据!J23</f>
        <v>0</v>
      </c>
      <c r="S23" s="9"/>
      <c r="T23" s="4">
        <f>数据!K$60-数据!K23</f>
        <v>0</v>
      </c>
      <c r="U23" s="9"/>
      <c r="V23" s="4">
        <f>数据!L$60-数据!L23</f>
        <v>0</v>
      </c>
      <c r="W23" s="9"/>
      <c r="X23" s="4">
        <f>数据!M$60-数据!M23</f>
        <v>0</v>
      </c>
      <c r="Y23" s="32"/>
      <c r="Z23" s="33">
        <f t="shared" si="0"/>
        <v>1</v>
      </c>
      <c r="AA23" s="4">
        <f t="shared" si="1"/>
        <v>1</v>
      </c>
      <c r="AB23" s="4">
        <f t="shared" si="2"/>
        <v>0</v>
      </c>
      <c r="AC23" s="4">
        <f t="shared" si="3"/>
        <v>0</v>
      </c>
      <c r="AD23" s="4">
        <f t="shared" si="4"/>
        <v>0</v>
      </c>
      <c r="AE23" s="4">
        <f t="shared" si="5"/>
        <v>1</v>
      </c>
      <c r="AF23" s="4">
        <f t="shared" si="6"/>
        <v>0</v>
      </c>
      <c r="AG23" s="4">
        <f t="shared" si="7"/>
        <v>0</v>
      </c>
      <c r="AH23" s="4">
        <f t="shared" si="8"/>
        <v>0</v>
      </c>
      <c r="AI23" s="4">
        <f t="shared" si="9"/>
        <v>0</v>
      </c>
      <c r="AJ23" s="4">
        <f t="shared" si="10"/>
        <v>0</v>
      </c>
      <c r="AK23" s="43">
        <f t="shared" si="11"/>
        <v>0</v>
      </c>
      <c r="AL23" s="33">
        <f t="shared" si="12"/>
        <v>1</v>
      </c>
      <c r="AM23" s="4">
        <f t="shared" si="13"/>
        <v>1</v>
      </c>
      <c r="AN23" s="4">
        <f t="shared" si="14"/>
        <v>0</v>
      </c>
      <c r="AO23" s="4">
        <f t="shared" si="15"/>
        <v>0</v>
      </c>
      <c r="AP23" s="4">
        <f t="shared" si="16"/>
        <v>0</v>
      </c>
      <c r="AQ23" s="4">
        <f t="shared" si="17"/>
        <v>1</v>
      </c>
      <c r="AR23" s="4">
        <f t="shared" si="18"/>
        <v>0</v>
      </c>
      <c r="AS23" s="4">
        <f t="shared" si="19"/>
        <v>0</v>
      </c>
      <c r="AT23" s="4">
        <f t="shared" si="20"/>
        <v>0</v>
      </c>
      <c r="AU23" s="4">
        <f t="shared" si="21"/>
        <v>0</v>
      </c>
      <c r="AV23" s="4">
        <f t="shared" si="74"/>
        <v>0</v>
      </c>
      <c r="AW23" s="43">
        <f t="shared" si="24"/>
        <v>0</v>
      </c>
      <c r="AX23" s="33">
        <f t="shared" si="25"/>
        <v>1</v>
      </c>
      <c r="AY23" s="4">
        <f t="shared" si="26"/>
        <v>1</v>
      </c>
      <c r="AZ23" s="4">
        <f t="shared" si="27"/>
        <v>0</v>
      </c>
      <c r="BA23" s="4">
        <f t="shared" si="28"/>
        <v>0</v>
      </c>
      <c r="BB23" s="4">
        <f t="shared" si="29"/>
        <v>0</v>
      </c>
      <c r="BC23" s="4">
        <f t="shared" si="30"/>
        <v>1</v>
      </c>
      <c r="BD23" s="4">
        <f t="shared" si="31"/>
        <v>0</v>
      </c>
      <c r="BE23" s="4">
        <f t="shared" si="32"/>
        <v>0</v>
      </c>
      <c r="BF23" s="4">
        <f t="shared" si="33"/>
        <v>0</v>
      </c>
      <c r="BG23" s="4">
        <f t="shared" si="34"/>
        <v>0</v>
      </c>
      <c r="BH23" s="4">
        <f t="shared" si="35"/>
        <v>0</v>
      </c>
      <c r="BI23" s="43">
        <f t="shared" si="36"/>
        <v>0</v>
      </c>
      <c r="BJ23" s="33">
        <f t="shared" si="37"/>
        <v>1</v>
      </c>
      <c r="BK23" s="4">
        <f t="shared" si="38"/>
        <v>2</v>
      </c>
      <c r="BL23" s="4">
        <f t="shared" si="39"/>
        <v>1</v>
      </c>
      <c r="BM23" s="4">
        <f t="shared" si="40"/>
        <v>0</v>
      </c>
      <c r="BN23" s="4">
        <f t="shared" si="41"/>
        <v>0</v>
      </c>
      <c r="BO23" s="4">
        <f t="shared" si="42"/>
        <v>3</v>
      </c>
      <c r="BP23" s="4">
        <f t="shared" si="43"/>
        <v>1</v>
      </c>
      <c r="BQ23" s="4">
        <f t="shared" si="44"/>
        <v>0</v>
      </c>
      <c r="BR23" s="4">
        <f t="shared" si="45"/>
        <v>0</v>
      </c>
      <c r="BS23" s="4">
        <f t="shared" si="46"/>
        <v>0</v>
      </c>
      <c r="BT23" s="4">
        <f t="shared" si="47"/>
        <v>0</v>
      </c>
      <c r="BU23" s="43">
        <f t="shared" si="49"/>
        <v>0</v>
      </c>
      <c r="BV23" s="35">
        <f t="shared" si="62"/>
        <v>1</v>
      </c>
      <c r="BW23" s="5">
        <f t="shared" si="63"/>
        <v>2</v>
      </c>
      <c r="BX23" s="5">
        <f t="shared" si="64"/>
        <v>2</v>
      </c>
      <c r="BY23" s="5">
        <f t="shared" si="65"/>
        <v>0</v>
      </c>
      <c r="BZ23" s="5">
        <f t="shared" si="66"/>
        <v>0</v>
      </c>
      <c r="CA23" s="5">
        <f t="shared" si="67"/>
        <v>3</v>
      </c>
      <c r="CB23" s="5">
        <f t="shared" si="68"/>
        <v>3</v>
      </c>
      <c r="CC23" s="5">
        <f t="shared" si="69"/>
        <v>0</v>
      </c>
      <c r="CD23" s="5">
        <f t="shared" si="70"/>
        <v>0</v>
      </c>
      <c r="CE23" s="5">
        <f t="shared" si="71"/>
        <v>0</v>
      </c>
      <c r="CF23" s="5">
        <f t="shared" si="72"/>
        <v>0</v>
      </c>
      <c r="CG23" s="47">
        <f t="shared" si="73"/>
        <v>0</v>
      </c>
    </row>
    <row r="24" spans="1:85" x14ac:dyDescent="0.15">
      <c r="A24" s="30">
        <v>24</v>
      </c>
      <c r="B24" s="4">
        <f>数据!B$60-数据!B24</f>
        <v>12</v>
      </c>
      <c r="C24" s="4"/>
      <c r="D24" s="4">
        <f>数据!C$60-数据!C24</f>
        <v>8</v>
      </c>
      <c r="E24" s="4"/>
      <c r="F24" s="4">
        <f>数据!D$60-数据!D24</f>
        <v>12</v>
      </c>
      <c r="G24" s="4"/>
      <c r="H24" s="4">
        <f>数据!E$60-数据!E24</f>
        <v>3</v>
      </c>
      <c r="I24" s="4"/>
      <c r="J24" s="4">
        <f>数据!F$60-数据!F24</f>
        <v>21</v>
      </c>
      <c r="K24" s="4"/>
      <c r="L24" s="4">
        <f>数据!G$60-数据!G24</f>
        <v>9</v>
      </c>
      <c r="M24" s="9"/>
      <c r="N24" s="4">
        <f>数据!H$60-数据!H24</f>
        <v>14</v>
      </c>
      <c r="O24" s="9"/>
      <c r="P24" s="4">
        <f>数据!I$60-数据!I24</f>
        <v>16</v>
      </c>
      <c r="Q24" s="9"/>
      <c r="R24" s="4">
        <f>数据!J$60-数据!J24</f>
        <v>0</v>
      </c>
      <c r="S24" s="9"/>
      <c r="T24" s="4">
        <f>数据!K$60-数据!K24</f>
        <v>0</v>
      </c>
      <c r="U24" s="9"/>
      <c r="V24" s="4">
        <f>数据!L$60-数据!L24</f>
        <v>0</v>
      </c>
      <c r="W24" s="9"/>
      <c r="X24" s="4">
        <f>数据!M$60-数据!M24</f>
        <v>0</v>
      </c>
      <c r="Y24" s="32"/>
      <c r="Z24" s="33">
        <f t="shared" si="0"/>
        <v>0</v>
      </c>
      <c r="AA24" s="4">
        <f t="shared" si="1"/>
        <v>0</v>
      </c>
      <c r="AB24" s="4">
        <f t="shared" si="2"/>
        <v>0</v>
      </c>
      <c r="AC24" s="4">
        <f t="shared" si="3"/>
        <v>0</v>
      </c>
      <c r="AD24" s="4">
        <f t="shared" si="4"/>
        <v>0</v>
      </c>
      <c r="AE24" s="4">
        <f t="shared" si="5"/>
        <v>0</v>
      </c>
      <c r="AF24" s="4">
        <f t="shared" si="6"/>
        <v>0</v>
      </c>
      <c r="AG24" s="4">
        <f t="shared" si="7"/>
        <v>1</v>
      </c>
      <c r="AH24" s="4">
        <f t="shared" si="8"/>
        <v>0</v>
      </c>
      <c r="AI24" s="4">
        <f t="shared" si="9"/>
        <v>0</v>
      </c>
      <c r="AJ24" s="4">
        <f t="shared" si="10"/>
        <v>0</v>
      </c>
      <c r="AK24" s="43">
        <f t="shared" si="11"/>
        <v>0</v>
      </c>
      <c r="AL24" s="33">
        <f t="shared" si="12"/>
        <v>1</v>
      </c>
      <c r="AM24" s="4">
        <f t="shared" si="13"/>
        <v>1</v>
      </c>
      <c r="AN24" s="4">
        <f t="shared" si="14"/>
        <v>0</v>
      </c>
      <c r="AO24" s="4">
        <f t="shared" si="15"/>
        <v>0</v>
      </c>
      <c r="AP24" s="4">
        <f t="shared" si="16"/>
        <v>0</v>
      </c>
      <c r="AQ24" s="4">
        <f t="shared" si="17"/>
        <v>1</v>
      </c>
      <c r="AR24" s="4">
        <f t="shared" si="18"/>
        <v>0</v>
      </c>
      <c r="AS24" s="4">
        <f t="shared" si="19"/>
        <v>1</v>
      </c>
      <c r="AT24" s="4">
        <f t="shared" si="20"/>
        <v>0</v>
      </c>
      <c r="AU24" s="4">
        <f t="shared" si="21"/>
        <v>0</v>
      </c>
      <c r="AV24" s="4">
        <f t="shared" si="74"/>
        <v>0</v>
      </c>
      <c r="AW24" s="43">
        <f t="shared" si="24"/>
        <v>0</v>
      </c>
      <c r="AX24" s="33">
        <f t="shared" si="25"/>
        <v>1</v>
      </c>
      <c r="AY24" s="4">
        <f t="shared" si="26"/>
        <v>1</v>
      </c>
      <c r="AZ24" s="4">
        <f t="shared" si="27"/>
        <v>0</v>
      </c>
      <c r="BA24" s="4">
        <f t="shared" si="28"/>
        <v>0</v>
      </c>
      <c r="BB24" s="4">
        <f t="shared" si="29"/>
        <v>0</v>
      </c>
      <c r="BC24" s="4">
        <f t="shared" si="30"/>
        <v>1</v>
      </c>
      <c r="BD24" s="4">
        <f t="shared" si="31"/>
        <v>0</v>
      </c>
      <c r="BE24" s="4">
        <f t="shared" si="32"/>
        <v>1</v>
      </c>
      <c r="BF24" s="4">
        <f t="shared" si="33"/>
        <v>0</v>
      </c>
      <c r="BG24" s="4">
        <f t="shared" si="34"/>
        <v>0</v>
      </c>
      <c r="BH24" s="4">
        <f t="shared" si="35"/>
        <v>0</v>
      </c>
      <c r="BI24" s="43">
        <f t="shared" si="36"/>
        <v>0</v>
      </c>
      <c r="BJ24" s="33">
        <f t="shared" si="37"/>
        <v>1</v>
      </c>
      <c r="BK24" s="4">
        <f t="shared" si="38"/>
        <v>2</v>
      </c>
      <c r="BL24" s="4">
        <f t="shared" si="39"/>
        <v>1</v>
      </c>
      <c r="BM24" s="4">
        <f t="shared" si="40"/>
        <v>0</v>
      </c>
      <c r="BN24" s="4">
        <f t="shared" si="41"/>
        <v>0</v>
      </c>
      <c r="BO24" s="4">
        <f t="shared" si="42"/>
        <v>2</v>
      </c>
      <c r="BP24" s="4">
        <f t="shared" si="43"/>
        <v>1</v>
      </c>
      <c r="BQ24" s="4">
        <f t="shared" si="44"/>
        <v>1</v>
      </c>
      <c r="BR24" s="4">
        <f t="shared" si="45"/>
        <v>0</v>
      </c>
      <c r="BS24" s="4">
        <f t="shared" si="46"/>
        <v>0</v>
      </c>
      <c r="BT24" s="4">
        <f t="shared" ref="BT24:BT59" si="75">V18-V24</f>
        <v>0</v>
      </c>
      <c r="BU24" s="43">
        <f t="shared" si="49"/>
        <v>0</v>
      </c>
      <c r="BV24" s="35">
        <f t="shared" si="62"/>
        <v>1</v>
      </c>
      <c r="BW24" s="5">
        <f t="shared" si="63"/>
        <v>2</v>
      </c>
      <c r="BX24" s="5">
        <f t="shared" si="64"/>
        <v>2</v>
      </c>
      <c r="BY24" s="5">
        <f t="shared" si="65"/>
        <v>0</v>
      </c>
      <c r="BZ24" s="5">
        <f t="shared" si="66"/>
        <v>0</v>
      </c>
      <c r="CA24" s="5">
        <f t="shared" si="67"/>
        <v>3</v>
      </c>
      <c r="CB24" s="5">
        <f t="shared" si="68"/>
        <v>3</v>
      </c>
      <c r="CC24" s="5">
        <f t="shared" si="69"/>
        <v>1</v>
      </c>
      <c r="CD24" s="5">
        <f t="shared" si="70"/>
        <v>0</v>
      </c>
      <c r="CE24" s="5">
        <f t="shared" si="71"/>
        <v>0</v>
      </c>
      <c r="CF24" s="5">
        <f t="shared" si="72"/>
        <v>0</v>
      </c>
      <c r="CG24" s="47">
        <f t="shared" si="73"/>
        <v>0</v>
      </c>
    </row>
    <row r="25" spans="1:85" x14ac:dyDescent="0.15">
      <c r="A25" s="30">
        <v>25</v>
      </c>
      <c r="B25" s="4">
        <f>数据!B$60-数据!B25</f>
        <v>12</v>
      </c>
      <c r="C25" s="4"/>
      <c r="D25" s="4">
        <f>数据!C$60-数据!C25</f>
        <v>8</v>
      </c>
      <c r="E25" s="4"/>
      <c r="F25" s="4">
        <f>数据!D$60-数据!D25</f>
        <v>12</v>
      </c>
      <c r="G25" s="4"/>
      <c r="H25" s="4">
        <f>数据!E$60-数据!E25</f>
        <v>3</v>
      </c>
      <c r="I25" s="4"/>
      <c r="J25" s="4">
        <f>数据!F$60-数据!F25</f>
        <v>21</v>
      </c>
      <c r="K25" s="4"/>
      <c r="L25" s="4">
        <f>数据!G$60-数据!G25</f>
        <v>9</v>
      </c>
      <c r="M25" s="9"/>
      <c r="N25" s="4">
        <f>数据!H$60-数据!H25</f>
        <v>14</v>
      </c>
      <c r="O25" s="9"/>
      <c r="P25" s="4">
        <f>数据!I$60-数据!I25</f>
        <v>16</v>
      </c>
      <c r="Q25" s="9"/>
      <c r="R25" s="4">
        <f>数据!J$60-数据!J25</f>
        <v>0</v>
      </c>
      <c r="S25" s="9"/>
      <c r="T25" s="4">
        <f>数据!K$60-数据!K25</f>
        <v>0</v>
      </c>
      <c r="U25" s="9"/>
      <c r="V25" s="4">
        <f>数据!L$60-数据!L25</f>
        <v>0</v>
      </c>
      <c r="W25" s="9"/>
      <c r="X25" s="4">
        <f>数据!M$60-数据!M25</f>
        <v>0</v>
      </c>
      <c r="Y25" s="32"/>
      <c r="Z25" s="33">
        <f t="shared" si="0"/>
        <v>0</v>
      </c>
      <c r="AA25" s="4">
        <f t="shared" si="1"/>
        <v>0</v>
      </c>
      <c r="AB25" s="4">
        <f t="shared" si="2"/>
        <v>0</v>
      </c>
      <c r="AC25" s="4">
        <f t="shared" si="3"/>
        <v>0</v>
      </c>
      <c r="AD25" s="4">
        <f t="shared" si="4"/>
        <v>0</v>
      </c>
      <c r="AE25" s="4">
        <f t="shared" si="5"/>
        <v>0</v>
      </c>
      <c r="AF25" s="4">
        <f t="shared" si="6"/>
        <v>0</v>
      </c>
      <c r="AG25" s="4">
        <f t="shared" si="7"/>
        <v>0</v>
      </c>
      <c r="AH25" s="4">
        <f t="shared" si="8"/>
        <v>0</v>
      </c>
      <c r="AI25" s="4">
        <f t="shared" si="9"/>
        <v>0</v>
      </c>
      <c r="AJ25" s="4">
        <f t="shared" si="10"/>
        <v>0</v>
      </c>
      <c r="AK25" s="43">
        <f t="shared" si="11"/>
        <v>0</v>
      </c>
      <c r="AL25" s="33">
        <f t="shared" si="12"/>
        <v>0</v>
      </c>
      <c r="AM25" s="4">
        <f t="shared" si="13"/>
        <v>0</v>
      </c>
      <c r="AN25" s="4">
        <f t="shared" si="14"/>
        <v>0</v>
      </c>
      <c r="AO25" s="4">
        <f t="shared" si="15"/>
        <v>0</v>
      </c>
      <c r="AP25" s="4">
        <f t="shared" si="16"/>
        <v>0</v>
      </c>
      <c r="AQ25" s="4">
        <f t="shared" si="17"/>
        <v>0</v>
      </c>
      <c r="AR25" s="4">
        <f t="shared" si="18"/>
        <v>0</v>
      </c>
      <c r="AS25" s="4">
        <f t="shared" si="19"/>
        <v>1</v>
      </c>
      <c r="AT25" s="4">
        <f t="shared" si="20"/>
        <v>0</v>
      </c>
      <c r="AU25" s="4">
        <f t="shared" si="21"/>
        <v>0</v>
      </c>
      <c r="AV25" s="4">
        <f t="shared" si="74"/>
        <v>0</v>
      </c>
      <c r="AW25" s="43">
        <f t="shared" si="24"/>
        <v>0</v>
      </c>
      <c r="AX25" s="33">
        <f t="shared" si="25"/>
        <v>1</v>
      </c>
      <c r="AY25" s="4">
        <f t="shared" si="26"/>
        <v>1</v>
      </c>
      <c r="AZ25" s="4">
        <f t="shared" si="27"/>
        <v>0</v>
      </c>
      <c r="BA25" s="4">
        <f t="shared" si="28"/>
        <v>0</v>
      </c>
      <c r="BB25" s="4">
        <f t="shared" si="29"/>
        <v>0</v>
      </c>
      <c r="BC25" s="4">
        <f t="shared" si="30"/>
        <v>1</v>
      </c>
      <c r="BD25" s="4">
        <f t="shared" si="31"/>
        <v>0</v>
      </c>
      <c r="BE25" s="4">
        <f t="shared" si="32"/>
        <v>1</v>
      </c>
      <c r="BF25" s="4">
        <f t="shared" si="33"/>
        <v>0</v>
      </c>
      <c r="BG25" s="4">
        <f t="shared" si="34"/>
        <v>0</v>
      </c>
      <c r="BH25" s="4">
        <f t="shared" si="35"/>
        <v>0</v>
      </c>
      <c r="BI25" s="43">
        <f t="shared" si="36"/>
        <v>0</v>
      </c>
      <c r="BJ25" s="33">
        <f t="shared" si="37"/>
        <v>1</v>
      </c>
      <c r="BK25" s="4">
        <f t="shared" si="38"/>
        <v>2</v>
      </c>
      <c r="BL25" s="4">
        <f t="shared" si="39"/>
        <v>0</v>
      </c>
      <c r="BM25" s="4">
        <f t="shared" si="40"/>
        <v>0</v>
      </c>
      <c r="BN25" s="4">
        <f t="shared" si="41"/>
        <v>0</v>
      </c>
      <c r="BO25" s="4">
        <f t="shared" si="42"/>
        <v>2</v>
      </c>
      <c r="BP25" s="4">
        <f t="shared" si="43"/>
        <v>0</v>
      </c>
      <c r="BQ25" s="4">
        <f t="shared" si="44"/>
        <v>1</v>
      </c>
      <c r="BR25" s="4">
        <f t="shared" si="45"/>
        <v>0</v>
      </c>
      <c r="BS25" s="4">
        <f t="shared" si="46"/>
        <v>0</v>
      </c>
      <c r="BT25" s="4">
        <f t="shared" si="75"/>
        <v>0</v>
      </c>
      <c r="BU25" s="43">
        <f t="shared" si="49"/>
        <v>0</v>
      </c>
      <c r="BV25" s="35">
        <f t="shared" si="62"/>
        <v>1</v>
      </c>
      <c r="BW25" s="5">
        <f t="shared" si="63"/>
        <v>2</v>
      </c>
      <c r="BX25" s="5">
        <f t="shared" si="64"/>
        <v>1</v>
      </c>
      <c r="BY25" s="5">
        <f t="shared" si="65"/>
        <v>0</v>
      </c>
      <c r="BZ25" s="5">
        <f t="shared" si="66"/>
        <v>0</v>
      </c>
      <c r="CA25" s="5">
        <f t="shared" si="67"/>
        <v>3</v>
      </c>
      <c r="CB25" s="5">
        <f t="shared" si="68"/>
        <v>2</v>
      </c>
      <c r="CC25" s="5">
        <f t="shared" si="69"/>
        <v>1</v>
      </c>
      <c r="CD25" s="5">
        <f t="shared" si="70"/>
        <v>0</v>
      </c>
      <c r="CE25" s="5">
        <f t="shared" si="71"/>
        <v>0</v>
      </c>
      <c r="CF25" s="5">
        <f t="shared" si="72"/>
        <v>0</v>
      </c>
      <c r="CG25" s="47">
        <f t="shared" si="73"/>
        <v>0</v>
      </c>
    </row>
    <row r="26" spans="1:85" x14ac:dyDescent="0.15">
      <c r="A26" s="30">
        <v>26</v>
      </c>
      <c r="B26" s="4">
        <f>数据!B$60-数据!B26</f>
        <v>12</v>
      </c>
      <c r="C26" s="4"/>
      <c r="D26" s="4">
        <f>数据!C$60-数据!C26</f>
        <v>7</v>
      </c>
      <c r="E26" s="4"/>
      <c r="F26" s="4">
        <f>数据!D$60-数据!D26</f>
        <v>12</v>
      </c>
      <c r="G26" s="4"/>
      <c r="H26" s="4">
        <f>数据!E$60-数据!E26</f>
        <v>3</v>
      </c>
      <c r="I26" s="4"/>
      <c r="J26" s="4">
        <f>数据!F$60-数据!F26</f>
        <v>21</v>
      </c>
      <c r="K26" s="4"/>
      <c r="L26" s="4">
        <f>数据!G$60-数据!G26</f>
        <v>9</v>
      </c>
      <c r="M26" s="9"/>
      <c r="N26" s="4">
        <f>数据!H$60-数据!H26</f>
        <v>14</v>
      </c>
      <c r="O26" s="9"/>
      <c r="P26" s="4">
        <f>数据!I$60-数据!I26</f>
        <v>15</v>
      </c>
      <c r="Q26" s="9"/>
      <c r="R26" s="4">
        <f>数据!J$60-数据!J26</f>
        <v>0</v>
      </c>
      <c r="S26" s="9"/>
      <c r="T26" s="4">
        <f>数据!K$60-数据!K26</f>
        <v>0</v>
      </c>
      <c r="U26" s="9"/>
      <c r="V26" s="4">
        <f>数据!L$60-数据!L26</f>
        <v>0</v>
      </c>
      <c r="W26" s="9"/>
      <c r="X26" s="4">
        <f>数据!M$60-数据!M26</f>
        <v>0</v>
      </c>
      <c r="Y26" s="32"/>
      <c r="Z26" s="33">
        <f t="shared" si="0"/>
        <v>0</v>
      </c>
      <c r="AA26" s="4">
        <f t="shared" si="1"/>
        <v>1</v>
      </c>
      <c r="AB26" s="4">
        <f t="shared" si="2"/>
        <v>0</v>
      </c>
      <c r="AC26" s="4">
        <f t="shared" si="3"/>
        <v>0</v>
      </c>
      <c r="AD26" s="4">
        <f t="shared" si="4"/>
        <v>0</v>
      </c>
      <c r="AE26" s="4">
        <f t="shared" si="5"/>
        <v>0</v>
      </c>
      <c r="AF26" s="4">
        <f t="shared" si="6"/>
        <v>0</v>
      </c>
      <c r="AG26" s="4">
        <f t="shared" si="7"/>
        <v>1</v>
      </c>
      <c r="AH26" s="4">
        <f t="shared" si="8"/>
        <v>0</v>
      </c>
      <c r="AI26" s="4">
        <f t="shared" si="9"/>
        <v>0</v>
      </c>
      <c r="AJ26" s="4">
        <f t="shared" si="10"/>
        <v>0</v>
      </c>
      <c r="AK26" s="43">
        <f t="shared" si="11"/>
        <v>0</v>
      </c>
      <c r="AL26" s="33">
        <f t="shared" si="12"/>
        <v>0</v>
      </c>
      <c r="AM26" s="4">
        <f t="shared" si="13"/>
        <v>1</v>
      </c>
      <c r="AN26" s="4">
        <f t="shared" si="14"/>
        <v>0</v>
      </c>
      <c r="AO26" s="4">
        <f t="shared" si="15"/>
        <v>0</v>
      </c>
      <c r="AP26" s="4">
        <f t="shared" si="16"/>
        <v>0</v>
      </c>
      <c r="AQ26" s="4">
        <f t="shared" si="17"/>
        <v>0</v>
      </c>
      <c r="AR26" s="4">
        <f t="shared" si="18"/>
        <v>0</v>
      </c>
      <c r="AS26" s="4">
        <f t="shared" si="19"/>
        <v>1</v>
      </c>
      <c r="AT26" s="4">
        <f t="shared" si="20"/>
        <v>0</v>
      </c>
      <c r="AU26" s="4">
        <f t="shared" si="21"/>
        <v>0</v>
      </c>
      <c r="AV26" s="4">
        <f t="shared" si="74"/>
        <v>0</v>
      </c>
      <c r="AW26" s="43">
        <f t="shared" si="24"/>
        <v>0</v>
      </c>
      <c r="AX26" s="33">
        <f t="shared" si="25"/>
        <v>0</v>
      </c>
      <c r="AY26" s="4">
        <f t="shared" si="26"/>
        <v>1</v>
      </c>
      <c r="AZ26" s="4">
        <f t="shared" si="27"/>
        <v>0</v>
      </c>
      <c r="BA26" s="4">
        <f t="shared" si="28"/>
        <v>0</v>
      </c>
      <c r="BB26" s="4">
        <f t="shared" si="29"/>
        <v>0</v>
      </c>
      <c r="BC26" s="4">
        <f t="shared" si="30"/>
        <v>0</v>
      </c>
      <c r="BD26" s="4">
        <f t="shared" si="31"/>
        <v>0</v>
      </c>
      <c r="BE26" s="4">
        <f t="shared" si="32"/>
        <v>2</v>
      </c>
      <c r="BF26" s="4">
        <f t="shared" si="33"/>
        <v>0</v>
      </c>
      <c r="BG26" s="4">
        <f t="shared" si="34"/>
        <v>0</v>
      </c>
      <c r="BH26" s="4">
        <f t="shared" si="35"/>
        <v>0</v>
      </c>
      <c r="BI26" s="43">
        <f t="shared" si="36"/>
        <v>0</v>
      </c>
      <c r="BJ26" s="33">
        <f t="shared" si="37"/>
        <v>1</v>
      </c>
      <c r="BK26" s="4">
        <f t="shared" si="38"/>
        <v>2</v>
      </c>
      <c r="BL26" s="4">
        <f t="shared" si="39"/>
        <v>0</v>
      </c>
      <c r="BM26" s="4">
        <f t="shared" si="40"/>
        <v>0</v>
      </c>
      <c r="BN26" s="4">
        <f t="shared" si="41"/>
        <v>0</v>
      </c>
      <c r="BO26" s="4">
        <f t="shared" si="42"/>
        <v>1</v>
      </c>
      <c r="BP26" s="4">
        <f t="shared" si="43"/>
        <v>0</v>
      </c>
      <c r="BQ26" s="4">
        <f t="shared" si="44"/>
        <v>2</v>
      </c>
      <c r="BR26" s="4">
        <f t="shared" si="45"/>
        <v>0</v>
      </c>
      <c r="BS26" s="4">
        <f t="shared" si="46"/>
        <v>0</v>
      </c>
      <c r="BT26" s="4">
        <f t="shared" si="75"/>
        <v>0</v>
      </c>
      <c r="BU26" s="43">
        <f t="shared" si="49"/>
        <v>0</v>
      </c>
      <c r="BV26" s="35">
        <f t="shared" si="62"/>
        <v>1</v>
      </c>
      <c r="BW26" s="5">
        <f t="shared" si="63"/>
        <v>3</v>
      </c>
      <c r="BX26" s="5">
        <f t="shared" si="64"/>
        <v>1</v>
      </c>
      <c r="BY26" s="5">
        <f t="shared" si="65"/>
        <v>0</v>
      </c>
      <c r="BZ26" s="5">
        <f t="shared" si="66"/>
        <v>0</v>
      </c>
      <c r="CA26" s="5">
        <f t="shared" si="67"/>
        <v>3</v>
      </c>
      <c r="CB26" s="5">
        <f t="shared" si="68"/>
        <v>1</v>
      </c>
      <c r="CC26" s="5">
        <f t="shared" si="69"/>
        <v>2</v>
      </c>
      <c r="CD26" s="5">
        <f t="shared" si="70"/>
        <v>0</v>
      </c>
      <c r="CE26" s="5">
        <f t="shared" si="71"/>
        <v>0</v>
      </c>
      <c r="CF26" s="5">
        <f t="shared" si="72"/>
        <v>0</v>
      </c>
      <c r="CG26" s="47">
        <f t="shared" si="73"/>
        <v>0</v>
      </c>
    </row>
    <row r="27" spans="1:85" x14ac:dyDescent="0.15">
      <c r="A27" s="30">
        <v>27</v>
      </c>
      <c r="B27" s="4">
        <f>数据!B$60-数据!B27</f>
        <v>11</v>
      </c>
      <c r="C27" s="4"/>
      <c r="D27" s="4">
        <f>数据!C$60-数据!C27</f>
        <v>7</v>
      </c>
      <c r="E27" s="4"/>
      <c r="F27" s="4">
        <f>数据!D$60-数据!D27</f>
        <v>12</v>
      </c>
      <c r="G27" s="4"/>
      <c r="H27" s="4">
        <f>数据!E$60-数据!E27</f>
        <v>3</v>
      </c>
      <c r="I27" s="4"/>
      <c r="J27" s="4">
        <f>数据!F$60-数据!F27</f>
        <v>21</v>
      </c>
      <c r="K27" s="4"/>
      <c r="L27" s="4">
        <f>数据!G$60-数据!G27</f>
        <v>9</v>
      </c>
      <c r="M27" s="9"/>
      <c r="N27" s="4">
        <f>数据!H$60-数据!H27</f>
        <v>14</v>
      </c>
      <c r="O27" s="9"/>
      <c r="P27" s="4">
        <f>数据!I$60-数据!I27</f>
        <v>14</v>
      </c>
      <c r="Q27" s="9"/>
      <c r="R27" s="4">
        <f>数据!J$60-数据!J27</f>
        <v>0</v>
      </c>
      <c r="S27" s="9"/>
      <c r="T27" s="4">
        <f>数据!K$60-数据!K27</f>
        <v>0</v>
      </c>
      <c r="U27" s="9"/>
      <c r="V27" s="4">
        <f>数据!L$60-数据!L27</f>
        <v>0</v>
      </c>
      <c r="W27" s="9"/>
      <c r="X27" s="4">
        <f>数据!M$60-数据!M27</f>
        <v>0</v>
      </c>
      <c r="Y27" s="32"/>
      <c r="Z27" s="33">
        <f t="shared" si="0"/>
        <v>1</v>
      </c>
      <c r="AA27" s="4">
        <f t="shared" si="1"/>
        <v>0</v>
      </c>
      <c r="AB27" s="4">
        <f t="shared" si="2"/>
        <v>0</v>
      </c>
      <c r="AC27" s="4">
        <f t="shared" si="3"/>
        <v>0</v>
      </c>
      <c r="AD27" s="4">
        <f t="shared" si="4"/>
        <v>0</v>
      </c>
      <c r="AE27" s="4">
        <f t="shared" si="5"/>
        <v>0</v>
      </c>
      <c r="AF27" s="4">
        <f t="shared" si="6"/>
        <v>0</v>
      </c>
      <c r="AG27" s="4">
        <f t="shared" si="7"/>
        <v>1</v>
      </c>
      <c r="AH27" s="4">
        <f t="shared" si="8"/>
        <v>0</v>
      </c>
      <c r="AI27" s="4">
        <f t="shared" si="9"/>
        <v>0</v>
      </c>
      <c r="AJ27" s="4">
        <f t="shared" si="10"/>
        <v>0</v>
      </c>
      <c r="AK27" s="43">
        <f t="shared" si="11"/>
        <v>0</v>
      </c>
      <c r="AL27" s="33">
        <f t="shared" si="12"/>
        <v>1</v>
      </c>
      <c r="AM27" s="4">
        <f t="shared" si="13"/>
        <v>1</v>
      </c>
      <c r="AN27" s="4">
        <f t="shared" si="14"/>
        <v>0</v>
      </c>
      <c r="AO27" s="4">
        <f t="shared" si="15"/>
        <v>0</v>
      </c>
      <c r="AP27" s="4">
        <f t="shared" si="16"/>
        <v>0</v>
      </c>
      <c r="AQ27" s="4">
        <f t="shared" si="17"/>
        <v>0</v>
      </c>
      <c r="AR27" s="4">
        <f t="shared" si="18"/>
        <v>0</v>
      </c>
      <c r="AS27" s="4">
        <f t="shared" si="19"/>
        <v>2</v>
      </c>
      <c r="AT27" s="4">
        <f t="shared" si="20"/>
        <v>0</v>
      </c>
      <c r="AU27" s="4">
        <f t="shared" si="21"/>
        <v>0</v>
      </c>
      <c r="AV27" s="4">
        <f t="shared" si="74"/>
        <v>0</v>
      </c>
      <c r="AW27" s="43">
        <f t="shared" si="24"/>
        <v>0</v>
      </c>
      <c r="AX27" s="33">
        <f t="shared" si="25"/>
        <v>1</v>
      </c>
      <c r="AY27" s="4">
        <f t="shared" si="26"/>
        <v>1</v>
      </c>
      <c r="AZ27" s="4">
        <f t="shared" si="27"/>
        <v>0</v>
      </c>
      <c r="BA27" s="4">
        <f t="shared" si="28"/>
        <v>0</v>
      </c>
      <c r="BB27" s="4">
        <f t="shared" si="29"/>
        <v>0</v>
      </c>
      <c r="BC27" s="4">
        <f t="shared" si="30"/>
        <v>0</v>
      </c>
      <c r="BD27" s="4">
        <f t="shared" si="31"/>
        <v>0</v>
      </c>
      <c r="BE27" s="4">
        <f t="shared" si="32"/>
        <v>2</v>
      </c>
      <c r="BF27" s="4">
        <f t="shared" si="33"/>
        <v>0</v>
      </c>
      <c r="BG27" s="4">
        <f t="shared" si="34"/>
        <v>0</v>
      </c>
      <c r="BH27" s="4">
        <f t="shared" si="35"/>
        <v>0</v>
      </c>
      <c r="BI27" s="43">
        <f t="shared" si="36"/>
        <v>0</v>
      </c>
      <c r="BJ27" s="33">
        <f t="shared" si="37"/>
        <v>2</v>
      </c>
      <c r="BK27" s="4">
        <f t="shared" si="38"/>
        <v>2</v>
      </c>
      <c r="BL27" s="4">
        <f t="shared" si="39"/>
        <v>0</v>
      </c>
      <c r="BM27" s="4">
        <f t="shared" si="40"/>
        <v>0</v>
      </c>
      <c r="BN27" s="4">
        <f t="shared" si="41"/>
        <v>0</v>
      </c>
      <c r="BO27" s="4">
        <f t="shared" si="42"/>
        <v>1</v>
      </c>
      <c r="BP27" s="4">
        <f t="shared" si="43"/>
        <v>0</v>
      </c>
      <c r="BQ27" s="4">
        <f t="shared" si="44"/>
        <v>3</v>
      </c>
      <c r="BR27" s="4">
        <f t="shared" si="45"/>
        <v>0</v>
      </c>
      <c r="BS27" s="4">
        <f t="shared" si="46"/>
        <v>0</v>
      </c>
      <c r="BT27" s="4">
        <f t="shared" si="75"/>
        <v>0</v>
      </c>
      <c r="BU27" s="43">
        <f t="shared" si="49"/>
        <v>0</v>
      </c>
      <c r="BV27" s="35">
        <f t="shared" si="62"/>
        <v>2</v>
      </c>
      <c r="BW27" s="5">
        <f t="shared" si="63"/>
        <v>3</v>
      </c>
      <c r="BX27" s="5">
        <f t="shared" si="64"/>
        <v>1</v>
      </c>
      <c r="BY27" s="5">
        <f t="shared" si="65"/>
        <v>0</v>
      </c>
      <c r="BZ27" s="5">
        <f t="shared" si="66"/>
        <v>0</v>
      </c>
      <c r="CA27" s="5">
        <f t="shared" si="67"/>
        <v>2</v>
      </c>
      <c r="CB27" s="5">
        <f t="shared" si="68"/>
        <v>1</v>
      </c>
      <c r="CC27" s="5">
        <f t="shared" si="69"/>
        <v>3</v>
      </c>
      <c r="CD27" s="5">
        <f t="shared" si="70"/>
        <v>0</v>
      </c>
      <c r="CE27" s="5">
        <f t="shared" si="71"/>
        <v>0</v>
      </c>
      <c r="CF27" s="5">
        <f t="shared" si="72"/>
        <v>0</v>
      </c>
      <c r="CG27" s="47">
        <f t="shared" si="73"/>
        <v>0</v>
      </c>
    </row>
    <row r="28" spans="1:85" x14ac:dyDescent="0.15">
      <c r="A28" s="30">
        <v>28</v>
      </c>
      <c r="B28" s="4">
        <f>数据!B$60-数据!B28</f>
        <v>11</v>
      </c>
      <c r="C28" s="4"/>
      <c r="D28" s="4">
        <f>数据!C$60-数据!C28</f>
        <v>7</v>
      </c>
      <c r="E28" s="4"/>
      <c r="F28" s="4">
        <f>数据!D$60-数据!D28</f>
        <v>12</v>
      </c>
      <c r="G28" s="4"/>
      <c r="H28" s="4">
        <f>数据!E$60-数据!E28</f>
        <v>3</v>
      </c>
      <c r="I28" s="4"/>
      <c r="J28" s="4">
        <f>数据!F$60-数据!F28</f>
        <v>20</v>
      </c>
      <c r="K28" s="4"/>
      <c r="L28" s="4">
        <f>数据!G$60-数据!G28</f>
        <v>9</v>
      </c>
      <c r="M28" s="9"/>
      <c r="N28" s="4">
        <f>数据!H$60-数据!H28</f>
        <v>14</v>
      </c>
      <c r="O28" s="9"/>
      <c r="P28" s="4">
        <f>数据!I$60-数据!I28</f>
        <v>14</v>
      </c>
      <c r="Q28" s="9"/>
      <c r="R28" s="4">
        <f>数据!J$60-数据!J28</f>
        <v>0</v>
      </c>
      <c r="S28" s="9"/>
      <c r="T28" s="4">
        <f>数据!K$60-数据!K28</f>
        <v>0</v>
      </c>
      <c r="U28" s="9"/>
      <c r="V28" s="4">
        <f>数据!L$60-数据!L28</f>
        <v>0</v>
      </c>
      <c r="W28" s="9"/>
      <c r="X28" s="4">
        <f>数据!M$60-数据!M28</f>
        <v>0</v>
      </c>
      <c r="Y28" s="32"/>
      <c r="Z28" s="33">
        <f t="shared" si="0"/>
        <v>0</v>
      </c>
      <c r="AA28" s="4">
        <f t="shared" si="1"/>
        <v>0</v>
      </c>
      <c r="AB28" s="4">
        <f t="shared" si="2"/>
        <v>0</v>
      </c>
      <c r="AC28" s="4">
        <f t="shared" si="3"/>
        <v>0</v>
      </c>
      <c r="AD28" s="4">
        <f t="shared" si="4"/>
        <v>1</v>
      </c>
      <c r="AE28" s="4">
        <f t="shared" si="5"/>
        <v>0</v>
      </c>
      <c r="AF28" s="4">
        <f t="shared" si="6"/>
        <v>0</v>
      </c>
      <c r="AG28" s="4">
        <f t="shared" si="7"/>
        <v>0</v>
      </c>
      <c r="AH28" s="4">
        <f t="shared" si="8"/>
        <v>0</v>
      </c>
      <c r="AI28" s="4">
        <f t="shared" si="9"/>
        <v>0</v>
      </c>
      <c r="AJ28" s="4">
        <f t="shared" si="10"/>
        <v>0</v>
      </c>
      <c r="AK28" s="43">
        <f t="shared" si="11"/>
        <v>0</v>
      </c>
      <c r="AL28" s="33">
        <f t="shared" si="12"/>
        <v>1</v>
      </c>
      <c r="AM28" s="4">
        <f t="shared" si="13"/>
        <v>0</v>
      </c>
      <c r="AN28" s="4">
        <f t="shared" si="14"/>
        <v>0</v>
      </c>
      <c r="AO28" s="4">
        <f t="shared" si="15"/>
        <v>0</v>
      </c>
      <c r="AP28" s="4">
        <f t="shared" si="16"/>
        <v>1</v>
      </c>
      <c r="AQ28" s="4">
        <f t="shared" si="17"/>
        <v>0</v>
      </c>
      <c r="AR28" s="4">
        <f t="shared" si="18"/>
        <v>0</v>
      </c>
      <c r="AS28" s="4">
        <f t="shared" si="19"/>
        <v>1</v>
      </c>
      <c r="AT28" s="4">
        <f t="shared" si="20"/>
        <v>0</v>
      </c>
      <c r="AU28" s="4">
        <f t="shared" si="21"/>
        <v>0</v>
      </c>
      <c r="AV28" s="4">
        <f t="shared" si="74"/>
        <v>0</v>
      </c>
      <c r="AW28" s="43">
        <f t="shared" si="24"/>
        <v>0</v>
      </c>
      <c r="AX28" s="33">
        <f t="shared" si="25"/>
        <v>1</v>
      </c>
      <c r="AY28" s="4">
        <f t="shared" si="26"/>
        <v>1</v>
      </c>
      <c r="AZ28" s="4">
        <f t="shared" si="27"/>
        <v>0</v>
      </c>
      <c r="BA28" s="4">
        <f t="shared" si="28"/>
        <v>0</v>
      </c>
      <c r="BB28" s="4">
        <f t="shared" si="29"/>
        <v>1</v>
      </c>
      <c r="BC28" s="4">
        <f t="shared" si="30"/>
        <v>0</v>
      </c>
      <c r="BD28" s="4">
        <f t="shared" si="31"/>
        <v>0</v>
      </c>
      <c r="BE28" s="4">
        <f t="shared" si="32"/>
        <v>2</v>
      </c>
      <c r="BF28" s="4">
        <f t="shared" si="33"/>
        <v>0</v>
      </c>
      <c r="BG28" s="4">
        <f t="shared" si="34"/>
        <v>0</v>
      </c>
      <c r="BH28" s="4">
        <f t="shared" si="35"/>
        <v>0</v>
      </c>
      <c r="BI28" s="43">
        <f t="shared" si="36"/>
        <v>0</v>
      </c>
      <c r="BJ28" s="33">
        <f t="shared" si="37"/>
        <v>2</v>
      </c>
      <c r="BK28" s="4">
        <f t="shared" si="38"/>
        <v>2</v>
      </c>
      <c r="BL28" s="4">
        <f t="shared" si="39"/>
        <v>0</v>
      </c>
      <c r="BM28" s="4">
        <f t="shared" si="40"/>
        <v>0</v>
      </c>
      <c r="BN28" s="4">
        <f t="shared" si="41"/>
        <v>1</v>
      </c>
      <c r="BO28" s="4">
        <f t="shared" si="42"/>
        <v>1</v>
      </c>
      <c r="BP28" s="4">
        <f t="shared" si="43"/>
        <v>0</v>
      </c>
      <c r="BQ28" s="4">
        <f t="shared" si="44"/>
        <v>3</v>
      </c>
      <c r="BR28" s="4">
        <f t="shared" si="45"/>
        <v>0</v>
      </c>
      <c r="BS28" s="4">
        <f t="shared" si="46"/>
        <v>0</v>
      </c>
      <c r="BT28" s="4">
        <f t="shared" si="75"/>
        <v>0</v>
      </c>
      <c r="BU28" s="43">
        <f t="shared" si="49"/>
        <v>0</v>
      </c>
      <c r="BV28" s="35">
        <f t="shared" si="62"/>
        <v>2</v>
      </c>
      <c r="BW28" s="5">
        <f t="shared" si="63"/>
        <v>3</v>
      </c>
      <c r="BX28" s="5">
        <f t="shared" si="64"/>
        <v>0</v>
      </c>
      <c r="BY28" s="5">
        <f t="shared" si="65"/>
        <v>0</v>
      </c>
      <c r="BZ28" s="5">
        <f t="shared" si="66"/>
        <v>1</v>
      </c>
      <c r="CA28" s="5">
        <f t="shared" si="67"/>
        <v>2</v>
      </c>
      <c r="CB28" s="5">
        <f t="shared" si="68"/>
        <v>0</v>
      </c>
      <c r="CC28" s="5">
        <f t="shared" si="69"/>
        <v>3</v>
      </c>
      <c r="CD28" s="5">
        <f t="shared" si="70"/>
        <v>0</v>
      </c>
      <c r="CE28" s="5">
        <f t="shared" si="71"/>
        <v>0</v>
      </c>
      <c r="CF28" s="5">
        <f t="shared" si="72"/>
        <v>0</v>
      </c>
      <c r="CG28" s="47">
        <f t="shared" si="73"/>
        <v>0</v>
      </c>
    </row>
    <row r="29" spans="1:85" x14ac:dyDescent="0.15">
      <c r="A29" s="30">
        <v>29</v>
      </c>
      <c r="B29" s="4">
        <f>数据!B$60-数据!B29</f>
        <v>11</v>
      </c>
      <c r="C29" s="4"/>
      <c r="D29" s="4">
        <f>数据!C$60-数据!C29</f>
        <v>7</v>
      </c>
      <c r="E29" s="4"/>
      <c r="F29" s="4">
        <f>数据!D$60-数据!D29</f>
        <v>12</v>
      </c>
      <c r="G29" s="4"/>
      <c r="H29" s="4">
        <f>数据!E$60-数据!E29</f>
        <v>3</v>
      </c>
      <c r="I29" s="4"/>
      <c r="J29" s="4">
        <f>数据!F$60-数据!F29</f>
        <v>20</v>
      </c>
      <c r="K29" s="4"/>
      <c r="L29" s="4">
        <f>数据!G$60-数据!G29</f>
        <v>9</v>
      </c>
      <c r="M29" s="9"/>
      <c r="N29" s="4">
        <f>数据!H$60-数据!H29</f>
        <v>14</v>
      </c>
      <c r="O29" s="9"/>
      <c r="P29" s="4">
        <f>数据!I$60-数据!I29</f>
        <v>14</v>
      </c>
      <c r="Q29" s="9"/>
      <c r="R29" s="4">
        <f>数据!J$60-数据!J29</f>
        <v>0</v>
      </c>
      <c r="S29" s="9"/>
      <c r="T29" s="4">
        <f>数据!K$60-数据!K29</f>
        <v>0</v>
      </c>
      <c r="U29" s="9"/>
      <c r="V29" s="4">
        <f>数据!L$60-数据!L29</f>
        <v>0</v>
      </c>
      <c r="W29" s="9"/>
      <c r="X29" s="4">
        <f>数据!M$60-数据!M29</f>
        <v>0</v>
      </c>
      <c r="Y29" s="32"/>
      <c r="Z29" s="33">
        <f t="shared" si="0"/>
        <v>0</v>
      </c>
      <c r="AA29" s="4">
        <f t="shared" si="1"/>
        <v>0</v>
      </c>
      <c r="AB29" s="4">
        <f t="shared" si="2"/>
        <v>0</v>
      </c>
      <c r="AC29" s="4">
        <f t="shared" si="3"/>
        <v>0</v>
      </c>
      <c r="AD29" s="4">
        <f t="shared" si="4"/>
        <v>0</v>
      </c>
      <c r="AE29" s="4">
        <f t="shared" si="5"/>
        <v>0</v>
      </c>
      <c r="AF29" s="4">
        <f t="shared" si="6"/>
        <v>0</v>
      </c>
      <c r="AG29" s="4">
        <f t="shared" si="7"/>
        <v>0</v>
      </c>
      <c r="AH29" s="4">
        <f t="shared" si="8"/>
        <v>0</v>
      </c>
      <c r="AI29" s="4">
        <f t="shared" si="9"/>
        <v>0</v>
      </c>
      <c r="AJ29" s="4">
        <f t="shared" si="10"/>
        <v>0</v>
      </c>
      <c r="AK29" s="43">
        <f t="shared" si="11"/>
        <v>0</v>
      </c>
      <c r="AL29" s="33">
        <f t="shared" si="12"/>
        <v>0</v>
      </c>
      <c r="AM29" s="4">
        <f t="shared" si="13"/>
        <v>0</v>
      </c>
      <c r="AN29" s="4">
        <f t="shared" si="14"/>
        <v>0</v>
      </c>
      <c r="AO29" s="4">
        <f t="shared" si="15"/>
        <v>0</v>
      </c>
      <c r="AP29" s="4">
        <f t="shared" si="16"/>
        <v>1</v>
      </c>
      <c r="AQ29" s="4">
        <f t="shared" si="17"/>
        <v>0</v>
      </c>
      <c r="AR29" s="4">
        <f t="shared" si="18"/>
        <v>0</v>
      </c>
      <c r="AS29" s="4">
        <f t="shared" si="19"/>
        <v>0</v>
      </c>
      <c r="AT29" s="4">
        <f t="shared" si="20"/>
        <v>0</v>
      </c>
      <c r="AU29" s="4">
        <f t="shared" si="21"/>
        <v>0</v>
      </c>
      <c r="AV29" s="4">
        <f t="shared" si="74"/>
        <v>0</v>
      </c>
      <c r="AW29" s="43">
        <f t="shared" si="24"/>
        <v>0</v>
      </c>
      <c r="AX29" s="33">
        <f t="shared" si="25"/>
        <v>1</v>
      </c>
      <c r="AY29" s="4">
        <f t="shared" si="26"/>
        <v>0</v>
      </c>
      <c r="AZ29" s="4">
        <f t="shared" si="27"/>
        <v>0</v>
      </c>
      <c r="BA29" s="4">
        <f t="shared" si="28"/>
        <v>0</v>
      </c>
      <c r="BB29" s="4">
        <f t="shared" si="29"/>
        <v>1</v>
      </c>
      <c r="BC29" s="4">
        <f t="shared" si="30"/>
        <v>0</v>
      </c>
      <c r="BD29" s="4">
        <f t="shared" si="31"/>
        <v>0</v>
      </c>
      <c r="BE29" s="4">
        <f t="shared" si="32"/>
        <v>1</v>
      </c>
      <c r="BF29" s="4">
        <f t="shared" si="33"/>
        <v>0</v>
      </c>
      <c r="BG29" s="4">
        <f t="shared" si="34"/>
        <v>0</v>
      </c>
      <c r="BH29" s="4">
        <f t="shared" si="35"/>
        <v>0</v>
      </c>
      <c r="BI29" s="43">
        <f t="shared" si="36"/>
        <v>0</v>
      </c>
      <c r="BJ29" s="33">
        <f t="shared" si="37"/>
        <v>1</v>
      </c>
      <c r="BK29" s="4">
        <f t="shared" si="38"/>
        <v>1</v>
      </c>
      <c r="BL29" s="4">
        <f t="shared" si="39"/>
        <v>0</v>
      </c>
      <c r="BM29" s="4">
        <f t="shared" si="40"/>
        <v>0</v>
      </c>
      <c r="BN29" s="4">
        <f t="shared" si="41"/>
        <v>1</v>
      </c>
      <c r="BO29" s="4">
        <f t="shared" si="42"/>
        <v>0</v>
      </c>
      <c r="BP29" s="4">
        <f t="shared" si="43"/>
        <v>0</v>
      </c>
      <c r="BQ29" s="4">
        <f t="shared" si="44"/>
        <v>3</v>
      </c>
      <c r="BR29" s="4">
        <f t="shared" si="45"/>
        <v>0</v>
      </c>
      <c r="BS29" s="4">
        <f t="shared" si="46"/>
        <v>0</v>
      </c>
      <c r="BT29" s="4">
        <f t="shared" si="75"/>
        <v>0</v>
      </c>
      <c r="BU29" s="43">
        <f t="shared" si="49"/>
        <v>0</v>
      </c>
      <c r="BV29" s="35">
        <f t="shared" si="62"/>
        <v>2</v>
      </c>
      <c r="BW29" s="5">
        <f t="shared" si="63"/>
        <v>2</v>
      </c>
      <c r="BX29" s="5">
        <f t="shared" si="64"/>
        <v>0</v>
      </c>
      <c r="BY29" s="5">
        <f t="shared" si="65"/>
        <v>0</v>
      </c>
      <c r="BZ29" s="5">
        <f t="shared" si="66"/>
        <v>1</v>
      </c>
      <c r="CA29" s="5">
        <f t="shared" si="67"/>
        <v>1</v>
      </c>
      <c r="CB29" s="5">
        <f t="shared" si="68"/>
        <v>0</v>
      </c>
      <c r="CC29" s="5">
        <f t="shared" si="69"/>
        <v>3</v>
      </c>
      <c r="CD29" s="5">
        <f t="shared" si="70"/>
        <v>0</v>
      </c>
      <c r="CE29" s="5">
        <f t="shared" si="71"/>
        <v>0</v>
      </c>
      <c r="CF29" s="5">
        <f t="shared" si="72"/>
        <v>0</v>
      </c>
      <c r="CG29" s="47">
        <f t="shared" si="73"/>
        <v>0</v>
      </c>
    </row>
    <row r="30" spans="1:85" s="6" customFormat="1" x14ac:dyDescent="0.15">
      <c r="A30" s="33">
        <v>30</v>
      </c>
      <c r="B30" s="4">
        <f>数据!B$60-数据!B30</f>
        <v>10</v>
      </c>
      <c r="C30" s="4"/>
      <c r="D30" s="4">
        <f>数据!C$60-数据!C30</f>
        <v>7</v>
      </c>
      <c r="E30" s="4"/>
      <c r="F30" s="4">
        <f>数据!D$60-数据!D30</f>
        <v>12</v>
      </c>
      <c r="G30" s="4"/>
      <c r="H30" s="4">
        <f>数据!E$60-数据!E30</f>
        <v>3</v>
      </c>
      <c r="I30" s="4"/>
      <c r="J30" s="4">
        <f>数据!F$60-数据!F30</f>
        <v>19</v>
      </c>
      <c r="K30" s="4"/>
      <c r="L30" s="4">
        <f>数据!G$60-数据!G30</f>
        <v>9</v>
      </c>
      <c r="M30" s="9"/>
      <c r="N30" s="4">
        <f>数据!H$60-数据!H30</f>
        <v>14</v>
      </c>
      <c r="O30" s="9"/>
      <c r="P30" s="4">
        <f>数据!I$60-数据!I30</f>
        <v>14</v>
      </c>
      <c r="Q30" s="9"/>
      <c r="R30" s="4">
        <f>数据!J$60-数据!J30</f>
        <v>0</v>
      </c>
      <c r="S30" s="9"/>
      <c r="T30" s="4">
        <f>数据!K$60-数据!K30</f>
        <v>0</v>
      </c>
      <c r="U30" s="9"/>
      <c r="V30" s="4">
        <f>数据!L$60-数据!L30</f>
        <v>0</v>
      </c>
      <c r="W30" s="9"/>
      <c r="X30" s="4">
        <f>数据!M$60-数据!M30</f>
        <v>0</v>
      </c>
      <c r="Y30" s="34"/>
      <c r="Z30" s="33">
        <f t="shared" si="0"/>
        <v>1</v>
      </c>
      <c r="AA30" s="4">
        <f t="shared" si="1"/>
        <v>0</v>
      </c>
      <c r="AB30" s="4">
        <f t="shared" si="2"/>
        <v>0</v>
      </c>
      <c r="AC30" s="4">
        <f t="shared" si="3"/>
        <v>0</v>
      </c>
      <c r="AD30" s="4">
        <f t="shared" si="4"/>
        <v>1</v>
      </c>
      <c r="AE30" s="4">
        <f t="shared" si="5"/>
        <v>0</v>
      </c>
      <c r="AF30" s="4">
        <f t="shared" si="6"/>
        <v>0</v>
      </c>
      <c r="AG30" s="4">
        <f t="shared" si="7"/>
        <v>0</v>
      </c>
      <c r="AH30" s="4">
        <f t="shared" si="8"/>
        <v>0</v>
      </c>
      <c r="AI30" s="4">
        <f t="shared" si="9"/>
        <v>0</v>
      </c>
      <c r="AJ30" s="4">
        <f t="shared" si="10"/>
        <v>0</v>
      </c>
      <c r="AK30" s="43">
        <f t="shared" si="11"/>
        <v>0</v>
      </c>
      <c r="AL30" s="33">
        <f t="shared" si="12"/>
        <v>1</v>
      </c>
      <c r="AM30" s="4">
        <f t="shared" si="13"/>
        <v>0</v>
      </c>
      <c r="AN30" s="4">
        <f t="shared" si="14"/>
        <v>0</v>
      </c>
      <c r="AO30" s="4">
        <f t="shared" si="15"/>
        <v>0</v>
      </c>
      <c r="AP30" s="4">
        <f t="shared" si="16"/>
        <v>1</v>
      </c>
      <c r="AQ30" s="4">
        <f t="shared" si="17"/>
        <v>0</v>
      </c>
      <c r="AR30" s="4">
        <f t="shared" si="18"/>
        <v>0</v>
      </c>
      <c r="AS30" s="4">
        <f t="shared" si="19"/>
        <v>0</v>
      </c>
      <c r="AT30" s="4">
        <f t="shared" si="20"/>
        <v>0</v>
      </c>
      <c r="AU30" s="4">
        <f t="shared" si="21"/>
        <v>0</v>
      </c>
      <c r="AV30" s="4">
        <f t="shared" si="74"/>
        <v>0</v>
      </c>
      <c r="AW30" s="43">
        <f t="shared" si="24"/>
        <v>0</v>
      </c>
      <c r="AX30" s="33">
        <f t="shared" si="25"/>
        <v>1</v>
      </c>
      <c r="AY30" s="4">
        <f t="shared" si="26"/>
        <v>0</v>
      </c>
      <c r="AZ30" s="4">
        <f t="shared" si="27"/>
        <v>0</v>
      </c>
      <c r="BA30" s="4">
        <f t="shared" si="28"/>
        <v>0</v>
      </c>
      <c r="BB30" s="4">
        <f t="shared" si="29"/>
        <v>2</v>
      </c>
      <c r="BC30" s="4">
        <f t="shared" si="30"/>
        <v>0</v>
      </c>
      <c r="BD30" s="4">
        <f t="shared" si="31"/>
        <v>0</v>
      </c>
      <c r="BE30" s="4">
        <f t="shared" si="32"/>
        <v>0</v>
      </c>
      <c r="BF30" s="4">
        <f t="shared" si="33"/>
        <v>0</v>
      </c>
      <c r="BG30" s="4">
        <f t="shared" si="34"/>
        <v>0</v>
      </c>
      <c r="BH30" s="4">
        <f t="shared" si="35"/>
        <v>0</v>
      </c>
      <c r="BI30" s="43">
        <f t="shared" si="36"/>
        <v>0</v>
      </c>
      <c r="BJ30" s="33">
        <f t="shared" si="37"/>
        <v>2</v>
      </c>
      <c r="BK30" s="4">
        <f t="shared" si="38"/>
        <v>1</v>
      </c>
      <c r="BL30" s="4">
        <f t="shared" si="39"/>
        <v>0</v>
      </c>
      <c r="BM30" s="4">
        <f t="shared" si="40"/>
        <v>0</v>
      </c>
      <c r="BN30" s="4">
        <f t="shared" si="41"/>
        <v>2</v>
      </c>
      <c r="BO30" s="4">
        <f t="shared" si="42"/>
        <v>0</v>
      </c>
      <c r="BP30" s="4">
        <f t="shared" si="43"/>
        <v>0</v>
      </c>
      <c r="BQ30" s="4">
        <f t="shared" si="44"/>
        <v>2</v>
      </c>
      <c r="BR30" s="4">
        <f t="shared" si="45"/>
        <v>0</v>
      </c>
      <c r="BS30" s="4">
        <f t="shared" si="46"/>
        <v>0</v>
      </c>
      <c r="BT30" s="4">
        <f t="shared" si="75"/>
        <v>0</v>
      </c>
      <c r="BU30" s="43">
        <f t="shared" si="49"/>
        <v>0</v>
      </c>
      <c r="BV30" s="35">
        <f t="shared" si="62"/>
        <v>3</v>
      </c>
      <c r="BW30" s="5">
        <f t="shared" si="63"/>
        <v>2</v>
      </c>
      <c r="BX30" s="5">
        <f t="shared" si="64"/>
        <v>0</v>
      </c>
      <c r="BY30" s="5">
        <f t="shared" si="65"/>
        <v>0</v>
      </c>
      <c r="BZ30" s="5">
        <f t="shared" si="66"/>
        <v>2</v>
      </c>
      <c r="CA30" s="5">
        <f t="shared" si="67"/>
        <v>1</v>
      </c>
      <c r="CB30" s="5">
        <f t="shared" si="68"/>
        <v>0</v>
      </c>
      <c r="CC30" s="5">
        <f t="shared" si="69"/>
        <v>3</v>
      </c>
      <c r="CD30" s="5">
        <f t="shared" si="70"/>
        <v>0</v>
      </c>
      <c r="CE30" s="5">
        <f t="shared" si="71"/>
        <v>0</v>
      </c>
      <c r="CF30" s="5">
        <f t="shared" si="72"/>
        <v>0</v>
      </c>
      <c r="CG30" s="47">
        <f t="shared" si="73"/>
        <v>0</v>
      </c>
    </row>
    <row r="31" spans="1:85" x14ac:dyDescent="0.15">
      <c r="A31" s="33">
        <v>31</v>
      </c>
      <c r="B31" s="4">
        <f>数据!B$60-数据!B31</f>
        <v>10</v>
      </c>
      <c r="C31" s="11">
        <f>IF(数据!O31="",0,100*(ROW(B31)-数据!O31)/(ROW(B31)-MATCH(B31+3,B:B,-1)))</f>
        <v>20.689655172413794</v>
      </c>
      <c r="D31" s="4">
        <f>数据!C$60-数据!C31</f>
        <v>7</v>
      </c>
      <c r="E31" s="11">
        <f>IF(数据!P31="",0,100*(ROW(D31)-数据!P31)/(ROW(D31)-MATCH(D31+3,D:D,-1)))</f>
        <v>41.379310344827587</v>
      </c>
      <c r="F31" s="4">
        <f>数据!D$60-数据!D31</f>
        <v>12</v>
      </c>
      <c r="G31" s="11">
        <f>IF(数据!Q31="",0,100*(ROW(F31)-数据!Q31)/(ROW(F31)-MATCH(F31+3,F:F,-1)))</f>
        <v>75.862068965517238</v>
      </c>
      <c r="H31" s="4">
        <f>数据!E$60-数据!E31</f>
        <v>3</v>
      </c>
      <c r="I31" s="11" t="e">
        <f>IF(数据!R31="",0,100*(ROW(H31)-数据!R31)/(ROW(H31)-MATCH(H31+3,H:H,-1)))</f>
        <v>#N/A</v>
      </c>
      <c r="J31" s="4">
        <f>数据!F$60-数据!F31</f>
        <v>19</v>
      </c>
      <c r="K31" s="11">
        <f>IF(数据!S31="",0,100*(ROW(J31)-数据!S31)/(ROW(J31)-MATCH(J31+3,J:J,-1)))</f>
        <v>100</v>
      </c>
      <c r="L31" s="4">
        <f>数据!G$60-数据!G31</f>
        <v>9</v>
      </c>
      <c r="M31" s="11">
        <f>IF(数据!T31="",0,100*(ROW(L31)-数据!T31)/(ROW(L31)-MATCH(L31+3,L:L,-1)))</f>
        <v>62.068965517241381</v>
      </c>
      <c r="N31" s="4">
        <f>数据!H$60-数据!H31</f>
        <v>14</v>
      </c>
      <c r="O31" s="11">
        <f>IF(数据!U31="",0,100*(ROW(N31)-数据!U31)/(ROW(N31)-MATCH(N31+3,N:N,-1)))</f>
        <v>0</v>
      </c>
      <c r="P31" s="4">
        <f>数据!I$60-数据!I31</f>
        <v>14</v>
      </c>
      <c r="Q31" s="11">
        <f>IF(数据!V31="",0,100*(ROW(P31)-数据!V31)/(ROW(P31)-MATCH(P31+3,P:P,-1)))</f>
        <v>0</v>
      </c>
      <c r="R31" s="4">
        <f>数据!J$60-数据!J31</f>
        <v>0</v>
      </c>
      <c r="S31" s="11">
        <f>IF(数据!W31="",0,100*(ROW(R31)-数据!W31)/(ROW(R31)-MATCH(R31+3,R:R,-1)))</f>
        <v>0</v>
      </c>
      <c r="T31" s="4">
        <f>数据!K$60-数据!K31</f>
        <v>0</v>
      </c>
      <c r="U31" s="11">
        <f>IF(数据!X31="",0,100*(ROW(T31)-数据!X31)/(ROW(T31)-MATCH(T31+3,T:T,-1)))</f>
        <v>0</v>
      </c>
      <c r="V31" s="4">
        <f>数据!L$60-数据!L31</f>
        <v>0</v>
      </c>
      <c r="W31" s="11">
        <f>IF(数据!Y31="",0,100*(ROW(V31)-数据!Y31)/(ROW(V31)-MATCH(V31+3,V:V,-1)))</f>
        <v>0</v>
      </c>
      <c r="X31" s="4">
        <f>数据!M$60-数据!M31</f>
        <v>0</v>
      </c>
      <c r="Y31" s="32">
        <f>IF(数据!Z31="",0,100*(ROW(X31)-数据!Z31)/(ROW(X31)-MATCH(X31+3,X:X,-1)))</f>
        <v>0</v>
      </c>
      <c r="Z31" s="33">
        <f t="shared" si="0"/>
        <v>0</v>
      </c>
      <c r="AA31" s="4">
        <f t="shared" si="1"/>
        <v>0</v>
      </c>
      <c r="AB31" s="4">
        <f t="shared" si="2"/>
        <v>0</v>
      </c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4">
        <f t="shared" si="7"/>
        <v>0</v>
      </c>
      <c r="AH31" s="4">
        <f t="shared" si="8"/>
        <v>0</v>
      </c>
      <c r="AI31" s="4">
        <f t="shared" si="9"/>
        <v>0</v>
      </c>
      <c r="AJ31" s="4">
        <f t="shared" si="10"/>
        <v>0</v>
      </c>
      <c r="AK31" s="43">
        <f t="shared" si="11"/>
        <v>0</v>
      </c>
      <c r="AL31" s="33">
        <f t="shared" si="12"/>
        <v>1</v>
      </c>
      <c r="AM31" s="4">
        <f t="shared" si="13"/>
        <v>0</v>
      </c>
      <c r="AN31" s="4">
        <f t="shared" si="14"/>
        <v>0</v>
      </c>
      <c r="AO31" s="4">
        <f t="shared" si="15"/>
        <v>0</v>
      </c>
      <c r="AP31" s="4">
        <f t="shared" si="16"/>
        <v>1</v>
      </c>
      <c r="AQ31" s="4">
        <f t="shared" si="17"/>
        <v>0</v>
      </c>
      <c r="AR31" s="4">
        <f t="shared" si="18"/>
        <v>0</v>
      </c>
      <c r="AS31" s="4">
        <f t="shared" si="19"/>
        <v>0</v>
      </c>
      <c r="AT31" s="4">
        <f t="shared" si="20"/>
        <v>0</v>
      </c>
      <c r="AU31" s="4">
        <f t="shared" si="21"/>
        <v>0</v>
      </c>
      <c r="AV31" s="4">
        <f t="shared" si="74"/>
        <v>0</v>
      </c>
      <c r="AW31" s="43">
        <f t="shared" si="24"/>
        <v>0</v>
      </c>
      <c r="AX31" s="33">
        <f t="shared" si="25"/>
        <v>1</v>
      </c>
      <c r="AY31" s="4">
        <f t="shared" si="26"/>
        <v>0</v>
      </c>
      <c r="AZ31" s="4">
        <f t="shared" si="27"/>
        <v>0</v>
      </c>
      <c r="BA31" s="4">
        <f t="shared" si="28"/>
        <v>0</v>
      </c>
      <c r="BB31" s="4">
        <f t="shared" si="29"/>
        <v>1</v>
      </c>
      <c r="BC31" s="4">
        <f t="shared" si="30"/>
        <v>0</v>
      </c>
      <c r="BD31" s="4">
        <f t="shared" si="31"/>
        <v>0</v>
      </c>
      <c r="BE31" s="4">
        <f t="shared" si="32"/>
        <v>0</v>
      </c>
      <c r="BF31" s="4">
        <f t="shared" si="33"/>
        <v>0</v>
      </c>
      <c r="BG31" s="4">
        <f t="shared" si="34"/>
        <v>0</v>
      </c>
      <c r="BH31" s="4">
        <f t="shared" si="35"/>
        <v>0</v>
      </c>
      <c r="BI31" s="43">
        <f t="shared" si="36"/>
        <v>0</v>
      </c>
      <c r="BJ31" s="33">
        <f t="shared" si="37"/>
        <v>2</v>
      </c>
      <c r="BK31" s="4">
        <f t="shared" si="38"/>
        <v>1</v>
      </c>
      <c r="BL31" s="4">
        <f t="shared" si="39"/>
        <v>0</v>
      </c>
      <c r="BM31" s="4">
        <f t="shared" si="40"/>
        <v>0</v>
      </c>
      <c r="BN31" s="4">
        <f t="shared" si="41"/>
        <v>2</v>
      </c>
      <c r="BO31" s="4">
        <f t="shared" si="42"/>
        <v>0</v>
      </c>
      <c r="BP31" s="4">
        <f t="shared" si="43"/>
        <v>0</v>
      </c>
      <c r="BQ31" s="4">
        <f t="shared" si="44"/>
        <v>2</v>
      </c>
      <c r="BR31" s="4">
        <f t="shared" si="45"/>
        <v>0</v>
      </c>
      <c r="BS31" s="4">
        <f t="shared" si="46"/>
        <v>0</v>
      </c>
      <c r="BT31" s="4">
        <f t="shared" si="75"/>
        <v>0</v>
      </c>
      <c r="BU31" s="43">
        <f t="shared" si="49"/>
        <v>0</v>
      </c>
      <c r="BV31" s="35">
        <f t="shared" si="62"/>
        <v>3</v>
      </c>
      <c r="BW31" s="5">
        <f t="shared" si="63"/>
        <v>2</v>
      </c>
      <c r="BX31" s="5">
        <f t="shared" si="64"/>
        <v>0</v>
      </c>
      <c r="BY31" s="5">
        <f t="shared" si="65"/>
        <v>0</v>
      </c>
      <c r="BZ31" s="5">
        <f t="shared" si="66"/>
        <v>2</v>
      </c>
      <c r="CA31" s="5">
        <f t="shared" si="67"/>
        <v>1</v>
      </c>
      <c r="CB31" s="5">
        <f t="shared" si="68"/>
        <v>0</v>
      </c>
      <c r="CC31" s="5">
        <f t="shared" si="69"/>
        <v>3</v>
      </c>
      <c r="CD31" s="5">
        <f t="shared" si="70"/>
        <v>0</v>
      </c>
      <c r="CE31" s="5">
        <f t="shared" si="71"/>
        <v>0</v>
      </c>
      <c r="CF31" s="5">
        <f t="shared" si="72"/>
        <v>0</v>
      </c>
      <c r="CG31" s="47">
        <f t="shared" si="73"/>
        <v>0</v>
      </c>
    </row>
    <row r="32" spans="1:85" x14ac:dyDescent="0.15">
      <c r="A32" s="33">
        <v>32</v>
      </c>
      <c r="B32" s="4">
        <f>数据!B$60-数据!B32</f>
        <v>10</v>
      </c>
      <c r="C32" s="11">
        <f>IF(数据!O32="",0,100*(ROW(B32)-数据!O32)/(ROW(B32)-MATCH(B32+3,B:B,-1)))</f>
        <v>26.666666666666668</v>
      </c>
      <c r="D32" s="4">
        <f>数据!C$60-数据!C32</f>
        <v>7</v>
      </c>
      <c r="E32" s="11">
        <f>IF(数据!P32="",0,100*(ROW(D32)-数据!P32)/(ROW(D32)-MATCH(D32+3,D:D,-1)))</f>
        <v>43.333333333333336</v>
      </c>
      <c r="F32" s="4">
        <f>数据!D$60-数据!D32</f>
        <v>12</v>
      </c>
      <c r="G32" s="11">
        <f>IF(数据!Q32="",0,100*(ROW(F32)-数据!Q32)/(ROW(F32)-MATCH(F32+3,F:F,-1)))</f>
        <v>76.666666666666671</v>
      </c>
      <c r="H32" s="4">
        <f>数据!E$60-数据!E32</f>
        <v>3</v>
      </c>
      <c r="I32" s="11" t="e">
        <f>IF(数据!R32="",0,100*(ROW(H32)-数据!R32)/(ROW(H32)-MATCH(H32+3,H:H,-1)))</f>
        <v>#N/A</v>
      </c>
      <c r="J32" s="4">
        <f>数据!F$60-数据!F32</f>
        <v>18</v>
      </c>
      <c r="K32" s="11">
        <f>IF(数据!S32="",0,100*(ROW(J32)-数据!S32)/(ROW(J32)-MATCH(J32+3,J:J,-1)))</f>
        <v>9.5238095238095237</v>
      </c>
      <c r="L32" s="4">
        <f>数据!G$60-数据!G32</f>
        <v>9</v>
      </c>
      <c r="M32" s="11">
        <f>IF(数据!T32="",0,100*(ROW(L32)-数据!T32)/(ROW(L32)-MATCH(L32+3,L:L,-1)))</f>
        <v>63.333333333333336</v>
      </c>
      <c r="N32" s="4">
        <f>数据!H$60-数据!H32</f>
        <v>14</v>
      </c>
      <c r="O32" s="11">
        <f>IF(数据!U32="",0,100*(ROW(N32)-数据!U32)/(ROW(N32)-MATCH(N32+3,N:N,-1)))</f>
        <v>0</v>
      </c>
      <c r="P32" s="4">
        <f>数据!I$60-数据!I32</f>
        <v>14</v>
      </c>
      <c r="Q32" s="11">
        <f>IF(数据!V32="",0,100*(ROW(P32)-数据!V32)/(ROW(P32)-MATCH(P32+3,P:P,-1)))</f>
        <v>0</v>
      </c>
      <c r="R32" s="4">
        <f>数据!J$60-数据!J32</f>
        <v>0</v>
      </c>
      <c r="S32" s="11">
        <f>IF(数据!W32="",0,100*(ROW(R32)-数据!W32)/(ROW(R32)-MATCH(R32+3,R:R,-1)))</f>
        <v>0</v>
      </c>
      <c r="T32" s="4">
        <f>数据!K$60-数据!K32</f>
        <v>0</v>
      </c>
      <c r="U32" s="11">
        <f>IF(数据!X32="",0,100*(ROW(T32)-数据!X32)/(ROW(T32)-MATCH(T32+3,T:T,-1)))</f>
        <v>0</v>
      </c>
      <c r="V32" s="4">
        <f>数据!L$60-数据!L32</f>
        <v>0</v>
      </c>
      <c r="W32" s="11">
        <f>IF(数据!Y32="",0,100*(ROW(V32)-数据!Y32)/(ROW(V32)-MATCH(V32+3,V:V,-1)))</f>
        <v>0</v>
      </c>
      <c r="X32" s="4">
        <f>数据!M$60-数据!M32</f>
        <v>0</v>
      </c>
      <c r="Y32" s="32">
        <f>IF(数据!Z32="",0,100*(ROW(X32)-数据!Z32)/(ROW(X32)-MATCH(X32+3,X:X,-1)))</f>
        <v>0</v>
      </c>
      <c r="Z32" s="33">
        <f t="shared" si="0"/>
        <v>0</v>
      </c>
      <c r="AA32" s="4">
        <f t="shared" si="1"/>
        <v>0</v>
      </c>
      <c r="AB32" s="4">
        <f t="shared" si="2"/>
        <v>0</v>
      </c>
      <c r="AC32" s="4">
        <f t="shared" si="3"/>
        <v>0</v>
      </c>
      <c r="AD32" s="4">
        <f t="shared" si="4"/>
        <v>1</v>
      </c>
      <c r="AE32" s="4">
        <f t="shared" si="5"/>
        <v>0</v>
      </c>
      <c r="AF32" s="4">
        <f t="shared" si="6"/>
        <v>0</v>
      </c>
      <c r="AG32" s="4">
        <f t="shared" si="7"/>
        <v>0</v>
      </c>
      <c r="AH32" s="4">
        <f t="shared" si="8"/>
        <v>0</v>
      </c>
      <c r="AI32" s="4">
        <f t="shared" si="9"/>
        <v>0</v>
      </c>
      <c r="AJ32" s="4">
        <f t="shared" si="10"/>
        <v>0</v>
      </c>
      <c r="AK32" s="43">
        <f t="shared" si="11"/>
        <v>0</v>
      </c>
      <c r="AL32" s="33">
        <f t="shared" si="12"/>
        <v>0</v>
      </c>
      <c r="AM32" s="4">
        <f t="shared" si="13"/>
        <v>0</v>
      </c>
      <c r="AN32" s="4">
        <f t="shared" si="14"/>
        <v>0</v>
      </c>
      <c r="AO32" s="4">
        <f t="shared" si="15"/>
        <v>0</v>
      </c>
      <c r="AP32" s="4">
        <f t="shared" si="16"/>
        <v>1</v>
      </c>
      <c r="AQ32" s="4">
        <f t="shared" si="17"/>
        <v>0</v>
      </c>
      <c r="AR32" s="4">
        <f t="shared" si="18"/>
        <v>0</v>
      </c>
      <c r="AS32" s="4">
        <f t="shared" si="19"/>
        <v>0</v>
      </c>
      <c r="AT32" s="4">
        <f t="shared" si="20"/>
        <v>0</v>
      </c>
      <c r="AU32" s="4">
        <f t="shared" si="21"/>
        <v>0</v>
      </c>
      <c r="AV32" s="4">
        <f t="shared" si="74"/>
        <v>0</v>
      </c>
      <c r="AW32" s="43">
        <f t="shared" si="24"/>
        <v>0</v>
      </c>
      <c r="AX32" s="33">
        <f t="shared" si="25"/>
        <v>1</v>
      </c>
      <c r="AY32" s="4">
        <f t="shared" si="26"/>
        <v>0</v>
      </c>
      <c r="AZ32" s="4">
        <f t="shared" si="27"/>
        <v>0</v>
      </c>
      <c r="BA32" s="4">
        <f t="shared" si="28"/>
        <v>0</v>
      </c>
      <c r="BB32" s="4">
        <f t="shared" si="29"/>
        <v>2</v>
      </c>
      <c r="BC32" s="4">
        <f t="shared" si="30"/>
        <v>0</v>
      </c>
      <c r="BD32" s="4">
        <f t="shared" si="31"/>
        <v>0</v>
      </c>
      <c r="BE32" s="4">
        <f t="shared" si="32"/>
        <v>0</v>
      </c>
      <c r="BF32" s="4">
        <f t="shared" si="33"/>
        <v>0</v>
      </c>
      <c r="BG32" s="4">
        <f t="shared" si="34"/>
        <v>0</v>
      </c>
      <c r="BH32" s="4">
        <f t="shared" si="35"/>
        <v>0</v>
      </c>
      <c r="BI32" s="43">
        <f t="shared" si="36"/>
        <v>0</v>
      </c>
      <c r="BJ32" s="33">
        <f t="shared" si="37"/>
        <v>2</v>
      </c>
      <c r="BK32" s="4">
        <f t="shared" si="38"/>
        <v>0</v>
      </c>
      <c r="BL32" s="4">
        <f t="shared" si="39"/>
        <v>0</v>
      </c>
      <c r="BM32" s="4">
        <f t="shared" si="40"/>
        <v>0</v>
      </c>
      <c r="BN32" s="4">
        <f t="shared" si="41"/>
        <v>3</v>
      </c>
      <c r="BO32" s="4">
        <f t="shared" si="42"/>
        <v>0</v>
      </c>
      <c r="BP32" s="4">
        <f t="shared" si="43"/>
        <v>0</v>
      </c>
      <c r="BQ32" s="4">
        <f t="shared" si="44"/>
        <v>1</v>
      </c>
      <c r="BR32" s="4">
        <f t="shared" si="45"/>
        <v>0</v>
      </c>
      <c r="BS32" s="4">
        <f t="shared" si="46"/>
        <v>0</v>
      </c>
      <c r="BT32" s="4">
        <f t="shared" si="75"/>
        <v>0</v>
      </c>
      <c r="BU32" s="43">
        <f t="shared" si="49"/>
        <v>0</v>
      </c>
      <c r="BV32" s="35">
        <f t="shared" si="62"/>
        <v>2</v>
      </c>
      <c r="BW32" s="5">
        <f t="shared" si="63"/>
        <v>1</v>
      </c>
      <c r="BX32" s="5">
        <f t="shared" si="64"/>
        <v>0</v>
      </c>
      <c r="BY32" s="5">
        <f t="shared" si="65"/>
        <v>0</v>
      </c>
      <c r="BZ32" s="5">
        <f t="shared" si="66"/>
        <v>3</v>
      </c>
      <c r="CA32" s="5">
        <f t="shared" si="67"/>
        <v>0</v>
      </c>
      <c r="CB32" s="5">
        <f t="shared" si="68"/>
        <v>0</v>
      </c>
      <c r="CC32" s="5">
        <f t="shared" si="69"/>
        <v>3</v>
      </c>
      <c r="CD32" s="5">
        <f t="shared" si="70"/>
        <v>0</v>
      </c>
      <c r="CE32" s="5">
        <f t="shared" si="71"/>
        <v>0</v>
      </c>
      <c r="CF32" s="5">
        <f t="shared" si="72"/>
        <v>0</v>
      </c>
      <c r="CG32" s="47">
        <f t="shared" si="73"/>
        <v>0</v>
      </c>
    </row>
    <row r="33" spans="1:85" x14ac:dyDescent="0.15">
      <c r="A33" s="33">
        <v>33</v>
      </c>
      <c r="B33" s="4">
        <f>数据!B$60-数据!B33</f>
        <v>10</v>
      </c>
      <c r="C33" s="11">
        <f>IF(数据!O33="",0,100*(ROW(B33)-数据!O33)/(ROW(B33)-MATCH(B33+3,B:B,-1)))</f>
        <v>32.258064516129032</v>
      </c>
      <c r="D33" s="4">
        <f>数据!C$60-数据!C33</f>
        <v>7</v>
      </c>
      <c r="E33" s="11">
        <f>IF(数据!P33="",0,100*(ROW(D33)-数据!P33)/(ROW(D33)-MATCH(D33+3,D:D,-1)))</f>
        <v>48.387096774193552</v>
      </c>
      <c r="F33" s="4">
        <f>数据!D$60-数据!D33</f>
        <v>12</v>
      </c>
      <c r="G33" s="11">
        <f>IF(数据!Q33="",0,100*(ROW(F33)-数据!Q33)/(ROW(F33)-MATCH(F33+3,F:F,-1)))</f>
        <v>80.645161290322577</v>
      </c>
      <c r="H33" s="4">
        <f>数据!E$60-数据!E33</f>
        <v>3</v>
      </c>
      <c r="I33" s="11" t="e">
        <f>IF(数据!R33="",0,100*(ROW(H33)-数据!R33)/(ROW(H33)-MATCH(H33+3,H:H,-1)))</f>
        <v>#N/A</v>
      </c>
      <c r="J33" s="4">
        <f>数据!F$60-数据!F33</f>
        <v>18</v>
      </c>
      <c r="K33" s="11">
        <f>IF(数据!S33="",0,100*(ROW(J33)-数据!S33)/(ROW(J33)-MATCH(J33+3,J:J,-1)))</f>
        <v>22.727272727272727</v>
      </c>
      <c r="L33" s="4">
        <f>数据!G$60-数据!G33</f>
        <v>9</v>
      </c>
      <c r="M33" s="11">
        <f>IF(数据!T33="",0,100*(ROW(L33)-数据!T33)/(ROW(L33)-MATCH(L33+3,L:L,-1)))</f>
        <v>67.741935483870961</v>
      </c>
      <c r="N33" s="4">
        <f>数据!H$60-数据!H33</f>
        <v>14</v>
      </c>
      <c r="O33" s="11">
        <f>IF(数据!U33="",0,100*(ROW(N33)-数据!U33)/(ROW(N33)-MATCH(N33+3,N:N,-1)))</f>
        <v>0</v>
      </c>
      <c r="P33" s="4">
        <f>数据!I$60-数据!I33</f>
        <v>14</v>
      </c>
      <c r="Q33" s="11">
        <f>IF(数据!V33="",0,100*(ROW(P33)-数据!V33)/(ROW(P33)-MATCH(P33+3,P:P,-1)))</f>
        <v>0</v>
      </c>
      <c r="R33" s="4">
        <f>数据!J$60-数据!J33</f>
        <v>0</v>
      </c>
      <c r="S33" s="11">
        <f>IF(数据!W33="",0,100*(ROW(R33)-数据!W33)/(ROW(R33)-MATCH(R33+3,R:R,-1)))</f>
        <v>0</v>
      </c>
      <c r="T33" s="4">
        <f>数据!K$60-数据!K33</f>
        <v>0</v>
      </c>
      <c r="U33" s="11">
        <f>IF(数据!X33="",0,100*(ROW(T33)-数据!X33)/(ROW(T33)-MATCH(T33+3,T:T,-1)))</f>
        <v>0</v>
      </c>
      <c r="V33" s="4">
        <f>数据!L$60-数据!L33</f>
        <v>0</v>
      </c>
      <c r="W33" s="11">
        <f>IF(数据!Y33="",0,100*(ROW(V33)-数据!Y33)/(ROW(V33)-MATCH(V33+3,V:V,-1)))</f>
        <v>0</v>
      </c>
      <c r="X33" s="4">
        <f>数据!M$60-数据!M33</f>
        <v>0</v>
      </c>
      <c r="Y33" s="32">
        <f>IF(数据!Z33="",0,100*(ROW(X33)-数据!Z33)/(ROW(X33)-MATCH(X33+3,X:X,-1)))</f>
        <v>0</v>
      </c>
      <c r="Z33" s="33">
        <f t="shared" si="0"/>
        <v>0</v>
      </c>
      <c r="AA33" s="4">
        <f t="shared" si="1"/>
        <v>0</v>
      </c>
      <c r="AB33" s="4">
        <f t="shared" si="2"/>
        <v>0</v>
      </c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4">
        <f t="shared" si="7"/>
        <v>0</v>
      </c>
      <c r="AH33" s="4">
        <f t="shared" si="8"/>
        <v>0</v>
      </c>
      <c r="AI33" s="4">
        <f t="shared" si="9"/>
        <v>0</v>
      </c>
      <c r="AJ33" s="4">
        <f t="shared" si="10"/>
        <v>0</v>
      </c>
      <c r="AK33" s="43">
        <f t="shared" si="11"/>
        <v>0</v>
      </c>
      <c r="AL33" s="33">
        <f t="shared" si="12"/>
        <v>0</v>
      </c>
      <c r="AM33" s="4">
        <f t="shared" si="13"/>
        <v>0</v>
      </c>
      <c r="AN33" s="4">
        <f t="shared" si="14"/>
        <v>0</v>
      </c>
      <c r="AO33" s="4">
        <f t="shared" si="15"/>
        <v>0</v>
      </c>
      <c r="AP33" s="4">
        <f t="shared" si="16"/>
        <v>1</v>
      </c>
      <c r="AQ33" s="4">
        <f t="shared" si="17"/>
        <v>0</v>
      </c>
      <c r="AR33" s="4">
        <f t="shared" si="18"/>
        <v>0</v>
      </c>
      <c r="AS33" s="4">
        <f t="shared" si="19"/>
        <v>0</v>
      </c>
      <c r="AT33" s="4">
        <f t="shared" si="20"/>
        <v>0</v>
      </c>
      <c r="AU33" s="4">
        <f t="shared" si="21"/>
        <v>0</v>
      </c>
      <c r="AV33" s="4">
        <f t="shared" si="74"/>
        <v>0</v>
      </c>
      <c r="AW33" s="43">
        <f t="shared" si="24"/>
        <v>0</v>
      </c>
      <c r="AX33" s="33">
        <f t="shared" si="25"/>
        <v>0</v>
      </c>
      <c r="AY33" s="4">
        <f t="shared" si="26"/>
        <v>0</v>
      </c>
      <c r="AZ33" s="4">
        <f t="shared" si="27"/>
        <v>0</v>
      </c>
      <c r="BA33" s="4">
        <f t="shared" si="28"/>
        <v>0</v>
      </c>
      <c r="BB33" s="4">
        <f t="shared" si="29"/>
        <v>1</v>
      </c>
      <c r="BC33" s="4">
        <f t="shared" si="30"/>
        <v>0</v>
      </c>
      <c r="BD33" s="4">
        <f t="shared" si="31"/>
        <v>0</v>
      </c>
      <c r="BE33" s="4">
        <f t="shared" si="32"/>
        <v>0</v>
      </c>
      <c r="BF33" s="4">
        <f t="shared" si="33"/>
        <v>0</v>
      </c>
      <c r="BG33" s="4">
        <f t="shared" si="34"/>
        <v>0</v>
      </c>
      <c r="BH33" s="4">
        <f t="shared" si="35"/>
        <v>0</v>
      </c>
      <c r="BI33" s="43">
        <f t="shared" si="36"/>
        <v>0</v>
      </c>
      <c r="BJ33" s="33">
        <f t="shared" si="37"/>
        <v>1</v>
      </c>
      <c r="BK33" s="4">
        <f t="shared" si="38"/>
        <v>0</v>
      </c>
      <c r="BL33" s="4">
        <f t="shared" si="39"/>
        <v>0</v>
      </c>
      <c r="BM33" s="4">
        <f t="shared" si="40"/>
        <v>0</v>
      </c>
      <c r="BN33" s="4">
        <f t="shared" si="41"/>
        <v>3</v>
      </c>
      <c r="BO33" s="4">
        <f t="shared" si="42"/>
        <v>0</v>
      </c>
      <c r="BP33" s="4">
        <f t="shared" si="43"/>
        <v>0</v>
      </c>
      <c r="BQ33" s="4">
        <f t="shared" si="44"/>
        <v>0</v>
      </c>
      <c r="BR33" s="4">
        <f t="shared" si="45"/>
        <v>0</v>
      </c>
      <c r="BS33" s="4">
        <f t="shared" si="46"/>
        <v>0</v>
      </c>
      <c r="BT33" s="4">
        <f t="shared" si="75"/>
        <v>0</v>
      </c>
      <c r="BU33" s="43">
        <f t="shared" si="49"/>
        <v>0</v>
      </c>
      <c r="BV33" s="35">
        <f t="shared" si="62"/>
        <v>2</v>
      </c>
      <c r="BW33" s="5">
        <f t="shared" si="63"/>
        <v>1</v>
      </c>
      <c r="BX33" s="5">
        <f t="shared" si="64"/>
        <v>0</v>
      </c>
      <c r="BY33" s="5">
        <f t="shared" si="65"/>
        <v>0</v>
      </c>
      <c r="BZ33" s="5">
        <f t="shared" si="66"/>
        <v>3</v>
      </c>
      <c r="CA33" s="5">
        <f t="shared" si="67"/>
        <v>0</v>
      </c>
      <c r="CB33" s="5">
        <f t="shared" si="68"/>
        <v>0</v>
      </c>
      <c r="CC33" s="5">
        <f t="shared" si="69"/>
        <v>2</v>
      </c>
      <c r="CD33" s="5">
        <f t="shared" si="70"/>
        <v>0</v>
      </c>
      <c r="CE33" s="5">
        <f t="shared" si="71"/>
        <v>0</v>
      </c>
      <c r="CF33" s="5">
        <f t="shared" si="72"/>
        <v>0</v>
      </c>
      <c r="CG33" s="47">
        <f t="shared" si="73"/>
        <v>0</v>
      </c>
    </row>
    <row r="34" spans="1:85" x14ac:dyDescent="0.15">
      <c r="A34" s="33">
        <v>34</v>
      </c>
      <c r="B34" s="4">
        <f>数据!B$60-数据!B34</f>
        <v>10</v>
      </c>
      <c r="C34" s="11">
        <f>IF(数据!O34="",0,100*(ROW(B34)-数据!O34)/(ROW(B34)-MATCH(B34+3,B:B,-1)))</f>
        <v>40.625</v>
      </c>
      <c r="D34" s="4">
        <f>数据!C$60-数据!C34</f>
        <v>7</v>
      </c>
      <c r="E34" s="11">
        <f>IF(数据!P34="",0,100*(ROW(D34)-数据!P34)/(ROW(D34)-MATCH(D34+3,D:D,-1)))</f>
        <v>56.25</v>
      </c>
      <c r="F34" s="4">
        <f>数据!D$60-数据!D34</f>
        <v>12</v>
      </c>
      <c r="G34" s="11">
        <f>IF(数据!Q34="",0,100*(ROW(F34)-数据!Q34)/(ROW(F34)-MATCH(F34+3,F:F,-1)))</f>
        <v>84.375</v>
      </c>
      <c r="H34" s="4">
        <f>数据!E$60-数据!E34</f>
        <v>3</v>
      </c>
      <c r="I34" s="11" t="e">
        <f>IF(数据!R34="",0,100*(ROW(H34)-数据!R34)/(ROW(H34)-MATCH(H34+3,H:H,-1)))</f>
        <v>#N/A</v>
      </c>
      <c r="J34" s="4">
        <f>数据!F$60-数据!F34</f>
        <v>18</v>
      </c>
      <c r="K34" s="11">
        <f>IF(数据!S34="",0,100*(ROW(J34)-数据!S34)/(ROW(J34)-MATCH(J34+3,J:J,-1)))</f>
        <v>34.782608695652172</v>
      </c>
      <c r="L34" s="4">
        <f>数据!G$60-数据!G34</f>
        <v>9</v>
      </c>
      <c r="M34" s="11">
        <f>IF(数据!T34="",0,100*(ROW(L34)-数据!T34)/(ROW(L34)-MATCH(L34+3,L:L,-1)))</f>
        <v>71.875</v>
      </c>
      <c r="N34" s="4">
        <f>数据!H$60-数据!H34</f>
        <v>14</v>
      </c>
      <c r="O34" s="11">
        <f>IF(数据!U34="",0,100*(ROW(N34)-数据!U34)/(ROW(N34)-MATCH(N34+3,N:N,-1)))</f>
        <v>0</v>
      </c>
      <c r="P34" s="4">
        <f>数据!I$60-数据!I34</f>
        <v>14</v>
      </c>
      <c r="Q34" s="11">
        <f>IF(数据!V34="",0,100*(ROW(P34)-数据!V34)/(ROW(P34)-MATCH(P34+3,P:P,-1)))</f>
        <v>0</v>
      </c>
      <c r="R34" s="4">
        <f>数据!J$60-数据!J34</f>
        <v>0</v>
      </c>
      <c r="S34" s="11">
        <f>IF(数据!W34="",0,100*(ROW(R34)-数据!W34)/(ROW(R34)-MATCH(R34+3,R:R,-1)))</f>
        <v>0</v>
      </c>
      <c r="T34" s="4">
        <f>数据!K$60-数据!K34</f>
        <v>0</v>
      </c>
      <c r="U34" s="11">
        <f>IF(数据!X34="",0,100*(ROW(T34)-数据!X34)/(ROW(T34)-MATCH(T34+3,T:T,-1)))</f>
        <v>0</v>
      </c>
      <c r="V34" s="4">
        <f>数据!L$60-数据!L34</f>
        <v>0</v>
      </c>
      <c r="W34" s="11">
        <f>IF(数据!Y34="",0,100*(ROW(V34)-数据!Y34)/(ROW(V34)-MATCH(V34+3,V:V,-1)))</f>
        <v>0</v>
      </c>
      <c r="X34" s="4">
        <f>数据!M$60-数据!M34</f>
        <v>0</v>
      </c>
      <c r="Y34" s="32">
        <f>IF(数据!Z34="",0,100*(ROW(X34)-数据!Z34)/(ROW(X34)-MATCH(X34+3,X:X,-1)))</f>
        <v>0</v>
      </c>
      <c r="Z34" s="33">
        <f t="shared" si="0"/>
        <v>0</v>
      </c>
      <c r="AA34" s="4">
        <f t="shared" si="1"/>
        <v>0</v>
      </c>
      <c r="AB34" s="4">
        <f t="shared" si="2"/>
        <v>0</v>
      </c>
      <c r="AC34" s="4">
        <f t="shared" si="3"/>
        <v>0</v>
      </c>
      <c r="AD34" s="4">
        <f t="shared" si="4"/>
        <v>0</v>
      </c>
      <c r="AE34" s="4">
        <f t="shared" si="5"/>
        <v>0</v>
      </c>
      <c r="AF34" s="4">
        <f t="shared" si="6"/>
        <v>0</v>
      </c>
      <c r="AG34" s="4">
        <f t="shared" si="7"/>
        <v>0</v>
      </c>
      <c r="AH34" s="4">
        <f t="shared" si="8"/>
        <v>0</v>
      </c>
      <c r="AI34" s="4">
        <f t="shared" si="9"/>
        <v>0</v>
      </c>
      <c r="AJ34" s="4">
        <f t="shared" si="10"/>
        <v>0</v>
      </c>
      <c r="AK34" s="43">
        <f t="shared" si="11"/>
        <v>0</v>
      </c>
      <c r="AL34" s="33">
        <f t="shared" si="12"/>
        <v>0</v>
      </c>
      <c r="AM34" s="4">
        <f t="shared" si="13"/>
        <v>0</v>
      </c>
      <c r="AN34" s="4">
        <f t="shared" si="14"/>
        <v>0</v>
      </c>
      <c r="AO34" s="4">
        <f t="shared" si="15"/>
        <v>0</v>
      </c>
      <c r="AP34" s="4">
        <f t="shared" si="16"/>
        <v>0</v>
      </c>
      <c r="AQ34" s="4">
        <f t="shared" si="17"/>
        <v>0</v>
      </c>
      <c r="AR34" s="4">
        <f t="shared" si="18"/>
        <v>0</v>
      </c>
      <c r="AS34" s="4">
        <f t="shared" si="19"/>
        <v>0</v>
      </c>
      <c r="AT34" s="4">
        <f t="shared" si="20"/>
        <v>0</v>
      </c>
      <c r="AU34" s="4">
        <f t="shared" si="21"/>
        <v>0</v>
      </c>
      <c r="AV34" s="4">
        <f t="shared" si="74"/>
        <v>0</v>
      </c>
      <c r="AW34" s="43">
        <f t="shared" si="24"/>
        <v>0</v>
      </c>
      <c r="AX34" s="33">
        <f t="shared" si="25"/>
        <v>0</v>
      </c>
      <c r="AY34" s="4">
        <f t="shared" si="26"/>
        <v>0</v>
      </c>
      <c r="AZ34" s="4">
        <f t="shared" si="27"/>
        <v>0</v>
      </c>
      <c r="BA34" s="4">
        <f t="shared" si="28"/>
        <v>0</v>
      </c>
      <c r="BB34" s="4">
        <f t="shared" si="29"/>
        <v>1</v>
      </c>
      <c r="BC34" s="4">
        <f t="shared" si="30"/>
        <v>0</v>
      </c>
      <c r="BD34" s="4">
        <f t="shared" si="31"/>
        <v>0</v>
      </c>
      <c r="BE34" s="4">
        <f t="shared" si="32"/>
        <v>0</v>
      </c>
      <c r="BF34" s="4">
        <f t="shared" si="33"/>
        <v>0</v>
      </c>
      <c r="BG34" s="4">
        <f t="shared" si="34"/>
        <v>0</v>
      </c>
      <c r="BH34" s="4">
        <f t="shared" si="35"/>
        <v>0</v>
      </c>
      <c r="BI34" s="43">
        <f t="shared" si="36"/>
        <v>0</v>
      </c>
      <c r="BJ34" s="33">
        <f t="shared" si="37"/>
        <v>1</v>
      </c>
      <c r="BK34" s="4">
        <f t="shared" si="38"/>
        <v>0</v>
      </c>
      <c r="BL34" s="4">
        <f t="shared" si="39"/>
        <v>0</v>
      </c>
      <c r="BM34" s="4">
        <f t="shared" si="40"/>
        <v>0</v>
      </c>
      <c r="BN34" s="4">
        <f t="shared" si="41"/>
        <v>2</v>
      </c>
      <c r="BO34" s="4">
        <f t="shared" si="42"/>
        <v>0</v>
      </c>
      <c r="BP34" s="4">
        <f t="shared" si="43"/>
        <v>0</v>
      </c>
      <c r="BQ34" s="4">
        <f t="shared" si="44"/>
        <v>0</v>
      </c>
      <c r="BR34" s="4">
        <f t="shared" si="45"/>
        <v>0</v>
      </c>
      <c r="BS34" s="4">
        <f t="shared" si="46"/>
        <v>0</v>
      </c>
      <c r="BT34" s="4">
        <f t="shared" si="75"/>
        <v>0</v>
      </c>
      <c r="BU34" s="43">
        <f t="shared" si="49"/>
        <v>0</v>
      </c>
      <c r="BV34" s="35">
        <f t="shared" si="62"/>
        <v>2</v>
      </c>
      <c r="BW34" s="5">
        <f t="shared" si="63"/>
        <v>1</v>
      </c>
      <c r="BX34" s="5">
        <f t="shared" si="64"/>
        <v>0</v>
      </c>
      <c r="BY34" s="5">
        <f t="shared" si="65"/>
        <v>0</v>
      </c>
      <c r="BZ34" s="5">
        <f t="shared" si="66"/>
        <v>3</v>
      </c>
      <c r="CA34" s="5">
        <f t="shared" si="67"/>
        <v>0</v>
      </c>
      <c r="CB34" s="5">
        <f t="shared" si="68"/>
        <v>0</v>
      </c>
      <c r="CC34" s="5">
        <f t="shared" si="69"/>
        <v>2</v>
      </c>
      <c r="CD34" s="5">
        <f t="shared" si="70"/>
        <v>0</v>
      </c>
      <c r="CE34" s="5">
        <f t="shared" si="71"/>
        <v>0</v>
      </c>
      <c r="CF34" s="5">
        <f t="shared" si="72"/>
        <v>0</v>
      </c>
      <c r="CG34" s="47">
        <f t="shared" si="73"/>
        <v>0</v>
      </c>
    </row>
    <row r="35" spans="1:85" s="6" customFormat="1" x14ac:dyDescent="0.15">
      <c r="A35" s="33">
        <v>35</v>
      </c>
      <c r="B35" s="4">
        <f>数据!B$60-数据!B35</f>
        <v>10</v>
      </c>
      <c r="C35" s="11">
        <f>IF(数据!O35="",0,100*(ROW(B35)-数据!O35)/(ROW(B35)-MATCH(B35+3,B:B,-1)))</f>
        <v>45.454545454545453</v>
      </c>
      <c r="D35" s="4">
        <f>数据!C$60-数据!C35</f>
        <v>7</v>
      </c>
      <c r="E35" s="11">
        <f>IF(数据!P35="",0,100*(ROW(D35)-数据!P35)/(ROW(D35)-MATCH(D35+3,D:D,-1)))</f>
        <v>60.606060606060609</v>
      </c>
      <c r="F35" s="4">
        <f>数据!D$60-数据!D35</f>
        <v>12</v>
      </c>
      <c r="G35" s="11">
        <f>IF(数据!Q35="",0,100*(ROW(F35)-数据!Q35)/(ROW(F35)-MATCH(F35+3,F:F,-1)))</f>
        <v>96.969696969696969</v>
      </c>
      <c r="H35" s="4">
        <f>数据!E$60-数据!E35</f>
        <v>3</v>
      </c>
      <c r="I35" s="11" t="e">
        <f>IF(数据!R35="",0,100*(ROW(H35)-数据!R35)/(ROW(H35)-MATCH(H35+3,H:H,-1)))</f>
        <v>#N/A</v>
      </c>
      <c r="J35" s="4">
        <f>数据!F$60-数据!F35</f>
        <v>18</v>
      </c>
      <c r="K35" s="11">
        <f>IF(数据!S35="",0,100*(ROW(J35)-数据!S35)/(ROW(J35)-MATCH(J35+3,J:J,-1)))</f>
        <v>41.666666666666664</v>
      </c>
      <c r="L35" s="4">
        <f>数据!G$60-数据!G35</f>
        <v>9</v>
      </c>
      <c r="M35" s="11">
        <f>IF(数据!T35="",0,100*(ROW(L35)-数据!T35)/(ROW(L35)-MATCH(L35+3,L:L,-1)))</f>
        <v>72.727272727272734</v>
      </c>
      <c r="N35" s="4">
        <f>数据!H$60-数据!H35</f>
        <v>14</v>
      </c>
      <c r="O35" s="11">
        <f>IF(数据!U35="",0,100*(ROW(N35)-数据!U35)/(ROW(N35)-MATCH(N35+3,N:N,-1)))</f>
        <v>0</v>
      </c>
      <c r="P35" s="4">
        <f>数据!I$60-数据!I35</f>
        <v>14</v>
      </c>
      <c r="Q35" s="11">
        <f>IF(数据!V35="",0,100*(ROW(P35)-数据!V35)/(ROW(P35)-MATCH(P35+3,P:P,-1)))</f>
        <v>0</v>
      </c>
      <c r="R35" s="4">
        <f>数据!J$60-数据!J35</f>
        <v>0</v>
      </c>
      <c r="S35" s="11">
        <f>IF(数据!W35="",0,100*(ROW(R35)-数据!W35)/(ROW(R35)-MATCH(R35+3,R:R,-1)))</f>
        <v>0</v>
      </c>
      <c r="T35" s="4">
        <f>数据!K$60-数据!K35</f>
        <v>0</v>
      </c>
      <c r="U35" s="11">
        <f>IF(数据!X35="",0,100*(ROW(T35)-数据!X35)/(ROW(T35)-MATCH(T35+3,T:T,-1)))</f>
        <v>0</v>
      </c>
      <c r="V35" s="4">
        <f>数据!L$60-数据!L35</f>
        <v>0</v>
      </c>
      <c r="W35" s="11">
        <f>IF(数据!Y35="",0,100*(ROW(V35)-数据!Y35)/(ROW(V35)-MATCH(V35+3,V:V,-1)))</f>
        <v>0</v>
      </c>
      <c r="X35" s="4">
        <f>数据!M$60-数据!M35</f>
        <v>0</v>
      </c>
      <c r="Y35" s="32">
        <f>IF(数据!Z35="",0,100*(ROW(X35)-数据!Z35)/(ROW(X35)-MATCH(X35+3,X:X,-1)))</f>
        <v>0</v>
      </c>
      <c r="Z35" s="33">
        <f t="shared" si="0"/>
        <v>0</v>
      </c>
      <c r="AA35" s="4">
        <f t="shared" ref="AA35:AA60" si="76">D34-D35</f>
        <v>0</v>
      </c>
      <c r="AB35" s="4">
        <f t="shared" si="2"/>
        <v>0</v>
      </c>
      <c r="AC35" s="4">
        <f t="shared" si="3"/>
        <v>0</v>
      </c>
      <c r="AD35" s="4">
        <f t="shared" si="4"/>
        <v>0</v>
      </c>
      <c r="AE35" s="4">
        <f t="shared" si="5"/>
        <v>0</v>
      </c>
      <c r="AF35" s="4">
        <f t="shared" si="6"/>
        <v>0</v>
      </c>
      <c r="AG35" s="4">
        <f t="shared" si="7"/>
        <v>0</v>
      </c>
      <c r="AH35" s="4">
        <f t="shared" si="8"/>
        <v>0</v>
      </c>
      <c r="AI35" s="4">
        <f t="shared" si="9"/>
        <v>0</v>
      </c>
      <c r="AJ35" s="4">
        <f t="shared" si="10"/>
        <v>0</v>
      </c>
      <c r="AK35" s="43">
        <f t="shared" si="11"/>
        <v>0</v>
      </c>
      <c r="AL35" s="33">
        <f t="shared" si="12"/>
        <v>0</v>
      </c>
      <c r="AM35" s="4">
        <f t="shared" si="13"/>
        <v>0</v>
      </c>
      <c r="AN35" s="4">
        <f t="shared" si="14"/>
        <v>0</v>
      </c>
      <c r="AO35" s="4">
        <f t="shared" si="15"/>
        <v>0</v>
      </c>
      <c r="AP35" s="4">
        <f t="shared" si="16"/>
        <v>0</v>
      </c>
      <c r="AQ35" s="4">
        <f t="shared" si="17"/>
        <v>0</v>
      </c>
      <c r="AR35" s="4">
        <f t="shared" si="18"/>
        <v>0</v>
      </c>
      <c r="AS35" s="4">
        <f t="shared" si="19"/>
        <v>0</v>
      </c>
      <c r="AT35" s="4">
        <f t="shared" si="20"/>
        <v>0</v>
      </c>
      <c r="AU35" s="4">
        <f t="shared" si="21"/>
        <v>0</v>
      </c>
      <c r="AV35" s="4">
        <f t="shared" si="74"/>
        <v>0</v>
      </c>
      <c r="AW35" s="43">
        <f t="shared" si="24"/>
        <v>0</v>
      </c>
      <c r="AX35" s="33">
        <f t="shared" si="25"/>
        <v>0</v>
      </c>
      <c r="AY35" s="4">
        <f t="shared" si="26"/>
        <v>0</v>
      </c>
      <c r="AZ35" s="4">
        <f t="shared" si="27"/>
        <v>0</v>
      </c>
      <c r="BA35" s="4">
        <f t="shared" si="28"/>
        <v>0</v>
      </c>
      <c r="BB35" s="4">
        <f t="shared" si="29"/>
        <v>0</v>
      </c>
      <c r="BC35" s="4">
        <f t="shared" si="30"/>
        <v>0</v>
      </c>
      <c r="BD35" s="4">
        <f t="shared" si="31"/>
        <v>0</v>
      </c>
      <c r="BE35" s="4">
        <f t="shared" si="32"/>
        <v>0</v>
      </c>
      <c r="BF35" s="4">
        <f t="shared" si="33"/>
        <v>0</v>
      </c>
      <c r="BG35" s="4">
        <f t="shared" si="34"/>
        <v>0</v>
      </c>
      <c r="BH35" s="4">
        <f t="shared" si="35"/>
        <v>0</v>
      </c>
      <c r="BI35" s="43">
        <f t="shared" si="36"/>
        <v>0</v>
      </c>
      <c r="BJ35" s="33">
        <f t="shared" si="37"/>
        <v>1</v>
      </c>
      <c r="BK35" s="4">
        <f t="shared" si="38"/>
        <v>0</v>
      </c>
      <c r="BL35" s="4">
        <f t="shared" si="39"/>
        <v>0</v>
      </c>
      <c r="BM35" s="4">
        <f t="shared" si="40"/>
        <v>0</v>
      </c>
      <c r="BN35" s="4">
        <f t="shared" si="41"/>
        <v>2</v>
      </c>
      <c r="BO35" s="4">
        <f t="shared" si="42"/>
        <v>0</v>
      </c>
      <c r="BP35" s="4">
        <f t="shared" si="43"/>
        <v>0</v>
      </c>
      <c r="BQ35" s="4">
        <f t="shared" si="44"/>
        <v>0</v>
      </c>
      <c r="BR35" s="4">
        <f t="shared" si="45"/>
        <v>0</v>
      </c>
      <c r="BS35" s="4">
        <f t="shared" si="46"/>
        <v>0</v>
      </c>
      <c r="BT35" s="4">
        <f t="shared" si="75"/>
        <v>0</v>
      </c>
      <c r="BU35" s="43">
        <f t="shared" si="49"/>
        <v>0</v>
      </c>
      <c r="BV35" s="35">
        <f t="shared" si="62"/>
        <v>2</v>
      </c>
      <c r="BW35" s="5">
        <f t="shared" si="63"/>
        <v>0</v>
      </c>
      <c r="BX35" s="5">
        <f t="shared" si="64"/>
        <v>0</v>
      </c>
      <c r="BY35" s="5">
        <f t="shared" si="65"/>
        <v>0</v>
      </c>
      <c r="BZ35" s="5">
        <f t="shared" si="66"/>
        <v>3</v>
      </c>
      <c r="CA35" s="5">
        <f t="shared" si="67"/>
        <v>0</v>
      </c>
      <c r="CB35" s="5">
        <f t="shared" si="68"/>
        <v>0</v>
      </c>
      <c r="CC35" s="5">
        <f t="shared" si="69"/>
        <v>1</v>
      </c>
      <c r="CD35" s="5">
        <f t="shared" si="70"/>
        <v>0</v>
      </c>
      <c r="CE35" s="5">
        <f t="shared" si="71"/>
        <v>0</v>
      </c>
      <c r="CF35" s="5">
        <f t="shared" si="72"/>
        <v>0</v>
      </c>
      <c r="CG35" s="47">
        <f t="shared" si="73"/>
        <v>0</v>
      </c>
    </row>
    <row r="36" spans="1:85" x14ac:dyDescent="0.15">
      <c r="A36" s="33">
        <v>36</v>
      </c>
      <c r="B36" s="4">
        <f>数据!B$60-数据!B36</f>
        <v>10</v>
      </c>
      <c r="C36" s="11">
        <f>IF(数据!O36="",0,100*(ROW(B36)-数据!O36)/(ROW(B36)-MATCH(B36+3,B:B,-1)))</f>
        <v>55.882352941176471</v>
      </c>
      <c r="D36" s="4">
        <f>数据!C$60-数据!C36</f>
        <v>7</v>
      </c>
      <c r="E36" s="11">
        <f>IF(数据!P36="",0,100*(ROW(D36)-数据!P36)/(ROW(D36)-MATCH(D36+3,D:D,-1)))</f>
        <v>67.647058823529406</v>
      </c>
      <c r="F36" s="4">
        <f>数据!D$60-数据!D36</f>
        <v>12</v>
      </c>
      <c r="G36" s="11">
        <f>IF(数据!Q36="",0,100*(ROW(F36)-数据!Q36)/(ROW(F36)-MATCH(F36+3,F:F,-1)))</f>
        <v>105.88235294117646</v>
      </c>
      <c r="H36" s="4">
        <f>数据!E$60-数据!E36</f>
        <v>3</v>
      </c>
      <c r="I36" s="11" t="e">
        <f>IF(数据!R36="",0,100*(ROW(H36)-数据!R36)/(ROW(H36)-MATCH(H36+3,H:H,-1)))</f>
        <v>#N/A</v>
      </c>
      <c r="J36" s="4">
        <f>数据!F$60-数据!F36</f>
        <v>18</v>
      </c>
      <c r="K36" s="11">
        <f>IF(数据!S36="",0,100*(ROW(J36)-数据!S36)/(ROW(J36)-MATCH(J36+3,J:J,-1)))</f>
        <v>56</v>
      </c>
      <c r="L36" s="4">
        <f>数据!G$60-数据!G36</f>
        <v>9</v>
      </c>
      <c r="M36" s="11">
        <f>IF(数据!T36="",0,100*(ROW(L36)-数据!T36)/(ROW(L36)-MATCH(L36+3,L:L,-1)))</f>
        <v>76.470588235294116</v>
      </c>
      <c r="N36" s="4">
        <f>数据!H$60-数据!H36</f>
        <v>14</v>
      </c>
      <c r="O36" s="11">
        <f>IF(数据!U36="",0,100*(ROW(N36)-数据!U36)/(ROW(N36)-MATCH(N36+3,N:N,-1)))</f>
        <v>0</v>
      </c>
      <c r="P36" s="4">
        <f>数据!I$60-数据!I36</f>
        <v>14</v>
      </c>
      <c r="Q36" s="11">
        <f>IF(数据!V36="",0,100*(ROW(P36)-数据!V36)/(ROW(P36)-MATCH(P36+3,P:P,-1)))</f>
        <v>0</v>
      </c>
      <c r="R36" s="4">
        <f>数据!J$60-数据!J36</f>
        <v>0</v>
      </c>
      <c r="S36" s="11">
        <f>IF(数据!W36="",0,100*(ROW(R36)-数据!W36)/(ROW(R36)-MATCH(R36+3,R:R,-1)))</f>
        <v>0</v>
      </c>
      <c r="T36" s="4">
        <f>数据!K$60-数据!K36</f>
        <v>0</v>
      </c>
      <c r="U36" s="11">
        <f>IF(数据!X36="",0,100*(ROW(T36)-数据!X36)/(ROW(T36)-MATCH(T36+3,T:T,-1)))</f>
        <v>0</v>
      </c>
      <c r="V36" s="4">
        <f>数据!L$60-数据!L36</f>
        <v>0</v>
      </c>
      <c r="W36" s="11">
        <f>IF(数据!Y36="",0,100*(ROW(V36)-数据!Y36)/(ROW(V36)-MATCH(V36+3,V:V,-1)))</f>
        <v>0</v>
      </c>
      <c r="X36" s="4">
        <f>数据!M$60-数据!M36</f>
        <v>0</v>
      </c>
      <c r="Y36" s="32">
        <f>IF(数据!Z36="",0,100*(ROW(X36)-数据!Z36)/(ROW(X36)-MATCH(X36+3,X:X,-1)))</f>
        <v>0</v>
      </c>
      <c r="Z36" s="33">
        <f t="shared" si="0"/>
        <v>0</v>
      </c>
      <c r="AA36" s="4">
        <f t="shared" si="76"/>
        <v>0</v>
      </c>
      <c r="AB36" s="4">
        <f t="shared" si="2"/>
        <v>0</v>
      </c>
      <c r="AC36" s="4">
        <f t="shared" si="3"/>
        <v>0</v>
      </c>
      <c r="AD36" s="4">
        <f t="shared" si="4"/>
        <v>0</v>
      </c>
      <c r="AE36" s="4">
        <f t="shared" si="5"/>
        <v>0</v>
      </c>
      <c r="AF36" s="4">
        <f t="shared" si="6"/>
        <v>0</v>
      </c>
      <c r="AG36" s="4">
        <f t="shared" si="7"/>
        <v>0</v>
      </c>
      <c r="AH36" s="4">
        <f t="shared" si="8"/>
        <v>0</v>
      </c>
      <c r="AI36" s="4">
        <f t="shared" si="9"/>
        <v>0</v>
      </c>
      <c r="AJ36" s="4">
        <f t="shared" si="10"/>
        <v>0</v>
      </c>
      <c r="AK36" s="43">
        <f t="shared" si="11"/>
        <v>0</v>
      </c>
      <c r="AL36" s="33">
        <f t="shared" si="12"/>
        <v>0</v>
      </c>
      <c r="AM36" s="4">
        <f t="shared" ref="AM36:AM60" si="77">D34-D36</f>
        <v>0</v>
      </c>
      <c r="AN36" s="4">
        <f t="shared" si="14"/>
        <v>0</v>
      </c>
      <c r="AO36" s="4">
        <f t="shared" si="15"/>
        <v>0</v>
      </c>
      <c r="AP36" s="4">
        <f t="shared" si="16"/>
        <v>0</v>
      </c>
      <c r="AQ36" s="4">
        <f t="shared" si="17"/>
        <v>0</v>
      </c>
      <c r="AR36" s="4">
        <f t="shared" si="18"/>
        <v>0</v>
      </c>
      <c r="AS36" s="4">
        <f t="shared" si="19"/>
        <v>0</v>
      </c>
      <c r="AT36" s="4">
        <f t="shared" si="20"/>
        <v>0</v>
      </c>
      <c r="AU36" s="4">
        <f t="shared" si="21"/>
        <v>0</v>
      </c>
      <c r="AV36" s="4">
        <f t="shared" si="74"/>
        <v>0</v>
      </c>
      <c r="AW36" s="43">
        <f t="shared" si="24"/>
        <v>0</v>
      </c>
      <c r="AX36" s="33">
        <f t="shared" si="25"/>
        <v>0</v>
      </c>
      <c r="AY36" s="4">
        <f t="shared" si="26"/>
        <v>0</v>
      </c>
      <c r="AZ36" s="4">
        <f t="shared" si="27"/>
        <v>0</v>
      </c>
      <c r="BA36" s="4">
        <f t="shared" si="28"/>
        <v>0</v>
      </c>
      <c r="BB36" s="4">
        <f t="shared" si="29"/>
        <v>0</v>
      </c>
      <c r="BC36" s="4">
        <f t="shared" si="30"/>
        <v>0</v>
      </c>
      <c r="BD36" s="4">
        <f t="shared" si="31"/>
        <v>0</v>
      </c>
      <c r="BE36" s="4">
        <f t="shared" si="32"/>
        <v>0</v>
      </c>
      <c r="BF36" s="4">
        <f t="shared" si="33"/>
        <v>0</v>
      </c>
      <c r="BG36" s="4">
        <f t="shared" si="34"/>
        <v>0</v>
      </c>
      <c r="BH36" s="4">
        <f t="shared" si="35"/>
        <v>0</v>
      </c>
      <c r="BI36" s="43">
        <f t="shared" si="36"/>
        <v>0</v>
      </c>
      <c r="BJ36" s="33">
        <f t="shared" si="37"/>
        <v>0</v>
      </c>
      <c r="BK36" s="4">
        <f t="shared" si="38"/>
        <v>0</v>
      </c>
      <c r="BL36" s="4">
        <f t="shared" si="39"/>
        <v>0</v>
      </c>
      <c r="BM36" s="4">
        <f t="shared" si="40"/>
        <v>0</v>
      </c>
      <c r="BN36" s="4">
        <f t="shared" si="41"/>
        <v>1</v>
      </c>
      <c r="BO36" s="4">
        <f t="shared" si="42"/>
        <v>0</v>
      </c>
      <c r="BP36" s="4">
        <f t="shared" si="43"/>
        <v>0</v>
      </c>
      <c r="BQ36" s="4">
        <f t="shared" si="44"/>
        <v>0</v>
      </c>
      <c r="BR36" s="4">
        <f t="shared" si="45"/>
        <v>0</v>
      </c>
      <c r="BS36" s="4">
        <f t="shared" si="46"/>
        <v>0</v>
      </c>
      <c r="BT36" s="4">
        <f t="shared" si="75"/>
        <v>0</v>
      </c>
      <c r="BU36" s="43">
        <f t="shared" si="49"/>
        <v>0</v>
      </c>
      <c r="BV36" s="35">
        <f t="shared" si="62"/>
        <v>1</v>
      </c>
      <c r="BW36" s="5">
        <f t="shared" si="63"/>
        <v>0</v>
      </c>
      <c r="BX36" s="5">
        <f t="shared" si="64"/>
        <v>0</v>
      </c>
      <c r="BY36" s="5">
        <f t="shared" si="65"/>
        <v>0</v>
      </c>
      <c r="BZ36" s="5">
        <f t="shared" si="66"/>
        <v>3</v>
      </c>
      <c r="CA36" s="5">
        <f t="shared" si="67"/>
        <v>0</v>
      </c>
      <c r="CB36" s="5">
        <f t="shared" si="68"/>
        <v>0</v>
      </c>
      <c r="CC36" s="5">
        <f t="shared" si="69"/>
        <v>0</v>
      </c>
      <c r="CD36" s="5">
        <f t="shared" si="70"/>
        <v>0</v>
      </c>
      <c r="CE36" s="5">
        <f t="shared" si="71"/>
        <v>0</v>
      </c>
      <c r="CF36" s="5">
        <f t="shared" si="72"/>
        <v>0</v>
      </c>
      <c r="CG36" s="47">
        <f t="shared" si="73"/>
        <v>0</v>
      </c>
    </row>
    <row r="37" spans="1:85" x14ac:dyDescent="0.15">
      <c r="A37" s="33">
        <v>37</v>
      </c>
      <c r="B37" s="4">
        <f>数据!B$60-数据!B37</f>
        <v>10</v>
      </c>
      <c r="C37" s="11">
        <f>IF(数据!O37="",0,100*(ROW(B37)-数据!O37)/(ROW(B37)-MATCH(B37+3,B:B,-1)))</f>
        <v>62.857142857142854</v>
      </c>
      <c r="D37" s="4">
        <f>数据!C$60-数据!C37</f>
        <v>7</v>
      </c>
      <c r="E37" s="11">
        <f>IF(数据!P37="",0,100*(ROW(D37)-数据!P37)/(ROW(D37)-MATCH(D37+3,D:D,-1)))</f>
        <v>74.285714285714292</v>
      </c>
      <c r="F37" s="4">
        <f>数据!D$60-数据!D37</f>
        <v>12</v>
      </c>
      <c r="G37" s="11">
        <f>IF(数据!Q37="",0,100*(ROW(F37)-数据!Q37)/(ROW(F37)-MATCH(F37+3,F:F,-1)))</f>
        <v>105.71428571428571</v>
      </c>
      <c r="H37" s="4">
        <f>数据!E$60-数据!E37</f>
        <v>2</v>
      </c>
      <c r="I37" s="11" t="e">
        <f>IF(数据!R37="",0,100*(ROW(H37)-数据!R37)/(ROW(H37)-MATCH(H37+3,H:H,-1)))</f>
        <v>#N/A</v>
      </c>
      <c r="J37" s="4">
        <f>数据!F$60-数据!F37</f>
        <v>18</v>
      </c>
      <c r="K37" s="11">
        <f>IF(数据!S37="",0,100*(ROW(J37)-数据!S37)/(ROW(J37)-MATCH(J37+3,J:J,-1)))</f>
        <v>69.230769230769226</v>
      </c>
      <c r="L37" s="4">
        <f>数据!G$60-数据!G37</f>
        <v>9</v>
      </c>
      <c r="M37" s="11">
        <f>IF(数据!T37="",0,100*(ROW(L37)-数据!T37)/(ROW(L37)-MATCH(L37+3,L:L,-1)))</f>
        <v>80</v>
      </c>
      <c r="N37" s="4">
        <f>数据!H$60-数据!H37</f>
        <v>14</v>
      </c>
      <c r="O37" s="11">
        <f>IF(数据!U37="",0,100*(ROW(N37)-数据!U37)/(ROW(N37)-MATCH(N37+3,N:N,-1)))</f>
        <v>0</v>
      </c>
      <c r="P37" s="4">
        <f>数据!I$60-数据!I37</f>
        <v>14</v>
      </c>
      <c r="Q37" s="11">
        <f>IF(数据!V37="",0,100*(ROW(P37)-数据!V37)/(ROW(P37)-MATCH(P37+3,P:P,-1)))</f>
        <v>0</v>
      </c>
      <c r="R37" s="4">
        <f>数据!J$60-数据!J37</f>
        <v>0</v>
      </c>
      <c r="S37" s="11">
        <f>IF(数据!W37="",0,100*(ROW(R37)-数据!W37)/(ROW(R37)-MATCH(R37+3,R:R,-1)))</f>
        <v>0</v>
      </c>
      <c r="T37" s="4">
        <f>数据!K$60-数据!K37</f>
        <v>0</v>
      </c>
      <c r="U37" s="11">
        <f>IF(数据!X37="",0,100*(ROW(T37)-数据!X37)/(ROW(T37)-MATCH(T37+3,T:T,-1)))</f>
        <v>0</v>
      </c>
      <c r="V37" s="4">
        <f>数据!L$60-数据!L37</f>
        <v>0</v>
      </c>
      <c r="W37" s="11">
        <f>IF(数据!Y37="",0,100*(ROW(V37)-数据!Y37)/(ROW(V37)-MATCH(V37+3,V:V,-1)))</f>
        <v>0</v>
      </c>
      <c r="X37" s="4">
        <f>数据!M$60-数据!M37</f>
        <v>0</v>
      </c>
      <c r="Y37" s="32">
        <f>IF(数据!Z37="",0,100*(ROW(X37)-数据!Z37)/(ROW(X37)-MATCH(X37+3,X:X,-1)))</f>
        <v>0</v>
      </c>
      <c r="Z37" s="33">
        <f t="shared" si="0"/>
        <v>0</v>
      </c>
      <c r="AA37" s="4">
        <f t="shared" si="76"/>
        <v>0</v>
      </c>
      <c r="AB37" s="4">
        <f t="shared" si="2"/>
        <v>0</v>
      </c>
      <c r="AC37" s="4">
        <f t="shared" si="3"/>
        <v>1</v>
      </c>
      <c r="AD37" s="4">
        <f t="shared" si="4"/>
        <v>0</v>
      </c>
      <c r="AE37" s="4">
        <f t="shared" si="5"/>
        <v>0</v>
      </c>
      <c r="AF37" s="4">
        <f t="shared" si="6"/>
        <v>0</v>
      </c>
      <c r="AG37" s="4">
        <f t="shared" si="7"/>
        <v>0</v>
      </c>
      <c r="AH37" s="4">
        <f t="shared" si="8"/>
        <v>0</v>
      </c>
      <c r="AI37" s="4">
        <f t="shared" si="9"/>
        <v>0</v>
      </c>
      <c r="AJ37" s="4">
        <f t="shared" si="10"/>
        <v>0</v>
      </c>
      <c r="AK37" s="43">
        <f t="shared" si="11"/>
        <v>0</v>
      </c>
      <c r="AL37" s="33">
        <f t="shared" si="12"/>
        <v>0</v>
      </c>
      <c r="AM37" s="4">
        <f t="shared" si="77"/>
        <v>0</v>
      </c>
      <c r="AN37" s="4">
        <f t="shared" si="14"/>
        <v>0</v>
      </c>
      <c r="AO37" s="4">
        <f t="shared" si="15"/>
        <v>1</v>
      </c>
      <c r="AP37" s="4">
        <f t="shared" si="16"/>
        <v>0</v>
      </c>
      <c r="AQ37" s="4">
        <f t="shared" si="17"/>
        <v>0</v>
      </c>
      <c r="AR37" s="4">
        <f t="shared" si="18"/>
        <v>0</v>
      </c>
      <c r="AS37" s="4">
        <f t="shared" si="19"/>
        <v>0</v>
      </c>
      <c r="AT37" s="4">
        <f t="shared" si="20"/>
        <v>0</v>
      </c>
      <c r="AU37" s="4">
        <f t="shared" si="21"/>
        <v>0</v>
      </c>
      <c r="AV37" s="4">
        <f t="shared" si="74"/>
        <v>0</v>
      </c>
      <c r="AW37" s="43">
        <f t="shared" si="24"/>
        <v>0</v>
      </c>
      <c r="AX37" s="33">
        <f t="shared" si="25"/>
        <v>0</v>
      </c>
      <c r="AY37" s="4">
        <f t="shared" si="26"/>
        <v>0</v>
      </c>
      <c r="AZ37" s="4">
        <f t="shared" si="27"/>
        <v>0</v>
      </c>
      <c r="BA37" s="4">
        <f t="shared" si="28"/>
        <v>1</v>
      </c>
      <c r="BB37" s="4">
        <f t="shared" si="29"/>
        <v>0</v>
      </c>
      <c r="BC37" s="4">
        <f t="shared" si="30"/>
        <v>0</v>
      </c>
      <c r="BD37" s="4">
        <f t="shared" si="31"/>
        <v>0</v>
      </c>
      <c r="BE37" s="4">
        <f t="shared" si="32"/>
        <v>0</v>
      </c>
      <c r="BF37" s="4">
        <f t="shared" si="33"/>
        <v>0</v>
      </c>
      <c r="BG37" s="4">
        <f t="shared" si="34"/>
        <v>0</v>
      </c>
      <c r="BH37" s="4">
        <f t="shared" si="35"/>
        <v>0</v>
      </c>
      <c r="BI37" s="43">
        <f t="shared" si="36"/>
        <v>0</v>
      </c>
      <c r="BJ37" s="33">
        <f t="shared" si="37"/>
        <v>0</v>
      </c>
      <c r="BK37" s="4">
        <f t="shared" si="38"/>
        <v>0</v>
      </c>
      <c r="BL37" s="4">
        <f t="shared" si="39"/>
        <v>0</v>
      </c>
      <c r="BM37" s="4">
        <f t="shared" si="40"/>
        <v>1</v>
      </c>
      <c r="BN37" s="4">
        <f t="shared" si="41"/>
        <v>1</v>
      </c>
      <c r="BO37" s="4">
        <f t="shared" si="42"/>
        <v>0</v>
      </c>
      <c r="BP37" s="4">
        <f t="shared" si="43"/>
        <v>0</v>
      </c>
      <c r="BQ37" s="4">
        <f t="shared" si="44"/>
        <v>0</v>
      </c>
      <c r="BR37" s="4">
        <f t="shared" si="45"/>
        <v>0</v>
      </c>
      <c r="BS37" s="4">
        <f t="shared" si="46"/>
        <v>0</v>
      </c>
      <c r="BT37" s="4">
        <f t="shared" si="75"/>
        <v>0</v>
      </c>
      <c r="BU37" s="43">
        <f t="shared" si="49"/>
        <v>0</v>
      </c>
      <c r="BV37" s="35">
        <f t="shared" si="62"/>
        <v>1</v>
      </c>
      <c r="BW37" s="5">
        <f t="shared" si="63"/>
        <v>0</v>
      </c>
      <c r="BX37" s="5">
        <f t="shared" si="64"/>
        <v>0</v>
      </c>
      <c r="BY37" s="5">
        <f t="shared" si="65"/>
        <v>1</v>
      </c>
      <c r="BZ37" s="5">
        <f t="shared" si="66"/>
        <v>2</v>
      </c>
      <c r="CA37" s="5">
        <f t="shared" si="67"/>
        <v>0</v>
      </c>
      <c r="CB37" s="5">
        <f t="shared" si="68"/>
        <v>0</v>
      </c>
      <c r="CC37" s="5">
        <f t="shared" si="69"/>
        <v>0</v>
      </c>
      <c r="CD37" s="5">
        <f t="shared" si="70"/>
        <v>0</v>
      </c>
      <c r="CE37" s="5">
        <f t="shared" si="71"/>
        <v>0</v>
      </c>
      <c r="CF37" s="5">
        <f t="shared" si="72"/>
        <v>0</v>
      </c>
      <c r="CG37" s="47">
        <f t="shared" si="73"/>
        <v>0</v>
      </c>
    </row>
    <row r="38" spans="1:85" x14ac:dyDescent="0.15">
      <c r="A38" s="33">
        <v>38</v>
      </c>
      <c r="B38" s="4">
        <f>数据!B$60-数据!B38</f>
        <v>10</v>
      </c>
      <c r="C38" s="11">
        <f>IF(数据!O38="",0,100*(ROW(B38)-数据!O38)/(ROW(B38)-MATCH(B38+3,B:B,-1)))</f>
        <v>69.444444444444443</v>
      </c>
      <c r="D38" s="4">
        <f>数据!C$60-数据!C38</f>
        <v>7</v>
      </c>
      <c r="E38" s="11">
        <f>IF(数据!P38="",0,100*(ROW(D38)-数据!P38)/(ROW(D38)-MATCH(D38+3,D:D,-1)))</f>
        <v>80.555555555555557</v>
      </c>
      <c r="F38" s="4">
        <f>数据!D$60-数据!D38</f>
        <v>12</v>
      </c>
      <c r="G38" s="11">
        <f>IF(数据!Q38="",0,100*(ROW(F38)-数据!Q38)/(ROW(F38)-MATCH(F38+3,F:F,-1)))</f>
        <v>105.55555555555556</v>
      </c>
      <c r="H38" s="4">
        <f>数据!E$60-数据!E38</f>
        <v>2</v>
      </c>
      <c r="I38" s="11" t="e">
        <f>IF(数据!R38="",0,100*(ROW(H38)-数据!R38)/(ROW(H38)-MATCH(H38+3,H:H,-1)))</f>
        <v>#N/A</v>
      </c>
      <c r="J38" s="4">
        <f>数据!F$60-数据!F38</f>
        <v>17</v>
      </c>
      <c r="K38" s="11">
        <f>IF(数据!S38="",0,100*(ROW(J38)-数据!S38)/(ROW(J38)-MATCH(J38+3,J:J,-1)))</f>
        <v>30</v>
      </c>
      <c r="L38" s="4">
        <f>数据!G$60-数据!G38</f>
        <v>9</v>
      </c>
      <c r="M38" s="11">
        <f>IF(数据!T38="",0,100*(ROW(L38)-数据!T38)/(ROW(L38)-MATCH(L38+3,L:L,-1)))</f>
        <v>86.111111111111114</v>
      </c>
      <c r="N38" s="4">
        <f>数据!H$60-数据!H38</f>
        <v>13</v>
      </c>
      <c r="O38" s="11">
        <f>IF(数据!U38="",0,100*(ROW(N38)-数据!U38)/(ROW(N38)-MATCH(N38+3,N:N,-1)))</f>
        <v>0</v>
      </c>
      <c r="P38" s="4">
        <f>数据!I$60-数据!I38</f>
        <v>14</v>
      </c>
      <c r="Q38" s="11">
        <f>IF(数据!V38="",0,100*(ROW(P38)-数据!V38)/(ROW(P38)-MATCH(P38+3,P:P,-1)))</f>
        <v>0</v>
      </c>
      <c r="R38" s="4">
        <f>数据!J$60-数据!J38</f>
        <v>0</v>
      </c>
      <c r="S38" s="11">
        <f>IF(数据!W38="",0,100*(ROW(R38)-数据!W38)/(ROW(R38)-MATCH(R38+3,R:R,-1)))</f>
        <v>0</v>
      </c>
      <c r="T38" s="4">
        <f>数据!K$60-数据!K38</f>
        <v>0</v>
      </c>
      <c r="U38" s="11">
        <f>IF(数据!X38="",0,100*(ROW(T38)-数据!X38)/(ROW(T38)-MATCH(T38+3,T:T,-1)))</f>
        <v>0</v>
      </c>
      <c r="V38" s="4">
        <f>数据!L$60-数据!L38</f>
        <v>0</v>
      </c>
      <c r="W38" s="11">
        <f>IF(数据!Y38="",0,100*(ROW(V38)-数据!Y38)/(ROW(V38)-MATCH(V38+3,V:V,-1)))</f>
        <v>0</v>
      </c>
      <c r="X38" s="4">
        <f>数据!M$60-数据!M38</f>
        <v>0</v>
      </c>
      <c r="Y38" s="32">
        <f>IF(数据!Z38="",0,100*(ROW(X38)-数据!Z38)/(ROW(X38)-MATCH(X38+3,X:X,-1)))</f>
        <v>0</v>
      </c>
      <c r="Z38" s="33">
        <f t="shared" si="0"/>
        <v>0</v>
      </c>
      <c r="AA38" s="4">
        <f t="shared" si="76"/>
        <v>0</v>
      </c>
      <c r="AB38" s="4">
        <f t="shared" si="2"/>
        <v>0</v>
      </c>
      <c r="AC38" s="4">
        <f t="shared" si="3"/>
        <v>0</v>
      </c>
      <c r="AD38" s="4">
        <f t="shared" si="4"/>
        <v>1</v>
      </c>
      <c r="AE38" s="4">
        <f t="shared" si="5"/>
        <v>0</v>
      </c>
      <c r="AF38" s="4">
        <f t="shared" si="6"/>
        <v>1</v>
      </c>
      <c r="AG38" s="4">
        <f t="shared" si="7"/>
        <v>0</v>
      </c>
      <c r="AH38" s="4">
        <f t="shared" si="8"/>
        <v>0</v>
      </c>
      <c r="AI38" s="4">
        <f t="shared" si="9"/>
        <v>0</v>
      </c>
      <c r="AJ38" s="4">
        <f t="shared" si="10"/>
        <v>0</v>
      </c>
      <c r="AK38" s="43">
        <f t="shared" si="11"/>
        <v>0</v>
      </c>
      <c r="AL38" s="33">
        <f t="shared" si="12"/>
        <v>0</v>
      </c>
      <c r="AM38" s="4">
        <f t="shared" si="77"/>
        <v>0</v>
      </c>
      <c r="AN38" s="4">
        <f t="shared" si="14"/>
        <v>0</v>
      </c>
      <c r="AO38" s="4">
        <f t="shared" si="15"/>
        <v>1</v>
      </c>
      <c r="AP38" s="4">
        <f t="shared" si="16"/>
        <v>1</v>
      </c>
      <c r="AQ38" s="4">
        <f t="shared" si="17"/>
        <v>0</v>
      </c>
      <c r="AR38" s="4">
        <f t="shared" si="18"/>
        <v>1</v>
      </c>
      <c r="AS38" s="4">
        <f t="shared" si="19"/>
        <v>0</v>
      </c>
      <c r="AT38" s="4">
        <f t="shared" si="20"/>
        <v>0</v>
      </c>
      <c r="AU38" s="4">
        <f t="shared" si="21"/>
        <v>0</v>
      </c>
      <c r="AV38" s="4">
        <f t="shared" si="74"/>
        <v>0</v>
      </c>
      <c r="AW38" s="43">
        <f t="shared" si="24"/>
        <v>0</v>
      </c>
      <c r="AX38" s="33">
        <f t="shared" si="25"/>
        <v>0</v>
      </c>
      <c r="AY38" s="4">
        <f t="shared" si="26"/>
        <v>0</v>
      </c>
      <c r="AZ38" s="4">
        <f t="shared" si="27"/>
        <v>0</v>
      </c>
      <c r="BA38" s="4">
        <f t="shared" si="28"/>
        <v>1</v>
      </c>
      <c r="BB38" s="4">
        <f t="shared" si="29"/>
        <v>1</v>
      </c>
      <c r="BC38" s="4">
        <f t="shared" si="30"/>
        <v>0</v>
      </c>
      <c r="BD38" s="4">
        <f t="shared" si="31"/>
        <v>1</v>
      </c>
      <c r="BE38" s="4">
        <f t="shared" si="32"/>
        <v>0</v>
      </c>
      <c r="BF38" s="4">
        <f t="shared" si="33"/>
        <v>0</v>
      </c>
      <c r="BG38" s="4">
        <f t="shared" si="34"/>
        <v>0</v>
      </c>
      <c r="BH38" s="4">
        <f t="shared" si="35"/>
        <v>0</v>
      </c>
      <c r="BI38" s="43">
        <f t="shared" si="36"/>
        <v>0</v>
      </c>
      <c r="BJ38" s="33">
        <f t="shared" si="37"/>
        <v>0</v>
      </c>
      <c r="BK38" s="4">
        <f t="shared" si="38"/>
        <v>0</v>
      </c>
      <c r="BL38" s="4">
        <f t="shared" si="39"/>
        <v>0</v>
      </c>
      <c r="BM38" s="4">
        <f t="shared" si="40"/>
        <v>1</v>
      </c>
      <c r="BN38" s="4">
        <f t="shared" si="41"/>
        <v>1</v>
      </c>
      <c r="BO38" s="4">
        <f t="shared" si="42"/>
        <v>0</v>
      </c>
      <c r="BP38" s="4">
        <f t="shared" si="43"/>
        <v>1</v>
      </c>
      <c r="BQ38" s="4">
        <f t="shared" si="44"/>
        <v>0</v>
      </c>
      <c r="BR38" s="4">
        <f t="shared" si="45"/>
        <v>0</v>
      </c>
      <c r="BS38" s="4">
        <f t="shared" si="46"/>
        <v>0</v>
      </c>
      <c r="BT38" s="4">
        <f t="shared" si="75"/>
        <v>0</v>
      </c>
      <c r="BU38" s="43">
        <f t="shared" si="49"/>
        <v>0</v>
      </c>
      <c r="BV38" s="35">
        <f t="shared" si="62"/>
        <v>1</v>
      </c>
      <c r="BW38" s="5">
        <f t="shared" si="63"/>
        <v>0</v>
      </c>
      <c r="BX38" s="5">
        <f t="shared" si="64"/>
        <v>0</v>
      </c>
      <c r="BY38" s="5">
        <f t="shared" si="65"/>
        <v>1</v>
      </c>
      <c r="BZ38" s="5">
        <f t="shared" si="66"/>
        <v>3</v>
      </c>
      <c r="CA38" s="5">
        <f t="shared" si="67"/>
        <v>0</v>
      </c>
      <c r="CB38" s="5">
        <f t="shared" si="68"/>
        <v>1</v>
      </c>
      <c r="CC38" s="5">
        <f t="shared" si="69"/>
        <v>0</v>
      </c>
      <c r="CD38" s="5">
        <f t="shared" si="70"/>
        <v>0</v>
      </c>
      <c r="CE38" s="5">
        <f t="shared" si="71"/>
        <v>0</v>
      </c>
      <c r="CF38" s="5">
        <f t="shared" si="72"/>
        <v>0</v>
      </c>
      <c r="CG38" s="47">
        <f t="shared" si="73"/>
        <v>0</v>
      </c>
    </row>
    <row r="39" spans="1:85" x14ac:dyDescent="0.15">
      <c r="A39" s="33">
        <v>39</v>
      </c>
      <c r="B39" s="4">
        <f>数据!B$60-数据!B39</f>
        <v>10</v>
      </c>
      <c r="C39" s="11">
        <f>IF(数据!O39="",0,100*(ROW(B39)-数据!O39)/(ROW(B39)-MATCH(B39+3,B:B,-1)))</f>
        <v>75.675675675675677</v>
      </c>
      <c r="D39" s="4">
        <f>数据!C$60-数据!C39</f>
        <v>7</v>
      </c>
      <c r="E39" s="11">
        <f>IF(数据!P39="",0,100*(ROW(D39)-数据!P39)/(ROW(D39)-MATCH(D39+3,D:D,-1)))</f>
        <v>83.78378378378379</v>
      </c>
      <c r="F39" s="4">
        <f>数据!D$60-数据!D39</f>
        <v>12</v>
      </c>
      <c r="G39" s="11">
        <f>IF(数据!Q39="",0,100*(ROW(F39)-数据!Q39)/(ROW(F39)-MATCH(F39+3,F:F,-1)))</f>
        <v>105.4054054054054</v>
      </c>
      <c r="H39" s="4">
        <f>数据!E$60-数据!E39</f>
        <v>1</v>
      </c>
      <c r="I39" s="11" t="e">
        <f>IF(数据!R39="",0,100*(ROW(H39)-数据!R39)/(ROW(H39)-MATCH(H39+3,H:H,-1)))</f>
        <v>#N/A</v>
      </c>
      <c r="J39" s="4">
        <f>数据!F$60-数据!F39</f>
        <v>16</v>
      </c>
      <c r="K39" s="11">
        <f>IF(数据!S39="",0,100*(ROW(J39)-数据!S39)/(ROW(J39)-MATCH(J39+3,J:J,-1)))</f>
        <v>22.222222222222221</v>
      </c>
      <c r="L39" s="4">
        <f>数据!G$60-数据!G39</f>
        <v>9</v>
      </c>
      <c r="M39" s="11">
        <f>IF(数据!T39="",0,100*(ROW(L39)-数据!T39)/(ROW(L39)-MATCH(L39+3,L:L,-1)))</f>
        <v>89.189189189189193</v>
      </c>
      <c r="N39" s="4">
        <f>数据!H$60-数据!H39</f>
        <v>11</v>
      </c>
      <c r="O39" s="11">
        <f>IF(数据!U39="",0,100*(ROW(N39)-数据!U39)/(ROW(N39)-MATCH(N39+3,N:N,-1)))</f>
        <v>0</v>
      </c>
      <c r="P39" s="4">
        <f>数据!I$60-数据!I39</f>
        <v>14</v>
      </c>
      <c r="Q39" s="11">
        <f>IF(数据!V39="",0,100*(ROW(P39)-数据!V39)/(ROW(P39)-MATCH(P39+3,P:P,-1)))</f>
        <v>0</v>
      </c>
      <c r="R39" s="4">
        <f>数据!J$60-数据!J39</f>
        <v>0</v>
      </c>
      <c r="S39" s="11">
        <f>IF(数据!W39="",0,100*(ROW(R39)-数据!W39)/(ROW(R39)-MATCH(R39+3,R:R,-1)))</f>
        <v>0</v>
      </c>
      <c r="T39" s="4">
        <f>数据!K$60-数据!K39</f>
        <v>0</v>
      </c>
      <c r="U39" s="11">
        <f>IF(数据!X39="",0,100*(ROW(T39)-数据!X39)/(ROW(T39)-MATCH(T39+3,T:T,-1)))</f>
        <v>0</v>
      </c>
      <c r="V39" s="4">
        <f>数据!L$60-数据!L39</f>
        <v>0</v>
      </c>
      <c r="W39" s="11">
        <f>IF(数据!Y39="",0,100*(ROW(V39)-数据!Y39)/(ROW(V39)-MATCH(V39+3,V:V,-1)))</f>
        <v>0</v>
      </c>
      <c r="X39" s="4">
        <f>数据!M$60-数据!M39</f>
        <v>0</v>
      </c>
      <c r="Y39" s="32">
        <f>IF(数据!Z39="",0,100*(ROW(X39)-数据!Z39)/(ROW(X39)-MATCH(X39+3,X:X,-1)))</f>
        <v>0</v>
      </c>
      <c r="Z39" s="33">
        <f t="shared" si="0"/>
        <v>0</v>
      </c>
      <c r="AA39" s="4">
        <f t="shared" si="76"/>
        <v>0</v>
      </c>
      <c r="AB39" s="4">
        <f t="shared" si="2"/>
        <v>0</v>
      </c>
      <c r="AC39" s="4">
        <f t="shared" si="3"/>
        <v>1</v>
      </c>
      <c r="AD39" s="4">
        <f t="shared" si="4"/>
        <v>1</v>
      </c>
      <c r="AE39" s="4">
        <f t="shared" si="5"/>
        <v>0</v>
      </c>
      <c r="AF39" s="4">
        <f t="shared" si="6"/>
        <v>2</v>
      </c>
      <c r="AG39" s="4">
        <f t="shared" si="7"/>
        <v>0</v>
      </c>
      <c r="AH39" s="4">
        <f t="shared" si="8"/>
        <v>0</v>
      </c>
      <c r="AI39" s="4">
        <f t="shared" si="9"/>
        <v>0</v>
      </c>
      <c r="AJ39" s="4">
        <f t="shared" si="10"/>
        <v>0</v>
      </c>
      <c r="AK39" s="43">
        <f t="shared" si="11"/>
        <v>0</v>
      </c>
      <c r="AL39" s="33">
        <f t="shared" si="12"/>
        <v>0</v>
      </c>
      <c r="AM39" s="4">
        <f t="shared" si="77"/>
        <v>0</v>
      </c>
      <c r="AN39" s="4">
        <f t="shared" si="14"/>
        <v>0</v>
      </c>
      <c r="AO39" s="4">
        <f t="shared" si="15"/>
        <v>1</v>
      </c>
      <c r="AP39" s="4">
        <f t="shared" si="16"/>
        <v>2</v>
      </c>
      <c r="AQ39" s="4">
        <f t="shared" si="17"/>
        <v>0</v>
      </c>
      <c r="AR39" s="4">
        <f t="shared" si="18"/>
        <v>3</v>
      </c>
      <c r="AS39" s="4">
        <f t="shared" si="19"/>
        <v>0</v>
      </c>
      <c r="AT39" s="4">
        <f t="shared" si="20"/>
        <v>0</v>
      </c>
      <c r="AU39" s="4">
        <f t="shared" si="21"/>
        <v>0</v>
      </c>
      <c r="AV39" s="4">
        <f t="shared" si="74"/>
        <v>0</v>
      </c>
      <c r="AW39" s="43">
        <f t="shared" si="24"/>
        <v>0</v>
      </c>
      <c r="AX39" s="33">
        <f t="shared" si="25"/>
        <v>0</v>
      </c>
      <c r="AY39" s="4">
        <f t="shared" si="26"/>
        <v>0</v>
      </c>
      <c r="AZ39" s="4">
        <f t="shared" si="27"/>
        <v>0</v>
      </c>
      <c r="BA39" s="4">
        <f t="shared" si="28"/>
        <v>2</v>
      </c>
      <c r="BB39" s="4">
        <f t="shared" si="29"/>
        <v>2</v>
      </c>
      <c r="BC39" s="4">
        <f t="shared" si="30"/>
        <v>0</v>
      </c>
      <c r="BD39" s="4">
        <f t="shared" si="31"/>
        <v>3</v>
      </c>
      <c r="BE39" s="4">
        <f t="shared" si="32"/>
        <v>0</v>
      </c>
      <c r="BF39" s="4">
        <f t="shared" si="33"/>
        <v>0</v>
      </c>
      <c r="BG39" s="4">
        <f t="shared" si="34"/>
        <v>0</v>
      </c>
      <c r="BH39" s="4">
        <f t="shared" si="35"/>
        <v>0</v>
      </c>
      <c r="BI39" s="43">
        <f t="shared" si="36"/>
        <v>0</v>
      </c>
      <c r="BJ39" s="33">
        <f t="shared" si="37"/>
        <v>0</v>
      </c>
      <c r="BK39" s="4">
        <f t="shared" si="38"/>
        <v>0</v>
      </c>
      <c r="BL39" s="4">
        <f t="shared" si="39"/>
        <v>0</v>
      </c>
      <c r="BM39" s="4">
        <f t="shared" si="40"/>
        <v>2</v>
      </c>
      <c r="BN39" s="4">
        <f t="shared" si="41"/>
        <v>2</v>
      </c>
      <c r="BO39" s="4">
        <f t="shared" si="42"/>
        <v>0</v>
      </c>
      <c r="BP39" s="4">
        <f t="shared" si="43"/>
        <v>3</v>
      </c>
      <c r="BQ39" s="4">
        <f t="shared" si="44"/>
        <v>0</v>
      </c>
      <c r="BR39" s="4">
        <f t="shared" si="45"/>
        <v>0</v>
      </c>
      <c r="BS39" s="4">
        <f t="shared" si="46"/>
        <v>0</v>
      </c>
      <c r="BT39" s="4">
        <f t="shared" si="75"/>
        <v>0</v>
      </c>
      <c r="BU39" s="43">
        <f t="shared" si="49"/>
        <v>0</v>
      </c>
      <c r="BV39" s="35">
        <f t="shared" si="62"/>
        <v>0</v>
      </c>
      <c r="BW39" s="5">
        <f t="shared" si="63"/>
        <v>0</v>
      </c>
      <c r="BX39" s="5">
        <f t="shared" si="64"/>
        <v>0</v>
      </c>
      <c r="BY39" s="5">
        <f t="shared" si="65"/>
        <v>2</v>
      </c>
      <c r="BZ39" s="5">
        <f t="shared" si="66"/>
        <v>3</v>
      </c>
      <c r="CA39" s="5">
        <f t="shared" si="67"/>
        <v>0</v>
      </c>
      <c r="CB39" s="5">
        <f t="shared" si="68"/>
        <v>3</v>
      </c>
      <c r="CC39" s="5">
        <f t="shared" si="69"/>
        <v>0</v>
      </c>
      <c r="CD39" s="5">
        <f t="shared" si="70"/>
        <v>0</v>
      </c>
      <c r="CE39" s="5">
        <f t="shared" si="71"/>
        <v>0</v>
      </c>
      <c r="CF39" s="5">
        <f t="shared" si="72"/>
        <v>0</v>
      </c>
      <c r="CG39" s="47">
        <f t="shared" si="73"/>
        <v>0</v>
      </c>
    </row>
    <row r="40" spans="1:85" s="6" customFormat="1" x14ac:dyDescent="0.15">
      <c r="A40" s="33">
        <v>40</v>
      </c>
      <c r="B40" s="4">
        <f>数据!B$60-数据!B40</f>
        <v>10</v>
      </c>
      <c r="C40" s="11">
        <f>IF(数据!O40="",0,100*(ROW(B40)-数据!O40)/(ROW(B40)-MATCH(B40+3,B:B,-1)))</f>
        <v>81.578947368421055</v>
      </c>
      <c r="D40" s="4">
        <f>数据!C$60-数据!C40</f>
        <v>7</v>
      </c>
      <c r="E40" s="11">
        <f>IF(数据!P40="",0,100*(ROW(D40)-数据!P40)/(ROW(D40)-MATCH(D40+3,D:D,-1)))</f>
        <v>89.473684210526315</v>
      </c>
      <c r="F40" s="4">
        <f>数据!D$60-数据!D40</f>
        <v>12</v>
      </c>
      <c r="G40" s="11">
        <f>IF(数据!Q40="",0,100*(ROW(F40)-数据!Q40)/(ROW(F40)-MATCH(F40+3,F:F,-1)))</f>
        <v>105.26315789473684</v>
      </c>
      <c r="H40" s="4">
        <f>数据!E$60-数据!E40</f>
        <v>1</v>
      </c>
      <c r="I40" s="11" t="e">
        <f>IF(数据!R40="",0,100*(ROW(H40)-数据!R40)/(ROW(H40)-MATCH(H40+3,H:H,-1)))</f>
        <v>#N/A</v>
      </c>
      <c r="J40" s="4">
        <f>数据!F$60-数据!F40</f>
        <v>15</v>
      </c>
      <c r="K40" s="11">
        <f>IF(数据!S40="",0,100*(ROW(J40)-数据!S40)/(ROW(J40)-MATCH(J40+3,J:J,-1)))</f>
        <v>25</v>
      </c>
      <c r="L40" s="4">
        <f>数据!G$60-数据!G40</f>
        <v>9</v>
      </c>
      <c r="M40" s="11">
        <f>IF(数据!T40="",0,100*(ROW(L40)-数据!T40)/(ROW(L40)-MATCH(L40+3,L:L,-1)))</f>
        <v>92.10526315789474</v>
      </c>
      <c r="N40" s="4">
        <f>数据!H$60-数据!H40</f>
        <v>11</v>
      </c>
      <c r="O40" s="11">
        <f>IF(数据!U40="",0,100*(ROW(N40)-数据!U40)/(ROW(N40)-MATCH(N40+3,N:N,-1)))</f>
        <v>0</v>
      </c>
      <c r="P40" s="4">
        <f>数据!I$60-数据!I40</f>
        <v>13</v>
      </c>
      <c r="Q40" s="11">
        <f>IF(数据!V40="",0,100*(ROW(P40)-数据!V40)/(ROW(P40)-MATCH(P40+3,P:P,-1)))</f>
        <v>0</v>
      </c>
      <c r="R40" s="4">
        <f>数据!J$60-数据!J40</f>
        <v>0</v>
      </c>
      <c r="S40" s="11">
        <f>IF(数据!W40="",0,100*(ROW(R40)-数据!W40)/(ROW(R40)-MATCH(R40+3,R:R,-1)))</f>
        <v>0</v>
      </c>
      <c r="T40" s="4">
        <f>数据!K$60-数据!K40</f>
        <v>0</v>
      </c>
      <c r="U40" s="11">
        <f>IF(数据!X40="",0,100*(ROW(T40)-数据!X40)/(ROW(T40)-MATCH(T40+3,T:T,-1)))</f>
        <v>0</v>
      </c>
      <c r="V40" s="4">
        <f>数据!L$60-数据!L40</f>
        <v>0</v>
      </c>
      <c r="W40" s="11">
        <f>IF(数据!Y40="",0,100*(ROW(V40)-数据!Y40)/(ROW(V40)-MATCH(V40+3,V:V,-1)))</f>
        <v>0</v>
      </c>
      <c r="X40" s="4">
        <f>数据!M$60-数据!M40</f>
        <v>0</v>
      </c>
      <c r="Y40" s="32">
        <f>IF(数据!Z40="",0,100*(ROW(X40)-数据!Z40)/(ROW(X40)-MATCH(X40+3,X:X,-1)))</f>
        <v>0</v>
      </c>
      <c r="Z40" s="33">
        <f t="shared" si="0"/>
        <v>0</v>
      </c>
      <c r="AA40" s="4">
        <f t="shared" si="76"/>
        <v>0</v>
      </c>
      <c r="AB40" s="4">
        <f t="shared" si="2"/>
        <v>0</v>
      </c>
      <c r="AC40" s="4">
        <f t="shared" si="3"/>
        <v>0</v>
      </c>
      <c r="AD40" s="4">
        <f t="shared" si="4"/>
        <v>1</v>
      </c>
      <c r="AE40" s="4">
        <f t="shared" si="5"/>
        <v>0</v>
      </c>
      <c r="AF40" s="4">
        <f t="shared" si="6"/>
        <v>0</v>
      </c>
      <c r="AG40" s="4">
        <f t="shared" si="7"/>
        <v>1</v>
      </c>
      <c r="AH40" s="4">
        <f t="shared" si="8"/>
        <v>0</v>
      </c>
      <c r="AI40" s="4">
        <f t="shared" si="9"/>
        <v>0</v>
      </c>
      <c r="AJ40" s="4">
        <f t="shared" si="10"/>
        <v>0</v>
      </c>
      <c r="AK40" s="43">
        <f t="shared" si="11"/>
        <v>0</v>
      </c>
      <c r="AL40" s="33">
        <f t="shared" si="12"/>
        <v>0</v>
      </c>
      <c r="AM40" s="4">
        <f t="shared" si="77"/>
        <v>0</v>
      </c>
      <c r="AN40" s="4">
        <f t="shared" si="14"/>
        <v>0</v>
      </c>
      <c r="AO40" s="4">
        <f t="shared" si="15"/>
        <v>1</v>
      </c>
      <c r="AP40" s="4">
        <f t="shared" si="16"/>
        <v>2</v>
      </c>
      <c r="AQ40" s="4">
        <f t="shared" si="17"/>
        <v>0</v>
      </c>
      <c r="AR40" s="4">
        <f t="shared" si="18"/>
        <v>2</v>
      </c>
      <c r="AS40" s="4">
        <f t="shared" si="19"/>
        <v>1</v>
      </c>
      <c r="AT40" s="4">
        <f t="shared" si="20"/>
        <v>0</v>
      </c>
      <c r="AU40" s="4">
        <f t="shared" si="21"/>
        <v>0</v>
      </c>
      <c r="AV40" s="4">
        <f t="shared" si="74"/>
        <v>0</v>
      </c>
      <c r="AW40" s="43">
        <f t="shared" si="24"/>
        <v>0</v>
      </c>
      <c r="AX40" s="33">
        <f t="shared" si="25"/>
        <v>0</v>
      </c>
      <c r="AY40" s="4">
        <f t="shared" si="26"/>
        <v>0</v>
      </c>
      <c r="AZ40" s="4">
        <f t="shared" si="27"/>
        <v>0</v>
      </c>
      <c r="BA40" s="4">
        <f t="shared" si="28"/>
        <v>1</v>
      </c>
      <c r="BB40" s="4">
        <f t="shared" si="29"/>
        <v>3</v>
      </c>
      <c r="BC40" s="4">
        <f t="shared" si="30"/>
        <v>0</v>
      </c>
      <c r="BD40" s="4">
        <f t="shared" si="31"/>
        <v>3</v>
      </c>
      <c r="BE40" s="4">
        <f t="shared" si="32"/>
        <v>1</v>
      </c>
      <c r="BF40" s="4">
        <f t="shared" si="33"/>
        <v>0</v>
      </c>
      <c r="BG40" s="4">
        <f t="shared" si="34"/>
        <v>0</v>
      </c>
      <c r="BH40" s="4">
        <f t="shared" si="35"/>
        <v>0</v>
      </c>
      <c r="BI40" s="43">
        <f t="shared" si="36"/>
        <v>0</v>
      </c>
      <c r="BJ40" s="33">
        <f t="shared" si="37"/>
        <v>0</v>
      </c>
      <c r="BK40" s="4">
        <f t="shared" ref="BK40:BK60" si="78">D34-D40</f>
        <v>0</v>
      </c>
      <c r="BL40" s="4">
        <f t="shared" si="39"/>
        <v>0</v>
      </c>
      <c r="BM40" s="4">
        <f t="shared" si="40"/>
        <v>2</v>
      </c>
      <c r="BN40" s="4">
        <f t="shared" si="41"/>
        <v>3</v>
      </c>
      <c r="BO40" s="4">
        <f t="shared" si="42"/>
        <v>0</v>
      </c>
      <c r="BP40" s="4">
        <f t="shared" si="43"/>
        <v>3</v>
      </c>
      <c r="BQ40" s="4">
        <f t="shared" si="44"/>
        <v>1</v>
      </c>
      <c r="BR40" s="4">
        <f t="shared" si="45"/>
        <v>0</v>
      </c>
      <c r="BS40" s="4">
        <f t="shared" si="46"/>
        <v>0</v>
      </c>
      <c r="BT40" s="4">
        <f t="shared" si="75"/>
        <v>0</v>
      </c>
      <c r="BU40" s="43">
        <f t="shared" si="49"/>
        <v>0</v>
      </c>
      <c r="BV40" s="35">
        <f t="shared" si="62"/>
        <v>0</v>
      </c>
      <c r="BW40" s="5">
        <f t="shared" si="63"/>
        <v>0</v>
      </c>
      <c r="BX40" s="5">
        <f t="shared" si="64"/>
        <v>0</v>
      </c>
      <c r="BY40" s="5">
        <f t="shared" si="65"/>
        <v>2</v>
      </c>
      <c r="BZ40" s="5">
        <f t="shared" si="66"/>
        <v>4</v>
      </c>
      <c r="CA40" s="5">
        <f t="shared" si="67"/>
        <v>0</v>
      </c>
      <c r="CB40" s="5">
        <f t="shared" si="68"/>
        <v>3</v>
      </c>
      <c r="CC40" s="5">
        <f t="shared" si="69"/>
        <v>1</v>
      </c>
      <c r="CD40" s="5">
        <f t="shared" si="70"/>
        <v>0</v>
      </c>
      <c r="CE40" s="5">
        <f t="shared" si="71"/>
        <v>0</v>
      </c>
      <c r="CF40" s="5">
        <f t="shared" si="72"/>
        <v>0</v>
      </c>
      <c r="CG40" s="47">
        <f t="shared" si="73"/>
        <v>0</v>
      </c>
    </row>
    <row r="41" spans="1:85" x14ac:dyDescent="0.15">
      <c r="A41" s="33">
        <v>41</v>
      </c>
      <c r="B41" s="4">
        <f>数据!B$60-数据!B41</f>
        <v>10</v>
      </c>
      <c r="C41" s="11">
        <f>IF(数据!O41="",0,100*(ROW(B41)-数据!O41)/(ROW(B41)-MATCH(B41+3,B:B,-1)))</f>
        <v>87.179487179487182</v>
      </c>
      <c r="D41" s="4">
        <f>数据!C$60-数据!C41</f>
        <v>7</v>
      </c>
      <c r="E41" s="11">
        <f>IF(数据!P41="",0,100*(ROW(D41)-数据!P41)/(ROW(D41)-MATCH(D41+3,D:D,-1)))</f>
        <v>105.12820512820512</v>
      </c>
      <c r="F41" s="4">
        <f>数据!D$60-数据!D41</f>
        <v>12</v>
      </c>
      <c r="G41" s="11">
        <f>IF(数据!Q41="",0,100*(ROW(F41)-数据!Q41)/(ROW(F41)-MATCH(F41+3,F:F,-1)))</f>
        <v>105.12820512820512</v>
      </c>
      <c r="H41" s="4">
        <f>数据!E$60-数据!E41</f>
        <v>0</v>
      </c>
      <c r="I41" s="11">
        <f>IF(数据!R41="",0,100*(ROW(H41)-数据!R41)/(ROW(H41)-MATCH(H41+3,H:H,-1)))</f>
        <v>5.1282051282051286</v>
      </c>
      <c r="J41" s="4">
        <f>数据!F$60-数据!F41</f>
        <v>14</v>
      </c>
      <c r="K41" s="11">
        <f>IF(数据!S41="",0,100*(ROW(J41)-数据!S41)/(ROW(J41)-MATCH(J41+3,J:J,-1)))</f>
        <v>33.333333333333336</v>
      </c>
      <c r="L41" s="4">
        <f>数据!G$60-数据!G41</f>
        <v>9</v>
      </c>
      <c r="M41" s="11">
        <f>IF(数据!T41="",0,100*(ROW(L41)-数据!T41)/(ROW(L41)-MATCH(L41+3,L:L,-1)))</f>
        <v>102.56410256410257</v>
      </c>
      <c r="N41" s="4">
        <f>数据!H$60-数据!H41</f>
        <v>10</v>
      </c>
      <c r="O41" s="11">
        <f>IF(数据!U41="",0,100*(ROW(N41)-数据!U41)/(ROW(N41)-MATCH(N41+3,N:N,-1)))</f>
        <v>0</v>
      </c>
      <c r="P41" s="4">
        <f>数据!I$60-数据!I41</f>
        <v>11</v>
      </c>
      <c r="Q41" s="11">
        <f>IF(数据!V41="",0,100*(ROW(P41)-数据!V41)/(ROW(P41)-MATCH(P41+3,P:P,-1)))</f>
        <v>0</v>
      </c>
      <c r="R41" s="4">
        <f>数据!J$60-数据!J41</f>
        <v>0</v>
      </c>
      <c r="S41" s="11">
        <f>IF(数据!W41="",0,100*(ROW(R41)-数据!W41)/(ROW(R41)-MATCH(R41+3,R:R,-1)))</f>
        <v>0</v>
      </c>
      <c r="T41" s="4">
        <f>数据!K$60-数据!K41</f>
        <v>0</v>
      </c>
      <c r="U41" s="11">
        <f>IF(数据!X41="",0,100*(ROW(T41)-数据!X41)/(ROW(T41)-MATCH(T41+3,T:T,-1)))</f>
        <v>0</v>
      </c>
      <c r="V41" s="4">
        <f>数据!L$60-数据!L41</f>
        <v>0</v>
      </c>
      <c r="W41" s="11">
        <f>IF(数据!Y41="",0,100*(ROW(V41)-数据!Y41)/(ROW(V41)-MATCH(V41+3,V:V,-1)))</f>
        <v>0</v>
      </c>
      <c r="X41" s="4">
        <f>数据!M$60-数据!M41</f>
        <v>0</v>
      </c>
      <c r="Y41" s="32">
        <f>IF(数据!Z41="",0,100*(ROW(X41)-数据!Z41)/(ROW(X41)-MATCH(X41+3,X:X,-1)))</f>
        <v>0</v>
      </c>
      <c r="Z41" s="33">
        <f t="shared" si="0"/>
        <v>0</v>
      </c>
      <c r="AA41" s="4">
        <f t="shared" si="76"/>
        <v>0</v>
      </c>
      <c r="AB41" s="4">
        <f t="shared" si="2"/>
        <v>0</v>
      </c>
      <c r="AC41" s="4">
        <f t="shared" si="3"/>
        <v>1</v>
      </c>
      <c r="AD41" s="4">
        <f t="shared" si="4"/>
        <v>1</v>
      </c>
      <c r="AE41" s="4">
        <f t="shared" si="5"/>
        <v>0</v>
      </c>
      <c r="AF41" s="4">
        <f t="shared" si="6"/>
        <v>1</v>
      </c>
      <c r="AG41" s="4">
        <f t="shared" si="7"/>
        <v>2</v>
      </c>
      <c r="AH41" s="4">
        <f t="shared" si="8"/>
        <v>0</v>
      </c>
      <c r="AI41" s="4">
        <f t="shared" si="9"/>
        <v>0</v>
      </c>
      <c r="AJ41" s="4">
        <f t="shared" si="10"/>
        <v>0</v>
      </c>
      <c r="AK41" s="43">
        <f t="shared" si="11"/>
        <v>0</v>
      </c>
      <c r="AL41" s="33">
        <f t="shared" si="12"/>
        <v>0</v>
      </c>
      <c r="AM41" s="4">
        <f t="shared" si="77"/>
        <v>0</v>
      </c>
      <c r="AN41" s="4">
        <f t="shared" si="14"/>
        <v>0</v>
      </c>
      <c r="AO41" s="4">
        <f t="shared" si="15"/>
        <v>1</v>
      </c>
      <c r="AP41" s="4">
        <f t="shared" si="16"/>
        <v>2</v>
      </c>
      <c r="AQ41" s="4">
        <f t="shared" si="17"/>
        <v>0</v>
      </c>
      <c r="AR41" s="4">
        <f t="shared" si="18"/>
        <v>1</v>
      </c>
      <c r="AS41" s="4">
        <f t="shared" si="19"/>
        <v>3</v>
      </c>
      <c r="AT41" s="4">
        <f t="shared" si="20"/>
        <v>0</v>
      </c>
      <c r="AU41" s="4">
        <f t="shared" si="21"/>
        <v>0</v>
      </c>
      <c r="AV41" s="4">
        <f t="shared" si="74"/>
        <v>0</v>
      </c>
      <c r="AW41" s="43">
        <f t="shared" si="24"/>
        <v>0</v>
      </c>
      <c r="AX41" s="33">
        <f t="shared" si="25"/>
        <v>0</v>
      </c>
      <c r="AY41" s="4">
        <f t="shared" si="26"/>
        <v>0</v>
      </c>
      <c r="AZ41" s="4">
        <f t="shared" si="27"/>
        <v>0</v>
      </c>
      <c r="BA41" s="4">
        <f t="shared" si="28"/>
        <v>2</v>
      </c>
      <c r="BB41" s="4">
        <f t="shared" si="29"/>
        <v>3</v>
      </c>
      <c r="BC41" s="4">
        <f t="shared" si="30"/>
        <v>0</v>
      </c>
      <c r="BD41" s="4">
        <f t="shared" si="31"/>
        <v>3</v>
      </c>
      <c r="BE41" s="4">
        <f t="shared" si="32"/>
        <v>3</v>
      </c>
      <c r="BF41" s="4">
        <f t="shared" si="33"/>
        <v>0</v>
      </c>
      <c r="BG41" s="4">
        <f t="shared" si="34"/>
        <v>0</v>
      </c>
      <c r="BH41" s="4">
        <f t="shared" si="35"/>
        <v>0</v>
      </c>
      <c r="BI41" s="43">
        <f t="shared" si="36"/>
        <v>0</v>
      </c>
      <c r="BJ41" s="33">
        <f t="shared" si="37"/>
        <v>0</v>
      </c>
      <c r="BK41" s="4">
        <f t="shared" si="78"/>
        <v>0</v>
      </c>
      <c r="BL41" s="4">
        <f t="shared" si="39"/>
        <v>0</v>
      </c>
      <c r="BM41" s="4">
        <f t="shared" si="40"/>
        <v>3</v>
      </c>
      <c r="BN41" s="4">
        <f t="shared" si="41"/>
        <v>4</v>
      </c>
      <c r="BO41" s="4">
        <f t="shared" si="42"/>
        <v>0</v>
      </c>
      <c r="BP41" s="4">
        <f t="shared" si="43"/>
        <v>4</v>
      </c>
      <c r="BQ41" s="4">
        <f t="shared" si="44"/>
        <v>3</v>
      </c>
      <c r="BR41" s="4">
        <f t="shared" si="45"/>
        <v>0</v>
      </c>
      <c r="BS41" s="4">
        <f t="shared" si="46"/>
        <v>0</v>
      </c>
      <c r="BT41" s="4">
        <f t="shared" si="75"/>
        <v>0</v>
      </c>
      <c r="BU41" s="43">
        <f t="shared" si="49"/>
        <v>0</v>
      </c>
      <c r="BV41" s="35">
        <f t="shared" si="62"/>
        <v>0</v>
      </c>
      <c r="BW41" s="5">
        <f t="shared" si="63"/>
        <v>0</v>
      </c>
      <c r="BX41" s="5">
        <f t="shared" si="64"/>
        <v>0</v>
      </c>
      <c r="BY41" s="5">
        <f t="shared" si="65"/>
        <v>3</v>
      </c>
      <c r="BZ41" s="5">
        <f t="shared" si="66"/>
        <v>4</v>
      </c>
      <c r="CA41" s="5">
        <f t="shared" si="67"/>
        <v>0</v>
      </c>
      <c r="CB41" s="5">
        <f t="shared" si="68"/>
        <v>4</v>
      </c>
      <c r="CC41" s="5">
        <f t="shared" si="69"/>
        <v>3</v>
      </c>
      <c r="CD41" s="5">
        <f t="shared" si="70"/>
        <v>0</v>
      </c>
      <c r="CE41" s="5">
        <f t="shared" si="71"/>
        <v>0</v>
      </c>
      <c r="CF41" s="5">
        <f t="shared" si="72"/>
        <v>0</v>
      </c>
      <c r="CG41" s="47">
        <f t="shared" si="73"/>
        <v>0</v>
      </c>
    </row>
    <row r="42" spans="1:85" x14ac:dyDescent="0.15">
      <c r="A42" s="33">
        <v>42</v>
      </c>
      <c r="B42" s="4">
        <f>数据!B$60-数据!B42</f>
        <v>10</v>
      </c>
      <c r="C42" s="11">
        <f>IF(数据!O42="",0,100*(ROW(B42)-数据!O42)/(ROW(B42)-MATCH(B42+3,B:B,-1)))</f>
        <v>90</v>
      </c>
      <c r="D42" s="4">
        <f>数据!C$60-数据!C42</f>
        <v>7</v>
      </c>
      <c r="E42" s="11">
        <f>IF(数据!P42="",0,100*(ROW(D42)-数据!P42)/(ROW(D42)-MATCH(D42+3,D:D,-1)))</f>
        <v>105</v>
      </c>
      <c r="F42" s="4">
        <f>数据!D$60-数据!D42</f>
        <v>11</v>
      </c>
      <c r="G42" s="11">
        <f>IF(数据!Q42="",0,100*(ROW(F42)-数据!Q42)/(ROW(F42)-MATCH(F42+3,F:F,-1)))</f>
        <v>62.068965517241381</v>
      </c>
      <c r="H42" s="4">
        <f>数据!E$60-数据!E42</f>
        <v>0</v>
      </c>
      <c r="I42" s="11">
        <f>IF(数据!R42="",0,100*(ROW(H42)-数据!R42)/(ROW(H42)-MATCH(H42+3,H:H,-1)))</f>
        <v>12.5</v>
      </c>
      <c r="J42" s="4">
        <f>数据!F$60-数据!F42</f>
        <v>12</v>
      </c>
      <c r="K42" s="11">
        <f>IF(数据!S42="",0,100*(ROW(J42)-数据!S42)/(ROW(J42)-MATCH(J42+3,J:J,-1)))</f>
        <v>100</v>
      </c>
      <c r="L42" s="4">
        <f>数据!G$60-数据!G42</f>
        <v>9</v>
      </c>
      <c r="M42" s="11">
        <f>IF(数据!T42="",0,100*(ROW(L42)-数据!T42)/(ROW(L42)-MATCH(L42+3,L:L,-1)))</f>
        <v>105</v>
      </c>
      <c r="N42" s="4">
        <f>数据!H$60-数据!H42</f>
        <v>10</v>
      </c>
      <c r="O42" s="11">
        <f>IF(数据!U42="",0,100*(ROW(N42)-数据!U42)/(ROW(N42)-MATCH(N42+3,N:N,-1)))</f>
        <v>0</v>
      </c>
      <c r="P42" s="4">
        <f>数据!I$60-数据!I42</f>
        <v>10</v>
      </c>
      <c r="Q42" s="11">
        <f>IF(数据!V42="",0,100*(ROW(P42)-数据!V42)/(ROW(P42)-MATCH(P42+3,P:P,-1)))</f>
        <v>0</v>
      </c>
      <c r="R42" s="4">
        <f>数据!J$60-数据!J42</f>
        <v>0</v>
      </c>
      <c r="S42" s="11">
        <f>IF(数据!W42="",0,100*(ROW(R42)-数据!W42)/(ROW(R42)-MATCH(R42+3,R:R,-1)))</f>
        <v>0</v>
      </c>
      <c r="T42" s="4">
        <f>数据!K$60-数据!K42</f>
        <v>0</v>
      </c>
      <c r="U42" s="11">
        <f>IF(数据!X42="",0,100*(ROW(T42)-数据!X42)/(ROW(T42)-MATCH(T42+3,T:T,-1)))</f>
        <v>0</v>
      </c>
      <c r="V42" s="4">
        <f>数据!L$60-数据!L42</f>
        <v>0</v>
      </c>
      <c r="W42" s="11">
        <f>IF(数据!Y42="",0,100*(ROW(V42)-数据!Y42)/(ROW(V42)-MATCH(V42+3,V:V,-1)))</f>
        <v>0</v>
      </c>
      <c r="X42" s="4">
        <f>数据!M$60-数据!M42</f>
        <v>0</v>
      </c>
      <c r="Y42" s="32">
        <f>IF(数据!Z42="",0,100*(ROW(X42)-数据!Z42)/(ROW(X42)-MATCH(X42+3,X:X,-1)))</f>
        <v>0</v>
      </c>
      <c r="Z42" s="33">
        <f t="shared" si="0"/>
        <v>0</v>
      </c>
      <c r="AA42" s="4">
        <f t="shared" si="76"/>
        <v>0</v>
      </c>
      <c r="AB42" s="4">
        <f t="shared" si="2"/>
        <v>1</v>
      </c>
      <c r="AC42" s="4">
        <f t="shared" si="3"/>
        <v>0</v>
      </c>
      <c r="AD42" s="4">
        <f t="shared" si="4"/>
        <v>2</v>
      </c>
      <c r="AE42" s="4">
        <f t="shared" si="5"/>
        <v>0</v>
      </c>
      <c r="AF42" s="4">
        <f t="shared" si="6"/>
        <v>0</v>
      </c>
      <c r="AG42" s="4">
        <f t="shared" si="7"/>
        <v>1</v>
      </c>
      <c r="AH42" s="4">
        <f t="shared" si="8"/>
        <v>0</v>
      </c>
      <c r="AI42" s="4">
        <f t="shared" si="9"/>
        <v>0</v>
      </c>
      <c r="AJ42" s="4">
        <f t="shared" si="10"/>
        <v>0</v>
      </c>
      <c r="AK42" s="43">
        <f t="shared" si="11"/>
        <v>0</v>
      </c>
      <c r="AL42" s="33">
        <f t="shared" si="12"/>
        <v>0</v>
      </c>
      <c r="AM42" s="4">
        <f t="shared" si="77"/>
        <v>0</v>
      </c>
      <c r="AN42" s="4">
        <f t="shared" si="14"/>
        <v>1</v>
      </c>
      <c r="AO42" s="4">
        <f t="shared" si="15"/>
        <v>1</v>
      </c>
      <c r="AP42" s="4">
        <f t="shared" si="16"/>
        <v>3</v>
      </c>
      <c r="AQ42" s="4">
        <f t="shared" si="17"/>
        <v>0</v>
      </c>
      <c r="AR42" s="4">
        <f t="shared" si="18"/>
        <v>1</v>
      </c>
      <c r="AS42" s="4">
        <f t="shared" si="19"/>
        <v>3</v>
      </c>
      <c r="AT42" s="4">
        <f t="shared" si="20"/>
        <v>0</v>
      </c>
      <c r="AU42" s="4">
        <f t="shared" si="21"/>
        <v>0</v>
      </c>
      <c r="AV42" s="4">
        <f t="shared" si="74"/>
        <v>0</v>
      </c>
      <c r="AW42" s="43">
        <f t="shared" si="24"/>
        <v>0</v>
      </c>
      <c r="AX42" s="33">
        <f t="shared" si="25"/>
        <v>0</v>
      </c>
      <c r="AY42" s="4">
        <f t="shared" si="26"/>
        <v>0</v>
      </c>
      <c r="AZ42" s="4">
        <f t="shared" si="27"/>
        <v>1</v>
      </c>
      <c r="BA42" s="4">
        <f t="shared" si="28"/>
        <v>1</v>
      </c>
      <c r="BB42" s="4">
        <f t="shared" si="29"/>
        <v>4</v>
      </c>
      <c r="BC42" s="4">
        <f t="shared" si="30"/>
        <v>0</v>
      </c>
      <c r="BD42" s="4">
        <f t="shared" si="31"/>
        <v>1</v>
      </c>
      <c r="BE42" s="4">
        <f t="shared" si="32"/>
        <v>4</v>
      </c>
      <c r="BF42" s="4">
        <f t="shared" si="33"/>
        <v>0</v>
      </c>
      <c r="BG42" s="4">
        <f t="shared" si="34"/>
        <v>0</v>
      </c>
      <c r="BH42" s="4">
        <f t="shared" si="35"/>
        <v>0</v>
      </c>
      <c r="BI42" s="43">
        <f t="shared" si="36"/>
        <v>0</v>
      </c>
      <c r="BJ42" s="33">
        <f t="shared" si="37"/>
        <v>0</v>
      </c>
      <c r="BK42" s="4">
        <f t="shared" si="78"/>
        <v>0</v>
      </c>
      <c r="BL42" s="4">
        <f t="shared" si="39"/>
        <v>1</v>
      </c>
      <c r="BM42" s="4">
        <f t="shared" si="40"/>
        <v>3</v>
      </c>
      <c r="BN42" s="4">
        <f t="shared" si="41"/>
        <v>6</v>
      </c>
      <c r="BO42" s="4">
        <f t="shared" si="42"/>
        <v>0</v>
      </c>
      <c r="BP42" s="4">
        <f t="shared" si="43"/>
        <v>4</v>
      </c>
      <c r="BQ42" s="4">
        <f t="shared" si="44"/>
        <v>4</v>
      </c>
      <c r="BR42" s="4">
        <f t="shared" si="45"/>
        <v>0</v>
      </c>
      <c r="BS42" s="4">
        <f t="shared" si="46"/>
        <v>0</v>
      </c>
      <c r="BT42" s="4">
        <f t="shared" si="75"/>
        <v>0</v>
      </c>
      <c r="BU42" s="43">
        <f t="shared" si="49"/>
        <v>0</v>
      </c>
      <c r="BV42" s="35">
        <f t="shared" si="62"/>
        <v>0</v>
      </c>
      <c r="BW42" s="5">
        <f t="shared" si="63"/>
        <v>0</v>
      </c>
      <c r="BX42" s="5">
        <f t="shared" si="64"/>
        <v>1</v>
      </c>
      <c r="BY42" s="5">
        <f t="shared" si="65"/>
        <v>3</v>
      </c>
      <c r="BZ42" s="5">
        <f t="shared" si="66"/>
        <v>6</v>
      </c>
      <c r="CA42" s="5">
        <f t="shared" si="67"/>
        <v>0</v>
      </c>
      <c r="CB42" s="5">
        <f t="shared" si="68"/>
        <v>4</v>
      </c>
      <c r="CC42" s="5">
        <f t="shared" si="69"/>
        <v>4</v>
      </c>
      <c r="CD42" s="5">
        <f t="shared" si="70"/>
        <v>0</v>
      </c>
      <c r="CE42" s="5">
        <f t="shared" si="71"/>
        <v>0</v>
      </c>
      <c r="CF42" s="5">
        <f t="shared" si="72"/>
        <v>0</v>
      </c>
      <c r="CG42" s="47">
        <f t="shared" si="73"/>
        <v>0</v>
      </c>
    </row>
    <row r="43" spans="1:85" x14ac:dyDescent="0.15">
      <c r="A43" s="33">
        <v>43</v>
      </c>
      <c r="B43" s="4">
        <f>数据!B$60-数据!B43</f>
        <v>10</v>
      </c>
      <c r="C43" s="11">
        <f>IF(数据!O43="",0,100*(ROW(B43)-数据!O43)/(ROW(B43)-MATCH(B43+3,B:B,-1)))</f>
        <v>100</v>
      </c>
      <c r="D43" s="4">
        <f>数据!C$60-数据!C43</f>
        <v>7</v>
      </c>
      <c r="E43" s="11">
        <f>IF(数据!P43="",0,100*(ROW(D43)-数据!P43)/(ROW(D43)-MATCH(D43+3,D:D,-1)))</f>
        <v>104.8780487804878</v>
      </c>
      <c r="F43" s="4">
        <f>数据!D$60-数据!D43</f>
        <v>10</v>
      </c>
      <c r="G43" s="11">
        <f>IF(数据!Q43="",0,100*(ROW(F43)-数据!Q43)/(ROW(F43)-MATCH(F43+3,F:F,-1)))</f>
        <v>66.666666666666671</v>
      </c>
      <c r="H43" s="4">
        <f>数据!E$60-数据!E43</f>
        <v>0</v>
      </c>
      <c r="I43" s="11">
        <f>IF(数据!R43="",0,100*(ROW(H43)-数据!R43)/(ROW(H43)-MATCH(H43+3,H:H,-1)))</f>
        <v>17.073170731707318</v>
      </c>
      <c r="J43" s="4">
        <f>数据!F$60-数据!F43</f>
        <v>11</v>
      </c>
      <c r="K43" s="11">
        <f>IF(数据!S43="",0,100*(ROW(J43)-数据!S43)/(ROW(J43)-MATCH(J43+3,J:J,-1)))</f>
        <v>100</v>
      </c>
      <c r="L43" s="4">
        <f>数据!G$60-数据!G43</f>
        <v>9</v>
      </c>
      <c r="M43" s="11">
        <f>IF(数据!T43="",0,100*(ROW(L43)-数据!T43)/(ROW(L43)-MATCH(L43+3,L:L,-1)))</f>
        <v>104.8780487804878</v>
      </c>
      <c r="N43" s="4">
        <f>数据!H$60-数据!H43</f>
        <v>10</v>
      </c>
      <c r="O43" s="11">
        <f>IF(数据!U43="",0,100*(ROW(N43)-数据!U43)/(ROW(N43)-MATCH(N43+3,N:N,-1)))</f>
        <v>0</v>
      </c>
      <c r="P43" s="4">
        <f>数据!I$60-数据!I43</f>
        <v>9</v>
      </c>
      <c r="Q43" s="11">
        <f>IF(数据!V43="",0,100*(ROW(P43)-数据!V43)/(ROW(P43)-MATCH(P43+3,P:P,-1)))</f>
        <v>0</v>
      </c>
      <c r="R43" s="4">
        <f>数据!J$60-数据!J43</f>
        <v>0</v>
      </c>
      <c r="S43" s="11">
        <f>IF(数据!W43="",0,100*(ROW(R43)-数据!W43)/(ROW(R43)-MATCH(R43+3,R:R,-1)))</f>
        <v>0</v>
      </c>
      <c r="T43" s="4">
        <f>数据!K$60-数据!K43</f>
        <v>0</v>
      </c>
      <c r="U43" s="11">
        <f>IF(数据!X43="",0,100*(ROW(T43)-数据!X43)/(ROW(T43)-MATCH(T43+3,T:T,-1)))</f>
        <v>0</v>
      </c>
      <c r="V43" s="4">
        <f>数据!L$60-数据!L43</f>
        <v>0</v>
      </c>
      <c r="W43" s="11">
        <f>IF(数据!Y43="",0,100*(ROW(V43)-数据!Y43)/(ROW(V43)-MATCH(V43+3,V:V,-1)))</f>
        <v>0</v>
      </c>
      <c r="X43" s="4">
        <f>数据!M$60-数据!M43</f>
        <v>0</v>
      </c>
      <c r="Y43" s="32">
        <f>IF(数据!Z43="",0,100*(ROW(X43)-数据!Z43)/(ROW(X43)-MATCH(X43+3,X:X,-1)))</f>
        <v>0</v>
      </c>
      <c r="Z43" s="33">
        <f t="shared" si="0"/>
        <v>0</v>
      </c>
      <c r="AA43" s="4">
        <f t="shared" si="76"/>
        <v>0</v>
      </c>
      <c r="AB43" s="4">
        <f t="shared" si="2"/>
        <v>1</v>
      </c>
      <c r="AC43" s="4">
        <f t="shared" si="3"/>
        <v>0</v>
      </c>
      <c r="AD43" s="4">
        <f t="shared" si="4"/>
        <v>1</v>
      </c>
      <c r="AE43" s="4">
        <f t="shared" si="5"/>
        <v>0</v>
      </c>
      <c r="AF43" s="4">
        <f t="shared" si="6"/>
        <v>0</v>
      </c>
      <c r="AG43" s="4">
        <f t="shared" si="7"/>
        <v>1</v>
      </c>
      <c r="AH43" s="4">
        <f t="shared" si="8"/>
        <v>0</v>
      </c>
      <c r="AI43" s="4">
        <f t="shared" si="9"/>
        <v>0</v>
      </c>
      <c r="AJ43" s="4">
        <f t="shared" si="10"/>
        <v>0</v>
      </c>
      <c r="AK43" s="43">
        <f t="shared" si="11"/>
        <v>0</v>
      </c>
      <c r="AL43" s="33">
        <f t="shared" si="12"/>
        <v>0</v>
      </c>
      <c r="AM43" s="4">
        <f t="shared" si="77"/>
        <v>0</v>
      </c>
      <c r="AN43" s="4">
        <f t="shared" si="14"/>
        <v>2</v>
      </c>
      <c r="AO43" s="4">
        <f t="shared" si="15"/>
        <v>0</v>
      </c>
      <c r="AP43" s="4">
        <f t="shared" si="16"/>
        <v>3</v>
      </c>
      <c r="AQ43" s="4">
        <f t="shared" si="17"/>
        <v>0</v>
      </c>
      <c r="AR43" s="4">
        <f t="shared" si="18"/>
        <v>0</v>
      </c>
      <c r="AS43" s="4">
        <f t="shared" si="19"/>
        <v>2</v>
      </c>
      <c r="AT43" s="4">
        <f t="shared" si="20"/>
        <v>0</v>
      </c>
      <c r="AU43" s="4">
        <f t="shared" si="21"/>
        <v>0</v>
      </c>
      <c r="AV43" s="4">
        <f t="shared" si="74"/>
        <v>0</v>
      </c>
      <c r="AW43" s="43">
        <f t="shared" si="24"/>
        <v>0</v>
      </c>
      <c r="AX43" s="33">
        <f t="shared" si="25"/>
        <v>0</v>
      </c>
      <c r="AY43" s="4">
        <f t="shared" si="26"/>
        <v>0</v>
      </c>
      <c r="AZ43" s="4">
        <f t="shared" si="27"/>
        <v>2</v>
      </c>
      <c r="BA43" s="4">
        <f t="shared" si="28"/>
        <v>1</v>
      </c>
      <c r="BB43" s="4">
        <f t="shared" si="29"/>
        <v>4</v>
      </c>
      <c r="BC43" s="4">
        <f t="shared" si="30"/>
        <v>0</v>
      </c>
      <c r="BD43" s="4">
        <f t="shared" si="31"/>
        <v>1</v>
      </c>
      <c r="BE43" s="4">
        <f t="shared" si="32"/>
        <v>4</v>
      </c>
      <c r="BF43" s="4">
        <f t="shared" si="33"/>
        <v>0</v>
      </c>
      <c r="BG43" s="4">
        <f t="shared" si="34"/>
        <v>0</v>
      </c>
      <c r="BH43" s="4">
        <f t="shared" si="35"/>
        <v>0</v>
      </c>
      <c r="BI43" s="43">
        <f t="shared" si="36"/>
        <v>0</v>
      </c>
      <c r="BJ43" s="33">
        <f t="shared" si="37"/>
        <v>0</v>
      </c>
      <c r="BK43" s="4">
        <f t="shared" si="78"/>
        <v>0</v>
      </c>
      <c r="BL43" s="4">
        <f t="shared" si="39"/>
        <v>2</v>
      </c>
      <c r="BM43" s="4">
        <f t="shared" si="40"/>
        <v>2</v>
      </c>
      <c r="BN43" s="4">
        <f t="shared" si="41"/>
        <v>7</v>
      </c>
      <c r="BO43" s="4">
        <f t="shared" si="42"/>
        <v>0</v>
      </c>
      <c r="BP43" s="4">
        <f t="shared" si="43"/>
        <v>4</v>
      </c>
      <c r="BQ43" s="4">
        <f t="shared" si="44"/>
        <v>5</v>
      </c>
      <c r="BR43" s="4">
        <f t="shared" si="45"/>
        <v>0</v>
      </c>
      <c r="BS43" s="4">
        <f t="shared" si="46"/>
        <v>0</v>
      </c>
      <c r="BT43" s="4">
        <f t="shared" si="75"/>
        <v>0</v>
      </c>
      <c r="BU43" s="43">
        <f t="shared" si="49"/>
        <v>0</v>
      </c>
      <c r="BV43" s="35">
        <f t="shared" si="62"/>
        <v>0</v>
      </c>
      <c r="BW43" s="5">
        <f t="shared" si="63"/>
        <v>0</v>
      </c>
      <c r="BX43" s="5">
        <f t="shared" si="64"/>
        <v>2</v>
      </c>
      <c r="BY43" s="5">
        <f t="shared" si="65"/>
        <v>3</v>
      </c>
      <c r="BZ43" s="5">
        <f t="shared" si="66"/>
        <v>7</v>
      </c>
      <c r="CA43" s="5">
        <f t="shared" si="67"/>
        <v>0</v>
      </c>
      <c r="CB43" s="5">
        <f t="shared" si="68"/>
        <v>4</v>
      </c>
      <c r="CC43" s="5">
        <f t="shared" si="69"/>
        <v>5</v>
      </c>
      <c r="CD43" s="5">
        <f t="shared" si="70"/>
        <v>0</v>
      </c>
      <c r="CE43" s="5">
        <f t="shared" si="71"/>
        <v>0</v>
      </c>
      <c r="CF43" s="5">
        <f t="shared" si="72"/>
        <v>0</v>
      </c>
      <c r="CG43" s="47">
        <f t="shared" si="73"/>
        <v>0</v>
      </c>
    </row>
    <row r="44" spans="1:85" x14ac:dyDescent="0.15">
      <c r="A44" s="33">
        <v>44</v>
      </c>
      <c r="B44" s="4">
        <f>数据!B$60-数据!B44</f>
        <v>10</v>
      </c>
      <c r="C44" s="11">
        <f>IF(数据!O44="",0,100*(ROW(B44)-数据!O44)/(ROW(B44)-MATCH(B44+3,B:B,-1)))</f>
        <v>104.76190476190476</v>
      </c>
      <c r="D44" s="4">
        <f>数据!C$60-数据!C44</f>
        <v>7</v>
      </c>
      <c r="E44" s="11">
        <f>IF(数据!P44="",0,100*(ROW(D44)-数据!P44)/(ROW(D44)-MATCH(D44+3,D:D,-1)))</f>
        <v>104.76190476190476</v>
      </c>
      <c r="F44" s="4">
        <f>数据!D$60-数据!D44</f>
        <v>9</v>
      </c>
      <c r="G44" s="11">
        <f>IF(数据!Q44="",0,100*(ROW(F44)-数据!Q44)/(ROW(F44)-MATCH(F44+3,F:F,-1)))</f>
        <v>16</v>
      </c>
      <c r="H44" s="4">
        <f>数据!E$60-数据!E44</f>
        <v>0</v>
      </c>
      <c r="I44" s="11">
        <f>IF(数据!R44="",0,100*(ROW(H44)-数据!R44)/(ROW(H44)-MATCH(H44+3,H:H,-1)))</f>
        <v>19.047619047619047</v>
      </c>
      <c r="J44" s="4">
        <f>数据!F$60-数据!F44</f>
        <v>10</v>
      </c>
      <c r="K44" s="11">
        <f>IF(数据!S44="",0,100*(ROW(J44)-数据!S44)/(ROW(J44)-MATCH(J44+3,J:J,-1)))</f>
        <v>66.666666666666671</v>
      </c>
      <c r="L44" s="4">
        <f>数据!G$60-数据!G44</f>
        <v>9</v>
      </c>
      <c r="M44" s="11">
        <f>IF(数据!T44="",0,100*(ROW(L44)-数据!T44)/(ROW(L44)-MATCH(L44+3,L:L,-1)))</f>
        <v>104.76190476190476</v>
      </c>
      <c r="N44" s="4">
        <f>数据!H$60-数据!H44</f>
        <v>9</v>
      </c>
      <c r="O44" s="11">
        <f>IF(数据!U44="",0,100*(ROW(N44)-数据!U44)/(ROW(N44)-MATCH(N44+3,N:N,-1)))</f>
        <v>0</v>
      </c>
      <c r="P44" s="4">
        <f>数据!I$60-数据!I44</f>
        <v>9</v>
      </c>
      <c r="Q44" s="11">
        <f>IF(数据!V44="",0,100*(ROW(P44)-数据!V44)/(ROW(P44)-MATCH(P44+3,P:P,-1)))</f>
        <v>0</v>
      </c>
      <c r="R44" s="4">
        <f>数据!J$60-数据!J44</f>
        <v>0</v>
      </c>
      <c r="S44" s="11">
        <f>IF(数据!W44="",0,100*(ROW(R44)-数据!W44)/(ROW(R44)-MATCH(R44+3,R:R,-1)))</f>
        <v>0</v>
      </c>
      <c r="T44" s="4">
        <f>数据!K$60-数据!K44</f>
        <v>0</v>
      </c>
      <c r="U44" s="11">
        <f>IF(数据!X44="",0,100*(ROW(T44)-数据!X44)/(ROW(T44)-MATCH(T44+3,T:T,-1)))</f>
        <v>0</v>
      </c>
      <c r="V44" s="4">
        <f>数据!L$60-数据!L44</f>
        <v>0</v>
      </c>
      <c r="W44" s="11">
        <f>IF(数据!Y44="",0,100*(ROW(V44)-数据!Y44)/(ROW(V44)-MATCH(V44+3,V:V,-1)))</f>
        <v>0</v>
      </c>
      <c r="X44" s="4">
        <f>数据!M$60-数据!M44</f>
        <v>0</v>
      </c>
      <c r="Y44" s="32">
        <f>IF(数据!Z44="",0,100*(ROW(X44)-数据!Z44)/(ROW(X44)-MATCH(X44+3,X:X,-1)))</f>
        <v>0</v>
      </c>
      <c r="Z44" s="33">
        <f t="shared" si="0"/>
        <v>0</v>
      </c>
      <c r="AA44" s="4">
        <f t="shared" si="76"/>
        <v>0</v>
      </c>
      <c r="AB44" s="4">
        <f t="shared" si="2"/>
        <v>1</v>
      </c>
      <c r="AC44" s="4">
        <f t="shared" si="3"/>
        <v>0</v>
      </c>
      <c r="AD44" s="4">
        <f t="shared" si="4"/>
        <v>1</v>
      </c>
      <c r="AE44" s="4">
        <f t="shared" si="5"/>
        <v>0</v>
      </c>
      <c r="AF44" s="4">
        <f t="shared" si="6"/>
        <v>1</v>
      </c>
      <c r="AG44" s="4">
        <f t="shared" si="7"/>
        <v>0</v>
      </c>
      <c r="AH44" s="4">
        <f t="shared" si="8"/>
        <v>0</v>
      </c>
      <c r="AI44" s="4">
        <f t="shared" si="9"/>
        <v>0</v>
      </c>
      <c r="AJ44" s="4">
        <f t="shared" si="10"/>
        <v>0</v>
      </c>
      <c r="AK44" s="43">
        <f t="shared" si="11"/>
        <v>0</v>
      </c>
      <c r="AL44" s="33">
        <f t="shared" si="12"/>
        <v>0</v>
      </c>
      <c r="AM44" s="4">
        <f t="shared" si="77"/>
        <v>0</v>
      </c>
      <c r="AN44" s="4">
        <f t="shared" si="14"/>
        <v>2</v>
      </c>
      <c r="AO44" s="4">
        <f t="shared" si="15"/>
        <v>0</v>
      </c>
      <c r="AP44" s="4">
        <f t="shared" si="16"/>
        <v>2</v>
      </c>
      <c r="AQ44" s="4">
        <f t="shared" si="17"/>
        <v>0</v>
      </c>
      <c r="AR44" s="4">
        <f t="shared" si="18"/>
        <v>1</v>
      </c>
      <c r="AS44" s="4">
        <f t="shared" si="19"/>
        <v>1</v>
      </c>
      <c r="AT44" s="4">
        <f t="shared" si="20"/>
        <v>0</v>
      </c>
      <c r="AU44" s="4">
        <f t="shared" si="21"/>
        <v>0</v>
      </c>
      <c r="AV44" s="4">
        <f t="shared" si="74"/>
        <v>0</v>
      </c>
      <c r="AW44" s="43">
        <f t="shared" si="24"/>
        <v>0</v>
      </c>
      <c r="AX44" s="33">
        <f t="shared" si="25"/>
        <v>0</v>
      </c>
      <c r="AY44" s="4">
        <f t="shared" si="26"/>
        <v>0</v>
      </c>
      <c r="AZ44" s="4">
        <f t="shared" si="27"/>
        <v>3</v>
      </c>
      <c r="BA44" s="4">
        <f t="shared" si="28"/>
        <v>0</v>
      </c>
      <c r="BB44" s="4">
        <f t="shared" si="29"/>
        <v>4</v>
      </c>
      <c r="BC44" s="4">
        <f t="shared" si="30"/>
        <v>0</v>
      </c>
      <c r="BD44" s="4">
        <f t="shared" si="31"/>
        <v>1</v>
      </c>
      <c r="BE44" s="4">
        <f t="shared" si="32"/>
        <v>2</v>
      </c>
      <c r="BF44" s="4">
        <f t="shared" si="33"/>
        <v>0</v>
      </c>
      <c r="BG44" s="4">
        <f t="shared" si="34"/>
        <v>0</v>
      </c>
      <c r="BH44" s="4">
        <f t="shared" si="35"/>
        <v>0</v>
      </c>
      <c r="BI44" s="43">
        <f t="shared" si="36"/>
        <v>0</v>
      </c>
      <c r="BJ44" s="33">
        <f t="shared" si="37"/>
        <v>0</v>
      </c>
      <c r="BK44" s="4">
        <f t="shared" si="78"/>
        <v>0</v>
      </c>
      <c r="BL44" s="4">
        <f t="shared" si="39"/>
        <v>3</v>
      </c>
      <c r="BM44" s="4">
        <f t="shared" si="40"/>
        <v>2</v>
      </c>
      <c r="BN44" s="4">
        <f t="shared" si="41"/>
        <v>7</v>
      </c>
      <c r="BO44" s="4">
        <f t="shared" si="42"/>
        <v>0</v>
      </c>
      <c r="BP44" s="4">
        <f t="shared" si="43"/>
        <v>4</v>
      </c>
      <c r="BQ44" s="4">
        <f t="shared" si="44"/>
        <v>5</v>
      </c>
      <c r="BR44" s="4">
        <f t="shared" si="45"/>
        <v>0</v>
      </c>
      <c r="BS44" s="4">
        <f t="shared" si="46"/>
        <v>0</v>
      </c>
      <c r="BT44" s="4">
        <f t="shared" si="75"/>
        <v>0</v>
      </c>
      <c r="BU44" s="43">
        <f t="shared" si="49"/>
        <v>0</v>
      </c>
      <c r="BV44" s="35">
        <f t="shared" si="62"/>
        <v>0</v>
      </c>
      <c r="BW44" s="5">
        <f t="shared" si="63"/>
        <v>0</v>
      </c>
      <c r="BX44" s="5">
        <f t="shared" si="64"/>
        <v>3</v>
      </c>
      <c r="BY44" s="5">
        <f t="shared" si="65"/>
        <v>3</v>
      </c>
      <c r="BZ44" s="5">
        <f t="shared" si="66"/>
        <v>8</v>
      </c>
      <c r="CA44" s="5">
        <f t="shared" si="67"/>
        <v>0</v>
      </c>
      <c r="CB44" s="5">
        <f t="shared" si="68"/>
        <v>5</v>
      </c>
      <c r="CC44" s="5">
        <f t="shared" si="69"/>
        <v>5</v>
      </c>
      <c r="CD44" s="5">
        <f t="shared" si="70"/>
        <v>0</v>
      </c>
      <c r="CE44" s="5">
        <f t="shared" si="71"/>
        <v>0</v>
      </c>
      <c r="CF44" s="5">
        <f t="shared" si="72"/>
        <v>0</v>
      </c>
      <c r="CG44" s="47">
        <f t="shared" si="73"/>
        <v>0</v>
      </c>
    </row>
    <row r="45" spans="1:85" s="13" customFormat="1" x14ac:dyDescent="0.15">
      <c r="A45" s="35">
        <v>45</v>
      </c>
      <c r="B45" s="4">
        <f>数据!B$60-数据!B45</f>
        <v>10</v>
      </c>
      <c r="C45" s="11">
        <f>IF(数据!O45="",0,100*(ROW(B45)-数据!O45)/(ROW(B45)-MATCH(B45+3,B:B,-1)))</f>
        <v>104.65116279069767</v>
      </c>
      <c r="D45" s="4">
        <f>数据!C$60-数据!C45</f>
        <v>7</v>
      </c>
      <c r="E45" s="11">
        <f>IF(数据!P45="",0,100*(ROW(D45)-数据!P45)/(ROW(D45)-MATCH(D45+3,D:D,-1)))</f>
        <v>104.65116279069767</v>
      </c>
      <c r="F45" s="4">
        <f>数据!D$60-数据!D45</f>
        <v>9</v>
      </c>
      <c r="G45" s="11">
        <f>IF(数据!Q45="",0,100*(ROW(F45)-数据!Q45)/(ROW(F45)-MATCH(F45+3,F:F,-1)))</f>
        <v>34.615384615384613</v>
      </c>
      <c r="H45" s="4">
        <f>数据!E$60-数据!E45</f>
        <v>0</v>
      </c>
      <c r="I45" s="11">
        <f>IF(数据!R45="",0,100*(ROW(H45)-数据!R45)/(ROW(H45)-MATCH(H45+3,H:H,-1)))</f>
        <v>25.581395348837209</v>
      </c>
      <c r="J45" s="4">
        <f>数据!F$60-数据!F45</f>
        <v>10</v>
      </c>
      <c r="K45" s="11">
        <f>IF(数据!S45="",0,100*(ROW(J45)-数据!S45)/(ROW(J45)-MATCH(J45+3,J:J,-1)))</f>
        <v>75</v>
      </c>
      <c r="L45" s="4">
        <f>数据!G$60-数据!G45</f>
        <v>8</v>
      </c>
      <c r="M45" s="11">
        <f>IF(数据!T45="",0,100*(ROW(L45)-数据!T45)/(ROW(L45)-MATCH(L45+3,L:L,-1)))</f>
        <v>66.666666666666671</v>
      </c>
      <c r="N45" s="4">
        <f>数据!H$60-数据!H45</f>
        <v>9</v>
      </c>
      <c r="O45" s="11">
        <f>IF(数据!U45="",0,100*(ROW(N45)-数据!U45)/(ROW(N45)-MATCH(N45+3,N:N,-1)))</f>
        <v>0</v>
      </c>
      <c r="P45" s="4">
        <f>数据!I$60-数据!I45</f>
        <v>9</v>
      </c>
      <c r="Q45" s="11">
        <f>IF(数据!V45="",0,100*(ROW(P45)-数据!V45)/(ROW(P45)-MATCH(P45+3,P:P,-1)))</f>
        <v>0</v>
      </c>
      <c r="R45" s="4">
        <f>数据!J$60-数据!J45</f>
        <v>0</v>
      </c>
      <c r="S45" s="11">
        <f>IF(数据!W45="",0,100*(ROW(R45)-数据!W45)/(ROW(R45)-MATCH(R45+3,R:R,-1)))</f>
        <v>0</v>
      </c>
      <c r="T45" s="4">
        <f>数据!K$60-数据!K45</f>
        <v>0</v>
      </c>
      <c r="U45" s="11">
        <f>IF(数据!X45="",0,100*(ROW(T45)-数据!X45)/(ROW(T45)-MATCH(T45+3,T:T,-1)))</f>
        <v>0</v>
      </c>
      <c r="V45" s="4">
        <f>数据!L$60-数据!L45</f>
        <v>0</v>
      </c>
      <c r="W45" s="11">
        <f>IF(数据!Y45="",0,100*(ROW(V45)-数据!Y45)/(ROW(V45)-MATCH(V45+3,V:V,-1)))</f>
        <v>0</v>
      </c>
      <c r="X45" s="4">
        <f>数据!M$60-数据!M45</f>
        <v>0</v>
      </c>
      <c r="Y45" s="32">
        <f>IF(数据!Z45="",0,100*(ROW(X45)-数据!Z45)/(ROW(X45)-MATCH(X45+3,X:X,-1)))</f>
        <v>0</v>
      </c>
      <c r="Z45" s="33">
        <f t="shared" si="0"/>
        <v>0</v>
      </c>
      <c r="AA45" s="4">
        <f t="shared" si="76"/>
        <v>0</v>
      </c>
      <c r="AB45" s="4">
        <f t="shared" si="2"/>
        <v>0</v>
      </c>
      <c r="AC45" s="4">
        <f t="shared" si="3"/>
        <v>0</v>
      </c>
      <c r="AD45" s="4">
        <f t="shared" si="4"/>
        <v>0</v>
      </c>
      <c r="AE45" s="4">
        <f t="shared" si="5"/>
        <v>1</v>
      </c>
      <c r="AF45" s="4">
        <f t="shared" si="6"/>
        <v>0</v>
      </c>
      <c r="AG45" s="4">
        <f t="shared" si="7"/>
        <v>0</v>
      </c>
      <c r="AH45" s="4">
        <f t="shared" si="8"/>
        <v>0</v>
      </c>
      <c r="AI45" s="4">
        <f t="shared" si="9"/>
        <v>0</v>
      </c>
      <c r="AJ45" s="4">
        <f t="shared" si="10"/>
        <v>0</v>
      </c>
      <c r="AK45" s="43">
        <f t="shared" si="11"/>
        <v>0</v>
      </c>
      <c r="AL45" s="33">
        <f t="shared" si="12"/>
        <v>0</v>
      </c>
      <c r="AM45" s="4">
        <f t="shared" si="77"/>
        <v>0</v>
      </c>
      <c r="AN45" s="4">
        <f t="shared" si="14"/>
        <v>1</v>
      </c>
      <c r="AO45" s="4">
        <f t="shared" si="15"/>
        <v>0</v>
      </c>
      <c r="AP45" s="4">
        <f t="shared" si="16"/>
        <v>1</v>
      </c>
      <c r="AQ45" s="4">
        <f t="shared" si="17"/>
        <v>1</v>
      </c>
      <c r="AR45" s="4">
        <f t="shared" si="18"/>
        <v>1</v>
      </c>
      <c r="AS45" s="4">
        <f t="shared" si="19"/>
        <v>0</v>
      </c>
      <c r="AT45" s="4">
        <f t="shared" si="20"/>
        <v>0</v>
      </c>
      <c r="AU45" s="4">
        <f t="shared" si="21"/>
        <v>0</v>
      </c>
      <c r="AV45" s="4">
        <f t="shared" si="74"/>
        <v>0</v>
      </c>
      <c r="AW45" s="43">
        <f t="shared" si="24"/>
        <v>0</v>
      </c>
      <c r="AX45" s="33">
        <f t="shared" si="25"/>
        <v>0</v>
      </c>
      <c r="AY45" s="4">
        <f t="shared" si="26"/>
        <v>0</v>
      </c>
      <c r="AZ45" s="4">
        <f t="shared" si="27"/>
        <v>2</v>
      </c>
      <c r="BA45" s="4">
        <f t="shared" si="28"/>
        <v>0</v>
      </c>
      <c r="BB45" s="4">
        <f t="shared" si="29"/>
        <v>2</v>
      </c>
      <c r="BC45" s="4">
        <f t="shared" si="30"/>
        <v>1</v>
      </c>
      <c r="BD45" s="4">
        <f t="shared" si="31"/>
        <v>1</v>
      </c>
      <c r="BE45" s="4">
        <f t="shared" si="32"/>
        <v>1</v>
      </c>
      <c r="BF45" s="4">
        <f t="shared" si="33"/>
        <v>0</v>
      </c>
      <c r="BG45" s="4">
        <f t="shared" si="34"/>
        <v>0</v>
      </c>
      <c r="BH45" s="4">
        <f t="shared" si="35"/>
        <v>0</v>
      </c>
      <c r="BI45" s="43">
        <f t="shared" si="36"/>
        <v>0</v>
      </c>
      <c r="BJ45" s="33">
        <f t="shared" si="37"/>
        <v>0</v>
      </c>
      <c r="BK45" s="4">
        <f t="shared" si="78"/>
        <v>0</v>
      </c>
      <c r="BL45" s="4">
        <f t="shared" si="39"/>
        <v>3</v>
      </c>
      <c r="BM45" s="4">
        <f t="shared" si="40"/>
        <v>1</v>
      </c>
      <c r="BN45" s="4">
        <f t="shared" si="41"/>
        <v>6</v>
      </c>
      <c r="BO45" s="4">
        <f t="shared" si="42"/>
        <v>1</v>
      </c>
      <c r="BP45" s="4">
        <f t="shared" si="43"/>
        <v>2</v>
      </c>
      <c r="BQ45" s="4">
        <f t="shared" si="44"/>
        <v>5</v>
      </c>
      <c r="BR45" s="4">
        <f t="shared" si="45"/>
        <v>0</v>
      </c>
      <c r="BS45" s="4">
        <f t="shared" si="46"/>
        <v>0</v>
      </c>
      <c r="BT45" s="4">
        <f t="shared" si="75"/>
        <v>0</v>
      </c>
      <c r="BU45" s="43">
        <f t="shared" si="49"/>
        <v>0</v>
      </c>
      <c r="BV45" s="35">
        <f t="shared" si="62"/>
        <v>0</v>
      </c>
      <c r="BW45" s="5">
        <f t="shared" si="63"/>
        <v>0</v>
      </c>
      <c r="BX45" s="5">
        <f t="shared" si="64"/>
        <v>3</v>
      </c>
      <c r="BY45" s="5">
        <f t="shared" si="65"/>
        <v>3</v>
      </c>
      <c r="BZ45" s="5">
        <f t="shared" si="66"/>
        <v>8</v>
      </c>
      <c r="CA45" s="5">
        <f t="shared" si="67"/>
        <v>1</v>
      </c>
      <c r="CB45" s="5">
        <f t="shared" si="68"/>
        <v>5</v>
      </c>
      <c r="CC45" s="5">
        <f t="shared" si="69"/>
        <v>5</v>
      </c>
      <c r="CD45" s="5">
        <f t="shared" si="70"/>
        <v>0</v>
      </c>
      <c r="CE45" s="5">
        <f t="shared" si="71"/>
        <v>0</v>
      </c>
      <c r="CF45" s="5">
        <f t="shared" si="72"/>
        <v>0</v>
      </c>
      <c r="CG45" s="47">
        <f t="shared" si="73"/>
        <v>0</v>
      </c>
    </row>
    <row r="46" spans="1:85" s="14" customFormat="1" x14ac:dyDescent="0.15">
      <c r="A46" s="35">
        <v>46</v>
      </c>
      <c r="B46" s="4">
        <f>数据!B$60-数据!B46</f>
        <v>10</v>
      </c>
      <c r="C46" s="11">
        <f>IF(数据!O46="",0,100*(ROW(B46)-数据!O46)/(ROW(B46)-MATCH(B46+3,B:B,-1)))</f>
        <v>104.54545454545455</v>
      </c>
      <c r="D46" s="4">
        <f>数据!C$60-数据!C46</f>
        <v>6</v>
      </c>
      <c r="E46" s="11">
        <f>IF(数据!P46="",0,100*(ROW(D46)-数据!P46)/(ROW(D46)-MATCH(D46+3,D:D,-1)))</f>
        <v>30.76923076923077</v>
      </c>
      <c r="F46" s="4">
        <f>数据!D$60-数据!D46</f>
        <v>9</v>
      </c>
      <c r="G46" s="11">
        <f>IF(数据!Q46="",0,100*(ROW(F46)-数据!Q46)/(ROW(F46)-MATCH(F46+3,F:F,-1)))</f>
        <v>44.444444444444443</v>
      </c>
      <c r="H46" s="4">
        <f>数据!E$60-数据!E46</f>
        <v>0</v>
      </c>
      <c r="I46" s="11">
        <f>IF(数据!R46="",0,100*(ROW(H46)-数据!R46)/(ROW(H46)-MATCH(H46+3,H:H,-1)))</f>
        <v>31.818181818181817</v>
      </c>
      <c r="J46" s="4">
        <f>数据!F$60-数据!F46</f>
        <v>10</v>
      </c>
      <c r="K46" s="11">
        <f>IF(数据!S46="",0,100*(ROW(J46)-数据!S46)/(ROW(J46)-MATCH(J46+3,J:J,-1)))</f>
        <v>80</v>
      </c>
      <c r="L46" s="4">
        <f>数据!G$60-数据!G46</f>
        <v>7</v>
      </c>
      <c r="M46" s="11">
        <f>IF(数据!T46="",0,100*(ROW(L46)-数据!T46)/(ROW(L46)-MATCH(L46+3,L:L,-1)))</f>
        <v>100</v>
      </c>
      <c r="N46" s="4">
        <f>数据!H$60-数据!H46</f>
        <v>9</v>
      </c>
      <c r="O46" s="11">
        <f>IF(数据!U46="",0,100*(ROW(N46)-数据!U46)/(ROW(N46)-MATCH(N46+3,N:N,-1)))</f>
        <v>0</v>
      </c>
      <c r="P46" s="4">
        <f>数据!I$60-数据!I46</f>
        <v>8</v>
      </c>
      <c r="Q46" s="11">
        <f>IF(数据!V46="",0,100*(ROW(P46)-数据!V46)/(ROW(P46)-MATCH(P46+3,P:P,-1)))</f>
        <v>0</v>
      </c>
      <c r="R46" s="4">
        <f>数据!J$60-数据!J46</f>
        <v>0</v>
      </c>
      <c r="S46" s="11">
        <f>IF(数据!W46="",0,100*(ROW(R46)-数据!W46)/(ROW(R46)-MATCH(R46+3,R:R,-1)))</f>
        <v>0</v>
      </c>
      <c r="T46" s="4">
        <f>数据!K$60-数据!K46</f>
        <v>0</v>
      </c>
      <c r="U46" s="11">
        <f>IF(数据!X46="",0,100*(ROW(T46)-数据!X46)/(ROW(T46)-MATCH(T46+3,T:T,-1)))</f>
        <v>0</v>
      </c>
      <c r="V46" s="4">
        <f>数据!L$60-数据!L46</f>
        <v>0</v>
      </c>
      <c r="W46" s="11">
        <f>IF(数据!Y46="",0,100*(ROW(V46)-数据!Y46)/(ROW(V46)-MATCH(V46+3,V:V,-1)))</f>
        <v>0</v>
      </c>
      <c r="X46" s="4">
        <f>数据!M$60-数据!M46</f>
        <v>0</v>
      </c>
      <c r="Y46" s="32">
        <f>IF(数据!Z46="",0,100*(ROW(X46)-数据!Z46)/(ROW(X46)-MATCH(X46+3,X:X,-1)))</f>
        <v>0</v>
      </c>
      <c r="Z46" s="33">
        <f t="shared" si="0"/>
        <v>0</v>
      </c>
      <c r="AA46" s="4">
        <f t="shared" si="76"/>
        <v>1</v>
      </c>
      <c r="AB46" s="4">
        <f t="shared" si="2"/>
        <v>0</v>
      </c>
      <c r="AC46" s="4">
        <f t="shared" si="3"/>
        <v>0</v>
      </c>
      <c r="AD46" s="4">
        <f t="shared" si="4"/>
        <v>0</v>
      </c>
      <c r="AE46" s="4">
        <f t="shared" si="5"/>
        <v>1</v>
      </c>
      <c r="AF46" s="4">
        <f t="shared" si="6"/>
        <v>0</v>
      </c>
      <c r="AG46" s="4">
        <f t="shared" si="7"/>
        <v>1</v>
      </c>
      <c r="AH46" s="4">
        <f t="shared" si="8"/>
        <v>0</v>
      </c>
      <c r="AI46" s="4">
        <f t="shared" si="9"/>
        <v>0</v>
      </c>
      <c r="AJ46" s="4">
        <f t="shared" si="10"/>
        <v>0</v>
      </c>
      <c r="AK46" s="43">
        <f t="shared" si="11"/>
        <v>0</v>
      </c>
      <c r="AL46" s="33">
        <f t="shared" si="12"/>
        <v>0</v>
      </c>
      <c r="AM46" s="4">
        <f t="shared" si="77"/>
        <v>1</v>
      </c>
      <c r="AN46" s="4">
        <f t="shared" si="14"/>
        <v>0</v>
      </c>
      <c r="AO46" s="4">
        <f t="shared" si="15"/>
        <v>0</v>
      </c>
      <c r="AP46" s="4">
        <f t="shared" si="16"/>
        <v>0</v>
      </c>
      <c r="AQ46" s="4">
        <f t="shared" si="17"/>
        <v>2</v>
      </c>
      <c r="AR46" s="4">
        <f t="shared" si="18"/>
        <v>0</v>
      </c>
      <c r="AS46" s="4">
        <f t="shared" si="19"/>
        <v>1</v>
      </c>
      <c r="AT46" s="4">
        <f t="shared" si="20"/>
        <v>0</v>
      </c>
      <c r="AU46" s="4">
        <f t="shared" si="21"/>
        <v>0</v>
      </c>
      <c r="AV46" s="4">
        <f t="shared" si="74"/>
        <v>0</v>
      </c>
      <c r="AW46" s="43">
        <f t="shared" si="24"/>
        <v>0</v>
      </c>
      <c r="AX46" s="33">
        <f t="shared" si="25"/>
        <v>0</v>
      </c>
      <c r="AY46" s="4">
        <f t="shared" si="26"/>
        <v>1</v>
      </c>
      <c r="AZ46" s="4">
        <f t="shared" si="27"/>
        <v>1</v>
      </c>
      <c r="BA46" s="4">
        <f t="shared" si="28"/>
        <v>0</v>
      </c>
      <c r="BB46" s="4">
        <f t="shared" si="29"/>
        <v>1</v>
      </c>
      <c r="BC46" s="4">
        <f t="shared" si="30"/>
        <v>2</v>
      </c>
      <c r="BD46" s="4">
        <f t="shared" si="31"/>
        <v>1</v>
      </c>
      <c r="BE46" s="4">
        <f t="shared" si="32"/>
        <v>1</v>
      </c>
      <c r="BF46" s="4">
        <f t="shared" si="33"/>
        <v>0</v>
      </c>
      <c r="BG46" s="4">
        <f t="shared" si="34"/>
        <v>0</v>
      </c>
      <c r="BH46" s="4">
        <f t="shared" si="35"/>
        <v>0</v>
      </c>
      <c r="BI46" s="43">
        <f t="shared" si="36"/>
        <v>0</v>
      </c>
      <c r="BJ46" s="33">
        <f t="shared" si="37"/>
        <v>0</v>
      </c>
      <c r="BK46" s="4">
        <f t="shared" si="78"/>
        <v>1</v>
      </c>
      <c r="BL46" s="4">
        <f t="shared" si="39"/>
        <v>3</v>
      </c>
      <c r="BM46" s="4">
        <f t="shared" si="40"/>
        <v>1</v>
      </c>
      <c r="BN46" s="4">
        <f t="shared" si="41"/>
        <v>5</v>
      </c>
      <c r="BO46" s="4">
        <f t="shared" si="42"/>
        <v>2</v>
      </c>
      <c r="BP46" s="4">
        <f t="shared" si="43"/>
        <v>2</v>
      </c>
      <c r="BQ46" s="4">
        <f t="shared" si="44"/>
        <v>5</v>
      </c>
      <c r="BR46" s="4">
        <f t="shared" si="45"/>
        <v>0</v>
      </c>
      <c r="BS46" s="4">
        <f t="shared" si="46"/>
        <v>0</v>
      </c>
      <c r="BT46" s="4">
        <f t="shared" si="75"/>
        <v>0</v>
      </c>
      <c r="BU46" s="43">
        <f t="shared" si="49"/>
        <v>0</v>
      </c>
      <c r="BV46" s="35">
        <f t="shared" si="62"/>
        <v>0</v>
      </c>
      <c r="BW46" s="5">
        <f t="shared" si="63"/>
        <v>1</v>
      </c>
      <c r="BX46" s="5">
        <f t="shared" si="64"/>
        <v>3</v>
      </c>
      <c r="BY46" s="5">
        <f t="shared" si="65"/>
        <v>2</v>
      </c>
      <c r="BZ46" s="5">
        <f t="shared" si="66"/>
        <v>8</v>
      </c>
      <c r="CA46" s="5">
        <f t="shared" si="67"/>
        <v>2</v>
      </c>
      <c r="CB46" s="5">
        <f t="shared" si="68"/>
        <v>5</v>
      </c>
      <c r="CC46" s="5">
        <f t="shared" si="69"/>
        <v>6</v>
      </c>
      <c r="CD46" s="5">
        <f t="shared" si="70"/>
        <v>0</v>
      </c>
      <c r="CE46" s="5">
        <f t="shared" si="71"/>
        <v>0</v>
      </c>
      <c r="CF46" s="5">
        <f t="shared" si="72"/>
        <v>0</v>
      </c>
      <c r="CG46" s="47">
        <f t="shared" si="73"/>
        <v>0</v>
      </c>
    </row>
    <row r="47" spans="1:85" s="14" customFormat="1" x14ac:dyDescent="0.15">
      <c r="A47" s="35">
        <v>47</v>
      </c>
      <c r="B47" s="4">
        <f>数据!B$60-数据!B47</f>
        <v>10</v>
      </c>
      <c r="C47" s="11">
        <f>IF(数据!O47="",0,100*(ROW(B47)-数据!O47)/(ROW(B47)-MATCH(B47+3,B:B,-1)))</f>
        <v>104.44444444444444</v>
      </c>
      <c r="D47" s="4">
        <f>数据!C$60-数据!C47</f>
        <v>5</v>
      </c>
      <c r="E47" s="11">
        <f>IF(数据!P47="",0,100*(ROW(D47)-数据!P47)/(ROW(D47)-MATCH(D47+3,D:D,-1)))</f>
        <v>62.5</v>
      </c>
      <c r="F47" s="4">
        <f>数据!D$60-数据!D47</f>
        <v>9</v>
      </c>
      <c r="G47" s="11">
        <f>IF(数据!Q47="",0,100*(ROW(F47)-数据!Q47)/(ROW(F47)-MATCH(F47+3,F:F,-1)))</f>
        <v>50</v>
      </c>
      <c r="H47" s="4">
        <f>数据!E$60-数据!E47</f>
        <v>0</v>
      </c>
      <c r="I47" s="11">
        <f>IF(数据!R47="",0,100*(ROW(H47)-数据!R47)/(ROW(H47)-MATCH(H47+3,H:H,-1)))</f>
        <v>40</v>
      </c>
      <c r="J47" s="4">
        <f>数据!F$60-数据!F47</f>
        <v>10</v>
      </c>
      <c r="K47" s="11">
        <f>IF(数据!S47="",0,100*(ROW(J47)-数据!S47)/(ROW(J47)-MATCH(J47+3,J:J,-1)))</f>
        <v>83.333333333333329</v>
      </c>
      <c r="L47" s="4">
        <f>数据!G$60-数据!G47</f>
        <v>6</v>
      </c>
      <c r="M47" s="11">
        <f>IF(数据!T47="",0,100*(ROW(L47)-数据!T47)/(ROW(L47)-MATCH(L47+3,L:L,-1)))</f>
        <v>20.833333333333332</v>
      </c>
      <c r="N47" s="4">
        <f>数据!H$60-数据!H47</f>
        <v>8</v>
      </c>
      <c r="O47" s="11">
        <f>IF(数据!U47="",0,100*(ROW(N47)-数据!U47)/(ROW(N47)-MATCH(N47+3,N:N,-1)))</f>
        <v>0</v>
      </c>
      <c r="P47" s="4">
        <f>数据!I$60-数据!I47</f>
        <v>8</v>
      </c>
      <c r="Q47" s="11">
        <f>IF(数据!V47="",0,100*(ROW(P47)-数据!V47)/(ROW(P47)-MATCH(P47+3,P:P,-1)))</f>
        <v>0</v>
      </c>
      <c r="R47" s="4">
        <f>数据!J$60-数据!J47</f>
        <v>0</v>
      </c>
      <c r="S47" s="11">
        <f>IF(数据!W47="",0,100*(ROW(R47)-数据!W47)/(ROW(R47)-MATCH(R47+3,R:R,-1)))</f>
        <v>0</v>
      </c>
      <c r="T47" s="4">
        <f>数据!K$60-数据!K47</f>
        <v>0</v>
      </c>
      <c r="U47" s="11">
        <f>IF(数据!X47="",0,100*(ROW(T47)-数据!X47)/(ROW(T47)-MATCH(T47+3,T:T,-1)))</f>
        <v>0</v>
      </c>
      <c r="V47" s="4">
        <f>数据!L$60-数据!L47</f>
        <v>0</v>
      </c>
      <c r="W47" s="11">
        <f>IF(数据!Y47="",0,100*(ROW(V47)-数据!Y47)/(ROW(V47)-MATCH(V47+3,V:V,-1)))</f>
        <v>0</v>
      </c>
      <c r="X47" s="4">
        <f>数据!M$60-数据!M47</f>
        <v>0</v>
      </c>
      <c r="Y47" s="32">
        <f>IF(数据!Z47="",0,100*(ROW(X47)-数据!Z47)/(ROW(X47)-MATCH(X47+3,X:X,-1)))</f>
        <v>0</v>
      </c>
      <c r="Z47" s="33">
        <f t="shared" si="0"/>
        <v>0</v>
      </c>
      <c r="AA47" s="4">
        <f t="shared" si="76"/>
        <v>1</v>
      </c>
      <c r="AB47" s="4">
        <f t="shared" si="2"/>
        <v>0</v>
      </c>
      <c r="AC47" s="4">
        <f t="shared" si="3"/>
        <v>0</v>
      </c>
      <c r="AD47" s="4">
        <f t="shared" si="4"/>
        <v>0</v>
      </c>
      <c r="AE47" s="4">
        <f t="shared" si="5"/>
        <v>1</v>
      </c>
      <c r="AF47" s="4">
        <f t="shared" si="6"/>
        <v>1</v>
      </c>
      <c r="AG47" s="4">
        <f t="shared" si="7"/>
        <v>0</v>
      </c>
      <c r="AH47" s="4">
        <f t="shared" si="8"/>
        <v>0</v>
      </c>
      <c r="AI47" s="4">
        <f t="shared" si="9"/>
        <v>0</v>
      </c>
      <c r="AJ47" s="4">
        <f t="shared" si="10"/>
        <v>0</v>
      </c>
      <c r="AK47" s="43">
        <f t="shared" si="11"/>
        <v>0</v>
      </c>
      <c r="AL47" s="33">
        <f t="shared" si="12"/>
        <v>0</v>
      </c>
      <c r="AM47" s="4">
        <f t="shared" si="77"/>
        <v>2</v>
      </c>
      <c r="AN47" s="4">
        <f t="shared" si="14"/>
        <v>0</v>
      </c>
      <c r="AO47" s="4">
        <f t="shared" si="15"/>
        <v>0</v>
      </c>
      <c r="AP47" s="4">
        <f t="shared" si="16"/>
        <v>0</v>
      </c>
      <c r="AQ47" s="4">
        <f t="shared" si="17"/>
        <v>2</v>
      </c>
      <c r="AR47" s="4">
        <f t="shared" si="18"/>
        <v>1</v>
      </c>
      <c r="AS47" s="4">
        <f t="shared" si="19"/>
        <v>1</v>
      </c>
      <c r="AT47" s="4">
        <f t="shared" si="20"/>
        <v>0</v>
      </c>
      <c r="AU47" s="4">
        <f t="shared" si="21"/>
        <v>0</v>
      </c>
      <c r="AV47" s="4">
        <f t="shared" si="74"/>
        <v>0</v>
      </c>
      <c r="AW47" s="43">
        <f t="shared" si="24"/>
        <v>0</v>
      </c>
      <c r="AX47" s="33">
        <f t="shared" si="25"/>
        <v>0</v>
      </c>
      <c r="AY47" s="4">
        <f t="shared" si="26"/>
        <v>2</v>
      </c>
      <c r="AZ47" s="4">
        <f t="shared" si="27"/>
        <v>0</v>
      </c>
      <c r="BA47" s="4">
        <f t="shared" si="28"/>
        <v>0</v>
      </c>
      <c r="BB47" s="4">
        <f t="shared" si="29"/>
        <v>0</v>
      </c>
      <c r="BC47" s="4">
        <f t="shared" si="30"/>
        <v>3</v>
      </c>
      <c r="BD47" s="4">
        <f t="shared" si="31"/>
        <v>1</v>
      </c>
      <c r="BE47" s="4">
        <f t="shared" si="32"/>
        <v>1</v>
      </c>
      <c r="BF47" s="4">
        <f t="shared" si="33"/>
        <v>0</v>
      </c>
      <c r="BG47" s="4">
        <f t="shared" si="34"/>
        <v>0</v>
      </c>
      <c r="BH47" s="4">
        <f t="shared" si="35"/>
        <v>0</v>
      </c>
      <c r="BI47" s="43">
        <f t="shared" si="36"/>
        <v>0</v>
      </c>
      <c r="BJ47" s="33">
        <f t="shared" si="37"/>
        <v>0</v>
      </c>
      <c r="BK47" s="4">
        <f t="shared" si="78"/>
        <v>2</v>
      </c>
      <c r="BL47" s="4">
        <f t="shared" si="39"/>
        <v>3</v>
      </c>
      <c r="BM47" s="4">
        <f t="shared" si="40"/>
        <v>0</v>
      </c>
      <c r="BN47" s="4">
        <f t="shared" si="41"/>
        <v>4</v>
      </c>
      <c r="BO47" s="4">
        <f t="shared" si="42"/>
        <v>3</v>
      </c>
      <c r="BP47" s="4">
        <f t="shared" si="43"/>
        <v>2</v>
      </c>
      <c r="BQ47" s="4">
        <f t="shared" si="44"/>
        <v>3</v>
      </c>
      <c r="BR47" s="4">
        <f t="shared" si="45"/>
        <v>0</v>
      </c>
      <c r="BS47" s="4">
        <f t="shared" si="46"/>
        <v>0</v>
      </c>
      <c r="BT47" s="4">
        <f t="shared" si="75"/>
        <v>0</v>
      </c>
      <c r="BU47" s="43">
        <f t="shared" si="49"/>
        <v>0</v>
      </c>
      <c r="BV47" s="35">
        <f t="shared" si="62"/>
        <v>0</v>
      </c>
      <c r="BW47" s="5">
        <f t="shared" si="63"/>
        <v>2</v>
      </c>
      <c r="BX47" s="5">
        <f t="shared" si="64"/>
        <v>3</v>
      </c>
      <c r="BY47" s="5">
        <f t="shared" si="65"/>
        <v>2</v>
      </c>
      <c r="BZ47" s="5">
        <f t="shared" si="66"/>
        <v>7</v>
      </c>
      <c r="CA47" s="5">
        <f t="shared" si="67"/>
        <v>3</v>
      </c>
      <c r="CB47" s="5">
        <f t="shared" si="68"/>
        <v>5</v>
      </c>
      <c r="CC47" s="5">
        <f t="shared" si="69"/>
        <v>6</v>
      </c>
      <c r="CD47" s="5">
        <f t="shared" si="70"/>
        <v>0</v>
      </c>
      <c r="CE47" s="5">
        <f t="shared" si="71"/>
        <v>0</v>
      </c>
      <c r="CF47" s="5">
        <f t="shared" si="72"/>
        <v>0</v>
      </c>
      <c r="CG47" s="47">
        <f t="shared" si="73"/>
        <v>0</v>
      </c>
    </row>
    <row r="48" spans="1:85" s="14" customFormat="1" x14ac:dyDescent="0.15">
      <c r="A48" s="35">
        <v>48</v>
      </c>
      <c r="B48" s="4">
        <f>数据!B$60-数据!B48</f>
        <v>9</v>
      </c>
      <c r="C48" s="11">
        <f>IF(数据!O48="",0,100*(ROW(B48)-数据!O48)/(ROW(B48)-MATCH(B48+3,B:B,-1)))</f>
        <v>60</v>
      </c>
      <c r="D48" s="4">
        <f>数据!C$60-数据!C48</f>
        <v>4</v>
      </c>
      <c r="E48" s="11">
        <f>IF(数据!P48="",0,100*(ROW(D48)-数据!P48)/(ROW(D48)-MATCH(D48+3,D:D,-1)))</f>
        <v>22.727272727272727</v>
      </c>
      <c r="F48" s="4">
        <f>数据!D$60-数据!D48</f>
        <v>9</v>
      </c>
      <c r="G48" s="11">
        <f>IF(数据!Q48="",0,100*(ROW(F48)-数据!Q48)/(ROW(F48)-MATCH(F48+3,F:F,-1)))</f>
        <v>62.068965517241381</v>
      </c>
      <c r="H48" s="4">
        <f>数据!E$60-数据!E48</f>
        <v>0</v>
      </c>
      <c r="I48" s="11">
        <f>IF(数据!R48="",0,100*(ROW(H48)-数据!R48)/(ROW(H48)-MATCH(H48+3,H:H,-1)))</f>
        <v>43.478260869565219</v>
      </c>
      <c r="J48" s="4">
        <f>数据!F$60-数据!F48</f>
        <v>10</v>
      </c>
      <c r="K48" s="11">
        <f>IF(数据!S48="",0,100*(ROW(J48)-数据!S48)/(ROW(J48)-MATCH(J48+3,J:J,-1)))</f>
        <v>85.714285714285708</v>
      </c>
      <c r="L48" s="4">
        <f>数据!G$60-数据!G48</f>
        <v>6</v>
      </c>
      <c r="M48" s="11">
        <f>IF(数据!T48="",0,100*(ROW(L48)-数据!T48)/(ROW(L48)-MATCH(L48+3,L:L,-1)))</f>
        <v>40</v>
      </c>
      <c r="N48" s="4">
        <f>数据!H$60-数据!H48</f>
        <v>8</v>
      </c>
      <c r="O48" s="11">
        <f>IF(数据!U48="",0,100*(ROW(N48)-数据!U48)/(ROW(N48)-MATCH(N48+3,N:N,-1)))</f>
        <v>0</v>
      </c>
      <c r="P48" s="4">
        <f>数据!I$60-数据!I48</f>
        <v>8</v>
      </c>
      <c r="Q48" s="11">
        <f>IF(数据!V48="",0,100*(ROW(P48)-数据!V48)/(ROW(P48)-MATCH(P48+3,P:P,-1)))</f>
        <v>0</v>
      </c>
      <c r="R48" s="4">
        <f>数据!J$60-数据!J48</f>
        <v>0</v>
      </c>
      <c r="S48" s="11">
        <f>IF(数据!W48="",0,100*(ROW(R48)-数据!W48)/(ROW(R48)-MATCH(R48+3,R:R,-1)))</f>
        <v>0</v>
      </c>
      <c r="T48" s="4">
        <f>数据!K$60-数据!K48</f>
        <v>0</v>
      </c>
      <c r="U48" s="11">
        <f>IF(数据!X48="",0,100*(ROW(T48)-数据!X48)/(ROW(T48)-MATCH(T48+3,T:T,-1)))</f>
        <v>0</v>
      </c>
      <c r="V48" s="4">
        <f>数据!L$60-数据!L48</f>
        <v>0</v>
      </c>
      <c r="W48" s="11">
        <f>IF(数据!Y48="",0,100*(ROW(V48)-数据!Y48)/(ROW(V48)-MATCH(V48+3,V:V,-1)))</f>
        <v>0</v>
      </c>
      <c r="X48" s="4">
        <f>数据!M$60-数据!M48</f>
        <v>0</v>
      </c>
      <c r="Y48" s="32">
        <f>IF(数据!Z48="",0,100*(ROW(X48)-数据!Z48)/(ROW(X48)-MATCH(X48+3,X:X,-1)))</f>
        <v>0</v>
      </c>
      <c r="Z48" s="33">
        <f t="shared" si="0"/>
        <v>1</v>
      </c>
      <c r="AA48" s="4">
        <f t="shared" si="76"/>
        <v>1</v>
      </c>
      <c r="AB48" s="4">
        <f t="shared" si="2"/>
        <v>0</v>
      </c>
      <c r="AC48" s="4">
        <f t="shared" si="3"/>
        <v>0</v>
      </c>
      <c r="AD48" s="4">
        <f t="shared" si="4"/>
        <v>0</v>
      </c>
      <c r="AE48" s="4">
        <f t="shared" si="5"/>
        <v>0</v>
      </c>
      <c r="AF48" s="4">
        <f t="shared" si="6"/>
        <v>0</v>
      </c>
      <c r="AG48" s="4">
        <f t="shared" si="7"/>
        <v>0</v>
      </c>
      <c r="AH48" s="4">
        <f t="shared" si="8"/>
        <v>0</v>
      </c>
      <c r="AI48" s="4">
        <f t="shared" si="9"/>
        <v>0</v>
      </c>
      <c r="AJ48" s="4">
        <f t="shared" si="10"/>
        <v>0</v>
      </c>
      <c r="AK48" s="43">
        <f t="shared" si="11"/>
        <v>0</v>
      </c>
      <c r="AL48" s="33">
        <f t="shared" si="12"/>
        <v>1</v>
      </c>
      <c r="AM48" s="4">
        <f t="shared" si="77"/>
        <v>2</v>
      </c>
      <c r="AN48" s="4">
        <f t="shared" si="14"/>
        <v>0</v>
      </c>
      <c r="AO48" s="4">
        <f t="shared" si="15"/>
        <v>0</v>
      </c>
      <c r="AP48" s="4">
        <f t="shared" si="16"/>
        <v>0</v>
      </c>
      <c r="AQ48" s="4">
        <f t="shared" si="17"/>
        <v>1</v>
      </c>
      <c r="AR48" s="4">
        <f t="shared" si="18"/>
        <v>1</v>
      </c>
      <c r="AS48" s="4">
        <f t="shared" si="19"/>
        <v>0</v>
      </c>
      <c r="AT48" s="4">
        <f t="shared" si="20"/>
        <v>0</v>
      </c>
      <c r="AU48" s="4">
        <f t="shared" si="21"/>
        <v>0</v>
      </c>
      <c r="AV48" s="4">
        <f t="shared" si="74"/>
        <v>0</v>
      </c>
      <c r="AW48" s="43">
        <f t="shared" si="24"/>
        <v>0</v>
      </c>
      <c r="AX48" s="33">
        <f t="shared" si="25"/>
        <v>1</v>
      </c>
      <c r="AY48" s="4">
        <f t="shared" si="26"/>
        <v>3</v>
      </c>
      <c r="AZ48" s="4">
        <f t="shared" si="27"/>
        <v>0</v>
      </c>
      <c r="BA48" s="4">
        <f t="shared" si="28"/>
        <v>0</v>
      </c>
      <c r="BB48" s="4">
        <f t="shared" si="29"/>
        <v>0</v>
      </c>
      <c r="BC48" s="4">
        <f t="shared" si="30"/>
        <v>2</v>
      </c>
      <c r="BD48" s="4">
        <f t="shared" si="31"/>
        <v>1</v>
      </c>
      <c r="BE48" s="4">
        <f t="shared" si="32"/>
        <v>1</v>
      </c>
      <c r="BF48" s="4">
        <f t="shared" si="33"/>
        <v>0</v>
      </c>
      <c r="BG48" s="4">
        <f t="shared" si="34"/>
        <v>0</v>
      </c>
      <c r="BH48" s="4">
        <f t="shared" si="35"/>
        <v>0</v>
      </c>
      <c r="BI48" s="43">
        <f t="shared" si="36"/>
        <v>0</v>
      </c>
      <c r="BJ48" s="33">
        <f t="shared" si="37"/>
        <v>1</v>
      </c>
      <c r="BK48" s="4">
        <f t="shared" si="78"/>
        <v>3</v>
      </c>
      <c r="BL48" s="4">
        <f t="shared" si="39"/>
        <v>2</v>
      </c>
      <c r="BM48" s="4">
        <f t="shared" si="40"/>
        <v>0</v>
      </c>
      <c r="BN48" s="4">
        <f t="shared" si="41"/>
        <v>2</v>
      </c>
      <c r="BO48" s="4">
        <f t="shared" si="42"/>
        <v>3</v>
      </c>
      <c r="BP48" s="4">
        <f t="shared" si="43"/>
        <v>2</v>
      </c>
      <c r="BQ48" s="4">
        <f t="shared" si="44"/>
        <v>2</v>
      </c>
      <c r="BR48" s="4">
        <f t="shared" si="45"/>
        <v>0</v>
      </c>
      <c r="BS48" s="4">
        <f t="shared" si="46"/>
        <v>0</v>
      </c>
      <c r="BT48" s="4">
        <f t="shared" si="75"/>
        <v>0</v>
      </c>
      <c r="BU48" s="43">
        <f t="shared" si="49"/>
        <v>0</v>
      </c>
      <c r="BV48" s="35">
        <f t="shared" si="62"/>
        <v>1</v>
      </c>
      <c r="BW48" s="5">
        <f t="shared" si="63"/>
        <v>3</v>
      </c>
      <c r="BX48" s="5">
        <f t="shared" si="64"/>
        <v>3</v>
      </c>
      <c r="BY48" s="5">
        <f t="shared" si="65"/>
        <v>1</v>
      </c>
      <c r="BZ48" s="5">
        <f t="shared" si="66"/>
        <v>6</v>
      </c>
      <c r="CA48" s="5">
        <f t="shared" si="67"/>
        <v>3</v>
      </c>
      <c r="CB48" s="5">
        <f t="shared" si="68"/>
        <v>3</v>
      </c>
      <c r="CC48" s="5">
        <f t="shared" si="69"/>
        <v>6</v>
      </c>
      <c r="CD48" s="5">
        <f t="shared" si="70"/>
        <v>0</v>
      </c>
      <c r="CE48" s="5">
        <f t="shared" si="71"/>
        <v>0</v>
      </c>
      <c r="CF48" s="5">
        <f t="shared" si="72"/>
        <v>0</v>
      </c>
      <c r="CG48" s="47">
        <f t="shared" si="73"/>
        <v>0</v>
      </c>
    </row>
    <row r="49" spans="1:85" s="14" customFormat="1" x14ac:dyDescent="0.15">
      <c r="A49" s="35">
        <v>49</v>
      </c>
      <c r="B49" s="4">
        <f>数据!B$60-数据!B49</f>
        <v>8</v>
      </c>
      <c r="C49" s="11">
        <f>IF(数据!O49="",0,100*(ROW(B49)-数据!O49)/(ROW(B49)-MATCH(B49+3,B:B,-1)))</f>
        <v>100</v>
      </c>
      <c r="D49" s="4">
        <f>数据!C$60-数据!C49</f>
        <v>4</v>
      </c>
      <c r="E49" s="11">
        <f>IF(数据!P49="",0,100*(ROW(D49)-数据!P49)/(ROW(D49)-MATCH(D49+3,D:D,-1)))</f>
        <v>47.826086956521742</v>
      </c>
      <c r="F49" s="4">
        <f>数据!D$60-数据!D49</f>
        <v>9</v>
      </c>
      <c r="G49" s="11">
        <f>IF(数据!Q49="",0,100*(ROW(F49)-数据!Q49)/(ROW(F49)-MATCH(F49+3,F:F,-1)))</f>
        <v>76.666666666666671</v>
      </c>
      <c r="H49" s="4">
        <f>数据!E$60-数据!E49</f>
        <v>0</v>
      </c>
      <c r="I49" s="11">
        <f>IF(数据!R49="",0,100*(ROW(H49)-数据!R49)/(ROW(H49)-MATCH(H49+3,H:H,-1)))</f>
        <v>46.808510638297875</v>
      </c>
      <c r="J49" s="4">
        <f>数据!F$60-数据!F49</f>
        <v>9</v>
      </c>
      <c r="K49" s="11">
        <f>IF(数据!S49="",0,100*(ROW(J49)-数据!S49)/(ROW(J49)-MATCH(J49+3,J:J,-1)))</f>
        <v>42.857142857142854</v>
      </c>
      <c r="L49" s="4">
        <f>数据!G$60-数据!G49</f>
        <v>6</v>
      </c>
      <c r="M49" s="11">
        <f>IF(数据!T49="",0,100*(ROW(L49)-数据!T49)/(ROW(L49)-MATCH(L49+3,L:L,-1)))</f>
        <v>46.153846153846153</v>
      </c>
      <c r="N49" s="4">
        <f>数据!H$60-数据!H49</f>
        <v>8</v>
      </c>
      <c r="O49" s="11">
        <f>IF(数据!U49="",0,100*(ROW(N49)-数据!U49)/(ROW(N49)-MATCH(N49+3,N:N,-1)))</f>
        <v>0</v>
      </c>
      <c r="P49" s="4">
        <f>数据!I$60-数据!I49</f>
        <v>8</v>
      </c>
      <c r="Q49" s="11">
        <f>IF(数据!V49="",0,100*(ROW(P49)-数据!V49)/(ROW(P49)-MATCH(P49+3,P:P,-1)))</f>
        <v>0</v>
      </c>
      <c r="R49" s="4">
        <f>数据!J$60-数据!J49</f>
        <v>0</v>
      </c>
      <c r="S49" s="11">
        <f>IF(数据!W49="",0,100*(ROW(R49)-数据!W49)/(ROW(R49)-MATCH(R49+3,R:R,-1)))</f>
        <v>0</v>
      </c>
      <c r="T49" s="4">
        <f>数据!K$60-数据!K49</f>
        <v>0</v>
      </c>
      <c r="U49" s="11">
        <f>IF(数据!X49="",0,100*(ROW(T49)-数据!X49)/(ROW(T49)-MATCH(T49+3,T:T,-1)))</f>
        <v>0</v>
      </c>
      <c r="V49" s="4">
        <f>数据!L$60-数据!L49</f>
        <v>0</v>
      </c>
      <c r="W49" s="11">
        <f>IF(数据!Y49="",0,100*(ROW(V49)-数据!Y49)/(ROW(V49)-MATCH(V49+3,V:V,-1)))</f>
        <v>0</v>
      </c>
      <c r="X49" s="4">
        <f>数据!M$60-数据!M49</f>
        <v>0</v>
      </c>
      <c r="Y49" s="32">
        <f>IF(数据!Z49="",0,100*(ROW(X49)-数据!Z49)/(ROW(X49)-MATCH(X49+3,X:X,-1)))</f>
        <v>0</v>
      </c>
      <c r="Z49" s="33">
        <f t="shared" si="0"/>
        <v>1</v>
      </c>
      <c r="AA49" s="4">
        <f t="shared" si="76"/>
        <v>0</v>
      </c>
      <c r="AB49" s="4">
        <f t="shared" si="2"/>
        <v>0</v>
      </c>
      <c r="AC49" s="4">
        <f t="shared" si="3"/>
        <v>0</v>
      </c>
      <c r="AD49" s="4">
        <f t="shared" si="4"/>
        <v>1</v>
      </c>
      <c r="AE49" s="4">
        <f t="shared" si="5"/>
        <v>0</v>
      </c>
      <c r="AF49" s="4">
        <f t="shared" si="6"/>
        <v>0</v>
      </c>
      <c r="AG49" s="4">
        <f t="shared" si="7"/>
        <v>0</v>
      </c>
      <c r="AH49" s="4">
        <f t="shared" si="8"/>
        <v>0</v>
      </c>
      <c r="AI49" s="4">
        <f t="shared" si="9"/>
        <v>0</v>
      </c>
      <c r="AJ49" s="4">
        <f t="shared" si="10"/>
        <v>0</v>
      </c>
      <c r="AK49" s="43">
        <f t="shared" si="11"/>
        <v>0</v>
      </c>
      <c r="AL49" s="33">
        <f t="shared" si="12"/>
        <v>2</v>
      </c>
      <c r="AM49" s="4">
        <f t="shared" si="77"/>
        <v>1</v>
      </c>
      <c r="AN49" s="4">
        <f t="shared" si="14"/>
        <v>0</v>
      </c>
      <c r="AO49" s="4">
        <f t="shared" si="15"/>
        <v>0</v>
      </c>
      <c r="AP49" s="4">
        <f t="shared" si="16"/>
        <v>1</v>
      </c>
      <c r="AQ49" s="4">
        <f t="shared" si="17"/>
        <v>0</v>
      </c>
      <c r="AR49" s="4">
        <f t="shared" si="18"/>
        <v>0</v>
      </c>
      <c r="AS49" s="4">
        <f t="shared" si="19"/>
        <v>0</v>
      </c>
      <c r="AT49" s="4">
        <f t="shared" si="20"/>
        <v>0</v>
      </c>
      <c r="AU49" s="4">
        <f t="shared" si="21"/>
        <v>0</v>
      </c>
      <c r="AV49" s="4">
        <f t="shared" si="74"/>
        <v>0</v>
      </c>
      <c r="AW49" s="43">
        <f t="shared" si="24"/>
        <v>0</v>
      </c>
      <c r="AX49" s="33">
        <f t="shared" si="25"/>
        <v>2</v>
      </c>
      <c r="AY49" s="4">
        <f t="shared" si="26"/>
        <v>2</v>
      </c>
      <c r="AZ49" s="4">
        <f t="shared" si="27"/>
        <v>0</v>
      </c>
      <c r="BA49" s="4">
        <f t="shared" si="28"/>
        <v>0</v>
      </c>
      <c r="BB49" s="4">
        <f t="shared" si="29"/>
        <v>1</v>
      </c>
      <c r="BC49" s="4">
        <f t="shared" si="30"/>
        <v>1</v>
      </c>
      <c r="BD49" s="4">
        <f t="shared" si="31"/>
        <v>1</v>
      </c>
      <c r="BE49" s="4">
        <f t="shared" si="32"/>
        <v>0</v>
      </c>
      <c r="BF49" s="4">
        <f t="shared" si="33"/>
        <v>0</v>
      </c>
      <c r="BG49" s="4">
        <f t="shared" si="34"/>
        <v>0</v>
      </c>
      <c r="BH49" s="4">
        <f t="shared" si="35"/>
        <v>0</v>
      </c>
      <c r="BI49" s="43">
        <f t="shared" si="36"/>
        <v>0</v>
      </c>
      <c r="BJ49" s="33">
        <f t="shared" si="37"/>
        <v>2</v>
      </c>
      <c r="BK49" s="4">
        <f t="shared" si="78"/>
        <v>3</v>
      </c>
      <c r="BL49" s="4">
        <f t="shared" si="39"/>
        <v>1</v>
      </c>
      <c r="BM49" s="4">
        <f t="shared" si="40"/>
        <v>0</v>
      </c>
      <c r="BN49" s="4">
        <f t="shared" si="41"/>
        <v>2</v>
      </c>
      <c r="BO49" s="4">
        <f t="shared" si="42"/>
        <v>3</v>
      </c>
      <c r="BP49" s="4">
        <f t="shared" si="43"/>
        <v>2</v>
      </c>
      <c r="BQ49" s="4">
        <f t="shared" si="44"/>
        <v>1</v>
      </c>
      <c r="BR49" s="4">
        <f t="shared" si="45"/>
        <v>0</v>
      </c>
      <c r="BS49" s="4">
        <f t="shared" si="46"/>
        <v>0</v>
      </c>
      <c r="BT49" s="4">
        <f t="shared" si="75"/>
        <v>0</v>
      </c>
      <c r="BU49" s="43">
        <f t="shared" si="49"/>
        <v>0</v>
      </c>
      <c r="BV49" s="35">
        <f t="shared" si="62"/>
        <v>2</v>
      </c>
      <c r="BW49" s="5">
        <f t="shared" si="63"/>
        <v>3</v>
      </c>
      <c r="BX49" s="5">
        <f t="shared" si="64"/>
        <v>3</v>
      </c>
      <c r="BY49" s="5">
        <f t="shared" si="65"/>
        <v>1</v>
      </c>
      <c r="BZ49" s="5">
        <f t="shared" si="66"/>
        <v>6</v>
      </c>
      <c r="CA49" s="5">
        <f t="shared" si="67"/>
        <v>3</v>
      </c>
      <c r="CB49" s="5">
        <f t="shared" si="68"/>
        <v>3</v>
      </c>
      <c r="CC49" s="5">
        <f t="shared" si="69"/>
        <v>5</v>
      </c>
      <c r="CD49" s="5">
        <f t="shared" si="70"/>
        <v>0</v>
      </c>
      <c r="CE49" s="5">
        <f t="shared" si="71"/>
        <v>0</v>
      </c>
      <c r="CF49" s="5">
        <f t="shared" si="72"/>
        <v>0</v>
      </c>
      <c r="CG49" s="47">
        <f t="shared" si="73"/>
        <v>0</v>
      </c>
    </row>
    <row r="50" spans="1:85" s="14" customFormat="1" x14ac:dyDescent="0.15">
      <c r="A50" s="35">
        <v>50</v>
      </c>
      <c r="B50" s="4">
        <f>数据!B$60-数据!B50</f>
        <v>7</v>
      </c>
      <c r="C50" s="11">
        <f>IF(数据!O50="",0,100*(ROW(B50)-数据!O50)/(ROW(B50)-MATCH(B50+3,B:B,-1)))</f>
        <v>40</v>
      </c>
      <c r="D50" s="4">
        <f>数据!C$60-数据!C50</f>
        <v>4</v>
      </c>
      <c r="E50" s="11">
        <f>IF(数据!P50="",0,100*(ROW(D50)-数据!P50)/(ROW(D50)-MATCH(D50+3,D:D,-1)))</f>
        <v>58.333333333333336</v>
      </c>
      <c r="F50" s="4">
        <f>数据!D$60-数据!D50</f>
        <v>9</v>
      </c>
      <c r="G50" s="11">
        <f>IF(数据!Q50="",0,100*(ROW(F50)-数据!Q50)/(ROW(F50)-MATCH(F50+3,F:F,-1)))</f>
        <v>90.322580645161295</v>
      </c>
      <c r="H50" s="4">
        <f>数据!E$60-数据!E50</f>
        <v>0</v>
      </c>
      <c r="I50" s="11">
        <f>IF(数据!R50="",0,100*(ROW(H50)-数据!R50)/(ROW(H50)-MATCH(H50+3,H:H,-1)))</f>
        <v>50</v>
      </c>
      <c r="J50" s="4">
        <f>数据!F$60-数据!F50</f>
        <v>9</v>
      </c>
      <c r="K50" s="11">
        <f>IF(数据!S50="",0,100*(ROW(J50)-数据!S50)/(ROW(J50)-MATCH(J50+3,J:J,-1)))</f>
        <v>100</v>
      </c>
      <c r="L50" s="4">
        <f>数据!G$60-数据!G50</f>
        <v>6</v>
      </c>
      <c r="M50" s="11">
        <f>IF(数据!T50="",0,100*(ROW(L50)-数据!T50)/(ROW(L50)-MATCH(L50+3,L:L,-1)))</f>
        <v>48.148148148148145</v>
      </c>
      <c r="N50" s="4">
        <f>数据!H$60-数据!H50</f>
        <v>8</v>
      </c>
      <c r="O50" s="11">
        <f>IF(数据!U50="",0,100*(ROW(N50)-数据!U50)/(ROW(N50)-MATCH(N50+3,N:N,-1)))</f>
        <v>0</v>
      </c>
      <c r="P50" s="4">
        <f>数据!I$60-数据!I50</f>
        <v>8</v>
      </c>
      <c r="Q50" s="11">
        <f>IF(数据!V50="",0,100*(ROW(P50)-数据!V50)/(ROW(P50)-MATCH(P50+3,P:P,-1)))</f>
        <v>0</v>
      </c>
      <c r="R50" s="4">
        <f>数据!J$60-数据!J50</f>
        <v>0</v>
      </c>
      <c r="S50" s="11">
        <f>IF(数据!W50="",0,100*(ROW(R50)-数据!W50)/(ROW(R50)-MATCH(R50+3,R:R,-1)))</f>
        <v>0</v>
      </c>
      <c r="T50" s="4">
        <f>数据!K$60-数据!K50</f>
        <v>0</v>
      </c>
      <c r="U50" s="11">
        <f>IF(数据!X50="",0,100*(ROW(T50)-数据!X50)/(ROW(T50)-MATCH(T50+3,T:T,-1)))</f>
        <v>0</v>
      </c>
      <c r="V50" s="4">
        <f>数据!L$60-数据!L50</f>
        <v>0</v>
      </c>
      <c r="W50" s="11">
        <f>IF(数据!Y50="",0,100*(ROW(V50)-数据!Y50)/(ROW(V50)-MATCH(V50+3,V:V,-1)))</f>
        <v>0</v>
      </c>
      <c r="X50" s="4">
        <f>数据!M$60-数据!M50</f>
        <v>0</v>
      </c>
      <c r="Y50" s="32">
        <f>IF(数据!Z50="",0,100*(ROW(X50)-数据!Z50)/(ROW(X50)-MATCH(X50+3,X:X,-1)))</f>
        <v>0</v>
      </c>
      <c r="Z50" s="33">
        <f t="shared" si="0"/>
        <v>1</v>
      </c>
      <c r="AA50" s="4">
        <f t="shared" si="76"/>
        <v>0</v>
      </c>
      <c r="AB50" s="4">
        <f t="shared" si="2"/>
        <v>0</v>
      </c>
      <c r="AC50" s="4">
        <f t="shared" si="3"/>
        <v>0</v>
      </c>
      <c r="AD50" s="4">
        <f t="shared" si="4"/>
        <v>0</v>
      </c>
      <c r="AE50" s="4">
        <f t="shared" si="5"/>
        <v>0</v>
      </c>
      <c r="AF50" s="4">
        <f t="shared" si="6"/>
        <v>0</v>
      </c>
      <c r="AG50" s="4">
        <f t="shared" si="7"/>
        <v>0</v>
      </c>
      <c r="AH50" s="4">
        <f t="shared" si="8"/>
        <v>0</v>
      </c>
      <c r="AI50" s="4">
        <f t="shared" si="9"/>
        <v>0</v>
      </c>
      <c r="AJ50" s="4">
        <f t="shared" si="10"/>
        <v>0</v>
      </c>
      <c r="AK50" s="43">
        <f t="shared" si="11"/>
        <v>0</v>
      </c>
      <c r="AL50" s="33">
        <f t="shared" si="12"/>
        <v>2</v>
      </c>
      <c r="AM50" s="4">
        <f t="shared" si="77"/>
        <v>0</v>
      </c>
      <c r="AN50" s="4">
        <f t="shared" si="14"/>
        <v>0</v>
      </c>
      <c r="AO50" s="4">
        <f t="shared" si="15"/>
        <v>0</v>
      </c>
      <c r="AP50" s="4">
        <f t="shared" si="16"/>
        <v>1</v>
      </c>
      <c r="AQ50" s="4">
        <f t="shared" si="17"/>
        <v>0</v>
      </c>
      <c r="AR50" s="4">
        <f t="shared" si="18"/>
        <v>0</v>
      </c>
      <c r="AS50" s="4">
        <f t="shared" si="19"/>
        <v>0</v>
      </c>
      <c r="AT50" s="4">
        <f t="shared" si="20"/>
        <v>0</v>
      </c>
      <c r="AU50" s="4">
        <f t="shared" si="21"/>
        <v>0</v>
      </c>
      <c r="AV50" s="4">
        <f t="shared" si="74"/>
        <v>0</v>
      </c>
      <c r="AW50" s="43">
        <f t="shared" si="24"/>
        <v>0</v>
      </c>
      <c r="AX50" s="33">
        <f t="shared" si="25"/>
        <v>3</v>
      </c>
      <c r="AY50" s="4">
        <f t="shared" si="26"/>
        <v>1</v>
      </c>
      <c r="AZ50" s="4">
        <f t="shared" si="27"/>
        <v>0</v>
      </c>
      <c r="BA50" s="4">
        <f t="shared" si="28"/>
        <v>0</v>
      </c>
      <c r="BB50" s="4">
        <f t="shared" si="29"/>
        <v>1</v>
      </c>
      <c r="BC50" s="4">
        <f t="shared" si="30"/>
        <v>0</v>
      </c>
      <c r="BD50" s="4">
        <f t="shared" si="31"/>
        <v>0</v>
      </c>
      <c r="BE50" s="4">
        <f t="shared" si="32"/>
        <v>0</v>
      </c>
      <c r="BF50" s="4">
        <f t="shared" si="33"/>
        <v>0</v>
      </c>
      <c r="BG50" s="4">
        <f t="shared" si="34"/>
        <v>0</v>
      </c>
      <c r="BH50" s="4">
        <f t="shared" si="35"/>
        <v>0</v>
      </c>
      <c r="BI50" s="43">
        <f t="shared" si="36"/>
        <v>0</v>
      </c>
      <c r="BJ50" s="33">
        <f t="shared" si="37"/>
        <v>3</v>
      </c>
      <c r="BK50" s="4">
        <f t="shared" si="78"/>
        <v>3</v>
      </c>
      <c r="BL50" s="4">
        <f t="shared" si="39"/>
        <v>0</v>
      </c>
      <c r="BM50" s="4">
        <f t="shared" si="40"/>
        <v>0</v>
      </c>
      <c r="BN50" s="4">
        <f t="shared" si="41"/>
        <v>1</v>
      </c>
      <c r="BO50" s="4">
        <f t="shared" si="42"/>
        <v>3</v>
      </c>
      <c r="BP50" s="4">
        <f t="shared" si="43"/>
        <v>1</v>
      </c>
      <c r="BQ50" s="4">
        <f t="shared" si="44"/>
        <v>1</v>
      </c>
      <c r="BR50" s="4">
        <f t="shared" si="45"/>
        <v>0</v>
      </c>
      <c r="BS50" s="4">
        <f t="shared" si="46"/>
        <v>0</v>
      </c>
      <c r="BT50" s="4">
        <f t="shared" si="75"/>
        <v>0</v>
      </c>
      <c r="BU50" s="43">
        <f t="shared" si="49"/>
        <v>0</v>
      </c>
      <c r="BV50" s="35">
        <f t="shared" si="62"/>
        <v>3</v>
      </c>
      <c r="BW50" s="5">
        <f t="shared" si="63"/>
        <v>3</v>
      </c>
      <c r="BX50" s="5">
        <f t="shared" si="64"/>
        <v>3</v>
      </c>
      <c r="BY50" s="5">
        <f t="shared" si="65"/>
        <v>0</v>
      </c>
      <c r="BZ50" s="5">
        <f t="shared" si="66"/>
        <v>5</v>
      </c>
      <c r="CA50" s="5">
        <f t="shared" si="67"/>
        <v>3</v>
      </c>
      <c r="CB50" s="5">
        <f t="shared" si="68"/>
        <v>2</v>
      </c>
      <c r="CC50" s="5">
        <f t="shared" si="69"/>
        <v>3</v>
      </c>
      <c r="CD50" s="5">
        <f t="shared" si="70"/>
        <v>0</v>
      </c>
      <c r="CE50" s="5">
        <f t="shared" si="71"/>
        <v>0</v>
      </c>
      <c r="CF50" s="5">
        <f t="shared" si="72"/>
        <v>0</v>
      </c>
      <c r="CG50" s="47">
        <f t="shared" si="73"/>
        <v>0</v>
      </c>
    </row>
    <row r="51" spans="1:85" s="14" customFormat="1" x14ac:dyDescent="0.15">
      <c r="A51" s="35">
        <v>51</v>
      </c>
      <c r="B51" s="4">
        <f>数据!B$60-数据!B51</f>
        <v>7</v>
      </c>
      <c r="C51" s="11">
        <f>IF(数据!O51="",0,100*(ROW(B51)-数据!O51)/(ROW(B51)-MATCH(B51+3,B:B,-1)))</f>
        <v>71.428571428571431</v>
      </c>
      <c r="D51" s="4">
        <f>数据!C$60-数据!C51</f>
        <v>4</v>
      </c>
      <c r="E51" s="11">
        <f>IF(数据!P51="",0,100*(ROW(D51)-数据!P51)/(ROW(D51)-MATCH(D51+3,D:D,-1)))</f>
        <v>64</v>
      </c>
      <c r="F51" s="4">
        <f>数据!D$60-数据!D51</f>
        <v>8</v>
      </c>
      <c r="G51" s="11">
        <f>IF(数据!Q51="",0,100*(ROW(F51)-数据!Q51)/(ROW(F51)-MATCH(F51+3,F:F,-1)))</f>
        <v>44.444444444444443</v>
      </c>
      <c r="H51" s="4">
        <f>数据!E$60-数据!E51</f>
        <v>0</v>
      </c>
      <c r="I51" s="11">
        <f>IF(数据!R51="",0,100*(ROW(H51)-数据!R51)/(ROW(H51)-MATCH(H51+3,H:H,-1)))</f>
        <v>55.102040816326529</v>
      </c>
      <c r="J51" s="4">
        <f>数据!F$60-数据!F51</f>
        <v>9</v>
      </c>
      <c r="K51" s="11">
        <f>IF(数据!S51="",0,100*(ROW(J51)-数据!S51)/(ROW(J51)-MATCH(J51+3,J:J,-1)))</f>
        <v>100</v>
      </c>
      <c r="L51" s="4">
        <f>数据!G$60-数据!G51</f>
        <v>6</v>
      </c>
      <c r="M51" s="11">
        <f>IF(数据!T51="",0,100*(ROW(L51)-数据!T51)/(ROW(L51)-MATCH(L51+3,L:L,-1)))</f>
        <v>53.571428571428569</v>
      </c>
      <c r="N51" s="4">
        <f>数据!H$60-数据!H51</f>
        <v>8</v>
      </c>
      <c r="O51" s="11">
        <f>IF(数据!U51="",0,100*(ROW(N51)-数据!U51)/(ROW(N51)-MATCH(N51+3,N:N,-1)))</f>
        <v>0</v>
      </c>
      <c r="P51" s="4">
        <f>数据!I$60-数据!I51</f>
        <v>8</v>
      </c>
      <c r="Q51" s="11">
        <f>IF(数据!V51="",0,100*(ROW(P51)-数据!V51)/(ROW(P51)-MATCH(P51+3,P:P,-1)))</f>
        <v>0</v>
      </c>
      <c r="R51" s="4">
        <f>数据!J$60-数据!J51</f>
        <v>0</v>
      </c>
      <c r="S51" s="11">
        <f>IF(数据!W51="",0,100*(ROW(R51)-数据!W51)/(ROW(R51)-MATCH(R51+3,R:R,-1)))</f>
        <v>0</v>
      </c>
      <c r="T51" s="4">
        <f>数据!K$60-数据!K51</f>
        <v>0</v>
      </c>
      <c r="U51" s="11">
        <f>IF(数据!X51="",0,100*(ROW(T51)-数据!X51)/(ROW(T51)-MATCH(T51+3,T:T,-1)))</f>
        <v>0</v>
      </c>
      <c r="V51" s="4">
        <f>数据!L$60-数据!L51</f>
        <v>0</v>
      </c>
      <c r="W51" s="11">
        <f>IF(数据!Y51="",0,100*(ROW(V51)-数据!Y51)/(ROW(V51)-MATCH(V51+3,V:V,-1)))</f>
        <v>0</v>
      </c>
      <c r="X51" s="4">
        <f>数据!M$60-数据!M51</f>
        <v>0</v>
      </c>
      <c r="Y51" s="32">
        <f>IF(数据!Z51="",0,100*(ROW(X51)-数据!Z51)/(ROW(X51)-MATCH(X51+3,X:X,-1)))</f>
        <v>0</v>
      </c>
      <c r="Z51" s="33">
        <f t="shared" si="0"/>
        <v>0</v>
      </c>
      <c r="AA51" s="4">
        <f t="shared" si="76"/>
        <v>0</v>
      </c>
      <c r="AB51" s="4">
        <f t="shared" si="2"/>
        <v>1</v>
      </c>
      <c r="AC51" s="4">
        <f t="shared" si="3"/>
        <v>0</v>
      </c>
      <c r="AD51" s="4">
        <f t="shared" si="4"/>
        <v>0</v>
      </c>
      <c r="AE51" s="4">
        <f t="shared" si="5"/>
        <v>0</v>
      </c>
      <c r="AF51" s="4">
        <f t="shared" si="6"/>
        <v>0</v>
      </c>
      <c r="AG51" s="4">
        <f t="shared" si="7"/>
        <v>0</v>
      </c>
      <c r="AH51" s="4">
        <f t="shared" si="8"/>
        <v>0</v>
      </c>
      <c r="AI51" s="4">
        <f t="shared" si="9"/>
        <v>0</v>
      </c>
      <c r="AJ51" s="4">
        <f t="shared" si="10"/>
        <v>0</v>
      </c>
      <c r="AK51" s="43">
        <f t="shared" si="11"/>
        <v>0</v>
      </c>
      <c r="AL51" s="33">
        <f t="shared" si="12"/>
        <v>1</v>
      </c>
      <c r="AM51" s="4">
        <f t="shared" si="77"/>
        <v>0</v>
      </c>
      <c r="AN51" s="4">
        <f t="shared" si="14"/>
        <v>1</v>
      </c>
      <c r="AO51" s="4">
        <f t="shared" si="15"/>
        <v>0</v>
      </c>
      <c r="AP51" s="4">
        <f t="shared" si="16"/>
        <v>0</v>
      </c>
      <c r="AQ51" s="4">
        <f t="shared" si="17"/>
        <v>0</v>
      </c>
      <c r="AR51" s="4">
        <f t="shared" si="18"/>
        <v>0</v>
      </c>
      <c r="AS51" s="4">
        <f t="shared" si="19"/>
        <v>0</v>
      </c>
      <c r="AT51" s="4">
        <f t="shared" si="20"/>
        <v>0</v>
      </c>
      <c r="AU51" s="4">
        <f t="shared" si="21"/>
        <v>0</v>
      </c>
      <c r="AV51" s="4">
        <f t="shared" si="74"/>
        <v>0</v>
      </c>
      <c r="AW51" s="43">
        <f t="shared" si="24"/>
        <v>0</v>
      </c>
      <c r="AX51" s="33">
        <f t="shared" si="25"/>
        <v>2</v>
      </c>
      <c r="AY51" s="4">
        <f t="shared" si="26"/>
        <v>0</v>
      </c>
      <c r="AZ51" s="4">
        <f t="shared" si="27"/>
        <v>1</v>
      </c>
      <c r="BA51" s="4">
        <f t="shared" si="28"/>
        <v>0</v>
      </c>
      <c r="BB51" s="4">
        <f t="shared" si="29"/>
        <v>1</v>
      </c>
      <c r="BC51" s="4">
        <f t="shared" si="30"/>
        <v>0</v>
      </c>
      <c r="BD51" s="4">
        <f t="shared" si="31"/>
        <v>0</v>
      </c>
      <c r="BE51" s="4">
        <f t="shared" si="32"/>
        <v>0</v>
      </c>
      <c r="BF51" s="4">
        <f t="shared" si="33"/>
        <v>0</v>
      </c>
      <c r="BG51" s="4">
        <f t="shared" si="34"/>
        <v>0</v>
      </c>
      <c r="BH51" s="4">
        <f t="shared" si="35"/>
        <v>0</v>
      </c>
      <c r="BI51" s="43">
        <f t="shared" si="36"/>
        <v>0</v>
      </c>
      <c r="BJ51" s="33">
        <f t="shared" si="37"/>
        <v>3</v>
      </c>
      <c r="BK51" s="4">
        <f t="shared" si="78"/>
        <v>3</v>
      </c>
      <c r="BL51" s="4">
        <f t="shared" si="39"/>
        <v>1</v>
      </c>
      <c r="BM51" s="4">
        <f t="shared" si="40"/>
        <v>0</v>
      </c>
      <c r="BN51" s="4">
        <f t="shared" si="41"/>
        <v>1</v>
      </c>
      <c r="BO51" s="4">
        <f t="shared" si="42"/>
        <v>2</v>
      </c>
      <c r="BP51" s="4">
        <f t="shared" si="43"/>
        <v>1</v>
      </c>
      <c r="BQ51" s="4">
        <f t="shared" si="44"/>
        <v>1</v>
      </c>
      <c r="BR51" s="4">
        <f t="shared" si="45"/>
        <v>0</v>
      </c>
      <c r="BS51" s="4">
        <f t="shared" si="46"/>
        <v>0</v>
      </c>
      <c r="BT51" s="4">
        <f t="shared" si="75"/>
        <v>0</v>
      </c>
      <c r="BU51" s="43">
        <f t="shared" si="49"/>
        <v>0</v>
      </c>
      <c r="BV51" s="35">
        <f t="shared" si="62"/>
        <v>3</v>
      </c>
      <c r="BW51" s="5">
        <f t="shared" si="63"/>
        <v>3</v>
      </c>
      <c r="BX51" s="5">
        <f t="shared" si="64"/>
        <v>3</v>
      </c>
      <c r="BY51" s="5">
        <f t="shared" si="65"/>
        <v>0</v>
      </c>
      <c r="BZ51" s="5">
        <f t="shared" si="66"/>
        <v>3</v>
      </c>
      <c r="CA51" s="5">
        <f t="shared" si="67"/>
        <v>3</v>
      </c>
      <c r="CB51" s="5">
        <f t="shared" si="68"/>
        <v>2</v>
      </c>
      <c r="CC51" s="5">
        <f t="shared" si="69"/>
        <v>2</v>
      </c>
      <c r="CD51" s="5">
        <f t="shared" si="70"/>
        <v>0</v>
      </c>
      <c r="CE51" s="5">
        <f t="shared" si="71"/>
        <v>0</v>
      </c>
      <c r="CF51" s="5">
        <f t="shared" si="72"/>
        <v>0</v>
      </c>
      <c r="CG51" s="47">
        <f t="shared" si="73"/>
        <v>0</v>
      </c>
    </row>
    <row r="52" spans="1:85" s="14" customFormat="1" x14ac:dyDescent="0.15">
      <c r="A52" s="35">
        <v>52</v>
      </c>
      <c r="B52" s="4">
        <f>数据!B$60-数据!B52</f>
        <v>7</v>
      </c>
      <c r="C52" s="11">
        <f>IF(数据!O52="",0,100*(ROW(B52)-数据!O52)/(ROW(B52)-MATCH(B52+3,B:B,-1)))</f>
        <v>86.36363636363636</v>
      </c>
      <c r="D52" s="4">
        <f>数据!C$60-数据!C52</f>
        <v>4</v>
      </c>
      <c r="E52" s="11">
        <f>IF(数据!P52="",0,100*(ROW(D52)-数据!P52)/(ROW(D52)-MATCH(D52+3,D:D,-1)))</f>
        <v>69.230769230769226</v>
      </c>
      <c r="F52" s="4">
        <f>数据!D$60-数据!D52</f>
        <v>7</v>
      </c>
      <c r="G52" s="11">
        <f>IF(数据!Q52="",0,100*(ROW(F52)-数据!Q52)/(ROW(F52)-MATCH(F52+3,F:F,-1)))</f>
        <v>66.666666666666671</v>
      </c>
      <c r="H52" s="4">
        <f>数据!E$60-数据!E52</f>
        <v>0</v>
      </c>
      <c r="I52" s="11">
        <f>IF(数据!R52="",0,100*(ROW(H52)-数据!R52)/(ROW(H52)-MATCH(H52+3,H:H,-1)))</f>
        <v>58</v>
      </c>
      <c r="J52" s="4">
        <f>数据!F$60-数据!F52</f>
        <v>8</v>
      </c>
      <c r="K52" s="11">
        <f>IF(数据!S52="",0,100*(ROW(J52)-数据!S52)/(ROW(J52)-MATCH(J52+3,J:J,-1)))</f>
        <v>11.111111111111111</v>
      </c>
      <c r="L52" s="4">
        <f>数据!G$60-数据!G52</f>
        <v>6</v>
      </c>
      <c r="M52" s="11">
        <f>IF(数据!T52="",0,100*(ROW(L52)-数据!T52)/(ROW(L52)-MATCH(L52+3,L:L,-1)))</f>
        <v>58.620689655172413</v>
      </c>
      <c r="N52" s="4">
        <f>数据!H$60-数据!H52</f>
        <v>7</v>
      </c>
      <c r="O52" s="11">
        <f>IF(数据!U52="",0,100*(ROW(N52)-数据!U52)/(ROW(N52)-MATCH(N52+3,N:N,-1)))</f>
        <v>0</v>
      </c>
      <c r="P52" s="4">
        <f>数据!I$60-数据!I52</f>
        <v>7</v>
      </c>
      <c r="Q52" s="11">
        <f>IF(数据!V52="",0,100*(ROW(P52)-数据!V52)/(ROW(P52)-MATCH(P52+3,P:P,-1)))</f>
        <v>0</v>
      </c>
      <c r="R52" s="4">
        <f>数据!J$60-数据!J52</f>
        <v>0</v>
      </c>
      <c r="S52" s="11">
        <f>IF(数据!W52="",0,100*(ROW(R52)-数据!W52)/(ROW(R52)-MATCH(R52+3,R:R,-1)))</f>
        <v>0</v>
      </c>
      <c r="T52" s="4">
        <f>数据!K$60-数据!K52</f>
        <v>0</v>
      </c>
      <c r="U52" s="11">
        <f>IF(数据!X52="",0,100*(ROW(T52)-数据!X52)/(ROW(T52)-MATCH(T52+3,T:T,-1)))</f>
        <v>0</v>
      </c>
      <c r="V52" s="4">
        <f>数据!L$60-数据!L52</f>
        <v>0</v>
      </c>
      <c r="W52" s="11">
        <f>IF(数据!Y52="",0,100*(ROW(V52)-数据!Y52)/(ROW(V52)-MATCH(V52+3,V:V,-1)))</f>
        <v>0</v>
      </c>
      <c r="X52" s="4">
        <f>数据!M$60-数据!M52</f>
        <v>0</v>
      </c>
      <c r="Y52" s="32">
        <f>IF(数据!Z52="",0,100*(ROW(X52)-数据!Z52)/(ROW(X52)-MATCH(X52+3,X:X,-1)))</f>
        <v>0</v>
      </c>
      <c r="Z52" s="33">
        <f t="shared" si="0"/>
        <v>0</v>
      </c>
      <c r="AA52" s="4">
        <f t="shared" si="76"/>
        <v>0</v>
      </c>
      <c r="AB52" s="4">
        <f t="shared" si="2"/>
        <v>1</v>
      </c>
      <c r="AC52" s="4">
        <f t="shared" si="3"/>
        <v>0</v>
      </c>
      <c r="AD52" s="4">
        <f t="shared" si="4"/>
        <v>1</v>
      </c>
      <c r="AE52" s="4">
        <f t="shared" si="5"/>
        <v>0</v>
      </c>
      <c r="AF52" s="4">
        <f t="shared" si="6"/>
        <v>1</v>
      </c>
      <c r="AG52" s="4">
        <f t="shared" si="7"/>
        <v>1</v>
      </c>
      <c r="AH52" s="4">
        <f t="shared" si="8"/>
        <v>0</v>
      </c>
      <c r="AI52" s="4">
        <f t="shared" si="9"/>
        <v>0</v>
      </c>
      <c r="AJ52" s="4">
        <f t="shared" si="10"/>
        <v>0</v>
      </c>
      <c r="AK52" s="43">
        <f t="shared" si="11"/>
        <v>0</v>
      </c>
      <c r="AL52" s="33">
        <f t="shared" si="12"/>
        <v>0</v>
      </c>
      <c r="AM52" s="4">
        <f t="shared" si="77"/>
        <v>0</v>
      </c>
      <c r="AN52" s="4">
        <f t="shared" si="14"/>
        <v>2</v>
      </c>
      <c r="AO52" s="4">
        <f t="shared" si="15"/>
        <v>0</v>
      </c>
      <c r="AP52" s="4">
        <f t="shared" si="16"/>
        <v>1</v>
      </c>
      <c r="AQ52" s="4">
        <f t="shared" si="17"/>
        <v>0</v>
      </c>
      <c r="AR52" s="4">
        <f t="shared" si="18"/>
        <v>1</v>
      </c>
      <c r="AS52" s="4">
        <f t="shared" si="19"/>
        <v>1</v>
      </c>
      <c r="AT52" s="4">
        <f t="shared" si="20"/>
        <v>0</v>
      </c>
      <c r="AU52" s="4">
        <f t="shared" si="21"/>
        <v>0</v>
      </c>
      <c r="AV52" s="4">
        <f t="shared" si="74"/>
        <v>0</v>
      </c>
      <c r="AW52" s="43">
        <f t="shared" si="24"/>
        <v>0</v>
      </c>
      <c r="AX52" s="33">
        <f t="shared" si="25"/>
        <v>1</v>
      </c>
      <c r="AY52" s="4">
        <f t="shared" si="26"/>
        <v>0</v>
      </c>
      <c r="AZ52" s="4">
        <f t="shared" si="27"/>
        <v>2</v>
      </c>
      <c r="BA52" s="4">
        <f t="shared" si="28"/>
        <v>0</v>
      </c>
      <c r="BB52" s="4">
        <f t="shared" si="29"/>
        <v>1</v>
      </c>
      <c r="BC52" s="4">
        <f t="shared" si="30"/>
        <v>0</v>
      </c>
      <c r="BD52" s="4">
        <f t="shared" si="31"/>
        <v>1</v>
      </c>
      <c r="BE52" s="4">
        <f t="shared" si="32"/>
        <v>1</v>
      </c>
      <c r="BF52" s="4">
        <f t="shared" si="33"/>
        <v>0</v>
      </c>
      <c r="BG52" s="4">
        <f t="shared" si="34"/>
        <v>0</v>
      </c>
      <c r="BH52" s="4">
        <f t="shared" si="35"/>
        <v>0</v>
      </c>
      <c r="BI52" s="43">
        <f t="shared" si="36"/>
        <v>0</v>
      </c>
      <c r="BJ52" s="33">
        <f t="shared" si="37"/>
        <v>3</v>
      </c>
      <c r="BK52" s="4">
        <f t="shared" si="78"/>
        <v>2</v>
      </c>
      <c r="BL52" s="4">
        <f t="shared" si="39"/>
        <v>2</v>
      </c>
      <c r="BM52" s="4">
        <f t="shared" si="40"/>
        <v>0</v>
      </c>
      <c r="BN52" s="4">
        <f t="shared" si="41"/>
        <v>2</v>
      </c>
      <c r="BO52" s="4">
        <f t="shared" si="42"/>
        <v>1</v>
      </c>
      <c r="BP52" s="4">
        <f t="shared" si="43"/>
        <v>2</v>
      </c>
      <c r="BQ52" s="4">
        <f t="shared" si="44"/>
        <v>1</v>
      </c>
      <c r="BR52" s="4">
        <f t="shared" si="45"/>
        <v>0</v>
      </c>
      <c r="BS52" s="4">
        <f t="shared" si="46"/>
        <v>0</v>
      </c>
      <c r="BT52" s="4">
        <f t="shared" si="75"/>
        <v>0</v>
      </c>
      <c r="BU52" s="43">
        <f t="shared" si="49"/>
        <v>0</v>
      </c>
      <c r="BV52" s="35">
        <f t="shared" si="62"/>
        <v>3</v>
      </c>
      <c r="BW52" s="5">
        <f t="shared" si="63"/>
        <v>3</v>
      </c>
      <c r="BX52" s="5">
        <f t="shared" si="64"/>
        <v>3</v>
      </c>
      <c r="BY52" s="5">
        <f t="shared" si="65"/>
        <v>0</v>
      </c>
      <c r="BZ52" s="5">
        <f t="shared" si="66"/>
        <v>3</v>
      </c>
      <c r="CA52" s="5">
        <f t="shared" si="67"/>
        <v>3</v>
      </c>
      <c r="CB52" s="5">
        <f t="shared" si="68"/>
        <v>3</v>
      </c>
      <c r="CC52" s="5">
        <f t="shared" si="69"/>
        <v>2</v>
      </c>
      <c r="CD52" s="5">
        <f t="shared" si="70"/>
        <v>0</v>
      </c>
      <c r="CE52" s="5">
        <f t="shared" si="71"/>
        <v>0</v>
      </c>
      <c r="CF52" s="5">
        <f t="shared" si="72"/>
        <v>0</v>
      </c>
      <c r="CG52" s="47">
        <f t="shared" si="73"/>
        <v>0</v>
      </c>
    </row>
    <row r="53" spans="1:85" s="6" customFormat="1" x14ac:dyDescent="0.15">
      <c r="A53" s="33">
        <v>53</v>
      </c>
      <c r="B53" s="4">
        <f>数据!B$60-数据!B53</f>
        <v>7</v>
      </c>
      <c r="C53" s="11">
        <f>IF(数据!O53="",0,100*(ROW(B53)-数据!O53)/(ROW(B53)-MATCH(B53+3,B:B,-1)))</f>
        <v>100</v>
      </c>
      <c r="D53" s="4">
        <f>数据!C$60-数据!C53</f>
        <v>4</v>
      </c>
      <c r="E53" s="11">
        <f>IF(数据!P53="",0,100*(ROW(D53)-数据!P53)/(ROW(D53)-MATCH(D53+3,D:D,-1)))</f>
        <v>74.074074074074076</v>
      </c>
      <c r="F53" s="4">
        <f>数据!D$60-数据!D53</f>
        <v>6</v>
      </c>
      <c r="G53" s="11">
        <f>IF(数据!Q53="",0,100*(ROW(F53)-数据!Q53)/(ROW(F53)-MATCH(F53+3,F:F,-1)))</f>
        <v>33.333333333333336</v>
      </c>
      <c r="H53" s="4">
        <f>数据!E$60-数据!E53</f>
        <v>0</v>
      </c>
      <c r="I53" s="11">
        <f>IF(数据!R53="",0,100*(ROW(H53)-数据!R53)/(ROW(H53)-MATCH(H53+3,H:H,-1)))</f>
        <v>60.784313725490193</v>
      </c>
      <c r="J53" s="4">
        <f>数据!F$60-数据!F53</f>
        <v>7</v>
      </c>
      <c r="K53" s="11">
        <f>IF(数据!S53="",0,100*(ROW(J53)-数据!S53)/(ROW(J53)-MATCH(J53+3,J:J,-1)))</f>
        <v>11.111111111111111</v>
      </c>
      <c r="L53" s="4">
        <f>数据!G$60-数据!G53</f>
        <v>6</v>
      </c>
      <c r="M53" s="11">
        <f>IF(数据!T53="",0,100*(ROW(L53)-数据!T53)/(ROW(L53)-MATCH(L53+3,L:L,-1)))</f>
        <v>66.666666666666671</v>
      </c>
      <c r="N53" s="4">
        <f>数据!H$60-数据!H53</f>
        <v>7</v>
      </c>
      <c r="O53" s="11">
        <f>IF(数据!U53="",0,100*(ROW(N53)-数据!U53)/(ROW(N53)-MATCH(N53+3,N:N,-1)))</f>
        <v>0</v>
      </c>
      <c r="P53" s="4">
        <f>数据!I$60-数据!I53</f>
        <v>7</v>
      </c>
      <c r="Q53" s="11">
        <f>IF(数据!V53="",0,100*(ROW(P53)-数据!V53)/(ROW(P53)-MATCH(P53+3,P:P,-1)))</f>
        <v>0</v>
      </c>
      <c r="R53" s="4">
        <f>数据!J$60-数据!J53</f>
        <v>0</v>
      </c>
      <c r="S53" s="11">
        <f>IF(数据!W53="",0,100*(ROW(R53)-数据!W53)/(ROW(R53)-MATCH(R53+3,R:R,-1)))</f>
        <v>0</v>
      </c>
      <c r="T53" s="4">
        <f>数据!K$60-数据!K53</f>
        <v>0</v>
      </c>
      <c r="U53" s="11">
        <f>IF(数据!X53="",0,100*(ROW(T53)-数据!X53)/(ROW(T53)-MATCH(T53+3,T:T,-1)))</f>
        <v>0</v>
      </c>
      <c r="V53" s="4">
        <f>数据!L$60-数据!L53</f>
        <v>0</v>
      </c>
      <c r="W53" s="11">
        <f>IF(数据!Y53="",0,100*(ROW(V53)-数据!Y53)/(ROW(V53)-MATCH(V53+3,V:V,-1)))</f>
        <v>0</v>
      </c>
      <c r="X53" s="4">
        <f>数据!M$60-数据!M53</f>
        <v>0</v>
      </c>
      <c r="Y53" s="32">
        <f>IF(数据!Z53="",0,100*(ROW(X53)-数据!Z53)/(ROW(X53)-MATCH(X53+3,X:X,-1)))</f>
        <v>0</v>
      </c>
      <c r="Z53" s="33">
        <f t="shared" si="0"/>
        <v>0</v>
      </c>
      <c r="AA53" s="4">
        <f t="shared" si="76"/>
        <v>0</v>
      </c>
      <c r="AB53" s="4">
        <f t="shared" si="2"/>
        <v>1</v>
      </c>
      <c r="AC53" s="4">
        <f t="shared" si="3"/>
        <v>0</v>
      </c>
      <c r="AD53" s="4">
        <f t="shared" si="4"/>
        <v>1</v>
      </c>
      <c r="AE53" s="4">
        <f t="shared" si="5"/>
        <v>0</v>
      </c>
      <c r="AF53" s="4">
        <f t="shared" si="6"/>
        <v>0</v>
      </c>
      <c r="AG53" s="4">
        <f t="shared" si="7"/>
        <v>0</v>
      </c>
      <c r="AH53" s="4">
        <f t="shared" si="8"/>
        <v>0</v>
      </c>
      <c r="AI53" s="4">
        <f t="shared" si="9"/>
        <v>0</v>
      </c>
      <c r="AJ53" s="4">
        <f t="shared" si="10"/>
        <v>0</v>
      </c>
      <c r="AK53" s="43">
        <f t="shared" si="11"/>
        <v>0</v>
      </c>
      <c r="AL53" s="33">
        <f t="shared" si="12"/>
        <v>0</v>
      </c>
      <c r="AM53" s="4">
        <f t="shared" si="77"/>
        <v>0</v>
      </c>
      <c r="AN53" s="4">
        <f t="shared" si="14"/>
        <v>2</v>
      </c>
      <c r="AO53" s="4">
        <f t="shared" si="15"/>
        <v>0</v>
      </c>
      <c r="AP53" s="4">
        <f t="shared" si="16"/>
        <v>2</v>
      </c>
      <c r="AQ53" s="4">
        <f t="shared" si="17"/>
        <v>0</v>
      </c>
      <c r="AR53" s="4">
        <f t="shared" si="18"/>
        <v>1</v>
      </c>
      <c r="AS53" s="4">
        <f t="shared" si="19"/>
        <v>1</v>
      </c>
      <c r="AT53" s="4">
        <f t="shared" si="20"/>
        <v>0</v>
      </c>
      <c r="AU53" s="4">
        <f t="shared" si="21"/>
        <v>0</v>
      </c>
      <c r="AV53" s="4">
        <f t="shared" si="74"/>
        <v>0</v>
      </c>
      <c r="AW53" s="43">
        <f t="shared" si="24"/>
        <v>0</v>
      </c>
      <c r="AX53" s="33">
        <f t="shared" si="25"/>
        <v>0</v>
      </c>
      <c r="AY53" s="4">
        <f t="shared" si="26"/>
        <v>0</v>
      </c>
      <c r="AZ53" s="4">
        <f t="shared" si="27"/>
        <v>3</v>
      </c>
      <c r="BA53" s="4">
        <f t="shared" si="28"/>
        <v>0</v>
      </c>
      <c r="BB53" s="4">
        <f t="shared" si="29"/>
        <v>2</v>
      </c>
      <c r="BC53" s="4">
        <f t="shared" si="30"/>
        <v>0</v>
      </c>
      <c r="BD53" s="4">
        <f t="shared" si="31"/>
        <v>1</v>
      </c>
      <c r="BE53" s="4">
        <f t="shared" si="32"/>
        <v>1</v>
      </c>
      <c r="BF53" s="4">
        <f t="shared" si="33"/>
        <v>0</v>
      </c>
      <c r="BG53" s="4">
        <f t="shared" si="34"/>
        <v>0</v>
      </c>
      <c r="BH53" s="4">
        <f t="shared" si="35"/>
        <v>0</v>
      </c>
      <c r="BI53" s="43">
        <f t="shared" si="36"/>
        <v>0</v>
      </c>
      <c r="BJ53" s="33">
        <f t="shared" si="37"/>
        <v>3</v>
      </c>
      <c r="BK53" s="4">
        <f t="shared" si="78"/>
        <v>1</v>
      </c>
      <c r="BL53" s="4">
        <f t="shared" si="39"/>
        <v>3</v>
      </c>
      <c r="BM53" s="4">
        <f t="shared" si="40"/>
        <v>0</v>
      </c>
      <c r="BN53" s="4">
        <f t="shared" si="41"/>
        <v>3</v>
      </c>
      <c r="BO53" s="4">
        <f t="shared" si="42"/>
        <v>0</v>
      </c>
      <c r="BP53" s="4">
        <f t="shared" si="43"/>
        <v>1</v>
      </c>
      <c r="BQ53" s="4">
        <f t="shared" si="44"/>
        <v>1</v>
      </c>
      <c r="BR53" s="4">
        <f t="shared" si="45"/>
        <v>0</v>
      </c>
      <c r="BS53" s="4">
        <f t="shared" si="46"/>
        <v>0</v>
      </c>
      <c r="BT53" s="4">
        <f t="shared" si="75"/>
        <v>0</v>
      </c>
      <c r="BU53" s="43">
        <f t="shared" si="49"/>
        <v>0</v>
      </c>
      <c r="BV53" s="35">
        <f t="shared" si="62"/>
        <v>3</v>
      </c>
      <c r="BW53" s="5">
        <f t="shared" si="63"/>
        <v>3</v>
      </c>
      <c r="BX53" s="5">
        <f t="shared" si="64"/>
        <v>3</v>
      </c>
      <c r="BY53" s="5">
        <f t="shared" si="65"/>
        <v>0</v>
      </c>
      <c r="BZ53" s="5">
        <f t="shared" si="66"/>
        <v>3</v>
      </c>
      <c r="CA53" s="5">
        <f t="shared" si="67"/>
        <v>3</v>
      </c>
      <c r="CB53" s="5">
        <f t="shared" si="68"/>
        <v>2</v>
      </c>
      <c r="CC53" s="5">
        <f t="shared" si="69"/>
        <v>2</v>
      </c>
      <c r="CD53" s="5">
        <f t="shared" si="70"/>
        <v>0</v>
      </c>
      <c r="CE53" s="5">
        <f t="shared" si="71"/>
        <v>0</v>
      </c>
      <c r="CF53" s="5">
        <f t="shared" si="72"/>
        <v>0</v>
      </c>
      <c r="CG53" s="47">
        <f t="shared" si="73"/>
        <v>0</v>
      </c>
    </row>
    <row r="54" spans="1:85" s="6" customFormat="1" x14ac:dyDescent="0.15">
      <c r="A54" s="33">
        <v>54</v>
      </c>
      <c r="B54" s="4">
        <f>数据!B$60-数据!B54</f>
        <v>6</v>
      </c>
      <c r="C54" s="11">
        <f>IF(数据!O54="",0,100*(ROW(B54)-数据!O54)/(ROW(B54)-MATCH(B54+3,B:B,-1)))</f>
        <v>100</v>
      </c>
      <c r="D54" s="4">
        <f>数据!C$60-数据!C54</f>
        <v>4</v>
      </c>
      <c r="E54" s="11">
        <f>IF(数据!P54="",0,100*(ROW(D54)-数据!P54)/(ROW(D54)-MATCH(D54+3,D:D,-1)))</f>
        <v>78.571428571428569</v>
      </c>
      <c r="F54" s="4">
        <f>数据!D$60-数据!D54</f>
        <v>4</v>
      </c>
      <c r="G54" s="11">
        <f>IF(数据!Q54="",0,100*(ROW(F54)-数据!Q54)/(ROW(F54)-MATCH(F54+3,F:F,-1)))</f>
        <v>50</v>
      </c>
      <c r="H54" s="4">
        <f>数据!E$60-数据!E54</f>
        <v>0</v>
      </c>
      <c r="I54" s="11">
        <f>IF(数据!R54="",0,100*(ROW(H54)-数据!R54)/(ROW(H54)-MATCH(H54+3,H:H,-1)))</f>
        <v>63.46153846153846</v>
      </c>
      <c r="J54" s="4">
        <f>数据!F$60-数据!F54</f>
        <v>6</v>
      </c>
      <c r="K54" s="11">
        <f>IF(数据!S54="",0,100*(ROW(J54)-数据!S54)/(ROW(J54)-MATCH(J54+3,J:J,-1)))</f>
        <v>40</v>
      </c>
      <c r="L54" s="4">
        <f>数据!G$60-数据!G54</f>
        <v>6</v>
      </c>
      <c r="M54" s="11">
        <f>IF(数据!T54="",0,100*(ROW(L54)-数据!T54)/(ROW(L54)-MATCH(L54+3,L:L,-1)))</f>
        <v>74.193548387096769</v>
      </c>
      <c r="N54" s="4">
        <f>数据!H$60-数据!H54</f>
        <v>6</v>
      </c>
      <c r="O54" s="11">
        <f>IF(数据!U54="",0,100*(ROW(N54)-数据!U54)/(ROW(N54)-MATCH(N54+3,N:N,-1)))</f>
        <v>0</v>
      </c>
      <c r="P54" s="4">
        <f>数据!I$60-数据!I54</f>
        <v>6</v>
      </c>
      <c r="Q54" s="11">
        <f>IF(数据!V54="",0,100*(ROW(P54)-数据!V54)/(ROW(P54)-MATCH(P54+3,P:P,-1)))</f>
        <v>0</v>
      </c>
      <c r="R54" s="4">
        <f>数据!J$60-数据!J54</f>
        <v>0</v>
      </c>
      <c r="S54" s="11">
        <f>IF(数据!W54="",0,100*(ROW(R54)-数据!W54)/(ROW(R54)-MATCH(R54+3,R:R,-1)))</f>
        <v>0</v>
      </c>
      <c r="T54" s="4">
        <f>数据!K$60-数据!K54</f>
        <v>0</v>
      </c>
      <c r="U54" s="11">
        <f>IF(数据!X54="",0,100*(ROW(T54)-数据!X54)/(ROW(T54)-MATCH(T54+3,T:T,-1)))</f>
        <v>0</v>
      </c>
      <c r="V54" s="4">
        <f>数据!L$60-数据!L54</f>
        <v>0</v>
      </c>
      <c r="W54" s="11">
        <f>IF(数据!Y54="",0,100*(ROW(V54)-数据!Y54)/(ROW(V54)-MATCH(V54+3,V:V,-1)))</f>
        <v>0</v>
      </c>
      <c r="X54" s="4">
        <f>数据!M$60-数据!M54</f>
        <v>0</v>
      </c>
      <c r="Y54" s="32">
        <f>IF(数据!Z54="",0,100*(ROW(X54)-数据!Z54)/(ROW(X54)-MATCH(X54+3,X:X,-1)))</f>
        <v>0</v>
      </c>
      <c r="Z54" s="33">
        <f t="shared" si="0"/>
        <v>1</v>
      </c>
      <c r="AA54" s="4">
        <f t="shared" si="76"/>
        <v>0</v>
      </c>
      <c r="AB54" s="4">
        <f t="shared" si="2"/>
        <v>2</v>
      </c>
      <c r="AC54" s="4">
        <f t="shared" si="3"/>
        <v>0</v>
      </c>
      <c r="AD54" s="4">
        <f t="shared" si="4"/>
        <v>1</v>
      </c>
      <c r="AE54" s="4">
        <f t="shared" si="5"/>
        <v>0</v>
      </c>
      <c r="AF54" s="4">
        <f t="shared" si="6"/>
        <v>1</v>
      </c>
      <c r="AG54" s="4">
        <f t="shared" si="7"/>
        <v>1</v>
      </c>
      <c r="AH54" s="4">
        <f t="shared" si="8"/>
        <v>0</v>
      </c>
      <c r="AI54" s="4">
        <f t="shared" si="9"/>
        <v>0</v>
      </c>
      <c r="AJ54" s="4">
        <f t="shared" si="10"/>
        <v>0</v>
      </c>
      <c r="AK54" s="43">
        <f t="shared" si="11"/>
        <v>0</v>
      </c>
      <c r="AL54" s="33">
        <f t="shared" si="12"/>
        <v>1</v>
      </c>
      <c r="AM54" s="4">
        <f t="shared" si="77"/>
        <v>0</v>
      </c>
      <c r="AN54" s="4">
        <f t="shared" si="14"/>
        <v>3</v>
      </c>
      <c r="AO54" s="4">
        <f t="shared" si="15"/>
        <v>0</v>
      </c>
      <c r="AP54" s="4">
        <f t="shared" si="16"/>
        <v>2</v>
      </c>
      <c r="AQ54" s="4">
        <f t="shared" si="17"/>
        <v>0</v>
      </c>
      <c r="AR54" s="4">
        <f t="shared" si="18"/>
        <v>1</v>
      </c>
      <c r="AS54" s="4">
        <f t="shared" si="19"/>
        <v>1</v>
      </c>
      <c r="AT54" s="4">
        <f t="shared" si="20"/>
        <v>0</v>
      </c>
      <c r="AU54" s="4">
        <f t="shared" si="21"/>
        <v>0</v>
      </c>
      <c r="AV54" s="4">
        <f t="shared" si="74"/>
        <v>0</v>
      </c>
      <c r="AW54" s="43">
        <f t="shared" si="24"/>
        <v>0</v>
      </c>
      <c r="AX54" s="33">
        <f t="shared" si="25"/>
        <v>1</v>
      </c>
      <c r="AY54" s="4">
        <f t="shared" si="26"/>
        <v>0</v>
      </c>
      <c r="AZ54" s="4">
        <f t="shared" si="27"/>
        <v>4</v>
      </c>
      <c r="BA54" s="4">
        <f t="shared" si="28"/>
        <v>0</v>
      </c>
      <c r="BB54" s="4">
        <f t="shared" si="29"/>
        <v>3</v>
      </c>
      <c r="BC54" s="4">
        <f t="shared" si="30"/>
        <v>0</v>
      </c>
      <c r="BD54" s="4">
        <f t="shared" si="31"/>
        <v>2</v>
      </c>
      <c r="BE54" s="4">
        <f t="shared" si="32"/>
        <v>2</v>
      </c>
      <c r="BF54" s="4">
        <f t="shared" si="33"/>
        <v>0</v>
      </c>
      <c r="BG54" s="4">
        <f t="shared" si="34"/>
        <v>0</v>
      </c>
      <c r="BH54" s="4">
        <f t="shared" si="35"/>
        <v>0</v>
      </c>
      <c r="BI54" s="43">
        <f t="shared" si="36"/>
        <v>0</v>
      </c>
      <c r="BJ54" s="33">
        <f t="shared" si="37"/>
        <v>3</v>
      </c>
      <c r="BK54" s="4">
        <f t="shared" si="78"/>
        <v>0</v>
      </c>
      <c r="BL54" s="4">
        <f t="shared" si="39"/>
        <v>5</v>
      </c>
      <c r="BM54" s="4">
        <f t="shared" si="40"/>
        <v>0</v>
      </c>
      <c r="BN54" s="4">
        <f t="shared" si="41"/>
        <v>4</v>
      </c>
      <c r="BO54" s="4">
        <f t="shared" si="42"/>
        <v>0</v>
      </c>
      <c r="BP54" s="4">
        <f t="shared" si="43"/>
        <v>2</v>
      </c>
      <c r="BQ54" s="4">
        <f t="shared" si="44"/>
        <v>2</v>
      </c>
      <c r="BR54" s="4">
        <f t="shared" si="45"/>
        <v>0</v>
      </c>
      <c r="BS54" s="4">
        <f t="shared" si="46"/>
        <v>0</v>
      </c>
      <c r="BT54" s="4">
        <f t="shared" si="75"/>
        <v>0</v>
      </c>
      <c r="BU54" s="43">
        <f t="shared" si="49"/>
        <v>0</v>
      </c>
      <c r="BV54" s="35">
        <f t="shared" si="62"/>
        <v>4</v>
      </c>
      <c r="BW54" s="5">
        <f t="shared" si="63"/>
        <v>3</v>
      </c>
      <c r="BX54" s="5">
        <f t="shared" si="64"/>
        <v>5</v>
      </c>
      <c r="BY54" s="5">
        <f t="shared" si="65"/>
        <v>0</v>
      </c>
      <c r="BZ54" s="5">
        <f t="shared" si="66"/>
        <v>4</v>
      </c>
      <c r="CA54" s="5">
        <f t="shared" si="67"/>
        <v>2</v>
      </c>
      <c r="CB54" s="5">
        <f t="shared" si="68"/>
        <v>3</v>
      </c>
      <c r="CC54" s="5">
        <f t="shared" si="69"/>
        <v>3</v>
      </c>
      <c r="CD54" s="5">
        <f t="shared" si="70"/>
        <v>0</v>
      </c>
      <c r="CE54" s="5">
        <f t="shared" si="71"/>
        <v>0</v>
      </c>
      <c r="CF54" s="5">
        <f t="shared" si="72"/>
        <v>0</v>
      </c>
      <c r="CG54" s="47">
        <f t="shared" si="73"/>
        <v>0</v>
      </c>
    </row>
    <row r="55" spans="1:85" s="6" customFormat="1" x14ac:dyDescent="0.15">
      <c r="A55" s="33">
        <v>55</v>
      </c>
      <c r="B55" s="4">
        <f>数据!B$60-数据!B55</f>
        <v>5</v>
      </c>
      <c r="C55" s="11">
        <f>IF(数据!O55="",0,100*(ROW(B55)-数据!O55)/(ROW(B55)-MATCH(B55+3,B:B,-1)))</f>
        <v>66.666666666666671</v>
      </c>
      <c r="D55" s="4">
        <f>数据!C$60-数据!C55</f>
        <v>4</v>
      </c>
      <c r="E55" s="11">
        <f>IF(数据!P55="",0,100*(ROW(D55)-数据!P55)/(ROW(D55)-MATCH(D55+3,D:D,-1)))</f>
        <v>100</v>
      </c>
      <c r="F55" s="4">
        <f>数据!D$60-数据!D55</f>
        <v>3</v>
      </c>
      <c r="G55" s="11">
        <f>IF(数据!Q55="",0,100*(ROW(F55)-数据!Q55)/(ROW(F55)-MATCH(F55+3,F:F,-1)))</f>
        <v>100</v>
      </c>
      <c r="H55" s="4">
        <f>数据!E$60-数据!E55</f>
        <v>0</v>
      </c>
      <c r="I55" s="11">
        <f>IF(数据!R55="",0,100*(ROW(H55)-数据!R55)/(ROW(H55)-MATCH(H55+3,H:H,-1)))</f>
        <v>67.924528301886795</v>
      </c>
      <c r="J55" s="4">
        <f>数据!F$60-数据!F55</f>
        <v>4</v>
      </c>
      <c r="K55" s="11">
        <f>IF(数据!S55="",0,100*(ROW(J55)-数据!S55)/(ROW(J55)-MATCH(J55+3,J:J,-1)))</f>
        <v>50</v>
      </c>
      <c r="L55" s="4">
        <f>数据!G$60-数据!G55</f>
        <v>5</v>
      </c>
      <c r="M55" s="11">
        <f>IF(数据!T55="",0,100*(ROW(L55)-数据!T55)/(ROW(L55)-MATCH(L55+3,L:L,-1)))</f>
        <v>50</v>
      </c>
      <c r="N55" s="4">
        <f>数据!H$60-数据!H55</f>
        <v>5</v>
      </c>
      <c r="O55" s="11">
        <f>IF(数据!U55="",0,100*(ROW(N55)-数据!U55)/(ROW(N55)-MATCH(N55+3,N:N,-1)))</f>
        <v>0</v>
      </c>
      <c r="P55" s="4">
        <f>数据!I$60-数据!I55</f>
        <v>5</v>
      </c>
      <c r="Q55" s="11">
        <f>IF(数据!V55="",0,100*(ROW(P55)-数据!V55)/(ROW(P55)-MATCH(P55+3,P:P,-1)))</f>
        <v>0</v>
      </c>
      <c r="R55" s="4">
        <f>数据!J$60-数据!J55</f>
        <v>0</v>
      </c>
      <c r="S55" s="11">
        <f>IF(数据!W55="",0,100*(ROW(R55)-数据!W55)/(ROW(R55)-MATCH(R55+3,R:R,-1)))</f>
        <v>0</v>
      </c>
      <c r="T55" s="4">
        <f>数据!K$60-数据!K55</f>
        <v>0</v>
      </c>
      <c r="U55" s="11">
        <f>IF(数据!X55="",0,100*(ROW(T55)-数据!X55)/(ROW(T55)-MATCH(T55+3,T:T,-1)))</f>
        <v>0</v>
      </c>
      <c r="V55" s="4">
        <f>数据!L$60-数据!L55</f>
        <v>0</v>
      </c>
      <c r="W55" s="11">
        <f>IF(数据!Y55="",0,100*(ROW(V55)-数据!Y55)/(ROW(V55)-MATCH(V55+3,V:V,-1)))</f>
        <v>0</v>
      </c>
      <c r="X55" s="4">
        <f>数据!M$60-数据!M55</f>
        <v>0</v>
      </c>
      <c r="Y55" s="32">
        <f>IF(数据!Z55="",0,100*(ROW(X55)-数据!Z55)/(ROW(X55)-MATCH(X55+3,X:X,-1)))</f>
        <v>0</v>
      </c>
      <c r="Z55" s="33">
        <f t="shared" si="0"/>
        <v>1</v>
      </c>
      <c r="AA55" s="4">
        <f t="shared" si="76"/>
        <v>0</v>
      </c>
      <c r="AB55" s="4">
        <f t="shared" si="2"/>
        <v>1</v>
      </c>
      <c r="AC55" s="4">
        <f t="shared" si="3"/>
        <v>0</v>
      </c>
      <c r="AD55" s="4">
        <f t="shared" si="4"/>
        <v>2</v>
      </c>
      <c r="AE55" s="4">
        <f t="shared" si="5"/>
        <v>1</v>
      </c>
      <c r="AF55" s="4">
        <f t="shared" si="6"/>
        <v>1</v>
      </c>
      <c r="AG55" s="4">
        <f t="shared" si="7"/>
        <v>1</v>
      </c>
      <c r="AH55" s="4">
        <f t="shared" si="8"/>
        <v>0</v>
      </c>
      <c r="AI55" s="4">
        <f t="shared" si="9"/>
        <v>0</v>
      </c>
      <c r="AJ55" s="4">
        <f t="shared" si="10"/>
        <v>0</v>
      </c>
      <c r="AK55" s="43">
        <f t="shared" si="11"/>
        <v>0</v>
      </c>
      <c r="AL55" s="33">
        <f t="shared" si="12"/>
        <v>2</v>
      </c>
      <c r="AM55" s="4">
        <f t="shared" si="77"/>
        <v>0</v>
      </c>
      <c r="AN55" s="4">
        <f t="shared" si="14"/>
        <v>3</v>
      </c>
      <c r="AO55" s="4">
        <f t="shared" si="15"/>
        <v>0</v>
      </c>
      <c r="AP55" s="4">
        <f t="shared" si="16"/>
        <v>3</v>
      </c>
      <c r="AQ55" s="4">
        <f t="shared" si="17"/>
        <v>1</v>
      </c>
      <c r="AR55" s="4">
        <f t="shared" si="18"/>
        <v>2</v>
      </c>
      <c r="AS55" s="4">
        <f t="shared" si="19"/>
        <v>2</v>
      </c>
      <c r="AT55" s="4">
        <f t="shared" si="20"/>
        <v>0</v>
      </c>
      <c r="AU55" s="4">
        <f t="shared" si="21"/>
        <v>0</v>
      </c>
      <c r="AV55" s="4">
        <f t="shared" si="74"/>
        <v>0</v>
      </c>
      <c r="AW55" s="43">
        <f t="shared" si="24"/>
        <v>0</v>
      </c>
      <c r="AX55" s="33">
        <f t="shared" si="25"/>
        <v>2</v>
      </c>
      <c r="AY55" s="4">
        <f t="shared" si="26"/>
        <v>0</v>
      </c>
      <c r="AZ55" s="4">
        <f t="shared" si="27"/>
        <v>4</v>
      </c>
      <c r="BA55" s="4">
        <f t="shared" si="28"/>
        <v>0</v>
      </c>
      <c r="BB55" s="4">
        <f t="shared" si="29"/>
        <v>4</v>
      </c>
      <c r="BC55" s="4">
        <f t="shared" si="30"/>
        <v>1</v>
      </c>
      <c r="BD55" s="4">
        <f t="shared" si="31"/>
        <v>2</v>
      </c>
      <c r="BE55" s="4">
        <f t="shared" si="32"/>
        <v>2</v>
      </c>
      <c r="BF55" s="4">
        <f t="shared" si="33"/>
        <v>0</v>
      </c>
      <c r="BG55" s="4">
        <f t="shared" si="34"/>
        <v>0</v>
      </c>
      <c r="BH55" s="4">
        <f t="shared" si="35"/>
        <v>0</v>
      </c>
      <c r="BI55" s="43">
        <f t="shared" si="36"/>
        <v>0</v>
      </c>
      <c r="BJ55" s="33">
        <f t="shared" si="37"/>
        <v>3</v>
      </c>
      <c r="BK55" s="4">
        <f t="shared" si="78"/>
        <v>0</v>
      </c>
      <c r="BL55" s="4">
        <f t="shared" si="39"/>
        <v>6</v>
      </c>
      <c r="BM55" s="4">
        <f t="shared" si="40"/>
        <v>0</v>
      </c>
      <c r="BN55" s="4">
        <f t="shared" si="41"/>
        <v>5</v>
      </c>
      <c r="BO55" s="4">
        <f t="shared" si="42"/>
        <v>1</v>
      </c>
      <c r="BP55" s="4">
        <f t="shared" si="43"/>
        <v>3</v>
      </c>
      <c r="BQ55" s="4">
        <f t="shared" si="44"/>
        <v>3</v>
      </c>
      <c r="BR55" s="4">
        <f t="shared" si="45"/>
        <v>0</v>
      </c>
      <c r="BS55" s="4">
        <f t="shared" si="46"/>
        <v>0</v>
      </c>
      <c r="BT55" s="4">
        <f t="shared" si="75"/>
        <v>0</v>
      </c>
      <c r="BU55" s="43">
        <f t="shared" si="49"/>
        <v>0</v>
      </c>
      <c r="BV55" s="35">
        <f t="shared" si="62"/>
        <v>5</v>
      </c>
      <c r="BW55" s="5">
        <f t="shared" si="63"/>
        <v>2</v>
      </c>
      <c r="BX55" s="5">
        <f t="shared" si="64"/>
        <v>6</v>
      </c>
      <c r="BY55" s="5">
        <f t="shared" si="65"/>
        <v>0</v>
      </c>
      <c r="BZ55" s="5">
        <f t="shared" si="66"/>
        <v>6</v>
      </c>
      <c r="CA55" s="5">
        <f t="shared" si="67"/>
        <v>2</v>
      </c>
      <c r="CB55" s="5">
        <f t="shared" si="68"/>
        <v>4</v>
      </c>
      <c r="CC55" s="5">
        <f t="shared" si="69"/>
        <v>3</v>
      </c>
      <c r="CD55" s="5">
        <f t="shared" si="70"/>
        <v>0</v>
      </c>
      <c r="CE55" s="5">
        <f t="shared" si="71"/>
        <v>0</v>
      </c>
      <c r="CF55" s="5">
        <f t="shared" si="72"/>
        <v>0</v>
      </c>
      <c r="CG55" s="47">
        <f t="shared" si="73"/>
        <v>0</v>
      </c>
    </row>
    <row r="56" spans="1:85" x14ac:dyDescent="0.15">
      <c r="A56" s="30">
        <v>56</v>
      </c>
      <c r="B56" s="4">
        <f>数据!B$60-数据!B56</f>
        <v>4</v>
      </c>
      <c r="C56" s="11">
        <f>IF(数据!O56="",0,100*(ROW(B56)-数据!O56)/(ROW(B56)-MATCH(B56+3,B:B,-1)))</f>
        <v>83.333333333333329</v>
      </c>
      <c r="D56" s="4">
        <f>数据!C$60-数据!C56</f>
        <v>3</v>
      </c>
      <c r="E56" s="11">
        <f>IF(数据!P56="",0,100*(ROW(D56)-数据!P56)/(ROW(D56)-MATCH(D56+3,D:D,-1)))</f>
        <v>40</v>
      </c>
      <c r="F56" s="4">
        <f>数据!D$60-数据!D56</f>
        <v>1</v>
      </c>
      <c r="G56" s="11">
        <f>IF(数据!Q56="",0,100*(ROW(F56)-数据!Q56)/(ROW(F56)-MATCH(F56+3,F:F,-1)))</f>
        <v>50</v>
      </c>
      <c r="H56" s="4">
        <f>数据!E$60-数据!E56</f>
        <v>0</v>
      </c>
      <c r="I56" s="11">
        <f>IF(数据!R56="",0,100*(ROW(H56)-数据!R56)/(ROW(H56)-MATCH(H56+3,H:H,-1)))</f>
        <v>68.518518518518519</v>
      </c>
      <c r="J56" s="4">
        <f>数据!F$60-数据!F56</f>
        <v>3</v>
      </c>
      <c r="K56" s="11">
        <f>IF(数据!S56="",0,100*(ROW(J56)-数据!S56)/(ROW(J56)-MATCH(J56+3,J:J,-1)))</f>
        <v>50</v>
      </c>
      <c r="L56" s="4">
        <f>数据!G$60-数据!G56</f>
        <v>4</v>
      </c>
      <c r="M56" s="11">
        <f>IF(数据!T56="",0,100*(ROW(L56)-数据!T56)/(ROW(L56)-MATCH(L56+3,L:L,-1)))</f>
        <v>60</v>
      </c>
      <c r="N56" s="4">
        <f>数据!H$60-数据!H56</f>
        <v>3</v>
      </c>
      <c r="O56" s="11">
        <f>IF(数据!U56="",0,100*(ROW(N56)-数据!U56)/(ROW(N56)-MATCH(N56+3,N:N,-1)))</f>
        <v>0</v>
      </c>
      <c r="P56" s="4">
        <f>数据!I$60-数据!I56</f>
        <v>3</v>
      </c>
      <c r="Q56" s="11">
        <f>IF(数据!V56="",0,100*(ROW(P56)-数据!V56)/(ROW(P56)-MATCH(P56+3,P:P,-1)))</f>
        <v>0</v>
      </c>
      <c r="R56" s="4">
        <f>数据!J$60-数据!J56</f>
        <v>0</v>
      </c>
      <c r="S56" s="11">
        <f>IF(数据!W56="",0,100*(ROW(R56)-数据!W56)/(ROW(R56)-MATCH(R56+3,R:R,-1)))</f>
        <v>0</v>
      </c>
      <c r="T56" s="4">
        <f>数据!K$60-数据!K56</f>
        <v>0</v>
      </c>
      <c r="U56" s="11">
        <f>IF(数据!X56="",0,100*(ROW(T56)-数据!X56)/(ROW(T56)-MATCH(T56+3,T:T,-1)))</f>
        <v>0</v>
      </c>
      <c r="V56" s="4">
        <f>数据!L$60-数据!L56</f>
        <v>0</v>
      </c>
      <c r="W56" s="11">
        <f>IF(数据!Y56="",0,100*(ROW(V56)-数据!Y56)/(ROW(V56)-MATCH(V56+3,V:V,-1)))</f>
        <v>0</v>
      </c>
      <c r="X56" s="4">
        <f>数据!M$60-数据!M56</f>
        <v>0</v>
      </c>
      <c r="Y56" s="32">
        <f>IF(数据!Z56="",0,100*(ROW(X56)-数据!Z56)/(ROW(X56)-MATCH(X56+3,X:X,-1)))</f>
        <v>0</v>
      </c>
      <c r="Z56" s="33">
        <f t="shared" si="0"/>
        <v>1</v>
      </c>
      <c r="AA56" s="4">
        <f t="shared" si="76"/>
        <v>1</v>
      </c>
      <c r="AB56" s="4">
        <f t="shared" si="2"/>
        <v>2</v>
      </c>
      <c r="AC56" s="4">
        <f t="shared" si="3"/>
        <v>0</v>
      </c>
      <c r="AD56" s="4">
        <f t="shared" si="4"/>
        <v>1</v>
      </c>
      <c r="AE56" s="4">
        <f t="shared" si="5"/>
        <v>1</v>
      </c>
      <c r="AF56" s="4">
        <f t="shared" si="6"/>
        <v>2</v>
      </c>
      <c r="AG56" s="4">
        <f t="shared" si="7"/>
        <v>2</v>
      </c>
      <c r="AH56" s="4">
        <f t="shared" si="8"/>
        <v>0</v>
      </c>
      <c r="AI56" s="4">
        <f t="shared" si="9"/>
        <v>0</v>
      </c>
      <c r="AJ56" s="4">
        <f t="shared" si="10"/>
        <v>0</v>
      </c>
      <c r="AK56" s="43">
        <f t="shared" si="11"/>
        <v>0</v>
      </c>
      <c r="AL56" s="33">
        <f t="shared" si="12"/>
        <v>2</v>
      </c>
      <c r="AM56" s="4">
        <f t="shared" si="77"/>
        <v>1</v>
      </c>
      <c r="AN56" s="4">
        <f t="shared" si="14"/>
        <v>3</v>
      </c>
      <c r="AO56" s="4">
        <f t="shared" si="15"/>
        <v>0</v>
      </c>
      <c r="AP56" s="4">
        <f t="shared" si="16"/>
        <v>3</v>
      </c>
      <c r="AQ56" s="4">
        <f t="shared" si="17"/>
        <v>2</v>
      </c>
      <c r="AR56" s="4">
        <f t="shared" si="18"/>
        <v>3</v>
      </c>
      <c r="AS56" s="4">
        <f t="shared" si="19"/>
        <v>3</v>
      </c>
      <c r="AT56" s="4">
        <f t="shared" si="20"/>
        <v>0</v>
      </c>
      <c r="AU56" s="4">
        <f t="shared" si="21"/>
        <v>0</v>
      </c>
      <c r="AV56" s="4">
        <f t="shared" si="74"/>
        <v>0</v>
      </c>
      <c r="AW56" s="43">
        <f t="shared" si="24"/>
        <v>0</v>
      </c>
      <c r="AX56" s="33">
        <f t="shared" si="25"/>
        <v>3</v>
      </c>
      <c r="AY56" s="4">
        <f t="shared" si="26"/>
        <v>1</v>
      </c>
      <c r="AZ56" s="4">
        <f t="shared" si="27"/>
        <v>5</v>
      </c>
      <c r="BA56" s="4">
        <f t="shared" si="28"/>
        <v>0</v>
      </c>
      <c r="BB56" s="4">
        <f t="shared" si="29"/>
        <v>4</v>
      </c>
      <c r="BC56" s="4">
        <f t="shared" si="30"/>
        <v>2</v>
      </c>
      <c r="BD56" s="4">
        <f t="shared" si="31"/>
        <v>4</v>
      </c>
      <c r="BE56" s="4">
        <f t="shared" si="32"/>
        <v>4</v>
      </c>
      <c r="BF56" s="4">
        <f t="shared" si="33"/>
        <v>0</v>
      </c>
      <c r="BG56" s="4">
        <f t="shared" si="34"/>
        <v>0</v>
      </c>
      <c r="BH56" s="4">
        <f t="shared" si="35"/>
        <v>0</v>
      </c>
      <c r="BI56" s="43">
        <f t="shared" si="36"/>
        <v>0</v>
      </c>
      <c r="BJ56" s="33">
        <f t="shared" si="37"/>
        <v>3</v>
      </c>
      <c r="BK56" s="4">
        <f t="shared" si="78"/>
        <v>1</v>
      </c>
      <c r="BL56" s="4">
        <f t="shared" si="39"/>
        <v>8</v>
      </c>
      <c r="BM56" s="4">
        <f t="shared" si="40"/>
        <v>0</v>
      </c>
      <c r="BN56" s="4">
        <f t="shared" si="41"/>
        <v>6</v>
      </c>
      <c r="BO56" s="4">
        <f t="shared" si="42"/>
        <v>2</v>
      </c>
      <c r="BP56" s="4">
        <f t="shared" si="43"/>
        <v>5</v>
      </c>
      <c r="BQ56" s="4">
        <f t="shared" si="44"/>
        <v>5</v>
      </c>
      <c r="BR56" s="4">
        <f t="shared" si="45"/>
        <v>0</v>
      </c>
      <c r="BS56" s="4">
        <f t="shared" si="46"/>
        <v>0</v>
      </c>
      <c r="BT56" s="4">
        <f t="shared" si="75"/>
        <v>0</v>
      </c>
      <c r="BU56" s="43">
        <f t="shared" si="49"/>
        <v>0</v>
      </c>
      <c r="BV56" s="35">
        <f t="shared" si="62"/>
        <v>6</v>
      </c>
      <c r="BW56" s="5">
        <f t="shared" si="63"/>
        <v>2</v>
      </c>
      <c r="BX56" s="5">
        <f t="shared" si="64"/>
        <v>8</v>
      </c>
      <c r="BY56" s="5">
        <f t="shared" si="65"/>
        <v>0</v>
      </c>
      <c r="BZ56" s="5">
        <f t="shared" si="66"/>
        <v>7</v>
      </c>
      <c r="CA56" s="5">
        <f t="shared" si="67"/>
        <v>2</v>
      </c>
      <c r="CB56" s="5">
        <f t="shared" si="68"/>
        <v>5</v>
      </c>
      <c r="CC56" s="5">
        <f t="shared" si="69"/>
        <v>5</v>
      </c>
      <c r="CD56" s="5">
        <f t="shared" si="70"/>
        <v>0</v>
      </c>
      <c r="CE56" s="5">
        <f t="shared" si="71"/>
        <v>0</v>
      </c>
      <c r="CF56" s="5">
        <f t="shared" si="72"/>
        <v>0</v>
      </c>
      <c r="CG56" s="47">
        <f t="shared" si="73"/>
        <v>0</v>
      </c>
    </row>
    <row r="57" spans="1:85" x14ac:dyDescent="0.15">
      <c r="A57" s="30">
        <v>57</v>
      </c>
      <c r="B57" s="4">
        <f>数据!B$60-数据!B57</f>
        <v>3</v>
      </c>
      <c r="C57" s="11">
        <f>IF(数据!O57="",0,100*(ROW(B57)-数据!O57)/(ROW(B57)-MATCH(B57+3,B:B,-1)))</f>
        <v>100</v>
      </c>
      <c r="D57" s="4">
        <f>数据!C$60-数据!C57</f>
        <v>3</v>
      </c>
      <c r="E57" s="11">
        <f>IF(数据!P57="",0,100*(ROW(D57)-数据!P57)/(ROW(D57)-MATCH(D57+3,D:D,-1)))</f>
        <v>100</v>
      </c>
      <c r="F57" s="4">
        <f>数据!D$60-数据!D57</f>
        <v>1</v>
      </c>
      <c r="G57" s="11">
        <f>IF(数据!Q57="",0,100*(ROW(F57)-数据!Q57)/(ROW(F57)-MATCH(F57+3,F:F,-1)))</f>
        <v>66.666666666666671</v>
      </c>
      <c r="H57" s="4">
        <f>数据!E$60-数据!E57</f>
        <v>0</v>
      </c>
      <c r="I57" s="11">
        <f>IF(数据!R57="",0,100*(ROW(H57)-数据!R57)/(ROW(H57)-MATCH(H57+3,H:H,-1)))</f>
        <v>72.727272727272734</v>
      </c>
      <c r="J57" s="4">
        <f>数据!F$60-数据!F57</f>
        <v>2</v>
      </c>
      <c r="K57" s="11">
        <f>IF(数据!S57="",0,100*(ROW(J57)-数据!S57)/(ROW(J57)-MATCH(J57+3,J:J,-1)))</f>
        <v>33.333333333333336</v>
      </c>
      <c r="L57" s="4">
        <f>数据!G$60-数据!G57</f>
        <v>3</v>
      </c>
      <c r="M57" s="11">
        <f>IF(数据!T57="",0,100*(ROW(L57)-数据!T57)/(ROW(L57)-MATCH(L57+3,L:L,-1)))</f>
        <v>30</v>
      </c>
      <c r="N57" s="4">
        <f>数据!H$60-数据!H57</f>
        <v>2</v>
      </c>
      <c r="O57" s="11">
        <f>IF(数据!U57="",0,100*(ROW(N57)-数据!U57)/(ROW(N57)-MATCH(N57+3,N:N,-1)))</f>
        <v>0</v>
      </c>
      <c r="P57" s="4">
        <f>数据!I$60-数据!I57</f>
        <v>2</v>
      </c>
      <c r="Q57" s="11">
        <f>IF(数据!V57="",0,100*(ROW(P57)-数据!V57)/(ROW(P57)-MATCH(P57+3,P:P,-1)))</f>
        <v>0</v>
      </c>
      <c r="R57" s="4">
        <f>数据!J$60-数据!J57</f>
        <v>0</v>
      </c>
      <c r="S57" s="11">
        <f>IF(数据!W57="",0,100*(ROW(R57)-数据!W57)/(ROW(R57)-MATCH(R57+3,R:R,-1)))</f>
        <v>0</v>
      </c>
      <c r="T57" s="4">
        <f>数据!K$60-数据!K57</f>
        <v>0</v>
      </c>
      <c r="U57" s="11">
        <f>IF(数据!X57="",0,100*(ROW(T57)-数据!X57)/(ROW(T57)-MATCH(T57+3,T:T,-1)))</f>
        <v>0</v>
      </c>
      <c r="V57" s="4">
        <f>数据!L$60-数据!L57</f>
        <v>0</v>
      </c>
      <c r="W57" s="11">
        <f>IF(数据!Y57="",0,100*(ROW(V57)-数据!Y57)/(ROW(V57)-MATCH(V57+3,V:V,-1)))</f>
        <v>0</v>
      </c>
      <c r="X57" s="4">
        <f>数据!M$60-数据!M57</f>
        <v>0</v>
      </c>
      <c r="Y57" s="32">
        <f>IF(数据!Z57="",0,100*(ROW(X57)-数据!Z57)/(ROW(X57)-MATCH(X57+3,X:X,-1)))</f>
        <v>0</v>
      </c>
      <c r="Z57" s="33">
        <f t="shared" si="0"/>
        <v>1</v>
      </c>
      <c r="AA57" s="4">
        <f t="shared" si="76"/>
        <v>0</v>
      </c>
      <c r="AB57" s="4">
        <f t="shared" si="2"/>
        <v>0</v>
      </c>
      <c r="AC57" s="4">
        <f t="shared" si="3"/>
        <v>0</v>
      </c>
      <c r="AD57" s="4">
        <f t="shared" si="4"/>
        <v>1</v>
      </c>
      <c r="AE57" s="4">
        <f t="shared" si="5"/>
        <v>1</v>
      </c>
      <c r="AF57" s="4">
        <f t="shared" si="6"/>
        <v>1</v>
      </c>
      <c r="AG57" s="4">
        <f t="shared" si="7"/>
        <v>1</v>
      </c>
      <c r="AH57" s="4">
        <f t="shared" si="8"/>
        <v>0</v>
      </c>
      <c r="AI57" s="4">
        <f t="shared" si="9"/>
        <v>0</v>
      </c>
      <c r="AJ57" s="4">
        <f t="shared" si="10"/>
        <v>0</v>
      </c>
      <c r="AK57" s="43">
        <f t="shared" si="11"/>
        <v>0</v>
      </c>
      <c r="AL57" s="33">
        <f t="shared" si="12"/>
        <v>2</v>
      </c>
      <c r="AM57" s="4">
        <f t="shared" si="77"/>
        <v>1</v>
      </c>
      <c r="AN57" s="4">
        <f t="shared" si="14"/>
        <v>2</v>
      </c>
      <c r="AO57" s="4">
        <f t="shared" si="15"/>
        <v>0</v>
      </c>
      <c r="AP57" s="4">
        <f t="shared" si="16"/>
        <v>2</v>
      </c>
      <c r="AQ57" s="4">
        <f t="shared" si="17"/>
        <v>2</v>
      </c>
      <c r="AR57" s="4">
        <f t="shared" si="18"/>
        <v>3</v>
      </c>
      <c r="AS57" s="4">
        <f t="shared" si="19"/>
        <v>3</v>
      </c>
      <c r="AT57" s="4">
        <f t="shared" si="20"/>
        <v>0</v>
      </c>
      <c r="AU57" s="4">
        <f t="shared" si="21"/>
        <v>0</v>
      </c>
      <c r="AV57" s="4">
        <f t="shared" si="74"/>
        <v>0</v>
      </c>
      <c r="AW57" s="43">
        <f t="shared" si="24"/>
        <v>0</v>
      </c>
      <c r="AX57" s="33">
        <f t="shared" si="25"/>
        <v>3</v>
      </c>
      <c r="AY57" s="4">
        <f t="shared" si="26"/>
        <v>1</v>
      </c>
      <c r="AZ57" s="4">
        <f t="shared" si="27"/>
        <v>3</v>
      </c>
      <c r="BA57" s="4">
        <f t="shared" si="28"/>
        <v>0</v>
      </c>
      <c r="BB57" s="4">
        <f t="shared" si="29"/>
        <v>4</v>
      </c>
      <c r="BC57" s="4">
        <f t="shared" si="30"/>
        <v>3</v>
      </c>
      <c r="BD57" s="4">
        <f t="shared" si="31"/>
        <v>4</v>
      </c>
      <c r="BE57" s="4">
        <f t="shared" si="32"/>
        <v>4</v>
      </c>
      <c r="BF57" s="4">
        <f t="shared" si="33"/>
        <v>0</v>
      </c>
      <c r="BG57" s="4">
        <f t="shared" si="34"/>
        <v>0</v>
      </c>
      <c r="BH57" s="4">
        <f t="shared" si="35"/>
        <v>0</v>
      </c>
      <c r="BI57" s="43">
        <f t="shared" si="36"/>
        <v>0</v>
      </c>
      <c r="BJ57" s="33">
        <f t="shared" si="37"/>
        <v>4</v>
      </c>
      <c r="BK57" s="4">
        <f t="shared" si="78"/>
        <v>1</v>
      </c>
      <c r="BL57" s="4">
        <f t="shared" si="39"/>
        <v>7</v>
      </c>
      <c r="BM57" s="4">
        <f t="shared" si="40"/>
        <v>0</v>
      </c>
      <c r="BN57" s="4">
        <f t="shared" si="41"/>
        <v>7</v>
      </c>
      <c r="BO57" s="4">
        <f t="shared" si="42"/>
        <v>3</v>
      </c>
      <c r="BP57" s="4">
        <f t="shared" si="43"/>
        <v>6</v>
      </c>
      <c r="BQ57" s="4">
        <f t="shared" si="44"/>
        <v>6</v>
      </c>
      <c r="BR57" s="4">
        <f t="shared" si="45"/>
        <v>0</v>
      </c>
      <c r="BS57" s="4">
        <f t="shared" si="46"/>
        <v>0</v>
      </c>
      <c r="BT57" s="4">
        <f t="shared" si="75"/>
        <v>0</v>
      </c>
      <c r="BU57" s="43">
        <f t="shared" si="49"/>
        <v>0</v>
      </c>
      <c r="BV57" s="35">
        <f t="shared" si="62"/>
        <v>6</v>
      </c>
      <c r="BW57" s="5">
        <f t="shared" si="63"/>
        <v>1</v>
      </c>
      <c r="BX57" s="5">
        <f t="shared" si="64"/>
        <v>8</v>
      </c>
      <c r="BY57" s="5">
        <f t="shared" si="65"/>
        <v>0</v>
      </c>
      <c r="BZ57" s="5">
        <f t="shared" si="66"/>
        <v>8</v>
      </c>
      <c r="CA57" s="5">
        <f t="shared" si="67"/>
        <v>3</v>
      </c>
      <c r="CB57" s="5">
        <f t="shared" si="68"/>
        <v>6</v>
      </c>
      <c r="CC57" s="5">
        <f t="shared" si="69"/>
        <v>6</v>
      </c>
      <c r="CD57" s="5">
        <f t="shared" si="70"/>
        <v>0</v>
      </c>
      <c r="CE57" s="5">
        <f t="shared" si="71"/>
        <v>0</v>
      </c>
      <c r="CF57" s="5">
        <f t="shared" si="72"/>
        <v>0</v>
      </c>
      <c r="CG57" s="47">
        <f t="shared" si="73"/>
        <v>0</v>
      </c>
    </row>
    <row r="58" spans="1:85" x14ac:dyDescent="0.15">
      <c r="A58" s="30">
        <v>58</v>
      </c>
      <c r="B58" s="4">
        <f>数据!B$60-数据!B58</f>
        <v>2</v>
      </c>
      <c r="C58" s="11">
        <f>IF(数据!O58="",0,100*(ROW(B58)-数据!O58)/(ROW(B58)-MATCH(B58+3,B:B,-1)))</f>
        <v>100</v>
      </c>
      <c r="D58" s="4">
        <f>数据!C$60-数据!C58</f>
        <v>2</v>
      </c>
      <c r="E58" s="11">
        <f>IF(数据!P58="",0,100*(ROW(D58)-数据!P58)/(ROW(D58)-MATCH(D58+3,D:D,-1)))</f>
        <v>63.636363636363633</v>
      </c>
      <c r="F58" s="4">
        <f>数据!D$60-数据!D58</f>
        <v>1</v>
      </c>
      <c r="G58" s="11">
        <f>IF(数据!Q58="",0,100*(ROW(F58)-数据!Q58)/(ROW(F58)-MATCH(F58+3,F:F,-1)))</f>
        <v>100</v>
      </c>
      <c r="H58" s="4">
        <f>数据!E$60-数据!E58</f>
        <v>0</v>
      </c>
      <c r="I58" s="11">
        <f>IF(数据!R58="",0,100*(ROW(H58)-数据!R58)/(ROW(H58)-MATCH(H58+3,H:H,-1)))</f>
        <v>73.214285714285708</v>
      </c>
      <c r="J58" s="4">
        <f>数据!F$60-数据!F58</f>
        <v>1</v>
      </c>
      <c r="K58" s="11">
        <f>IF(数据!S58="",0,100*(ROW(J58)-数据!S58)/(ROW(J58)-MATCH(J58+3,J:J,-1)))</f>
        <v>33.333333333333336</v>
      </c>
      <c r="L58" s="4">
        <f>数据!G$60-数据!G58</f>
        <v>1</v>
      </c>
      <c r="M58" s="11">
        <f>IF(数据!T58="",0,100*(ROW(L58)-数据!T58)/(ROW(L58)-MATCH(L58+3,L:L,-1)))</f>
        <v>50</v>
      </c>
      <c r="N58" s="4">
        <f>数据!H$60-数据!H58</f>
        <v>1</v>
      </c>
      <c r="O58" s="11">
        <f>IF(数据!U58="",0,100*(ROW(N58)-数据!U58)/(ROW(N58)-MATCH(N58+3,N:N,-1)))</f>
        <v>0</v>
      </c>
      <c r="P58" s="4">
        <f>数据!I$60-数据!I58</f>
        <v>1</v>
      </c>
      <c r="Q58" s="11">
        <f>IF(数据!V58="",0,100*(ROW(P58)-数据!V58)/(ROW(P58)-MATCH(P58+3,P:P,-1)))</f>
        <v>0</v>
      </c>
      <c r="R58" s="4">
        <f>数据!J$60-数据!J58</f>
        <v>0</v>
      </c>
      <c r="S58" s="11">
        <f>IF(数据!W58="",0,100*(ROW(R58)-数据!W58)/(ROW(R58)-MATCH(R58+3,R:R,-1)))</f>
        <v>0</v>
      </c>
      <c r="T58" s="4">
        <f>数据!K$60-数据!K58</f>
        <v>0</v>
      </c>
      <c r="U58" s="11">
        <f>IF(数据!X58="",0,100*(ROW(T58)-数据!X58)/(ROW(T58)-MATCH(T58+3,T:T,-1)))</f>
        <v>0</v>
      </c>
      <c r="V58" s="4">
        <f>数据!L$60-数据!L58</f>
        <v>0</v>
      </c>
      <c r="W58" s="11">
        <f>IF(数据!Y58="",0,100*(ROW(V58)-数据!Y58)/(ROW(V58)-MATCH(V58+3,V:V,-1)))</f>
        <v>0</v>
      </c>
      <c r="X58" s="4">
        <f>数据!M$60-数据!M58</f>
        <v>0</v>
      </c>
      <c r="Y58" s="32">
        <f>IF(数据!Z58="",0,100*(ROW(X58)-数据!Z58)/(ROW(X58)-MATCH(X58+3,X:X,-1)))</f>
        <v>0</v>
      </c>
      <c r="Z58" s="33">
        <f t="shared" si="0"/>
        <v>1</v>
      </c>
      <c r="AA58" s="4">
        <f t="shared" si="76"/>
        <v>1</v>
      </c>
      <c r="AB58" s="4">
        <f t="shared" si="2"/>
        <v>0</v>
      </c>
      <c r="AC58" s="4">
        <f t="shared" si="3"/>
        <v>0</v>
      </c>
      <c r="AD58" s="4">
        <f t="shared" si="4"/>
        <v>1</v>
      </c>
      <c r="AE58" s="4">
        <f t="shared" si="5"/>
        <v>2</v>
      </c>
      <c r="AF58" s="4">
        <f t="shared" si="6"/>
        <v>1</v>
      </c>
      <c r="AG58" s="4">
        <f t="shared" si="7"/>
        <v>1</v>
      </c>
      <c r="AH58" s="4">
        <f t="shared" si="8"/>
        <v>0</v>
      </c>
      <c r="AI58" s="4">
        <f t="shared" si="9"/>
        <v>0</v>
      </c>
      <c r="AJ58" s="4">
        <f t="shared" si="10"/>
        <v>0</v>
      </c>
      <c r="AK58" s="43">
        <f t="shared" si="11"/>
        <v>0</v>
      </c>
      <c r="AL58" s="33">
        <f t="shared" si="12"/>
        <v>2</v>
      </c>
      <c r="AM58" s="4">
        <f t="shared" si="77"/>
        <v>1</v>
      </c>
      <c r="AN58" s="4">
        <f t="shared" si="14"/>
        <v>0</v>
      </c>
      <c r="AO58" s="4">
        <f t="shared" si="15"/>
        <v>0</v>
      </c>
      <c r="AP58" s="4">
        <f t="shared" si="16"/>
        <v>2</v>
      </c>
      <c r="AQ58" s="4">
        <f t="shared" si="17"/>
        <v>3</v>
      </c>
      <c r="AR58" s="4">
        <f t="shared" si="18"/>
        <v>2</v>
      </c>
      <c r="AS58" s="4">
        <f t="shared" si="19"/>
        <v>2</v>
      </c>
      <c r="AT58" s="4">
        <f t="shared" si="20"/>
        <v>0</v>
      </c>
      <c r="AU58" s="4">
        <f t="shared" si="21"/>
        <v>0</v>
      </c>
      <c r="AV58" s="4">
        <f t="shared" si="74"/>
        <v>0</v>
      </c>
      <c r="AW58" s="43">
        <f t="shared" si="24"/>
        <v>0</v>
      </c>
      <c r="AX58" s="33">
        <f t="shared" si="25"/>
        <v>3</v>
      </c>
      <c r="AY58" s="4">
        <f t="shared" si="26"/>
        <v>2</v>
      </c>
      <c r="AZ58" s="4">
        <f t="shared" si="27"/>
        <v>2</v>
      </c>
      <c r="BA58" s="4">
        <f t="shared" si="28"/>
        <v>0</v>
      </c>
      <c r="BB58" s="4">
        <f t="shared" si="29"/>
        <v>3</v>
      </c>
      <c r="BC58" s="4">
        <f t="shared" si="30"/>
        <v>4</v>
      </c>
      <c r="BD58" s="4">
        <f t="shared" si="31"/>
        <v>4</v>
      </c>
      <c r="BE58" s="4">
        <f t="shared" si="32"/>
        <v>4</v>
      </c>
      <c r="BF58" s="4">
        <f t="shared" si="33"/>
        <v>0</v>
      </c>
      <c r="BG58" s="4">
        <f t="shared" si="34"/>
        <v>0</v>
      </c>
      <c r="BH58" s="4">
        <f t="shared" si="35"/>
        <v>0</v>
      </c>
      <c r="BI58" s="43">
        <f t="shared" si="36"/>
        <v>0</v>
      </c>
      <c r="BJ58" s="33">
        <f t="shared" si="37"/>
        <v>5</v>
      </c>
      <c r="BK58" s="4">
        <f t="shared" si="78"/>
        <v>2</v>
      </c>
      <c r="BL58" s="4">
        <f t="shared" si="39"/>
        <v>6</v>
      </c>
      <c r="BM58" s="4">
        <f t="shared" si="40"/>
        <v>0</v>
      </c>
      <c r="BN58" s="4">
        <f t="shared" si="41"/>
        <v>7</v>
      </c>
      <c r="BO58" s="4">
        <f t="shared" si="42"/>
        <v>5</v>
      </c>
      <c r="BP58" s="4">
        <f t="shared" si="43"/>
        <v>6</v>
      </c>
      <c r="BQ58" s="4">
        <f t="shared" si="44"/>
        <v>6</v>
      </c>
      <c r="BR58" s="4">
        <f t="shared" si="45"/>
        <v>0</v>
      </c>
      <c r="BS58" s="4">
        <f t="shared" si="46"/>
        <v>0</v>
      </c>
      <c r="BT58" s="4">
        <f t="shared" si="75"/>
        <v>0</v>
      </c>
      <c r="BU58" s="43">
        <f t="shared" si="49"/>
        <v>0</v>
      </c>
      <c r="BV58" s="35">
        <f t="shared" si="62"/>
        <v>6</v>
      </c>
      <c r="BW58" s="5">
        <f t="shared" si="63"/>
        <v>2</v>
      </c>
      <c r="BX58" s="5">
        <f t="shared" si="64"/>
        <v>8</v>
      </c>
      <c r="BY58" s="5">
        <f t="shared" si="65"/>
        <v>0</v>
      </c>
      <c r="BZ58" s="5">
        <f t="shared" si="66"/>
        <v>8</v>
      </c>
      <c r="CA58" s="5">
        <f t="shared" si="67"/>
        <v>5</v>
      </c>
      <c r="CB58" s="5">
        <f t="shared" si="68"/>
        <v>7</v>
      </c>
      <c r="CC58" s="5">
        <f t="shared" si="69"/>
        <v>7</v>
      </c>
      <c r="CD58" s="5">
        <f t="shared" si="70"/>
        <v>0</v>
      </c>
      <c r="CE58" s="5">
        <f t="shared" si="71"/>
        <v>0</v>
      </c>
      <c r="CF58" s="5">
        <f t="shared" si="72"/>
        <v>0</v>
      </c>
      <c r="CG58" s="47">
        <f t="shared" si="73"/>
        <v>0</v>
      </c>
    </row>
    <row r="59" spans="1:85" x14ac:dyDescent="0.15">
      <c r="A59" s="30">
        <v>59</v>
      </c>
      <c r="B59" s="4">
        <f>数据!B$60-数据!B59</f>
        <v>1</v>
      </c>
      <c r="C59" s="11">
        <f>IF(数据!O59="",0,100*(ROW(B59)-数据!O59)/(ROW(B59)-MATCH(B59+3,B:B,-1)))</f>
        <v>66.666666666666671</v>
      </c>
      <c r="D59" s="4">
        <f>数据!C$60-数据!C59</f>
        <v>2</v>
      </c>
      <c r="E59" s="11">
        <f>IF(数据!P59="",0,100*(ROW(D59)-数据!P59)/(ROW(D59)-MATCH(D59+3,D:D,-1)))</f>
        <v>100</v>
      </c>
      <c r="F59" s="4">
        <f>数据!D$60-数据!D59</f>
        <v>0</v>
      </c>
      <c r="G59" s="11">
        <f>IF(数据!Q59="",0,100*(ROW(F59)-数据!Q59)/(ROW(F59)-MATCH(F59+3,F:F,-1)))</f>
        <v>50</v>
      </c>
      <c r="H59" s="4">
        <f>数据!E$60-数据!E59</f>
        <v>0</v>
      </c>
      <c r="I59" s="11">
        <f>IF(数据!R59="",0,100*(ROW(H59)-数据!R59)/(ROW(H59)-MATCH(H59+3,H:H,-1)))</f>
        <v>75.438596491228068</v>
      </c>
      <c r="J59" s="4">
        <f>数据!F$60-数据!F59</f>
        <v>1</v>
      </c>
      <c r="K59" s="11">
        <f>IF(数据!S59="",0,100*(ROW(J59)-数据!S59)/(ROW(J59)-MATCH(J59+3,J:J,-1)))</f>
        <v>75</v>
      </c>
      <c r="L59" s="4">
        <f>数据!G$60-数据!G59</f>
        <v>1</v>
      </c>
      <c r="M59" s="11">
        <f>IF(数据!T59="",0,100*(ROW(L59)-数据!T59)/(ROW(L59)-MATCH(L59+3,L:L,-1)))</f>
        <v>100</v>
      </c>
      <c r="N59" s="4">
        <f>数据!H$60-数据!H59</f>
        <v>0</v>
      </c>
      <c r="O59" s="11">
        <f>IF(数据!U59="",0,100*(ROW(N59)-数据!U59)/(ROW(N59)-MATCH(N59+3,N:N,-1)))</f>
        <v>0</v>
      </c>
      <c r="P59" s="4">
        <f>数据!I$60-数据!I59</f>
        <v>0</v>
      </c>
      <c r="Q59" s="11">
        <f>IF(数据!V59="",0,100*(ROW(P59)-数据!V59)/(ROW(P59)-MATCH(P59+3,P:P,-1)))</f>
        <v>0</v>
      </c>
      <c r="R59" s="4">
        <f>数据!J$60-数据!J59</f>
        <v>0</v>
      </c>
      <c r="S59" s="11">
        <f>IF(数据!W59="",0,100*(ROW(R59)-数据!W59)/(ROW(R59)-MATCH(R59+3,R:R,-1)))</f>
        <v>0</v>
      </c>
      <c r="T59" s="4">
        <f>数据!K$60-数据!K59</f>
        <v>0</v>
      </c>
      <c r="U59" s="11">
        <f>IF(数据!X59="",0,100*(ROW(T59)-数据!X59)/(ROW(T59)-MATCH(T59+3,T:T,-1)))</f>
        <v>0</v>
      </c>
      <c r="V59" s="4">
        <f>数据!L$60-数据!L59</f>
        <v>0</v>
      </c>
      <c r="W59" s="11">
        <f>IF(数据!Y59="",0,100*(ROW(V59)-数据!Y59)/(ROW(V59)-MATCH(V59+3,V:V,-1)))</f>
        <v>0</v>
      </c>
      <c r="X59" s="4">
        <f>数据!M$60-数据!M59</f>
        <v>0</v>
      </c>
      <c r="Y59" s="32">
        <f>IF(数据!Z59="",0,100*(ROW(X59)-数据!Z59)/(ROW(X59)-MATCH(X59+3,X:X,-1)))</f>
        <v>0</v>
      </c>
      <c r="Z59" s="33">
        <f t="shared" si="0"/>
        <v>1</v>
      </c>
      <c r="AA59" s="4">
        <f t="shared" si="76"/>
        <v>0</v>
      </c>
      <c r="AB59" s="4">
        <f t="shared" si="2"/>
        <v>1</v>
      </c>
      <c r="AC59" s="4">
        <f t="shared" si="3"/>
        <v>0</v>
      </c>
      <c r="AD59" s="4">
        <f t="shared" si="4"/>
        <v>0</v>
      </c>
      <c r="AE59" s="4">
        <f t="shared" si="5"/>
        <v>0</v>
      </c>
      <c r="AF59" s="4">
        <f t="shared" si="6"/>
        <v>1</v>
      </c>
      <c r="AG59" s="4">
        <f t="shared" si="7"/>
        <v>1</v>
      </c>
      <c r="AH59" s="4">
        <f t="shared" si="8"/>
        <v>0</v>
      </c>
      <c r="AI59" s="4">
        <f t="shared" si="9"/>
        <v>0</v>
      </c>
      <c r="AJ59" s="4">
        <f t="shared" si="10"/>
        <v>0</v>
      </c>
      <c r="AK59" s="43">
        <f t="shared" si="11"/>
        <v>0</v>
      </c>
      <c r="AL59" s="33">
        <f t="shared" si="12"/>
        <v>2</v>
      </c>
      <c r="AM59" s="4">
        <f t="shared" si="77"/>
        <v>1</v>
      </c>
      <c r="AN59" s="4">
        <f t="shared" si="14"/>
        <v>1</v>
      </c>
      <c r="AO59" s="4">
        <f t="shared" si="15"/>
        <v>0</v>
      </c>
      <c r="AP59" s="4">
        <f t="shared" si="16"/>
        <v>1</v>
      </c>
      <c r="AQ59" s="4">
        <f t="shared" si="17"/>
        <v>2</v>
      </c>
      <c r="AR59" s="4">
        <f t="shared" si="18"/>
        <v>2</v>
      </c>
      <c r="AS59" s="4">
        <f t="shared" si="19"/>
        <v>2</v>
      </c>
      <c r="AT59" s="4">
        <f t="shared" si="20"/>
        <v>0</v>
      </c>
      <c r="AU59" s="4">
        <f t="shared" si="21"/>
        <v>0</v>
      </c>
      <c r="AV59" s="4">
        <f t="shared" si="74"/>
        <v>0</v>
      </c>
      <c r="AW59" s="43">
        <f t="shared" si="24"/>
        <v>0</v>
      </c>
      <c r="AX59" s="33">
        <f t="shared" si="25"/>
        <v>3</v>
      </c>
      <c r="AY59" s="4">
        <f t="shared" si="26"/>
        <v>1</v>
      </c>
      <c r="AZ59" s="4">
        <f t="shared" si="27"/>
        <v>1</v>
      </c>
      <c r="BA59" s="4">
        <f t="shared" si="28"/>
        <v>0</v>
      </c>
      <c r="BB59" s="4">
        <f t="shared" si="29"/>
        <v>2</v>
      </c>
      <c r="BC59" s="4">
        <f t="shared" si="30"/>
        <v>3</v>
      </c>
      <c r="BD59" s="4">
        <f t="shared" si="31"/>
        <v>3</v>
      </c>
      <c r="BE59" s="4">
        <f t="shared" si="32"/>
        <v>3</v>
      </c>
      <c r="BF59" s="4">
        <f t="shared" si="33"/>
        <v>0</v>
      </c>
      <c r="BG59" s="4">
        <f t="shared" si="34"/>
        <v>0</v>
      </c>
      <c r="BH59" s="4">
        <f t="shared" si="35"/>
        <v>0</v>
      </c>
      <c r="BI59" s="43">
        <f t="shared" si="36"/>
        <v>0</v>
      </c>
      <c r="BJ59" s="33">
        <f t="shared" si="37"/>
        <v>6</v>
      </c>
      <c r="BK59" s="4">
        <f t="shared" si="78"/>
        <v>2</v>
      </c>
      <c r="BL59" s="4">
        <f t="shared" si="39"/>
        <v>6</v>
      </c>
      <c r="BM59" s="4">
        <f t="shared" si="40"/>
        <v>0</v>
      </c>
      <c r="BN59" s="4">
        <f t="shared" si="41"/>
        <v>6</v>
      </c>
      <c r="BO59" s="4">
        <f t="shared" si="42"/>
        <v>5</v>
      </c>
      <c r="BP59" s="4">
        <f t="shared" si="43"/>
        <v>7</v>
      </c>
      <c r="BQ59" s="4">
        <f t="shared" si="44"/>
        <v>7</v>
      </c>
      <c r="BR59" s="4">
        <f t="shared" si="45"/>
        <v>0</v>
      </c>
      <c r="BS59" s="4">
        <f t="shared" si="46"/>
        <v>0</v>
      </c>
      <c r="BT59" s="4">
        <f t="shared" si="75"/>
        <v>0</v>
      </c>
      <c r="BU59" s="43">
        <f t="shared" si="49"/>
        <v>0</v>
      </c>
      <c r="BV59" s="35">
        <f t="shared" si="62"/>
        <v>6</v>
      </c>
      <c r="BW59" s="5">
        <f t="shared" si="63"/>
        <v>2</v>
      </c>
      <c r="BX59" s="5">
        <f t="shared" si="64"/>
        <v>9</v>
      </c>
      <c r="BY59" s="5">
        <f t="shared" si="65"/>
        <v>0</v>
      </c>
      <c r="BZ59" s="5">
        <f t="shared" si="66"/>
        <v>8</v>
      </c>
      <c r="CA59" s="5">
        <f t="shared" si="67"/>
        <v>5</v>
      </c>
      <c r="CB59" s="5">
        <f t="shared" si="68"/>
        <v>8</v>
      </c>
      <c r="CC59" s="5">
        <f t="shared" si="69"/>
        <v>8</v>
      </c>
      <c r="CD59" s="5">
        <f t="shared" si="70"/>
        <v>0</v>
      </c>
      <c r="CE59" s="5">
        <f t="shared" si="71"/>
        <v>0</v>
      </c>
      <c r="CF59" s="5">
        <f t="shared" si="72"/>
        <v>0</v>
      </c>
      <c r="CG59" s="47">
        <f t="shared" si="73"/>
        <v>0</v>
      </c>
    </row>
    <row r="60" spans="1:85" ht="12" thickBot="1" x14ac:dyDescent="0.2">
      <c r="A60" s="36">
        <v>60</v>
      </c>
      <c r="B60" s="37">
        <f>数据!B$60-数据!B60</f>
        <v>0</v>
      </c>
      <c r="C60" s="38">
        <f>IF(数据!O60="",0,100*(ROW(B60)-数据!O60)/(ROW(B60)-MATCH(B60+3,B:B,-1)))</f>
        <v>33.333333333333336</v>
      </c>
      <c r="D60" s="37">
        <f>数据!C$60-数据!C60</f>
        <v>0</v>
      </c>
      <c r="E60" s="38">
        <f>IF(数据!P60="",0,100*(ROW(D60)-数据!P60)/(ROW(D60)-MATCH(D60+3,D:D,-1)))</f>
        <v>25</v>
      </c>
      <c r="F60" s="37">
        <f>数据!D$60-数据!D60</f>
        <v>0</v>
      </c>
      <c r="G60" s="38">
        <f>IF(数据!Q60="",0,100*(ROW(F60)-数据!Q60)/(ROW(F60)-MATCH(F60+3,F:F,-1)))</f>
        <v>80</v>
      </c>
      <c r="H60" s="37">
        <f>数据!E$60-数据!E60</f>
        <v>0</v>
      </c>
      <c r="I60" s="38">
        <f>IF(数据!R60="",0,100*(ROW(H60)-数据!R60)/(ROW(H60)-MATCH(H60+3,H:H,-1)))</f>
        <v>82.758620689655174</v>
      </c>
      <c r="J60" s="37">
        <f>数据!F$60-数据!F60</f>
        <v>0</v>
      </c>
      <c r="K60" s="38">
        <f>IF(数据!S60="",0,100*(ROW(J60)-数据!S60)/(ROW(J60)-MATCH(J60+3,J:J,-1)))</f>
        <v>25</v>
      </c>
      <c r="L60" s="37">
        <f>数据!G$60-数据!G60</f>
        <v>0</v>
      </c>
      <c r="M60" s="38">
        <f>IF(数据!T60="",0,100*(ROW(L60)-数据!T60)/(ROW(L60)-MATCH(L60+3,L:L,-1)))</f>
        <v>100</v>
      </c>
      <c r="N60" s="37">
        <f>数据!H$60-数据!H60</f>
        <v>0</v>
      </c>
      <c r="O60" s="38">
        <f>IF(数据!U60="",0,100*(ROW(N60)-数据!U60)/(ROW(N60)-MATCH(N60+3,N:N,-1)))</f>
        <v>0</v>
      </c>
      <c r="P60" s="37">
        <f>数据!I$60-数据!I60</f>
        <v>0</v>
      </c>
      <c r="Q60" s="38">
        <f>IF(数据!V60="",0,100*(ROW(P60)-数据!V60)/(ROW(P60)-MATCH(P60+3,P:P,-1)))</f>
        <v>50</v>
      </c>
      <c r="R60" s="37">
        <f>数据!J$60-数据!J60</f>
        <v>0</v>
      </c>
      <c r="S60" s="38">
        <f>IF(数据!W60="",0,100*(ROW(R60)-数据!W60)/(ROW(R60)-MATCH(R60+3,R:R,-1)))</f>
        <v>0</v>
      </c>
      <c r="T60" s="37">
        <f>数据!K$60-数据!K60</f>
        <v>0</v>
      </c>
      <c r="U60" s="38">
        <f>IF(数据!X60="",0,100*(ROW(T60)-数据!X60)/(ROW(T60)-MATCH(T60+3,T:T,-1)))</f>
        <v>0</v>
      </c>
      <c r="V60" s="37">
        <f>数据!L$60-数据!L60</f>
        <v>0</v>
      </c>
      <c r="W60" s="38">
        <f>IF(数据!Y60="",0,100*(ROW(V60)-数据!Y60)/(ROW(V60)-MATCH(V60+3,V:V,-1)))</f>
        <v>0</v>
      </c>
      <c r="X60" s="37">
        <f>数据!M$60-数据!M60</f>
        <v>0</v>
      </c>
      <c r="Y60" s="39">
        <f>IF(数据!Z60="",0,100*(ROW(X60)-数据!Z60)/(ROW(X60)-MATCH(X60+3,X:X,-1)))</f>
        <v>0</v>
      </c>
      <c r="Z60" s="44">
        <f>B59-B60</f>
        <v>1</v>
      </c>
      <c r="AA60" s="37">
        <f t="shared" si="76"/>
        <v>2</v>
      </c>
      <c r="AB60" s="37">
        <f>F59-F60</f>
        <v>0</v>
      </c>
      <c r="AC60" s="37">
        <f>H59-H60</f>
        <v>0</v>
      </c>
      <c r="AD60" s="37">
        <f>J59-J60</f>
        <v>1</v>
      </c>
      <c r="AE60" s="37">
        <f>L59-L60</f>
        <v>1</v>
      </c>
      <c r="AF60" s="37">
        <f>N59-N60</f>
        <v>0</v>
      </c>
      <c r="AG60" s="37">
        <f>P59-P60</f>
        <v>0</v>
      </c>
      <c r="AH60" s="37">
        <f>R59-R60</f>
        <v>0</v>
      </c>
      <c r="AI60" s="37">
        <f>T59-T60</f>
        <v>0</v>
      </c>
      <c r="AJ60" s="37">
        <f t="shared" ref="AJ60" si="79">V59-V60</f>
        <v>0</v>
      </c>
      <c r="AK60" s="45">
        <f>X59-X60</f>
        <v>0</v>
      </c>
      <c r="AL60" s="44">
        <f>B58-B60</f>
        <v>2</v>
      </c>
      <c r="AM60" s="37">
        <f t="shared" si="77"/>
        <v>2</v>
      </c>
      <c r="AN60" s="37">
        <f>F58-F60</f>
        <v>1</v>
      </c>
      <c r="AO60" s="37">
        <f>H58-H60</f>
        <v>0</v>
      </c>
      <c r="AP60" s="37">
        <f>J58-J60</f>
        <v>1</v>
      </c>
      <c r="AQ60" s="37">
        <f>L58-L60</f>
        <v>1</v>
      </c>
      <c r="AR60" s="37">
        <f>N58-N60</f>
        <v>1</v>
      </c>
      <c r="AS60" s="37">
        <f>P58-P60</f>
        <v>1</v>
      </c>
      <c r="AT60" s="37">
        <f>R58-R60</f>
        <v>0</v>
      </c>
      <c r="AU60" s="37">
        <f>T58-T60</f>
        <v>0</v>
      </c>
      <c r="AV60" s="37">
        <f t="shared" ref="AV60" si="80">V58-V60</f>
        <v>0</v>
      </c>
      <c r="AW60" s="45">
        <f>X58-X60</f>
        <v>0</v>
      </c>
      <c r="AX60" s="44">
        <f>B57-B60</f>
        <v>3</v>
      </c>
      <c r="AY60" s="37">
        <f>D57-D60</f>
        <v>3</v>
      </c>
      <c r="AZ60" s="37">
        <f>F57-F60</f>
        <v>1</v>
      </c>
      <c r="BA60" s="37">
        <f>H57-H60</f>
        <v>0</v>
      </c>
      <c r="BB60" s="37">
        <f>J57-J60</f>
        <v>2</v>
      </c>
      <c r="BC60" s="37">
        <f>L57-L60</f>
        <v>3</v>
      </c>
      <c r="BD60" s="37">
        <f>N57-N60</f>
        <v>2</v>
      </c>
      <c r="BE60" s="37">
        <f>P57-P60</f>
        <v>2</v>
      </c>
      <c r="BF60" s="37">
        <f>R57-R60</f>
        <v>0</v>
      </c>
      <c r="BG60" s="37">
        <f>T57-T60</f>
        <v>0</v>
      </c>
      <c r="BH60" s="37">
        <f>V57-V60</f>
        <v>0</v>
      </c>
      <c r="BI60" s="45">
        <f>X57-X60</f>
        <v>0</v>
      </c>
      <c r="BJ60" s="44">
        <f>B54-B60</f>
        <v>6</v>
      </c>
      <c r="BK60" s="37">
        <f t="shared" si="78"/>
        <v>4</v>
      </c>
      <c r="BL60" s="37">
        <f>F54-F60</f>
        <v>4</v>
      </c>
      <c r="BM60" s="37">
        <f>H54-H60</f>
        <v>0</v>
      </c>
      <c r="BN60" s="37">
        <f>J54-J60</f>
        <v>6</v>
      </c>
      <c r="BO60" s="37">
        <f>L54-L60</f>
        <v>6</v>
      </c>
      <c r="BP60" s="37">
        <f>N54-N60</f>
        <v>6</v>
      </c>
      <c r="BQ60" s="37">
        <f>P54-P60</f>
        <v>6</v>
      </c>
      <c r="BR60" s="37">
        <f>R54-R60</f>
        <v>0</v>
      </c>
      <c r="BS60" s="37">
        <f>T54-T60</f>
        <v>0</v>
      </c>
      <c r="BT60" s="37">
        <f t="shared" ref="BT60" si="81">V54-V60</f>
        <v>0</v>
      </c>
      <c r="BU60" s="45">
        <f>X54-X60</f>
        <v>0</v>
      </c>
      <c r="BV60" s="48">
        <f>B51-B60</f>
        <v>7</v>
      </c>
      <c r="BW60" s="49">
        <f>D51-D60</f>
        <v>4</v>
      </c>
      <c r="BX60" s="49">
        <f>F51-F60</f>
        <v>8</v>
      </c>
      <c r="BY60" s="49">
        <f>H51-H60</f>
        <v>0</v>
      </c>
      <c r="BZ60" s="49">
        <f>J51-J60</f>
        <v>9</v>
      </c>
      <c r="CA60" s="49">
        <f>L51-L60</f>
        <v>6</v>
      </c>
      <c r="CB60" s="49">
        <f>N51-N60</f>
        <v>8</v>
      </c>
      <c r="CC60" s="49">
        <f>P51-P60</f>
        <v>8</v>
      </c>
      <c r="CD60" s="49">
        <f>R51-R60</f>
        <v>0</v>
      </c>
      <c r="CE60" s="49">
        <f>T51-T60</f>
        <v>0</v>
      </c>
      <c r="CF60" s="49">
        <f>V51-V60</f>
        <v>0</v>
      </c>
      <c r="CG60" s="50">
        <f>X51-X60</f>
        <v>0</v>
      </c>
    </row>
    <row r="123" spans="3:24" x14ac:dyDescent="0.15">
      <c r="C123" s="7"/>
      <c r="E123" s="7"/>
      <c r="G123" s="7"/>
      <c r="I123" s="7"/>
      <c r="K123" s="7"/>
      <c r="L123" s="7"/>
      <c r="N123" s="7"/>
      <c r="P123" s="7"/>
      <c r="R123" s="7"/>
      <c r="T123" s="7"/>
      <c r="V123" s="7"/>
      <c r="X123" s="7"/>
    </row>
  </sheetData>
  <mergeCells count="17">
    <mergeCell ref="BV10:CG10"/>
    <mergeCell ref="Z2:AK2"/>
    <mergeCell ref="AL3:AW3"/>
    <mergeCell ref="BJ7:BU7"/>
    <mergeCell ref="AX4:BI4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1" type="noConversion"/>
  <conditionalFormatting sqref="Z3:AK60">
    <cfRule type="colorScale" priority="15">
      <colorScale>
        <cfvo type="min"/>
        <cfvo type="max"/>
        <color theme="0"/>
        <color theme="0" tint="-0.499984740745262"/>
      </colorScale>
    </cfRule>
  </conditionalFormatting>
  <conditionalFormatting sqref="AL4:AW60">
    <cfRule type="colorScale" priority="16">
      <colorScale>
        <cfvo type="min"/>
        <cfvo type="max"/>
        <color rgb="FFFCFCFF"/>
        <color rgb="FF7030A0"/>
      </colorScale>
    </cfRule>
  </conditionalFormatting>
  <conditionalFormatting sqref="AX5:BI60">
    <cfRule type="colorScale" priority="17">
      <colorScale>
        <cfvo type="min"/>
        <cfvo type="max"/>
        <color theme="0"/>
        <color rgb="FF0070C0"/>
      </colorScale>
    </cfRule>
  </conditionalFormatting>
  <conditionalFormatting sqref="BJ8:BU60">
    <cfRule type="colorScale" priority="18">
      <colorScale>
        <cfvo type="min"/>
        <cfvo type="max"/>
        <color rgb="FFFCFCFF"/>
        <color rgb="FF63BE7B"/>
      </colorScale>
    </cfRule>
  </conditionalFormatting>
  <conditionalFormatting sqref="BV11:CG60">
    <cfRule type="colorScale" priority="19">
      <colorScale>
        <cfvo type="min"/>
        <cfvo type="max"/>
        <color rgb="FFFCFCFF"/>
        <color rgb="FFF8696B"/>
      </colorScale>
    </cfRule>
  </conditionalFormatting>
  <conditionalFormatting sqref="K2:K30 I2:I30 G2:G30 E2:E30 C2:C30 B2:B60 D2:D60 F2:F60 H2:H60 J2:J60 L2:L60 N2:N60 P2:P60 R2:R60 T2:T60 V2:V60 X2:X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60 W31:W60 U31:U60 S31:S60 Q31:Q60 O31:O60 M31:M60 K31:K60 I31:I60 G31:G60 E31:E60 C31:C6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{F8409AB1-D23E-4BD1-B2C1-F2D03A08108A}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09AB1-D23E-4BD1-B2C1-F2D03A081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Y31:Y60 W31:W60 U31:U60 S31:S60 Q31:Q60 O31:O60 M31:M60 K31:K60 I31:I60 G31:G60 E31:E60 C31:C60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54" workbookViewId="0">
      <selection activeCell="U51" sqref="U51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B$1-变动率!$X30</f>
        <v>3</v>
      </c>
      <c r="C30" s="24">
        <f>C$1-变动率!$X30</f>
        <v>4</v>
      </c>
      <c r="D30" s="24">
        <f>D$1-变动率!$X30</f>
        <v>5</v>
      </c>
      <c r="E30" s="24">
        <f>E$1-变动率!$X30</f>
        <v>6</v>
      </c>
      <c r="F30" s="24">
        <f>F$1-变动率!$X30</f>
        <v>7</v>
      </c>
      <c r="G30" s="24">
        <f>G$1-变动率!$X30</f>
        <v>8</v>
      </c>
      <c r="H30" s="24">
        <f>H$1-变动率!$X30</f>
        <v>9</v>
      </c>
      <c r="I30" s="24">
        <f>I$1-变动率!$X30</f>
        <v>10</v>
      </c>
      <c r="J30" s="24">
        <f>J$1-变动率!$X30</f>
        <v>11</v>
      </c>
      <c r="K30" s="24">
        <f>K$1-变动率!$X30</f>
        <v>12</v>
      </c>
      <c r="L30" s="24">
        <f>L$1-变动率!$X30</f>
        <v>13</v>
      </c>
      <c r="M30" s="24">
        <f>M$1-变动率!$X30</f>
        <v>14</v>
      </c>
      <c r="N30" s="22">
        <f>N$1-变动率!$X30</f>
        <v>15</v>
      </c>
      <c r="O30">
        <v>30</v>
      </c>
      <c r="P30" s="23">
        <f>IF(('12月'!B30&gt;=0)*AND('12月'!B30&lt;=3),MATCH(3-'12月'!B30,变动率!$X:$X,-1)-ROW(),"")</f>
        <v>-28</v>
      </c>
      <c r="Q30" s="24" t="str">
        <f>IF(('12月'!C30&gt;=0)*AND('12月'!C30&lt;=3),MATCH(3-'12月'!C30,变动率!$X:$X,-1)-ROW(),"")</f>
        <v/>
      </c>
      <c r="R30" s="24" t="str">
        <f>IF(('12月'!D30&gt;=0)*AND('12月'!D30&lt;=3),MATCH(3-'12月'!D30,变动率!$X:$X,-1)-ROW(),"")</f>
        <v/>
      </c>
      <c r="S30" s="24" t="str">
        <f>IF(('12月'!E30&gt;=0)*AND('12月'!E30&lt;=3),MATCH(3-'12月'!E30,变动率!$X:$X,-1)-ROW(),"")</f>
        <v/>
      </c>
      <c r="T30" s="24" t="str">
        <f>IF(('12月'!F30&gt;=0)*AND('12月'!F30&lt;=3),MATCH(3-'12月'!F30,变动率!$X:$X,-1)-ROW(),"")</f>
        <v/>
      </c>
      <c r="U30" s="24" t="str">
        <f>IF(('12月'!G30&gt;=0)*AND('12月'!G30&lt;=3),MATCH(3-'12月'!G30,变动率!$X:$X,-1)-ROW(),"")</f>
        <v/>
      </c>
      <c r="V30" s="24" t="str">
        <f>IF(('12月'!H30&gt;=0)*AND('12月'!H30&lt;=3),MATCH(3-'12月'!H30,变动率!$X:$X,-1)-ROW(),"")</f>
        <v/>
      </c>
      <c r="W30" s="24" t="str">
        <f>IF(('12月'!I30&gt;=0)*AND('12月'!I30&lt;=3),MATCH(3-'12月'!I30,变动率!$X:$X,-1)-ROW(),"")</f>
        <v/>
      </c>
      <c r="X30" s="24" t="str">
        <f>IF(('12月'!J30&gt;=0)*AND('12月'!J30&lt;=3),MATCH(3-'12月'!J30,变动率!$X:$X,-1)-ROW(),"")</f>
        <v/>
      </c>
      <c r="Y30" s="24" t="str">
        <f>IF(('12月'!K30&gt;=0)*AND('12月'!K30&lt;=3),MATCH(3-'12月'!K30,变动率!$X:$X,-1)-ROW(),"")</f>
        <v/>
      </c>
      <c r="Z30" s="24" t="str">
        <f>IF(('12月'!L30&gt;=0)*AND('12月'!L30&lt;=3),MATCH(3-'12月'!L30,变动率!$X:$X,-1)-ROW(),"")</f>
        <v/>
      </c>
      <c r="AA30" s="24" t="str">
        <f>IF(('12月'!M30&gt;=0)*AND('12月'!M30&lt;=3),MATCH(3-'12月'!M30,变动率!$X:$X,-1)-ROW(),"")</f>
        <v/>
      </c>
      <c r="AB30" s="22" t="str">
        <f>IF(('12月'!N30&gt;=0)*AND('12月'!N30&lt;=3),MATCH(3-'12月'!N30,变动率!$X:$X,-1)-ROW(),"")</f>
        <v/>
      </c>
    </row>
    <row r="31" spans="1:28" x14ac:dyDescent="0.15">
      <c r="A31">
        <v>31</v>
      </c>
      <c r="B31" s="25">
        <f>B$1-变动率!$X31</f>
        <v>3</v>
      </c>
      <c r="C31" s="16">
        <f>C$1-变动率!$X31</f>
        <v>4</v>
      </c>
      <c r="D31" s="16">
        <f>D$1-变动率!$X31</f>
        <v>5</v>
      </c>
      <c r="E31" s="16">
        <f>E$1-变动率!$X31</f>
        <v>6</v>
      </c>
      <c r="F31" s="16">
        <f>F$1-变动率!$X31</f>
        <v>7</v>
      </c>
      <c r="G31" s="16">
        <f>G$1-变动率!$X31</f>
        <v>8</v>
      </c>
      <c r="H31" s="16">
        <f>H$1-变动率!$X31</f>
        <v>9</v>
      </c>
      <c r="I31" s="16">
        <f>I$1-变动率!$X31</f>
        <v>10</v>
      </c>
      <c r="J31" s="16">
        <f>J$1-变动率!$X31</f>
        <v>11</v>
      </c>
      <c r="K31" s="16">
        <f>K$1-变动率!$X31</f>
        <v>12</v>
      </c>
      <c r="L31" s="16">
        <f>L$1-变动率!$X31</f>
        <v>13</v>
      </c>
      <c r="M31" s="16">
        <f>M$1-变动率!$X31</f>
        <v>14</v>
      </c>
      <c r="N31" s="26">
        <f>N$1-变动率!$X31</f>
        <v>15</v>
      </c>
      <c r="O31">
        <v>31</v>
      </c>
      <c r="P31" s="25">
        <f>IF(('12月'!B31&gt;=0)*AND('12月'!B31&lt;=3),MATCH(3-'12月'!B31,变动率!$X:$X,-1)-ROW(),"")</f>
        <v>-29</v>
      </c>
      <c r="Q31" s="16" t="str">
        <f>IF(('12月'!C31&gt;=0)*AND('12月'!C31&lt;=3),MATCH(3-'12月'!C31,变动率!$X:$X,-1)-ROW(),"")</f>
        <v/>
      </c>
      <c r="R31" s="16" t="str">
        <f>IF(('12月'!D31&gt;=0)*AND('12月'!D31&lt;=3),MATCH(3-'12月'!D31,变动率!$X:$X,-1)-ROW(),"")</f>
        <v/>
      </c>
      <c r="S31" s="16" t="str">
        <f>IF(('12月'!E31&gt;=0)*AND('12月'!E31&lt;=3),MATCH(3-'12月'!E31,变动率!$X:$X,-1)-ROW(),"")</f>
        <v/>
      </c>
      <c r="T31" s="16" t="str">
        <f>IF(('12月'!F31&gt;=0)*AND('12月'!F31&lt;=3),MATCH(3-'12月'!F31,变动率!$X:$X,-1)-ROW(),"")</f>
        <v/>
      </c>
      <c r="U31" s="16" t="str">
        <f>IF(('12月'!G31&gt;=0)*AND('12月'!G31&lt;=3),MATCH(3-'12月'!G31,变动率!$X:$X,-1)-ROW(),"")</f>
        <v/>
      </c>
      <c r="V31" s="16" t="str">
        <f>IF(('12月'!H31&gt;=0)*AND('12月'!H31&lt;=3),MATCH(3-'12月'!H31,变动率!$X:$X,-1)-ROW(),"")</f>
        <v/>
      </c>
      <c r="W31" s="16" t="str">
        <f>IF(('12月'!I31&gt;=0)*AND('12月'!I31&lt;=3),MATCH(3-'12月'!I31,变动率!$X:$X,-1)-ROW(),"")</f>
        <v/>
      </c>
      <c r="X31" s="16" t="str">
        <f>IF(('12月'!J31&gt;=0)*AND('12月'!J31&lt;=3),MATCH(3-'12月'!J31,变动率!$X:$X,-1)-ROW(),"")</f>
        <v/>
      </c>
      <c r="Y31" s="16" t="str">
        <f>IF(('12月'!K31&gt;=0)*AND('12月'!K31&lt;=3),MATCH(3-'12月'!K31,变动率!$X:$X,-1)-ROW(),"")</f>
        <v/>
      </c>
      <c r="Z31" s="16" t="str">
        <f>IF(('12月'!L31&gt;=0)*AND('12月'!L31&lt;=3),MATCH(3-'12月'!L31,变动率!$X:$X,-1)-ROW(),"")</f>
        <v/>
      </c>
      <c r="AA31" s="16" t="str">
        <f>IF(('12月'!M31&gt;=0)*AND('12月'!M31&lt;=3),MATCH(3-'12月'!M31,变动率!$X:$X,-1)-ROW(),"")</f>
        <v/>
      </c>
      <c r="AB31" s="26" t="str">
        <f>IF(('12月'!N31&gt;=0)*AND('12月'!N31&lt;=3),MATCH(3-'12月'!N31,变动率!$X:$X,-1)-ROW(),"")</f>
        <v/>
      </c>
    </row>
    <row r="32" spans="1:28" x14ac:dyDescent="0.15">
      <c r="A32">
        <v>32</v>
      </c>
      <c r="B32" s="25">
        <f>B$1-变动率!$X32</f>
        <v>3</v>
      </c>
      <c r="C32" s="16">
        <f>C$1-变动率!$X32</f>
        <v>4</v>
      </c>
      <c r="D32" s="16">
        <f>D$1-变动率!$X32</f>
        <v>5</v>
      </c>
      <c r="E32" s="16">
        <f>E$1-变动率!$X32</f>
        <v>6</v>
      </c>
      <c r="F32" s="16">
        <f>F$1-变动率!$X32</f>
        <v>7</v>
      </c>
      <c r="G32" s="16">
        <f>G$1-变动率!$X32</f>
        <v>8</v>
      </c>
      <c r="H32" s="16">
        <f>H$1-变动率!$X32</f>
        <v>9</v>
      </c>
      <c r="I32" s="16">
        <f>I$1-变动率!$X32</f>
        <v>10</v>
      </c>
      <c r="J32" s="16">
        <f>J$1-变动率!$X32</f>
        <v>11</v>
      </c>
      <c r="K32" s="16">
        <f>K$1-变动率!$X32</f>
        <v>12</v>
      </c>
      <c r="L32" s="16">
        <f>L$1-变动率!$X32</f>
        <v>13</v>
      </c>
      <c r="M32" s="16">
        <f>M$1-变动率!$X32</f>
        <v>14</v>
      </c>
      <c r="N32" s="26">
        <f>N$1-变动率!$X32</f>
        <v>15</v>
      </c>
      <c r="O32">
        <v>32</v>
      </c>
      <c r="P32" s="25">
        <f>IF(('12月'!B32&gt;=0)*AND('12月'!B32&lt;=3),MATCH(3-'12月'!B32,变动率!$X:$X,-1)-ROW(),"")</f>
        <v>-30</v>
      </c>
      <c r="Q32" s="16" t="str">
        <f>IF(('12月'!C32&gt;=0)*AND('12月'!C32&lt;=3),MATCH(3-'12月'!C32,变动率!$X:$X,-1)-ROW(),"")</f>
        <v/>
      </c>
      <c r="R32" s="16" t="str">
        <f>IF(('12月'!D32&gt;=0)*AND('12月'!D32&lt;=3),MATCH(3-'12月'!D32,变动率!$X:$X,-1)-ROW(),"")</f>
        <v/>
      </c>
      <c r="S32" s="16" t="str">
        <f>IF(('12月'!E32&gt;=0)*AND('12月'!E32&lt;=3),MATCH(3-'12月'!E32,变动率!$X:$X,-1)-ROW(),"")</f>
        <v/>
      </c>
      <c r="T32" s="16" t="str">
        <f>IF(('12月'!F32&gt;=0)*AND('12月'!F32&lt;=3),MATCH(3-'12月'!F32,变动率!$X:$X,-1)-ROW(),"")</f>
        <v/>
      </c>
      <c r="U32" s="16" t="str">
        <f>IF(('12月'!G32&gt;=0)*AND('12月'!G32&lt;=3),MATCH(3-'12月'!G32,变动率!$X:$X,-1)-ROW(),"")</f>
        <v/>
      </c>
      <c r="V32" s="16" t="str">
        <f>IF(('12月'!H32&gt;=0)*AND('12月'!H32&lt;=3),MATCH(3-'12月'!H32,变动率!$X:$X,-1)-ROW(),"")</f>
        <v/>
      </c>
      <c r="W32" s="16" t="str">
        <f>IF(('12月'!I32&gt;=0)*AND('12月'!I32&lt;=3),MATCH(3-'12月'!I32,变动率!$X:$X,-1)-ROW(),"")</f>
        <v/>
      </c>
      <c r="X32" s="16" t="str">
        <f>IF(('12月'!J32&gt;=0)*AND('12月'!J32&lt;=3),MATCH(3-'12月'!J32,变动率!$X:$X,-1)-ROW(),"")</f>
        <v/>
      </c>
      <c r="Y32" s="16" t="str">
        <f>IF(('12月'!K32&gt;=0)*AND('12月'!K32&lt;=3),MATCH(3-'12月'!K32,变动率!$X:$X,-1)-ROW(),"")</f>
        <v/>
      </c>
      <c r="Z32" s="16" t="str">
        <f>IF(('12月'!L32&gt;=0)*AND('12月'!L32&lt;=3),MATCH(3-'12月'!L32,变动率!$X:$X,-1)-ROW(),"")</f>
        <v/>
      </c>
      <c r="AA32" s="16" t="str">
        <f>IF(('12月'!M32&gt;=0)*AND('12月'!M32&lt;=3),MATCH(3-'12月'!M32,变动率!$X:$X,-1)-ROW(),"")</f>
        <v/>
      </c>
      <c r="AB32" s="26" t="str">
        <f>IF(('12月'!N32&gt;=0)*AND('12月'!N32&lt;=3),MATCH(3-'12月'!N32,变动率!$X:$X,-1)-ROW(),"")</f>
        <v/>
      </c>
    </row>
    <row r="33" spans="1:28" x14ac:dyDescent="0.15">
      <c r="A33">
        <v>33</v>
      </c>
      <c r="B33" s="25">
        <f>B$1-变动率!$X33</f>
        <v>3</v>
      </c>
      <c r="C33" s="16">
        <f>C$1-变动率!$X33</f>
        <v>4</v>
      </c>
      <c r="D33" s="16">
        <f>D$1-变动率!$X33</f>
        <v>5</v>
      </c>
      <c r="E33" s="16">
        <f>E$1-变动率!$X33</f>
        <v>6</v>
      </c>
      <c r="F33" s="16">
        <f>F$1-变动率!$X33</f>
        <v>7</v>
      </c>
      <c r="G33" s="16">
        <f>G$1-变动率!$X33</f>
        <v>8</v>
      </c>
      <c r="H33" s="16">
        <f>H$1-变动率!$X33</f>
        <v>9</v>
      </c>
      <c r="I33" s="16">
        <f>I$1-变动率!$X33</f>
        <v>10</v>
      </c>
      <c r="J33" s="16">
        <f>J$1-变动率!$X33</f>
        <v>11</v>
      </c>
      <c r="K33" s="16">
        <f>K$1-变动率!$X33</f>
        <v>12</v>
      </c>
      <c r="L33" s="16">
        <f>L$1-变动率!$X33</f>
        <v>13</v>
      </c>
      <c r="M33" s="16">
        <f>M$1-变动率!$X33</f>
        <v>14</v>
      </c>
      <c r="N33" s="26">
        <f>N$1-变动率!$X33</f>
        <v>15</v>
      </c>
      <c r="O33">
        <v>33</v>
      </c>
      <c r="P33" s="25">
        <f>IF(('12月'!B33&gt;=0)*AND('12月'!B33&lt;=3),MATCH(3-'12月'!B33,变动率!$X:$X,-1)-ROW(),"")</f>
        <v>-31</v>
      </c>
      <c r="Q33" s="16" t="str">
        <f>IF(('12月'!C33&gt;=0)*AND('12月'!C33&lt;=3),MATCH(3-'12月'!C33,变动率!$X:$X,-1)-ROW(),"")</f>
        <v/>
      </c>
      <c r="R33" s="16" t="str">
        <f>IF(('12月'!D33&gt;=0)*AND('12月'!D33&lt;=3),MATCH(3-'12月'!D33,变动率!$X:$X,-1)-ROW(),"")</f>
        <v/>
      </c>
      <c r="S33" s="16" t="str">
        <f>IF(('12月'!E33&gt;=0)*AND('12月'!E33&lt;=3),MATCH(3-'12月'!E33,变动率!$X:$X,-1)-ROW(),"")</f>
        <v/>
      </c>
      <c r="T33" s="16" t="str">
        <f>IF(('12月'!F33&gt;=0)*AND('12月'!F33&lt;=3),MATCH(3-'12月'!F33,变动率!$X:$X,-1)-ROW(),"")</f>
        <v/>
      </c>
      <c r="U33" s="16" t="str">
        <f>IF(('12月'!G33&gt;=0)*AND('12月'!G33&lt;=3),MATCH(3-'12月'!G33,变动率!$X:$X,-1)-ROW(),"")</f>
        <v/>
      </c>
      <c r="V33" s="16" t="str">
        <f>IF(('12月'!H33&gt;=0)*AND('12月'!H33&lt;=3),MATCH(3-'12月'!H33,变动率!$X:$X,-1)-ROW(),"")</f>
        <v/>
      </c>
      <c r="W33" s="16" t="str">
        <f>IF(('12月'!I33&gt;=0)*AND('12月'!I33&lt;=3),MATCH(3-'12月'!I33,变动率!$X:$X,-1)-ROW(),"")</f>
        <v/>
      </c>
      <c r="X33" s="16" t="str">
        <f>IF(('12月'!J33&gt;=0)*AND('12月'!J33&lt;=3),MATCH(3-'12月'!J33,变动率!$X:$X,-1)-ROW(),"")</f>
        <v/>
      </c>
      <c r="Y33" s="16" t="str">
        <f>IF(('12月'!K33&gt;=0)*AND('12月'!K33&lt;=3),MATCH(3-'12月'!K33,变动率!$X:$X,-1)-ROW(),"")</f>
        <v/>
      </c>
      <c r="Z33" s="16" t="str">
        <f>IF(('12月'!L33&gt;=0)*AND('12月'!L33&lt;=3),MATCH(3-'12月'!L33,变动率!$X:$X,-1)-ROW(),"")</f>
        <v/>
      </c>
      <c r="AA33" s="16" t="str">
        <f>IF(('12月'!M33&gt;=0)*AND('12月'!M33&lt;=3),MATCH(3-'12月'!M33,变动率!$X:$X,-1)-ROW(),"")</f>
        <v/>
      </c>
      <c r="AB33" s="26" t="str">
        <f>IF(('12月'!N33&gt;=0)*AND('12月'!N33&lt;=3),MATCH(3-'12月'!N33,变动率!$X:$X,-1)-ROW(),"")</f>
        <v/>
      </c>
    </row>
    <row r="34" spans="1:28" x14ac:dyDescent="0.15">
      <c r="A34">
        <v>34</v>
      </c>
      <c r="B34" s="25">
        <f>B$1-变动率!$X34</f>
        <v>3</v>
      </c>
      <c r="C34" s="16">
        <f>C$1-变动率!$X34</f>
        <v>4</v>
      </c>
      <c r="D34" s="16">
        <f>D$1-变动率!$X34</f>
        <v>5</v>
      </c>
      <c r="E34" s="16">
        <f>E$1-变动率!$X34</f>
        <v>6</v>
      </c>
      <c r="F34" s="16">
        <f>F$1-变动率!$X34</f>
        <v>7</v>
      </c>
      <c r="G34" s="16">
        <f>G$1-变动率!$X34</f>
        <v>8</v>
      </c>
      <c r="H34" s="16">
        <f>H$1-变动率!$X34</f>
        <v>9</v>
      </c>
      <c r="I34" s="16">
        <f>I$1-变动率!$X34</f>
        <v>10</v>
      </c>
      <c r="J34" s="16">
        <f>J$1-变动率!$X34</f>
        <v>11</v>
      </c>
      <c r="K34" s="16">
        <f>K$1-变动率!$X34</f>
        <v>12</v>
      </c>
      <c r="L34" s="16">
        <f>L$1-变动率!$X34</f>
        <v>13</v>
      </c>
      <c r="M34" s="16">
        <f>M$1-变动率!$X34</f>
        <v>14</v>
      </c>
      <c r="N34" s="26">
        <f>N$1-变动率!$X34</f>
        <v>15</v>
      </c>
      <c r="O34">
        <v>34</v>
      </c>
      <c r="P34" s="25">
        <f>IF(('12月'!B34&gt;=0)*AND('12月'!B34&lt;=3),MATCH(3-'12月'!B34,变动率!$X:$X,-1)-ROW(),"")</f>
        <v>-32</v>
      </c>
      <c r="Q34" s="16" t="str">
        <f>IF(('12月'!C34&gt;=0)*AND('12月'!C34&lt;=3),MATCH(3-'12月'!C34,变动率!$X:$X,-1)-ROW(),"")</f>
        <v/>
      </c>
      <c r="R34" s="16" t="str">
        <f>IF(('12月'!D34&gt;=0)*AND('12月'!D34&lt;=3),MATCH(3-'12月'!D34,变动率!$X:$X,-1)-ROW(),"")</f>
        <v/>
      </c>
      <c r="S34" s="16" t="str">
        <f>IF(('12月'!E34&gt;=0)*AND('12月'!E34&lt;=3),MATCH(3-'12月'!E34,变动率!$X:$X,-1)-ROW(),"")</f>
        <v/>
      </c>
      <c r="T34" s="16" t="str">
        <f>IF(('12月'!F34&gt;=0)*AND('12月'!F34&lt;=3),MATCH(3-'12月'!F34,变动率!$X:$X,-1)-ROW(),"")</f>
        <v/>
      </c>
      <c r="U34" s="16" t="str">
        <f>IF(('12月'!G34&gt;=0)*AND('12月'!G34&lt;=3),MATCH(3-'12月'!G34,变动率!$X:$X,-1)-ROW(),"")</f>
        <v/>
      </c>
      <c r="V34" s="16" t="str">
        <f>IF(('12月'!H34&gt;=0)*AND('12月'!H34&lt;=3),MATCH(3-'12月'!H34,变动率!$X:$X,-1)-ROW(),"")</f>
        <v/>
      </c>
      <c r="W34" s="16" t="str">
        <f>IF(('12月'!I34&gt;=0)*AND('12月'!I34&lt;=3),MATCH(3-'12月'!I34,变动率!$X:$X,-1)-ROW(),"")</f>
        <v/>
      </c>
      <c r="X34" s="16" t="str">
        <f>IF(('12月'!J34&gt;=0)*AND('12月'!J34&lt;=3),MATCH(3-'12月'!J34,变动率!$X:$X,-1)-ROW(),"")</f>
        <v/>
      </c>
      <c r="Y34" s="16" t="str">
        <f>IF(('12月'!K34&gt;=0)*AND('12月'!K34&lt;=3),MATCH(3-'12月'!K34,变动率!$X:$X,-1)-ROW(),"")</f>
        <v/>
      </c>
      <c r="Z34" s="16" t="str">
        <f>IF(('12月'!L34&gt;=0)*AND('12月'!L34&lt;=3),MATCH(3-'12月'!L34,变动率!$X:$X,-1)-ROW(),"")</f>
        <v/>
      </c>
      <c r="AA34" s="16" t="str">
        <f>IF(('12月'!M34&gt;=0)*AND('12月'!M34&lt;=3),MATCH(3-'12月'!M34,变动率!$X:$X,-1)-ROW(),"")</f>
        <v/>
      </c>
      <c r="AB34" s="26" t="str">
        <f>IF(('12月'!N34&gt;=0)*AND('12月'!N34&lt;=3),MATCH(3-'12月'!N34,变动率!$X:$X,-1)-ROW(),"")</f>
        <v/>
      </c>
    </row>
    <row r="35" spans="1:28" x14ac:dyDescent="0.15">
      <c r="A35">
        <v>35</v>
      </c>
      <c r="B35" s="25">
        <f>B$1-变动率!$X35</f>
        <v>3</v>
      </c>
      <c r="C35" s="16">
        <f>C$1-变动率!$X35</f>
        <v>4</v>
      </c>
      <c r="D35" s="16">
        <f>D$1-变动率!$X35</f>
        <v>5</v>
      </c>
      <c r="E35" s="16">
        <f>E$1-变动率!$X35</f>
        <v>6</v>
      </c>
      <c r="F35" s="16">
        <f>F$1-变动率!$X35</f>
        <v>7</v>
      </c>
      <c r="G35" s="16">
        <f>G$1-变动率!$X35</f>
        <v>8</v>
      </c>
      <c r="H35" s="16">
        <f>H$1-变动率!$X35</f>
        <v>9</v>
      </c>
      <c r="I35" s="16">
        <f>I$1-变动率!$X35</f>
        <v>10</v>
      </c>
      <c r="J35" s="16">
        <f>J$1-变动率!$X35</f>
        <v>11</v>
      </c>
      <c r="K35" s="16">
        <f>K$1-变动率!$X35</f>
        <v>12</v>
      </c>
      <c r="L35" s="16">
        <f>L$1-变动率!$X35</f>
        <v>13</v>
      </c>
      <c r="M35" s="16">
        <f>M$1-变动率!$X35</f>
        <v>14</v>
      </c>
      <c r="N35" s="26">
        <f>N$1-变动率!$X35</f>
        <v>15</v>
      </c>
      <c r="O35">
        <v>35</v>
      </c>
      <c r="P35" s="25">
        <f>IF(('12月'!B35&gt;=0)*AND('12月'!B35&lt;=3),MATCH(3-'12月'!B35,变动率!$X:$X,-1)-ROW(),"")</f>
        <v>-33</v>
      </c>
      <c r="Q35" s="16" t="str">
        <f>IF(('12月'!C35&gt;=0)*AND('12月'!C35&lt;=3),MATCH(3-'12月'!C35,变动率!$X:$X,-1)-ROW(),"")</f>
        <v/>
      </c>
      <c r="R35" s="16" t="str">
        <f>IF(('12月'!D35&gt;=0)*AND('12月'!D35&lt;=3),MATCH(3-'12月'!D35,变动率!$X:$X,-1)-ROW(),"")</f>
        <v/>
      </c>
      <c r="S35" s="16" t="str">
        <f>IF(('12月'!E35&gt;=0)*AND('12月'!E35&lt;=3),MATCH(3-'12月'!E35,变动率!$X:$X,-1)-ROW(),"")</f>
        <v/>
      </c>
      <c r="T35" s="16" t="str">
        <f>IF(('12月'!F35&gt;=0)*AND('12月'!F35&lt;=3),MATCH(3-'12月'!F35,变动率!$X:$X,-1)-ROW(),"")</f>
        <v/>
      </c>
      <c r="U35" s="16" t="str">
        <f>IF(('12月'!G35&gt;=0)*AND('12月'!G35&lt;=3),MATCH(3-'12月'!G35,变动率!$X:$X,-1)-ROW(),"")</f>
        <v/>
      </c>
      <c r="V35" s="16" t="str">
        <f>IF(('12月'!H35&gt;=0)*AND('12月'!H35&lt;=3),MATCH(3-'12月'!H35,变动率!$X:$X,-1)-ROW(),"")</f>
        <v/>
      </c>
      <c r="W35" s="16" t="str">
        <f>IF(('12月'!I35&gt;=0)*AND('12月'!I35&lt;=3),MATCH(3-'12月'!I35,变动率!$X:$X,-1)-ROW(),"")</f>
        <v/>
      </c>
      <c r="X35" s="16" t="str">
        <f>IF(('12月'!J35&gt;=0)*AND('12月'!J35&lt;=3),MATCH(3-'12月'!J35,变动率!$X:$X,-1)-ROW(),"")</f>
        <v/>
      </c>
      <c r="Y35" s="16" t="str">
        <f>IF(('12月'!K35&gt;=0)*AND('12月'!K35&lt;=3),MATCH(3-'12月'!K35,变动率!$X:$X,-1)-ROW(),"")</f>
        <v/>
      </c>
      <c r="Z35" s="16" t="str">
        <f>IF(('12月'!L35&gt;=0)*AND('12月'!L35&lt;=3),MATCH(3-'12月'!L35,变动率!$X:$X,-1)-ROW(),"")</f>
        <v/>
      </c>
      <c r="AA35" s="16" t="str">
        <f>IF(('12月'!M35&gt;=0)*AND('12月'!M35&lt;=3),MATCH(3-'12月'!M35,变动率!$X:$X,-1)-ROW(),"")</f>
        <v/>
      </c>
      <c r="AB35" s="26" t="str">
        <f>IF(('12月'!N35&gt;=0)*AND('12月'!N35&lt;=3),MATCH(3-'12月'!N35,变动率!$X:$X,-1)-ROW(),"")</f>
        <v/>
      </c>
    </row>
    <row r="36" spans="1:28" x14ac:dyDescent="0.15">
      <c r="A36">
        <v>36</v>
      </c>
      <c r="B36" s="25">
        <f>B$1-变动率!$X36</f>
        <v>3</v>
      </c>
      <c r="C36" s="16">
        <f>C$1-变动率!$X36</f>
        <v>4</v>
      </c>
      <c r="D36" s="16">
        <f>D$1-变动率!$X36</f>
        <v>5</v>
      </c>
      <c r="E36" s="16">
        <f>E$1-变动率!$X36</f>
        <v>6</v>
      </c>
      <c r="F36" s="16">
        <f>F$1-变动率!$X36</f>
        <v>7</v>
      </c>
      <c r="G36" s="16">
        <f>G$1-变动率!$X36</f>
        <v>8</v>
      </c>
      <c r="H36" s="16">
        <f>H$1-变动率!$X36</f>
        <v>9</v>
      </c>
      <c r="I36" s="16">
        <f>I$1-变动率!$X36</f>
        <v>10</v>
      </c>
      <c r="J36" s="16">
        <f>J$1-变动率!$X36</f>
        <v>11</v>
      </c>
      <c r="K36" s="16">
        <f>K$1-变动率!$X36</f>
        <v>12</v>
      </c>
      <c r="L36" s="16">
        <f>L$1-变动率!$X36</f>
        <v>13</v>
      </c>
      <c r="M36" s="16">
        <f>M$1-变动率!$X36</f>
        <v>14</v>
      </c>
      <c r="N36" s="26">
        <f>N$1-变动率!$X36</f>
        <v>15</v>
      </c>
      <c r="O36">
        <v>36</v>
      </c>
      <c r="P36" s="25">
        <f>IF(('12月'!B36&gt;=0)*AND('12月'!B36&lt;=3),MATCH(3-'12月'!B36,变动率!$X:$X,-1)-ROW(),"")</f>
        <v>-34</v>
      </c>
      <c r="Q36" s="16" t="str">
        <f>IF(('12月'!C36&gt;=0)*AND('12月'!C36&lt;=3),MATCH(3-'12月'!C36,变动率!$X:$X,-1)-ROW(),"")</f>
        <v/>
      </c>
      <c r="R36" s="16" t="str">
        <f>IF(('12月'!D36&gt;=0)*AND('12月'!D36&lt;=3),MATCH(3-'12月'!D36,变动率!$X:$X,-1)-ROW(),"")</f>
        <v/>
      </c>
      <c r="S36" s="16" t="str">
        <f>IF(('12月'!E36&gt;=0)*AND('12月'!E36&lt;=3),MATCH(3-'12月'!E36,变动率!$X:$X,-1)-ROW(),"")</f>
        <v/>
      </c>
      <c r="T36" s="16" t="str">
        <f>IF(('12月'!F36&gt;=0)*AND('12月'!F36&lt;=3),MATCH(3-'12月'!F36,变动率!$X:$X,-1)-ROW(),"")</f>
        <v/>
      </c>
      <c r="U36" s="16" t="str">
        <f>IF(('12月'!G36&gt;=0)*AND('12月'!G36&lt;=3),MATCH(3-'12月'!G36,变动率!$X:$X,-1)-ROW(),"")</f>
        <v/>
      </c>
      <c r="V36" s="16" t="str">
        <f>IF(('12月'!H36&gt;=0)*AND('12月'!H36&lt;=3),MATCH(3-'12月'!H36,变动率!$X:$X,-1)-ROW(),"")</f>
        <v/>
      </c>
      <c r="W36" s="16" t="str">
        <f>IF(('12月'!I36&gt;=0)*AND('12月'!I36&lt;=3),MATCH(3-'12月'!I36,变动率!$X:$X,-1)-ROW(),"")</f>
        <v/>
      </c>
      <c r="X36" s="16" t="str">
        <f>IF(('12月'!J36&gt;=0)*AND('12月'!J36&lt;=3),MATCH(3-'12月'!J36,变动率!$X:$X,-1)-ROW(),"")</f>
        <v/>
      </c>
      <c r="Y36" s="16" t="str">
        <f>IF(('12月'!K36&gt;=0)*AND('12月'!K36&lt;=3),MATCH(3-'12月'!K36,变动率!$X:$X,-1)-ROW(),"")</f>
        <v/>
      </c>
      <c r="Z36" s="16" t="str">
        <f>IF(('12月'!L36&gt;=0)*AND('12月'!L36&lt;=3),MATCH(3-'12月'!L36,变动率!$X:$X,-1)-ROW(),"")</f>
        <v/>
      </c>
      <c r="AA36" s="16" t="str">
        <f>IF(('12月'!M36&gt;=0)*AND('12月'!M36&lt;=3),MATCH(3-'12月'!M36,变动率!$X:$X,-1)-ROW(),"")</f>
        <v/>
      </c>
      <c r="AB36" s="26" t="str">
        <f>IF(('12月'!N36&gt;=0)*AND('12月'!N36&lt;=3),MATCH(3-'12月'!N36,变动率!$X:$X,-1)-ROW(),"")</f>
        <v/>
      </c>
    </row>
    <row r="37" spans="1:28" x14ac:dyDescent="0.15">
      <c r="A37">
        <v>37</v>
      </c>
      <c r="B37" s="25">
        <f>B$1-变动率!$X37</f>
        <v>3</v>
      </c>
      <c r="C37" s="16">
        <f>C$1-变动率!$X37</f>
        <v>4</v>
      </c>
      <c r="D37" s="16">
        <f>D$1-变动率!$X37</f>
        <v>5</v>
      </c>
      <c r="E37" s="16">
        <f>E$1-变动率!$X37</f>
        <v>6</v>
      </c>
      <c r="F37" s="16">
        <f>F$1-变动率!$X37</f>
        <v>7</v>
      </c>
      <c r="G37" s="16">
        <f>G$1-变动率!$X37</f>
        <v>8</v>
      </c>
      <c r="H37" s="16">
        <f>H$1-变动率!$X37</f>
        <v>9</v>
      </c>
      <c r="I37" s="16">
        <f>I$1-变动率!$X37</f>
        <v>10</v>
      </c>
      <c r="J37" s="16">
        <f>J$1-变动率!$X37</f>
        <v>11</v>
      </c>
      <c r="K37" s="16">
        <f>K$1-变动率!$X37</f>
        <v>12</v>
      </c>
      <c r="L37" s="16">
        <f>L$1-变动率!$X37</f>
        <v>13</v>
      </c>
      <c r="M37" s="16">
        <f>M$1-变动率!$X37</f>
        <v>14</v>
      </c>
      <c r="N37" s="26">
        <f>N$1-变动率!$X37</f>
        <v>15</v>
      </c>
      <c r="O37">
        <v>37</v>
      </c>
      <c r="P37" s="25">
        <f>IF(('12月'!B37&gt;=0)*AND('12月'!B37&lt;=3),MATCH(3-'12月'!B37,变动率!$X:$X,-1)-ROW(),"")</f>
        <v>-35</v>
      </c>
      <c r="Q37" s="16" t="str">
        <f>IF(('12月'!C37&gt;=0)*AND('12月'!C37&lt;=3),MATCH(3-'12月'!C37,变动率!$X:$X,-1)-ROW(),"")</f>
        <v/>
      </c>
      <c r="R37" s="16" t="str">
        <f>IF(('12月'!D37&gt;=0)*AND('12月'!D37&lt;=3),MATCH(3-'12月'!D37,变动率!$X:$X,-1)-ROW(),"")</f>
        <v/>
      </c>
      <c r="S37" s="16" t="str">
        <f>IF(('12月'!E37&gt;=0)*AND('12月'!E37&lt;=3),MATCH(3-'12月'!E37,变动率!$X:$X,-1)-ROW(),"")</f>
        <v/>
      </c>
      <c r="T37" s="16" t="str">
        <f>IF(('12月'!F37&gt;=0)*AND('12月'!F37&lt;=3),MATCH(3-'12月'!F37,变动率!$X:$X,-1)-ROW(),"")</f>
        <v/>
      </c>
      <c r="U37" s="16" t="str">
        <f>IF(('12月'!G37&gt;=0)*AND('12月'!G37&lt;=3),MATCH(3-'12月'!G37,变动率!$X:$X,-1)-ROW(),"")</f>
        <v/>
      </c>
      <c r="V37" s="16" t="str">
        <f>IF(('12月'!H37&gt;=0)*AND('12月'!H37&lt;=3),MATCH(3-'12月'!H37,变动率!$X:$X,-1)-ROW(),"")</f>
        <v/>
      </c>
      <c r="W37" s="16" t="str">
        <f>IF(('12月'!I37&gt;=0)*AND('12月'!I37&lt;=3),MATCH(3-'12月'!I37,变动率!$X:$X,-1)-ROW(),"")</f>
        <v/>
      </c>
      <c r="X37" s="16" t="str">
        <f>IF(('12月'!J37&gt;=0)*AND('12月'!J37&lt;=3),MATCH(3-'12月'!J37,变动率!$X:$X,-1)-ROW(),"")</f>
        <v/>
      </c>
      <c r="Y37" s="16" t="str">
        <f>IF(('12月'!K37&gt;=0)*AND('12月'!K37&lt;=3),MATCH(3-'12月'!K37,变动率!$X:$X,-1)-ROW(),"")</f>
        <v/>
      </c>
      <c r="Z37" s="16" t="str">
        <f>IF(('12月'!L37&gt;=0)*AND('12月'!L37&lt;=3),MATCH(3-'12月'!L37,变动率!$X:$X,-1)-ROW(),"")</f>
        <v/>
      </c>
      <c r="AA37" s="16" t="str">
        <f>IF(('12月'!M37&gt;=0)*AND('12月'!M37&lt;=3),MATCH(3-'12月'!M37,变动率!$X:$X,-1)-ROW(),"")</f>
        <v/>
      </c>
      <c r="AB37" s="26" t="str">
        <f>IF(('12月'!N37&gt;=0)*AND('12月'!N37&lt;=3),MATCH(3-'12月'!N37,变动率!$X:$X,-1)-ROW(),"")</f>
        <v/>
      </c>
    </row>
    <row r="38" spans="1:28" x14ac:dyDescent="0.15">
      <c r="A38">
        <v>38</v>
      </c>
      <c r="B38" s="25">
        <f>B$1-变动率!$X38</f>
        <v>3</v>
      </c>
      <c r="C38" s="16">
        <f>C$1-变动率!$X38</f>
        <v>4</v>
      </c>
      <c r="D38" s="16">
        <f>D$1-变动率!$X38</f>
        <v>5</v>
      </c>
      <c r="E38" s="16">
        <f>E$1-变动率!$X38</f>
        <v>6</v>
      </c>
      <c r="F38" s="16">
        <f>F$1-变动率!$X38</f>
        <v>7</v>
      </c>
      <c r="G38" s="16">
        <f>G$1-变动率!$X38</f>
        <v>8</v>
      </c>
      <c r="H38" s="16">
        <f>H$1-变动率!$X38</f>
        <v>9</v>
      </c>
      <c r="I38" s="16">
        <f>I$1-变动率!$X38</f>
        <v>10</v>
      </c>
      <c r="J38" s="16">
        <f>J$1-变动率!$X38</f>
        <v>11</v>
      </c>
      <c r="K38" s="16">
        <f>K$1-变动率!$X38</f>
        <v>12</v>
      </c>
      <c r="L38" s="16">
        <f>L$1-变动率!$X38</f>
        <v>13</v>
      </c>
      <c r="M38" s="16">
        <f>M$1-变动率!$X38</f>
        <v>14</v>
      </c>
      <c r="N38" s="26">
        <f>N$1-变动率!$X38</f>
        <v>15</v>
      </c>
      <c r="O38">
        <v>38</v>
      </c>
      <c r="P38" s="25">
        <f>IF(('12月'!B38&gt;=0)*AND('12月'!B38&lt;=3),MATCH(3-'12月'!B38,变动率!$X:$X,-1)-ROW(),"")</f>
        <v>-36</v>
      </c>
      <c r="Q38" s="16" t="str">
        <f>IF(('12月'!C38&gt;=0)*AND('12月'!C38&lt;=3),MATCH(3-'12月'!C38,变动率!$X:$X,-1)-ROW(),"")</f>
        <v/>
      </c>
      <c r="R38" s="16" t="str">
        <f>IF(('12月'!D38&gt;=0)*AND('12月'!D38&lt;=3),MATCH(3-'12月'!D38,变动率!$X:$X,-1)-ROW(),"")</f>
        <v/>
      </c>
      <c r="S38" s="16" t="str">
        <f>IF(('12月'!E38&gt;=0)*AND('12月'!E38&lt;=3),MATCH(3-'12月'!E38,变动率!$X:$X,-1)-ROW(),"")</f>
        <v/>
      </c>
      <c r="T38" s="16" t="str">
        <f>IF(('12月'!F38&gt;=0)*AND('12月'!F38&lt;=3),MATCH(3-'12月'!F38,变动率!$X:$X,-1)-ROW(),"")</f>
        <v/>
      </c>
      <c r="U38" s="16" t="str">
        <f>IF(('12月'!G38&gt;=0)*AND('12月'!G38&lt;=3),MATCH(3-'12月'!G38,变动率!$X:$X,-1)-ROW(),"")</f>
        <v/>
      </c>
      <c r="V38" s="16" t="str">
        <f>IF(('12月'!H38&gt;=0)*AND('12月'!H38&lt;=3),MATCH(3-'12月'!H38,变动率!$X:$X,-1)-ROW(),"")</f>
        <v/>
      </c>
      <c r="W38" s="16" t="str">
        <f>IF(('12月'!I38&gt;=0)*AND('12月'!I38&lt;=3),MATCH(3-'12月'!I38,变动率!$X:$X,-1)-ROW(),"")</f>
        <v/>
      </c>
      <c r="X38" s="16" t="str">
        <f>IF(('12月'!J38&gt;=0)*AND('12月'!J38&lt;=3),MATCH(3-'12月'!J38,变动率!$X:$X,-1)-ROW(),"")</f>
        <v/>
      </c>
      <c r="Y38" s="16" t="str">
        <f>IF(('12月'!K38&gt;=0)*AND('12月'!K38&lt;=3),MATCH(3-'12月'!K38,变动率!$X:$X,-1)-ROW(),"")</f>
        <v/>
      </c>
      <c r="Z38" s="16" t="str">
        <f>IF(('12月'!L38&gt;=0)*AND('12月'!L38&lt;=3),MATCH(3-'12月'!L38,变动率!$X:$X,-1)-ROW(),"")</f>
        <v/>
      </c>
      <c r="AA38" s="16" t="str">
        <f>IF(('12月'!M38&gt;=0)*AND('12月'!M38&lt;=3),MATCH(3-'12月'!M38,变动率!$X:$X,-1)-ROW(),"")</f>
        <v/>
      </c>
      <c r="AB38" s="26" t="str">
        <f>IF(('12月'!N38&gt;=0)*AND('12月'!N38&lt;=3),MATCH(3-'12月'!N38,变动率!$X:$X,-1)-ROW(),"")</f>
        <v/>
      </c>
    </row>
    <row r="39" spans="1:28" x14ac:dyDescent="0.15">
      <c r="A39">
        <v>39</v>
      </c>
      <c r="B39" s="25">
        <f>B$1-变动率!$X39</f>
        <v>3</v>
      </c>
      <c r="C39" s="16">
        <f>C$1-变动率!$X39</f>
        <v>4</v>
      </c>
      <c r="D39" s="16">
        <f>D$1-变动率!$X39</f>
        <v>5</v>
      </c>
      <c r="E39" s="16">
        <f>E$1-变动率!$X39</f>
        <v>6</v>
      </c>
      <c r="F39" s="16">
        <f>F$1-变动率!$X39</f>
        <v>7</v>
      </c>
      <c r="G39" s="16">
        <f>G$1-变动率!$X39</f>
        <v>8</v>
      </c>
      <c r="H39" s="16">
        <f>H$1-变动率!$X39</f>
        <v>9</v>
      </c>
      <c r="I39" s="16">
        <f>I$1-变动率!$X39</f>
        <v>10</v>
      </c>
      <c r="J39" s="16">
        <f>J$1-变动率!$X39</f>
        <v>11</v>
      </c>
      <c r="K39" s="16">
        <f>K$1-变动率!$X39</f>
        <v>12</v>
      </c>
      <c r="L39" s="16">
        <f>L$1-变动率!$X39</f>
        <v>13</v>
      </c>
      <c r="M39" s="16">
        <f>M$1-变动率!$X39</f>
        <v>14</v>
      </c>
      <c r="N39" s="26">
        <f>N$1-变动率!$X39</f>
        <v>15</v>
      </c>
      <c r="O39">
        <v>39</v>
      </c>
      <c r="P39" s="25">
        <f>IF(('12月'!B39&gt;=0)*AND('12月'!B39&lt;=3),MATCH(3-'12月'!B39,变动率!$X:$X,-1)-ROW(),"")</f>
        <v>-37</v>
      </c>
      <c r="Q39" s="16" t="str">
        <f>IF(('12月'!C39&gt;=0)*AND('12月'!C39&lt;=3),MATCH(3-'12月'!C39,变动率!$X:$X,-1)-ROW(),"")</f>
        <v/>
      </c>
      <c r="R39" s="16" t="str">
        <f>IF(('12月'!D39&gt;=0)*AND('12月'!D39&lt;=3),MATCH(3-'12月'!D39,变动率!$X:$X,-1)-ROW(),"")</f>
        <v/>
      </c>
      <c r="S39" s="16" t="str">
        <f>IF(('12月'!E39&gt;=0)*AND('12月'!E39&lt;=3),MATCH(3-'12月'!E39,变动率!$X:$X,-1)-ROW(),"")</f>
        <v/>
      </c>
      <c r="T39" s="16" t="str">
        <f>IF(('12月'!F39&gt;=0)*AND('12月'!F39&lt;=3),MATCH(3-'12月'!F39,变动率!$X:$X,-1)-ROW(),"")</f>
        <v/>
      </c>
      <c r="U39" s="16" t="str">
        <f>IF(('12月'!G39&gt;=0)*AND('12月'!G39&lt;=3),MATCH(3-'12月'!G39,变动率!$X:$X,-1)-ROW(),"")</f>
        <v/>
      </c>
      <c r="V39" s="16" t="str">
        <f>IF(('12月'!H39&gt;=0)*AND('12月'!H39&lt;=3),MATCH(3-'12月'!H39,变动率!$X:$X,-1)-ROW(),"")</f>
        <v/>
      </c>
      <c r="W39" s="16" t="str">
        <f>IF(('12月'!I39&gt;=0)*AND('12月'!I39&lt;=3),MATCH(3-'12月'!I39,变动率!$X:$X,-1)-ROW(),"")</f>
        <v/>
      </c>
      <c r="X39" s="16" t="str">
        <f>IF(('12月'!J39&gt;=0)*AND('12月'!J39&lt;=3),MATCH(3-'12月'!J39,变动率!$X:$X,-1)-ROW(),"")</f>
        <v/>
      </c>
      <c r="Y39" s="16" t="str">
        <f>IF(('12月'!K39&gt;=0)*AND('12月'!K39&lt;=3),MATCH(3-'12月'!K39,变动率!$X:$X,-1)-ROW(),"")</f>
        <v/>
      </c>
      <c r="Z39" s="16" t="str">
        <f>IF(('12月'!L39&gt;=0)*AND('12月'!L39&lt;=3),MATCH(3-'12月'!L39,变动率!$X:$X,-1)-ROW(),"")</f>
        <v/>
      </c>
      <c r="AA39" s="16" t="str">
        <f>IF(('12月'!M39&gt;=0)*AND('12月'!M39&lt;=3),MATCH(3-'12月'!M39,变动率!$X:$X,-1)-ROW(),"")</f>
        <v/>
      </c>
      <c r="AB39" s="26" t="str">
        <f>IF(('12月'!N39&gt;=0)*AND('12月'!N39&lt;=3),MATCH(3-'12月'!N39,变动率!$X:$X,-1)-ROW(),"")</f>
        <v/>
      </c>
    </row>
    <row r="40" spans="1:28" x14ac:dyDescent="0.15">
      <c r="A40">
        <v>40</v>
      </c>
      <c r="B40" s="25">
        <f>B$1-变动率!$X40</f>
        <v>3</v>
      </c>
      <c r="C40" s="16">
        <f>C$1-变动率!$X40</f>
        <v>4</v>
      </c>
      <c r="D40" s="16">
        <f>D$1-变动率!$X40</f>
        <v>5</v>
      </c>
      <c r="E40" s="16">
        <f>E$1-变动率!$X40</f>
        <v>6</v>
      </c>
      <c r="F40" s="16">
        <f>F$1-变动率!$X40</f>
        <v>7</v>
      </c>
      <c r="G40" s="16">
        <f>G$1-变动率!$X40</f>
        <v>8</v>
      </c>
      <c r="H40" s="16">
        <f>H$1-变动率!$X40</f>
        <v>9</v>
      </c>
      <c r="I40" s="16">
        <f>I$1-变动率!$X40</f>
        <v>10</v>
      </c>
      <c r="J40" s="16">
        <f>J$1-变动率!$X40</f>
        <v>11</v>
      </c>
      <c r="K40" s="16">
        <f>K$1-变动率!$X40</f>
        <v>12</v>
      </c>
      <c r="L40" s="16">
        <f>L$1-变动率!$X40</f>
        <v>13</v>
      </c>
      <c r="M40" s="16">
        <f>M$1-变动率!$X40</f>
        <v>14</v>
      </c>
      <c r="N40" s="26">
        <f>N$1-变动率!$X40</f>
        <v>15</v>
      </c>
      <c r="O40">
        <v>40</v>
      </c>
      <c r="P40" s="25">
        <f>IF(('12月'!B40&gt;=0)*AND('12月'!B40&lt;=3),MATCH(3-'12月'!B40,变动率!$X:$X,-1)-ROW(),"")</f>
        <v>-38</v>
      </c>
      <c r="Q40" s="16" t="str">
        <f>IF(('12月'!C40&gt;=0)*AND('12月'!C40&lt;=3),MATCH(3-'12月'!C40,变动率!$X:$X,-1)-ROW(),"")</f>
        <v/>
      </c>
      <c r="R40" s="16" t="str">
        <f>IF(('12月'!D40&gt;=0)*AND('12月'!D40&lt;=3),MATCH(3-'12月'!D40,变动率!$X:$X,-1)-ROW(),"")</f>
        <v/>
      </c>
      <c r="S40" s="16" t="str">
        <f>IF(('12月'!E40&gt;=0)*AND('12月'!E40&lt;=3),MATCH(3-'12月'!E40,变动率!$X:$X,-1)-ROW(),"")</f>
        <v/>
      </c>
      <c r="T40" s="16" t="str">
        <f>IF(('12月'!F40&gt;=0)*AND('12月'!F40&lt;=3),MATCH(3-'12月'!F40,变动率!$X:$X,-1)-ROW(),"")</f>
        <v/>
      </c>
      <c r="U40" s="16" t="str">
        <f>IF(('12月'!G40&gt;=0)*AND('12月'!G40&lt;=3),MATCH(3-'12月'!G40,变动率!$X:$X,-1)-ROW(),"")</f>
        <v/>
      </c>
      <c r="V40" s="16" t="str">
        <f>IF(('12月'!H40&gt;=0)*AND('12月'!H40&lt;=3),MATCH(3-'12月'!H40,变动率!$X:$X,-1)-ROW(),"")</f>
        <v/>
      </c>
      <c r="W40" s="16" t="str">
        <f>IF(('12月'!I40&gt;=0)*AND('12月'!I40&lt;=3),MATCH(3-'12月'!I40,变动率!$X:$X,-1)-ROW(),"")</f>
        <v/>
      </c>
      <c r="X40" s="16" t="str">
        <f>IF(('12月'!J40&gt;=0)*AND('12月'!J40&lt;=3),MATCH(3-'12月'!J40,变动率!$X:$X,-1)-ROW(),"")</f>
        <v/>
      </c>
      <c r="Y40" s="16" t="str">
        <f>IF(('12月'!K40&gt;=0)*AND('12月'!K40&lt;=3),MATCH(3-'12月'!K40,变动率!$X:$X,-1)-ROW(),"")</f>
        <v/>
      </c>
      <c r="Z40" s="16" t="str">
        <f>IF(('12月'!L40&gt;=0)*AND('12月'!L40&lt;=3),MATCH(3-'12月'!L40,变动率!$X:$X,-1)-ROW(),"")</f>
        <v/>
      </c>
      <c r="AA40" s="16" t="str">
        <f>IF(('12月'!M40&gt;=0)*AND('12月'!M40&lt;=3),MATCH(3-'12月'!M40,变动率!$X:$X,-1)-ROW(),"")</f>
        <v/>
      </c>
      <c r="AB40" s="26" t="str">
        <f>IF(('12月'!N40&gt;=0)*AND('12月'!N40&lt;=3),MATCH(3-'12月'!N40,变动率!$X:$X,-1)-ROW(),"")</f>
        <v/>
      </c>
    </row>
    <row r="41" spans="1:28" x14ac:dyDescent="0.15">
      <c r="A41">
        <v>41</v>
      </c>
      <c r="B41" s="25">
        <f>B$1-变动率!$X41</f>
        <v>3</v>
      </c>
      <c r="C41" s="16">
        <f>C$1-变动率!$X41</f>
        <v>4</v>
      </c>
      <c r="D41" s="16">
        <f>D$1-变动率!$X41</f>
        <v>5</v>
      </c>
      <c r="E41" s="16">
        <f>E$1-变动率!$X41</f>
        <v>6</v>
      </c>
      <c r="F41" s="16">
        <f>F$1-变动率!$X41</f>
        <v>7</v>
      </c>
      <c r="G41" s="16">
        <f>G$1-变动率!$X41</f>
        <v>8</v>
      </c>
      <c r="H41" s="16">
        <f>H$1-变动率!$X41</f>
        <v>9</v>
      </c>
      <c r="I41" s="16">
        <f>I$1-变动率!$X41</f>
        <v>10</v>
      </c>
      <c r="J41" s="16">
        <f>J$1-变动率!$X41</f>
        <v>11</v>
      </c>
      <c r="K41" s="16">
        <f>K$1-变动率!$X41</f>
        <v>12</v>
      </c>
      <c r="L41" s="16">
        <f>L$1-变动率!$X41</f>
        <v>13</v>
      </c>
      <c r="M41" s="16">
        <f>M$1-变动率!$X41</f>
        <v>14</v>
      </c>
      <c r="N41" s="26">
        <f>N$1-变动率!$X41</f>
        <v>15</v>
      </c>
      <c r="O41">
        <v>41</v>
      </c>
      <c r="P41" s="25">
        <f>IF(('12月'!B41&gt;=0)*AND('12月'!B41&lt;=3),MATCH(3-'12月'!B41,变动率!$X:$X,-1)-ROW(),"")</f>
        <v>-39</v>
      </c>
      <c r="Q41" s="16" t="str">
        <f>IF(('12月'!C41&gt;=0)*AND('12月'!C41&lt;=3),MATCH(3-'12月'!C41,变动率!$X:$X,-1)-ROW(),"")</f>
        <v/>
      </c>
      <c r="R41" s="16" t="str">
        <f>IF(('12月'!D41&gt;=0)*AND('12月'!D41&lt;=3),MATCH(3-'12月'!D41,变动率!$X:$X,-1)-ROW(),"")</f>
        <v/>
      </c>
      <c r="S41" s="16" t="str">
        <f>IF(('12月'!E41&gt;=0)*AND('12月'!E41&lt;=3),MATCH(3-'12月'!E41,变动率!$X:$X,-1)-ROW(),"")</f>
        <v/>
      </c>
      <c r="T41" s="16" t="str">
        <f>IF(('12月'!F41&gt;=0)*AND('12月'!F41&lt;=3),MATCH(3-'12月'!F41,变动率!$X:$X,-1)-ROW(),"")</f>
        <v/>
      </c>
      <c r="U41" s="16" t="str">
        <f>IF(('12月'!G41&gt;=0)*AND('12月'!G41&lt;=3),MATCH(3-'12月'!G41,变动率!$X:$X,-1)-ROW(),"")</f>
        <v/>
      </c>
      <c r="V41" s="16" t="str">
        <f>IF(('12月'!H41&gt;=0)*AND('12月'!H41&lt;=3),MATCH(3-'12月'!H41,变动率!$X:$X,-1)-ROW(),"")</f>
        <v/>
      </c>
      <c r="W41" s="16" t="str">
        <f>IF(('12月'!I41&gt;=0)*AND('12月'!I41&lt;=3),MATCH(3-'12月'!I41,变动率!$X:$X,-1)-ROW(),"")</f>
        <v/>
      </c>
      <c r="X41" s="16" t="str">
        <f>IF(('12月'!J41&gt;=0)*AND('12月'!J41&lt;=3),MATCH(3-'12月'!J41,变动率!$X:$X,-1)-ROW(),"")</f>
        <v/>
      </c>
      <c r="Y41" s="16" t="str">
        <f>IF(('12月'!K41&gt;=0)*AND('12月'!K41&lt;=3),MATCH(3-'12月'!K41,变动率!$X:$X,-1)-ROW(),"")</f>
        <v/>
      </c>
      <c r="Z41" s="16" t="str">
        <f>IF(('12月'!L41&gt;=0)*AND('12月'!L41&lt;=3),MATCH(3-'12月'!L41,变动率!$X:$X,-1)-ROW(),"")</f>
        <v/>
      </c>
      <c r="AA41" s="16" t="str">
        <f>IF(('12月'!M41&gt;=0)*AND('12月'!M41&lt;=3),MATCH(3-'12月'!M41,变动率!$X:$X,-1)-ROW(),"")</f>
        <v/>
      </c>
      <c r="AB41" s="26" t="str">
        <f>IF(('12月'!N41&gt;=0)*AND('12月'!N41&lt;=3),MATCH(3-'12月'!N41,变动率!$X:$X,-1)-ROW(),"")</f>
        <v/>
      </c>
    </row>
    <row r="42" spans="1:28" x14ac:dyDescent="0.15">
      <c r="A42">
        <v>42</v>
      </c>
      <c r="B42" s="25">
        <f>B$1-变动率!$X42</f>
        <v>3</v>
      </c>
      <c r="C42" s="16">
        <f>C$1-变动率!$X42</f>
        <v>4</v>
      </c>
      <c r="D42" s="16">
        <f>D$1-变动率!$X42</f>
        <v>5</v>
      </c>
      <c r="E42" s="16">
        <f>E$1-变动率!$X42</f>
        <v>6</v>
      </c>
      <c r="F42" s="16">
        <f>F$1-变动率!$X42</f>
        <v>7</v>
      </c>
      <c r="G42" s="16">
        <f>G$1-变动率!$X42</f>
        <v>8</v>
      </c>
      <c r="H42" s="16">
        <f>H$1-变动率!$X42</f>
        <v>9</v>
      </c>
      <c r="I42" s="16">
        <f>I$1-变动率!$X42</f>
        <v>10</v>
      </c>
      <c r="J42" s="16">
        <f>J$1-变动率!$X42</f>
        <v>11</v>
      </c>
      <c r="K42" s="16">
        <f>K$1-变动率!$X42</f>
        <v>12</v>
      </c>
      <c r="L42" s="16">
        <f>L$1-变动率!$X42</f>
        <v>13</v>
      </c>
      <c r="M42" s="16">
        <f>M$1-变动率!$X42</f>
        <v>14</v>
      </c>
      <c r="N42" s="26">
        <f>N$1-变动率!$X42</f>
        <v>15</v>
      </c>
      <c r="O42">
        <v>42</v>
      </c>
      <c r="P42" s="25">
        <f>IF(('12月'!B42&gt;=0)*AND('12月'!B42&lt;=3),MATCH(3-'12月'!B42,变动率!$X:$X,-1)-ROW(),"")</f>
        <v>-40</v>
      </c>
      <c r="Q42" s="16" t="str">
        <f>IF(('12月'!C42&gt;=0)*AND('12月'!C42&lt;=3),MATCH(3-'12月'!C42,变动率!$X:$X,-1)-ROW(),"")</f>
        <v/>
      </c>
      <c r="R42" s="16" t="str">
        <f>IF(('12月'!D42&gt;=0)*AND('12月'!D42&lt;=3),MATCH(3-'12月'!D42,变动率!$X:$X,-1)-ROW(),"")</f>
        <v/>
      </c>
      <c r="S42" s="16" t="str">
        <f>IF(('12月'!E42&gt;=0)*AND('12月'!E42&lt;=3),MATCH(3-'12月'!E42,变动率!$X:$X,-1)-ROW(),"")</f>
        <v/>
      </c>
      <c r="T42" s="16" t="str">
        <f>IF(('12月'!F42&gt;=0)*AND('12月'!F42&lt;=3),MATCH(3-'12月'!F42,变动率!$X:$X,-1)-ROW(),"")</f>
        <v/>
      </c>
      <c r="U42" s="16" t="str">
        <f>IF(('12月'!G42&gt;=0)*AND('12月'!G42&lt;=3),MATCH(3-'12月'!G42,变动率!$X:$X,-1)-ROW(),"")</f>
        <v/>
      </c>
      <c r="V42" s="16" t="str">
        <f>IF(('12月'!H42&gt;=0)*AND('12月'!H42&lt;=3),MATCH(3-'12月'!H42,变动率!$X:$X,-1)-ROW(),"")</f>
        <v/>
      </c>
      <c r="W42" s="16" t="str">
        <f>IF(('12月'!I42&gt;=0)*AND('12月'!I42&lt;=3),MATCH(3-'12月'!I42,变动率!$X:$X,-1)-ROW(),"")</f>
        <v/>
      </c>
      <c r="X42" s="16" t="str">
        <f>IF(('12月'!J42&gt;=0)*AND('12月'!J42&lt;=3),MATCH(3-'12月'!J42,变动率!$X:$X,-1)-ROW(),"")</f>
        <v/>
      </c>
      <c r="Y42" s="16" t="str">
        <f>IF(('12月'!K42&gt;=0)*AND('12月'!K42&lt;=3),MATCH(3-'12月'!K42,变动率!$X:$X,-1)-ROW(),"")</f>
        <v/>
      </c>
      <c r="Z42" s="16" t="str">
        <f>IF(('12月'!L42&gt;=0)*AND('12月'!L42&lt;=3),MATCH(3-'12月'!L42,变动率!$X:$X,-1)-ROW(),"")</f>
        <v/>
      </c>
      <c r="AA42" s="16" t="str">
        <f>IF(('12月'!M42&gt;=0)*AND('12月'!M42&lt;=3),MATCH(3-'12月'!M42,变动率!$X:$X,-1)-ROW(),"")</f>
        <v/>
      </c>
      <c r="AB42" s="26" t="str">
        <f>IF(('12月'!N42&gt;=0)*AND('12月'!N42&lt;=3),MATCH(3-'12月'!N42,变动率!$X:$X,-1)-ROW(),"")</f>
        <v/>
      </c>
    </row>
    <row r="43" spans="1:28" x14ac:dyDescent="0.15">
      <c r="A43">
        <v>43</v>
      </c>
      <c r="B43" s="25">
        <f>B$1-变动率!$X43</f>
        <v>3</v>
      </c>
      <c r="C43" s="16">
        <f>C$1-变动率!$X43</f>
        <v>4</v>
      </c>
      <c r="D43" s="16">
        <f>D$1-变动率!$X43</f>
        <v>5</v>
      </c>
      <c r="E43" s="16">
        <f>E$1-变动率!$X43</f>
        <v>6</v>
      </c>
      <c r="F43" s="16">
        <f>F$1-变动率!$X43</f>
        <v>7</v>
      </c>
      <c r="G43" s="16">
        <f>G$1-变动率!$X43</f>
        <v>8</v>
      </c>
      <c r="H43" s="16">
        <f>H$1-变动率!$X43</f>
        <v>9</v>
      </c>
      <c r="I43" s="16">
        <f>I$1-变动率!$X43</f>
        <v>10</v>
      </c>
      <c r="J43" s="16">
        <f>J$1-变动率!$X43</f>
        <v>11</v>
      </c>
      <c r="K43" s="16">
        <f>K$1-变动率!$X43</f>
        <v>12</v>
      </c>
      <c r="L43" s="16">
        <f>L$1-变动率!$X43</f>
        <v>13</v>
      </c>
      <c r="M43" s="16">
        <f>M$1-变动率!$X43</f>
        <v>14</v>
      </c>
      <c r="N43" s="26">
        <f>N$1-变动率!$X43</f>
        <v>15</v>
      </c>
      <c r="O43">
        <v>43</v>
      </c>
      <c r="P43" s="25">
        <f>IF(('12月'!B43&gt;=0)*AND('12月'!B43&lt;=3),MATCH(3-'12月'!B43,变动率!$X:$X,-1)-ROW(),"")</f>
        <v>-41</v>
      </c>
      <c r="Q43" s="16" t="str">
        <f>IF(('12月'!C43&gt;=0)*AND('12月'!C43&lt;=3),MATCH(3-'12月'!C43,变动率!$X:$X,-1)-ROW(),"")</f>
        <v/>
      </c>
      <c r="R43" s="16" t="str">
        <f>IF(('12月'!D43&gt;=0)*AND('12月'!D43&lt;=3),MATCH(3-'12月'!D43,变动率!$X:$X,-1)-ROW(),"")</f>
        <v/>
      </c>
      <c r="S43" s="16" t="str">
        <f>IF(('12月'!E43&gt;=0)*AND('12月'!E43&lt;=3),MATCH(3-'12月'!E43,变动率!$X:$X,-1)-ROW(),"")</f>
        <v/>
      </c>
      <c r="T43" s="16" t="str">
        <f>IF(('12月'!F43&gt;=0)*AND('12月'!F43&lt;=3),MATCH(3-'12月'!F43,变动率!$X:$X,-1)-ROW(),"")</f>
        <v/>
      </c>
      <c r="U43" s="16" t="str">
        <f>IF(('12月'!G43&gt;=0)*AND('12月'!G43&lt;=3),MATCH(3-'12月'!G43,变动率!$X:$X,-1)-ROW(),"")</f>
        <v/>
      </c>
      <c r="V43" s="16" t="str">
        <f>IF(('12月'!H43&gt;=0)*AND('12月'!H43&lt;=3),MATCH(3-'12月'!H43,变动率!$X:$X,-1)-ROW(),"")</f>
        <v/>
      </c>
      <c r="W43" s="16" t="str">
        <f>IF(('12月'!I43&gt;=0)*AND('12月'!I43&lt;=3),MATCH(3-'12月'!I43,变动率!$X:$X,-1)-ROW(),"")</f>
        <v/>
      </c>
      <c r="X43" s="16" t="str">
        <f>IF(('12月'!J43&gt;=0)*AND('12月'!J43&lt;=3),MATCH(3-'12月'!J43,变动率!$X:$X,-1)-ROW(),"")</f>
        <v/>
      </c>
      <c r="Y43" s="16" t="str">
        <f>IF(('12月'!K43&gt;=0)*AND('12月'!K43&lt;=3),MATCH(3-'12月'!K43,变动率!$X:$X,-1)-ROW(),"")</f>
        <v/>
      </c>
      <c r="Z43" s="16" t="str">
        <f>IF(('12月'!L43&gt;=0)*AND('12月'!L43&lt;=3),MATCH(3-'12月'!L43,变动率!$X:$X,-1)-ROW(),"")</f>
        <v/>
      </c>
      <c r="AA43" s="16" t="str">
        <f>IF(('12月'!M43&gt;=0)*AND('12月'!M43&lt;=3),MATCH(3-'12月'!M43,变动率!$X:$X,-1)-ROW(),"")</f>
        <v/>
      </c>
      <c r="AB43" s="26" t="str">
        <f>IF(('12月'!N43&gt;=0)*AND('12月'!N43&lt;=3),MATCH(3-'12月'!N43,变动率!$X:$X,-1)-ROW(),"")</f>
        <v/>
      </c>
    </row>
    <row r="44" spans="1:28" x14ac:dyDescent="0.15">
      <c r="A44">
        <v>44</v>
      </c>
      <c r="B44" s="25">
        <f>B$1-变动率!$X44</f>
        <v>3</v>
      </c>
      <c r="C44" s="16">
        <f>C$1-变动率!$X44</f>
        <v>4</v>
      </c>
      <c r="D44" s="16">
        <f>D$1-变动率!$X44</f>
        <v>5</v>
      </c>
      <c r="E44" s="16">
        <f>E$1-变动率!$X44</f>
        <v>6</v>
      </c>
      <c r="F44" s="16">
        <f>F$1-变动率!$X44</f>
        <v>7</v>
      </c>
      <c r="G44" s="16">
        <f>G$1-变动率!$X44</f>
        <v>8</v>
      </c>
      <c r="H44" s="16">
        <f>H$1-变动率!$X44</f>
        <v>9</v>
      </c>
      <c r="I44" s="16">
        <f>I$1-变动率!$X44</f>
        <v>10</v>
      </c>
      <c r="J44" s="16">
        <f>J$1-变动率!$X44</f>
        <v>11</v>
      </c>
      <c r="K44" s="16">
        <f>K$1-变动率!$X44</f>
        <v>12</v>
      </c>
      <c r="L44" s="16">
        <f>L$1-变动率!$X44</f>
        <v>13</v>
      </c>
      <c r="M44" s="16">
        <f>M$1-变动率!$X44</f>
        <v>14</v>
      </c>
      <c r="N44" s="26">
        <f>N$1-变动率!$X44</f>
        <v>15</v>
      </c>
      <c r="O44">
        <v>44</v>
      </c>
      <c r="P44" s="25">
        <f>IF(('12月'!B44&gt;=0)*AND('12月'!B44&lt;=3),MATCH(3-'12月'!B44,变动率!$X:$X,-1)-ROW(),"")</f>
        <v>-42</v>
      </c>
      <c r="Q44" s="16" t="str">
        <f>IF(('12月'!C44&gt;=0)*AND('12月'!C44&lt;=3),MATCH(3-'12月'!C44,变动率!$X:$X,-1)-ROW(),"")</f>
        <v/>
      </c>
      <c r="R44" s="16" t="str">
        <f>IF(('12月'!D44&gt;=0)*AND('12月'!D44&lt;=3),MATCH(3-'12月'!D44,变动率!$X:$X,-1)-ROW(),"")</f>
        <v/>
      </c>
      <c r="S44" s="16" t="str">
        <f>IF(('12月'!E44&gt;=0)*AND('12月'!E44&lt;=3),MATCH(3-'12月'!E44,变动率!$X:$X,-1)-ROW(),"")</f>
        <v/>
      </c>
      <c r="T44" s="16" t="str">
        <f>IF(('12月'!F44&gt;=0)*AND('12月'!F44&lt;=3),MATCH(3-'12月'!F44,变动率!$X:$X,-1)-ROW(),"")</f>
        <v/>
      </c>
      <c r="U44" s="16" t="str">
        <f>IF(('12月'!G44&gt;=0)*AND('12月'!G44&lt;=3),MATCH(3-'12月'!G44,变动率!$X:$X,-1)-ROW(),"")</f>
        <v/>
      </c>
      <c r="V44" s="16" t="str">
        <f>IF(('12月'!H44&gt;=0)*AND('12月'!H44&lt;=3),MATCH(3-'12月'!H44,变动率!$X:$X,-1)-ROW(),"")</f>
        <v/>
      </c>
      <c r="W44" s="16" t="str">
        <f>IF(('12月'!I44&gt;=0)*AND('12月'!I44&lt;=3),MATCH(3-'12月'!I44,变动率!$X:$X,-1)-ROW(),"")</f>
        <v/>
      </c>
      <c r="X44" s="16" t="str">
        <f>IF(('12月'!J44&gt;=0)*AND('12月'!J44&lt;=3),MATCH(3-'12月'!J44,变动率!$X:$X,-1)-ROW(),"")</f>
        <v/>
      </c>
      <c r="Y44" s="16" t="str">
        <f>IF(('12月'!K44&gt;=0)*AND('12月'!K44&lt;=3),MATCH(3-'12月'!K44,变动率!$X:$X,-1)-ROW(),"")</f>
        <v/>
      </c>
      <c r="Z44" s="16" t="str">
        <f>IF(('12月'!L44&gt;=0)*AND('12月'!L44&lt;=3),MATCH(3-'12月'!L44,变动率!$X:$X,-1)-ROW(),"")</f>
        <v/>
      </c>
      <c r="AA44" s="16" t="str">
        <f>IF(('12月'!M44&gt;=0)*AND('12月'!M44&lt;=3),MATCH(3-'12月'!M44,变动率!$X:$X,-1)-ROW(),"")</f>
        <v/>
      </c>
      <c r="AB44" s="26" t="str">
        <f>IF(('12月'!N44&gt;=0)*AND('12月'!N44&lt;=3),MATCH(3-'12月'!N44,变动率!$X:$X,-1)-ROW(),"")</f>
        <v/>
      </c>
    </row>
    <row r="45" spans="1:28" x14ac:dyDescent="0.15">
      <c r="A45">
        <v>45</v>
      </c>
      <c r="B45" s="25">
        <f>B$1-变动率!$X45</f>
        <v>3</v>
      </c>
      <c r="C45" s="16">
        <f>C$1-变动率!$X45</f>
        <v>4</v>
      </c>
      <c r="D45" s="16">
        <f>D$1-变动率!$X45</f>
        <v>5</v>
      </c>
      <c r="E45" s="16">
        <f>E$1-变动率!$X45</f>
        <v>6</v>
      </c>
      <c r="F45" s="16">
        <f>F$1-变动率!$X45</f>
        <v>7</v>
      </c>
      <c r="G45" s="16">
        <f>G$1-变动率!$X45</f>
        <v>8</v>
      </c>
      <c r="H45" s="16">
        <f>H$1-变动率!$X45</f>
        <v>9</v>
      </c>
      <c r="I45" s="16">
        <f>I$1-变动率!$X45</f>
        <v>10</v>
      </c>
      <c r="J45" s="16">
        <f>J$1-变动率!$X45</f>
        <v>11</v>
      </c>
      <c r="K45" s="16">
        <f>K$1-变动率!$X45</f>
        <v>12</v>
      </c>
      <c r="L45" s="16">
        <f>L$1-变动率!$X45</f>
        <v>13</v>
      </c>
      <c r="M45" s="16">
        <f>M$1-变动率!$X45</f>
        <v>14</v>
      </c>
      <c r="N45" s="26">
        <f>N$1-变动率!$X45</f>
        <v>15</v>
      </c>
      <c r="O45">
        <v>45</v>
      </c>
      <c r="P45" s="25">
        <f>IF(('12月'!B45&gt;=0)*AND('12月'!B45&lt;=3),MATCH(3-'12月'!B45,变动率!$X:$X,-1)-ROW(),"")</f>
        <v>-43</v>
      </c>
      <c r="Q45" s="16" t="str">
        <f>IF(('12月'!C45&gt;=0)*AND('12月'!C45&lt;=3),MATCH(3-'12月'!C45,变动率!$X:$X,-1)-ROW(),"")</f>
        <v/>
      </c>
      <c r="R45" s="16" t="str">
        <f>IF(('12月'!D45&gt;=0)*AND('12月'!D45&lt;=3),MATCH(3-'12月'!D45,变动率!$X:$X,-1)-ROW(),"")</f>
        <v/>
      </c>
      <c r="S45" s="16" t="str">
        <f>IF(('12月'!E45&gt;=0)*AND('12月'!E45&lt;=3),MATCH(3-'12月'!E45,变动率!$X:$X,-1)-ROW(),"")</f>
        <v/>
      </c>
      <c r="T45" s="16" t="str">
        <f>IF(('12月'!F45&gt;=0)*AND('12月'!F45&lt;=3),MATCH(3-'12月'!F45,变动率!$X:$X,-1)-ROW(),"")</f>
        <v/>
      </c>
      <c r="U45" s="16" t="str">
        <f>IF(('12月'!G45&gt;=0)*AND('12月'!G45&lt;=3),MATCH(3-'12月'!G45,变动率!$X:$X,-1)-ROW(),"")</f>
        <v/>
      </c>
      <c r="V45" s="16" t="str">
        <f>IF(('12月'!H45&gt;=0)*AND('12月'!H45&lt;=3),MATCH(3-'12月'!H45,变动率!$X:$X,-1)-ROW(),"")</f>
        <v/>
      </c>
      <c r="W45" s="16" t="str">
        <f>IF(('12月'!I45&gt;=0)*AND('12月'!I45&lt;=3),MATCH(3-'12月'!I45,变动率!$X:$X,-1)-ROW(),"")</f>
        <v/>
      </c>
      <c r="X45" s="16" t="str">
        <f>IF(('12月'!J45&gt;=0)*AND('12月'!J45&lt;=3),MATCH(3-'12月'!J45,变动率!$X:$X,-1)-ROW(),"")</f>
        <v/>
      </c>
      <c r="Y45" s="16" t="str">
        <f>IF(('12月'!K45&gt;=0)*AND('12月'!K45&lt;=3),MATCH(3-'12月'!K45,变动率!$X:$X,-1)-ROW(),"")</f>
        <v/>
      </c>
      <c r="Z45" s="16" t="str">
        <f>IF(('12月'!L45&gt;=0)*AND('12月'!L45&lt;=3),MATCH(3-'12月'!L45,变动率!$X:$X,-1)-ROW(),"")</f>
        <v/>
      </c>
      <c r="AA45" s="16" t="str">
        <f>IF(('12月'!M45&gt;=0)*AND('12月'!M45&lt;=3),MATCH(3-'12月'!M45,变动率!$X:$X,-1)-ROW(),"")</f>
        <v/>
      </c>
      <c r="AB45" s="26" t="str">
        <f>IF(('12月'!N45&gt;=0)*AND('12月'!N45&lt;=3),MATCH(3-'12月'!N45,变动率!$X:$X,-1)-ROW(),"")</f>
        <v/>
      </c>
    </row>
    <row r="46" spans="1:28" x14ac:dyDescent="0.15">
      <c r="A46">
        <v>46</v>
      </c>
      <c r="B46" s="25">
        <f>B$1-变动率!$X46</f>
        <v>3</v>
      </c>
      <c r="C46" s="16">
        <f>C$1-变动率!$X46</f>
        <v>4</v>
      </c>
      <c r="D46" s="16">
        <f>D$1-变动率!$X46</f>
        <v>5</v>
      </c>
      <c r="E46" s="16">
        <f>E$1-变动率!$X46</f>
        <v>6</v>
      </c>
      <c r="F46" s="16">
        <f>F$1-变动率!$X46</f>
        <v>7</v>
      </c>
      <c r="G46" s="16">
        <f>G$1-变动率!$X46</f>
        <v>8</v>
      </c>
      <c r="H46" s="16">
        <f>H$1-变动率!$X46</f>
        <v>9</v>
      </c>
      <c r="I46" s="16">
        <f>I$1-变动率!$X46</f>
        <v>10</v>
      </c>
      <c r="J46" s="16">
        <f>J$1-变动率!$X46</f>
        <v>11</v>
      </c>
      <c r="K46" s="16">
        <f>K$1-变动率!$X46</f>
        <v>12</v>
      </c>
      <c r="L46" s="16">
        <f>L$1-变动率!$X46</f>
        <v>13</v>
      </c>
      <c r="M46" s="16">
        <f>M$1-变动率!$X46</f>
        <v>14</v>
      </c>
      <c r="N46" s="26">
        <f>N$1-变动率!$X46</f>
        <v>15</v>
      </c>
      <c r="O46">
        <v>46</v>
      </c>
      <c r="P46" s="25">
        <f>IF(('12月'!B46&gt;=0)*AND('12月'!B46&lt;=3),MATCH(3-'12月'!B46,变动率!$X:$X,-1)-ROW(),"")</f>
        <v>-44</v>
      </c>
      <c r="Q46" s="16" t="str">
        <f>IF(('12月'!C46&gt;=0)*AND('12月'!C46&lt;=3),MATCH(3-'12月'!C46,变动率!$X:$X,-1)-ROW(),"")</f>
        <v/>
      </c>
      <c r="R46" s="16" t="str">
        <f>IF(('12月'!D46&gt;=0)*AND('12月'!D46&lt;=3),MATCH(3-'12月'!D46,变动率!$X:$X,-1)-ROW(),"")</f>
        <v/>
      </c>
      <c r="S46" s="16" t="str">
        <f>IF(('12月'!E46&gt;=0)*AND('12月'!E46&lt;=3),MATCH(3-'12月'!E46,变动率!$X:$X,-1)-ROW(),"")</f>
        <v/>
      </c>
      <c r="T46" s="16" t="str">
        <f>IF(('12月'!F46&gt;=0)*AND('12月'!F46&lt;=3),MATCH(3-'12月'!F46,变动率!$X:$X,-1)-ROW(),"")</f>
        <v/>
      </c>
      <c r="U46" s="16" t="str">
        <f>IF(('12月'!G46&gt;=0)*AND('12月'!G46&lt;=3),MATCH(3-'12月'!G46,变动率!$X:$X,-1)-ROW(),"")</f>
        <v/>
      </c>
      <c r="V46" s="16" t="str">
        <f>IF(('12月'!H46&gt;=0)*AND('12月'!H46&lt;=3),MATCH(3-'12月'!H46,变动率!$X:$X,-1)-ROW(),"")</f>
        <v/>
      </c>
      <c r="W46" s="16" t="str">
        <f>IF(('12月'!I46&gt;=0)*AND('12月'!I46&lt;=3),MATCH(3-'12月'!I46,变动率!$X:$X,-1)-ROW(),"")</f>
        <v/>
      </c>
      <c r="X46" s="16" t="str">
        <f>IF(('12月'!J46&gt;=0)*AND('12月'!J46&lt;=3),MATCH(3-'12月'!J46,变动率!$X:$X,-1)-ROW(),"")</f>
        <v/>
      </c>
      <c r="Y46" s="16" t="str">
        <f>IF(('12月'!K46&gt;=0)*AND('12月'!K46&lt;=3),MATCH(3-'12月'!K46,变动率!$X:$X,-1)-ROW(),"")</f>
        <v/>
      </c>
      <c r="Z46" s="16" t="str">
        <f>IF(('12月'!L46&gt;=0)*AND('12月'!L46&lt;=3),MATCH(3-'12月'!L46,变动率!$X:$X,-1)-ROW(),"")</f>
        <v/>
      </c>
      <c r="AA46" s="16" t="str">
        <f>IF(('12月'!M46&gt;=0)*AND('12月'!M46&lt;=3),MATCH(3-'12月'!M46,变动率!$X:$X,-1)-ROW(),"")</f>
        <v/>
      </c>
      <c r="AB46" s="26" t="str">
        <f>IF(('12月'!N46&gt;=0)*AND('12月'!N46&lt;=3),MATCH(3-'12月'!N46,变动率!$X:$X,-1)-ROW(),"")</f>
        <v/>
      </c>
    </row>
    <row r="47" spans="1:28" x14ac:dyDescent="0.15">
      <c r="A47" s="58">
        <v>47</v>
      </c>
      <c r="B47" s="25">
        <f>B$1-变动率!$X47</f>
        <v>3</v>
      </c>
      <c r="C47" s="16">
        <f>C$1-变动率!$X47</f>
        <v>4</v>
      </c>
      <c r="D47" s="16">
        <f>D$1-变动率!$X47</f>
        <v>5</v>
      </c>
      <c r="E47" s="16">
        <f>E$1-变动率!$X47</f>
        <v>6</v>
      </c>
      <c r="F47" s="16">
        <f>F$1-变动率!$X47</f>
        <v>7</v>
      </c>
      <c r="G47" s="16">
        <f>G$1-变动率!$X47</f>
        <v>8</v>
      </c>
      <c r="H47" s="16">
        <f>H$1-变动率!$X47</f>
        <v>9</v>
      </c>
      <c r="I47" s="16">
        <f>I$1-变动率!$X47</f>
        <v>10</v>
      </c>
      <c r="J47" s="16">
        <f>J$1-变动率!$X47</f>
        <v>11</v>
      </c>
      <c r="K47" s="16">
        <f>K$1-变动率!$X47</f>
        <v>12</v>
      </c>
      <c r="L47" s="16">
        <f>L$1-变动率!$X47</f>
        <v>13</v>
      </c>
      <c r="M47" s="16">
        <f>M$1-变动率!$X47</f>
        <v>14</v>
      </c>
      <c r="N47" s="26">
        <f>N$1-变动率!$X47</f>
        <v>15</v>
      </c>
      <c r="O47" s="58">
        <v>47</v>
      </c>
      <c r="P47" s="25">
        <f>IF(('12月'!B47&gt;=0)*AND('12月'!B47&lt;=3),MATCH(3-'12月'!B47,变动率!$X:$X,-1)-ROW(),"")</f>
        <v>-45</v>
      </c>
      <c r="Q47" s="16" t="str">
        <f>IF(('12月'!C47&gt;=0)*AND('12月'!C47&lt;=3),MATCH(3-'12月'!C47,变动率!$X:$X,-1)-ROW(),"")</f>
        <v/>
      </c>
      <c r="R47" s="16" t="str">
        <f>IF(('12月'!D47&gt;=0)*AND('12月'!D47&lt;=3),MATCH(3-'12月'!D47,变动率!$X:$X,-1)-ROW(),"")</f>
        <v/>
      </c>
      <c r="S47" s="16" t="str">
        <f>IF(('12月'!E47&gt;=0)*AND('12月'!E47&lt;=3),MATCH(3-'12月'!E47,变动率!$X:$X,-1)-ROW(),"")</f>
        <v/>
      </c>
      <c r="T47" s="16" t="str">
        <f>IF(('12月'!F47&gt;=0)*AND('12月'!F47&lt;=3),MATCH(3-'12月'!F47,变动率!$X:$X,-1)-ROW(),"")</f>
        <v/>
      </c>
      <c r="U47" s="16" t="str">
        <f>IF(('12月'!G47&gt;=0)*AND('12月'!G47&lt;=3),MATCH(3-'12月'!G47,变动率!$X:$X,-1)-ROW(),"")</f>
        <v/>
      </c>
      <c r="V47" s="16" t="str">
        <f>IF(('12月'!H47&gt;=0)*AND('12月'!H47&lt;=3),MATCH(3-'12月'!H47,变动率!$X:$X,-1)-ROW(),"")</f>
        <v/>
      </c>
      <c r="W47" s="16" t="str">
        <f>IF(('12月'!I47&gt;=0)*AND('12月'!I47&lt;=3),MATCH(3-'12月'!I47,变动率!$X:$X,-1)-ROW(),"")</f>
        <v/>
      </c>
      <c r="X47" s="16" t="str">
        <f>IF(('12月'!J47&gt;=0)*AND('12月'!J47&lt;=3),MATCH(3-'12月'!J47,变动率!$X:$X,-1)-ROW(),"")</f>
        <v/>
      </c>
      <c r="Y47" s="16" t="str">
        <f>IF(('12月'!K47&gt;=0)*AND('12月'!K47&lt;=3),MATCH(3-'12月'!K47,变动率!$X:$X,-1)-ROW(),"")</f>
        <v/>
      </c>
      <c r="Z47" s="16" t="str">
        <f>IF(('12月'!L47&gt;=0)*AND('12月'!L47&lt;=3),MATCH(3-'12月'!L47,变动率!$X:$X,-1)-ROW(),"")</f>
        <v/>
      </c>
      <c r="AA47" s="16" t="str">
        <f>IF(('12月'!M47&gt;=0)*AND('12月'!M47&lt;=3),MATCH(3-'12月'!M47,变动率!$X:$X,-1)-ROW(),"")</f>
        <v/>
      </c>
      <c r="AB47" s="26" t="str">
        <f>IF(('12月'!N47&gt;=0)*AND('12月'!N47&lt;=3),MATCH(3-'12月'!N47,变动率!$X:$X,-1)-ROW(),"")</f>
        <v/>
      </c>
    </row>
    <row r="48" spans="1:28" x14ac:dyDescent="0.15">
      <c r="A48">
        <v>48</v>
      </c>
      <c r="B48" s="25">
        <f>B$1-变动率!$X48</f>
        <v>3</v>
      </c>
      <c r="C48" s="16">
        <f>C$1-变动率!$X48</f>
        <v>4</v>
      </c>
      <c r="D48" s="16">
        <f>D$1-变动率!$X48</f>
        <v>5</v>
      </c>
      <c r="E48" s="16">
        <f>E$1-变动率!$X48</f>
        <v>6</v>
      </c>
      <c r="F48" s="16">
        <f>F$1-变动率!$X48</f>
        <v>7</v>
      </c>
      <c r="G48" s="16">
        <f>G$1-变动率!$X48</f>
        <v>8</v>
      </c>
      <c r="H48" s="16">
        <f>H$1-变动率!$X48</f>
        <v>9</v>
      </c>
      <c r="I48" s="16">
        <f>I$1-变动率!$X48</f>
        <v>10</v>
      </c>
      <c r="J48" s="16">
        <f>J$1-变动率!$X48</f>
        <v>11</v>
      </c>
      <c r="K48" s="16">
        <f>K$1-变动率!$X48</f>
        <v>12</v>
      </c>
      <c r="L48" s="16">
        <f>L$1-变动率!$X48</f>
        <v>13</v>
      </c>
      <c r="M48" s="16">
        <f>M$1-变动率!$X48</f>
        <v>14</v>
      </c>
      <c r="N48" s="26">
        <f>N$1-变动率!$X48</f>
        <v>15</v>
      </c>
      <c r="O48">
        <v>48</v>
      </c>
      <c r="P48" s="25">
        <f>IF(('12月'!B48&gt;=0)*AND('12月'!B48&lt;=3),MATCH(3-'12月'!B48,变动率!$X:$X,-1)-ROW(),"")</f>
        <v>-46</v>
      </c>
      <c r="Q48" s="16" t="str">
        <f>IF(('12月'!C48&gt;=0)*AND('12月'!C48&lt;=3),MATCH(3-'12月'!C48,变动率!$X:$X,-1)-ROW(),"")</f>
        <v/>
      </c>
      <c r="R48" s="16" t="str">
        <f>IF(('12月'!D48&gt;=0)*AND('12月'!D48&lt;=3),MATCH(3-'12月'!D48,变动率!$X:$X,-1)-ROW(),"")</f>
        <v/>
      </c>
      <c r="S48" s="16" t="str">
        <f>IF(('12月'!E48&gt;=0)*AND('12月'!E48&lt;=3),MATCH(3-'12月'!E48,变动率!$X:$X,-1)-ROW(),"")</f>
        <v/>
      </c>
      <c r="T48" s="16" t="str">
        <f>IF(('12月'!F48&gt;=0)*AND('12月'!F48&lt;=3),MATCH(3-'12月'!F48,变动率!$X:$X,-1)-ROW(),"")</f>
        <v/>
      </c>
      <c r="U48" s="16" t="str">
        <f>IF(('12月'!G48&gt;=0)*AND('12月'!G48&lt;=3),MATCH(3-'12月'!G48,变动率!$X:$X,-1)-ROW(),"")</f>
        <v/>
      </c>
      <c r="V48" s="16" t="str">
        <f>IF(('12月'!H48&gt;=0)*AND('12月'!H48&lt;=3),MATCH(3-'12月'!H48,变动率!$X:$X,-1)-ROW(),"")</f>
        <v/>
      </c>
      <c r="W48" s="16" t="str">
        <f>IF(('12月'!I48&gt;=0)*AND('12月'!I48&lt;=3),MATCH(3-'12月'!I48,变动率!$X:$X,-1)-ROW(),"")</f>
        <v/>
      </c>
      <c r="X48" s="16" t="str">
        <f>IF(('12月'!J48&gt;=0)*AND('12月'!J48&lt;=3),MATCH(3-'12月'!J48,变动率!$X:$X,-1)-ROW(),"")</f>
        <v/>
      </c>
      <c r="Y48" s="16" t="str">
        <f>IF(('12月'!K48&gt;=0)*AND('12月'!K48&lt;=3),MATCH(3-'12月'!K48,变动率!$X:$X,-1)-ROW(),"")</f>
        <v/>
      </c>
      <c r="Z48" s="16" t="str">
        <f>IF(('12月'!L48&gt;=0)*AND('12月'!L48&lt;=3),MATCH(3-'12月'!L48,变动率!$X:$X,-1)-ROW(),"")</f>
        <v/>
      </c>
      <c r="AA48" s="16" t="str">
        <f>IF(('12月'!M48&gt;=0)*AND('12月'!M48&lt;=3),MATCH(3-'12月'!M48,变动率!$X:$X,-1)-ROW(),"")</f>
        <v/>
      </c>
      <c r="AB48" s="26" t="str">
        <f>IF(('12月'!N48&gt;=0)*AND('12月'!N48&lt;=3),MATCH(3-'12月'!N48,变动率!$X:$X,-1)-ROW(),"")</f>
        <v/>
      </c>
    </row>
    <row r="49" spans="1:28" x14ac:dyDescent="0.15">
      <c r="A49">
        <v>49</v>
      </c>
      <c r="B49" s="25">
        <f>B$1-变动率!$X49</f>
        <v>3</v>
      </c>
      <c r="C49" s="16">
        <f>C$1-变动率!$X49</f>
        <v>4</v>
      </c>
      <c r="D49" s="16">
        <f>D$1-变动率!$X49</f>
        <v>5</v>
      </c>
      <c r="E49" s="16">
        <f>E$1-变动率!$X49</f>
        <v>6</v>
      </c>
      <c r="F49" s="16">
        <f>F$1-变动率!$X49</f>
        <v>7</v>
      </c>
      <c r="G49" s="16">
        <f>G$1-变动率!$X49</f>
        <v>8</v>
      </c>
      <c r="H49" s="16">
        <f>H$1-变动率!$X49</f>
        <v>9</v>
      </c>
      <c r="I49" s="16">
        <f>I$1-变动率!$X49</f>
        <v>10</v>
      </c>
      <c r="J49" s="16">
        <f>J$1-变动率!$X49</f>
        <v>11</v>
      </c>
      <c r="K49" s="16">
        <f>K$1-变动率!$X49</f>
        <v>12</v>
      </c>
      <c r="L49" s="16">
        <f>L$1-变动率!$X49</f>
        <v>13</v>
      </c>
      <c r="M49" s="16">
        <f>M$1-变动率!$X49</f>
        <v>14</v>
      </c>
      <c r="N49" s="26">
        <f>N$1-变动率!$X49</f>
        <v>15</v>
      </c>
      <c r="O49">
        <v>49</v>
      </c>
      <c r="P49" s="25">
        <f>IF(('12月'!B49&gt;=0)*AND('12月'!B49&lt;=3),MATCH(3-'12月'!B49,变动率!$X:$X,-1)-ROW(),"")</f>
        <v>-47</v>
      </c>
      <c r="Q49" s="16" t="str">
        <f>IF(('12月'!C49&gt;=0)*AND('12月'!C49&lt;=3),MATCH(3-'12月'!C49,变动率!$X:$X,-1)-ROW(),"")</f>
        <v/>
      </c>
      <c r="R49" s="16" t="str">
        <f>IF(('12月'!D49&gt;=0)*AND('12月'!D49&lt;=3),MATCH(3-'12月'!D49,变动率!$X:$X,-1)-ROW(),"")</f>
        <v/>
      </c>
      <c r="S49" s="16" t="str">
        <f>IF(('12月'!E49&gt;=0)*AND('12月'!E49&lt;=3),MATCH(3-'12月'!E49,变动率!$X:$X,-1)-ROW(),"")</f>
        <v/>
      </c>
      <c r="T49" s="16" t="str">
        <f>IF(('12月'!F49&gt;=0)*AND('12月'!F49&lt;=3),MATCH(3-'12月'!F49,变动率!$X:$X,-1)-ROW(),"")</f>
        <v/>
      </c>
      <c r="U49" s="16" t="str">
        <f>IF(('12月'!G49&gt;=0)*AND('12月'!G49&lt;=3),MATCH(3-'12月'!G49,变动率!$X:$X,-1)-ROW(),"")</f>
        <v/>
      </c>
      <c r="V49" s="16" t="str">
        <f>IF(('12月'!H49&gt;=0)*AND('12月'!H49&lt;=3),MATCH(3-'12月'!H49,变动率!$X:$X,-1)-ROW(),"")</f>
        <v/>
      </c>
      <c r="W49" s="16" t="str">
        <f>IF(('12月'!I49&gt;=0)*AND('12月'!I49&lt;=3),MATCH(3-'12月'!I49,变动率!$X:$X,-1)-ROW(),"")</f>
        <v/>
      </c>
      <c r="X49" s="16" t="str">
        <f>IF(('12月'!J49&gt;=0)*AND('12月'!J49&lt;=3),MATCH(3-'12月'!J49,变动率!$X:$X,-1)-ROW(),"")</f>
        <v/>
      </c>
      <c r="Y49" s="16" t="str">
        <f>IF(('12月'!K49&gt;=0)*AND('12月'!K49&lt;=3),MATCH(3-'12月'!K49,变动率!$X:$X,-1)-ROW(),"")</f>
        <v/>
      </c>
      <c r="Z49" s="16" t="str">
        <f>IF(('12月'!L49&gt;=0)*AND('12月'!L49&lt;=3),MATCH(3-'12月'!L49,变动率!$X:$X,-1)-ROW(),"")</f>
        <v/>
      </c>
      <c r="AA49" s="16" t="str">
        <f>IF(('12月'!M49&gt;=0)*AND('12月'!M49&lt;=3),MATCH(3-'12月'!M49,变动率!$X:$X,-1)-ROW(),"")</f>
        <v/>
      </c>
      <c r="AB49" s="26" t="str">
        <f>IF(('12月'!N49&gt;=0)*AND('12月'!N49&lt;=3),MATCH(3-'12月'!N49,变动率!$X:$X,-1)-ROW(),"")</f>
        <v/>
      </c>
    </row>
    <row r="50" spans="1:28" x14ac:dyDescent="0.15">
      <c r="A50">
        <v>50</v>
      </c>
      <c r="B50" s="25">
        <f>B$1-变动率!$X50</f>
        <v>3</v>
      </c>
      <c r="C50" s="16">
        <f>C$1-变动率!$X50</f>
        <v>4</v>
      </c>
      <c r="D50" s="16">
        <f>D$1-变动率!$X50</f>
        <v>5</v>
      </c>
      <c r="E50" s="16">
        <f>E$1-变动率!$X50</f>
        <v>6</v>
      </c>
      <c r="F50" s="16">
        <f>F$1-变动率!$X50</f>
        <v>7</v>
      </c>
      <c r="G50" s="16">
        <f>G$1-变动率!$X50</f>
        <v>8</v>
      </c>
      <c r="H50" s="16">
        <f>H$1-变动率!$X50</f>
        <v>9</v>
      </c>
      <c r="I50" s="16">
        <f>I$1-变动率!$X50</f>
        <v>10</v>
      </c>
      <c r="J50" s="16">
        <f>J$1-变动率!$X50</f>
        <v>11</v>
      </c>
      <c r="K50" s="16">
        <f>K$1-变动率!$X50</f>
        <v>12</v>
      </c>
      <c r="L50" s="16">
        <f>L$1-变动率!$X50</f>
        <v>13</v>
      </c>
      <c r="M50" s="16">
        <f>M$1-变动率!$X50</f>
        <v>14</v>
      </c>
      <c r="N50" s="26">
        <f>N$1-变动率!$X50</f>
        <v>15</v>
      </c>
      <c r="O50">
        <v>50</v>
      </c>
      <c r="P50" s="25">
        <f>IF(('12月'!B50&gt;=0)*AND('12月'!B50&lt;=3),MATCH(3-'12月'!B50,变动率!$X:$X,-1)-ROW(),"")</f>
        <v>-48</v>
      </c>
      <c r="Q50" s="16" t="str">
        <f>IF(('12月'!C50&gt;=0)*AND('12月'!C50&lt;=3),MATCH(3-'12月'!C50,变动率!$X:$X,-1)-ROW(),"")</f>
        <v/>
      </c>
      <c r="R50" s="16" t="str">
        <f>IF(('12月'!D50&gt;=0)*AND('12月'!D50&lt;=3),MATCH(3-'12月'!D50,变动率!$X:$X,-1)-ROW(),"")</f>
        <v/>
      </c>
      <c r="S50" s="16" t="str">
        <f>IF(('12月'!E50&gt;=0)*AND('12月'!E50&lt;=3),MATCH(3-'12月'!E50,变动率!$X:$X,-1)-ROW(),"")</f>
        <v/>
      </c>
      <c r="T50" s="16" t="str">
        <f>IF(('12月'!F50&gt;=0)*AND('12月'!F50&lt;=3),MATCH(3-'12月'!F50,变动率!$X:$X,-1)-ROW(),"")</f>
        <v/>
      </c>
      <c r="U50" s="16" t="str">
        <f>IF(('12月'!G50&gt;=0)*AND('12月'!G50&lt;=3),MATCH(3-'12月'!G50,变动率!$X:$X,-1)-ROW(),"")</f>
        <v/>
      </c>
      <c r="V50" s="16" t="str">
        <f>IF(('12月'!H50&gt;=0)*AND('12月'!H50&lt;=3),MATCH(3-'12月'!H50,变动率!$X:$X,-1)-ROW(),"")</f>
        <v/>
      </c>
      <c r="W50" s="16" t="str">
        <f>IF(('12月'!I50&gt;=0)*AND('12月'!I50&lt;=3),MATCH(3-'12月'!I50,变动率!$X:$X,-1)-ROW(),"")</f>
        <v/>
      </c>
      <c r="X50" s="16" t="str">
        <f>IF(('12月'!J50&gt;=0)*AND('12月'!J50&lt;=3),MATCH(3-'12月'!J50,变动率!$X:$X,-1)-ROW(),"")</f>
        <v/>
      </c>
      <c r="Y50" s="16" t="str">
        <f>IF(('12月'!K50&gt;=0)*AND('12月'!K50&lt;=3),MATCH(3-'12月'!K50,变动率!$X:$X,-1)-ROW(),"")</f>
        <v/>
      </c>
      <c r="Z50" s="16" t="str">
        <f>IF(('12月'!L50&gt;=0)*AND('12月'!L50&lt;=3),MATCH(3-'12月'!L50,变动率!$X:$X,-1)-ROW(),"")</f>
        <v/>
      </c>
      <c r="AA50" s="16" t="str">
        <f>IF(('12月'!M50&gt;=0)*AND('12月'!M50&lt;=3),MATCH(3-'12月'!M50,变动率!$X:$X,-1)-ROW(),"")</f>
        <v/>
      </c>
      <c r="AB50" s="26" t="str">
        <f>IF(('12月'!N50&gt;=0)*AND('12月'!N50&lt;=3),MATCH(3-'12月'!N50,变动率!$X:$X,-1)-ROW(),"")</f>
        <v/>
      </c>
    </row>
    <row r="51" spans="1:28" x14ac:dyDescent="0.15">
      <c r="A51">
        <v>51</v>
      </c>
      <c r="B51" s="25">
        <f>B$1-变动率!$X51</f>
        <v>3</v>
      </c>
      <c r="C51" s="16">
        <f>C$1-变动率!$X51</f>
        <v>4</v>
      </c>
      <c r="D51" s="16">
        <f>D$1-变动率!$X51</f>
        <v>5</v>
      </c>
      <c r="E51" s="16">
        <f>E$1-变动率!$X51</f>
        <v>6</v>
      </c>
      <c r="F51" s="16">
        <f>F$1-变动率!$X51</f>
        <v>7</v>
      </c>
      <c r="G51" s="16">
        <f>G$1-变动率!$X51</f>
        <v>8</v>
      </c>
      <c r="H51" s="16">
        <f>H$1-变动率!$X51</f>
        <v>9</v>
      </c>
      <c r="I51" s="16">
        <f>I$1-变动率!$X51</f>
        <v>10</v>
      </c>
      <c r="J51" s="16">
        <f>J$1-变动率!$X51</f>
        <v>11</v>
      </c>
      <c r="K51" s="16">
        <f>K$1-变动率!$X51</f>
        <v>12</v>
      </c>
      <c r="L51" s="16">
        <f>L$1-变动率!$X51</f>
        <v>13</v>
      </c>
      <c r="M51" s="16">
        <f>M$1-变动率!$X51</f>
        <v>14</v>
      </c>
      <c r="N51" s="26">
        <f>N$1-变动率!$X51</f>
        <v>15</v>
      </c>
      <c r="O51">
        <v>51</v>
      </c>
      <c r="P51" s="25">
        <f>IF(('12月'!B51&gt;=0)*AND('12月'!B51&lt;=3),MATCH(3-'12月'!B51,变动率!$X:$X,-1)-ROW(),"")</f>
        <v>-49</v>
      </c>
      <c r="Q51" s="16" t="str">
        <f>IF(('12月'!C51&gt;=0)*AND('12月'!C51&lt;=3),MATCH(3-'12月'!C51,变动率!$X:$X,-1)-ROW(),"")</f>
        <v/>
      </c>
      <c r="R51" s="16" t="str">
        <f>IF(('12月'!D51&gt;=0)*AND('12月'!D51&lt;=3),MATCH(3-'12月'!D51,变动率!$X:$X,-1)-ROW(),"")</f>
        <v/>
      </c>
      <c r="S51" s="16" t="str">
        <f>IF(('12月'!E51&gt;=0)*AND('12月'!E51&lt;=3),MATCH(3-'12月'!E51,变动率!$X:$X,-1)-ROW(),"")</f>
        <v/>
      </c>
      <c r="T51" s="16" t="str">
        <f>IF(('12月'!F51&gt;=0)*AND('12月'!F51&lt;=3),MATCH(3-'12月'!F51,变动率!$X:$X,-1)-ROW(),"")</f>
        <v/>
      </c>
      <c r="U51" s="16" t="str">
        <f>IF(('12月'!G51&gt;=0)*AND('12月'!G51&lt;=3),MATCH(3-'12月'!G51,变动率!$X:$X,-1)-ROW(),"")</f>
        <v/>
      </c>
      <c r="V51" s="16" t="str">
        <f>IF(('12月'!H51&gt;=0)*AND('12月'!H51&lt;=3),MATCH(3-'12月'!H51,变动率!$X:$X,-1)-ROW(),"")</f>
        <v/>
      </c>
      <c r="W51" s="16" t="str">
        <f>IF(('12月'!I51&gt;=0)*AND('12月'!I51&lt;=3),MATCH(3-'12月'!I51,变动率!$X:$X,-1)-ROW(),"")</f>
        <v/>
      </c>
      <c r="X51" s="16" t="str">
        <f>IF(('12月'!J51&gt;=0)*AND('12月'!J51&lt;=3),MATCH(3-'12月'!J51,变动率!$X:$X,-1)-ROW(),"")</f>
        <v/>
      </c>
      <c r="Y51" s="16" t="str">
        <f>IF(('12月'!K51&gt;=0)*AND('12月'!K51&lt;=3),MATCH(3-'12月'!K51,变动率!$X:$X,-1)-ROW(),"")</f>
        <v/>
      </c>
      <c r="Z51" s="16" t="str">
        <f>IF(('12月'!L51&gt;=0)*AND('12月'!L51&lt;=3),MATCH(3-'12月'!L51,变动率!$X:$X,-1)-ROW(),"")</f>
        <v/>
      </c>
      <c r="AA51" s="16" t="str">
        <f>IF(('12月'!M51&gt;=0)*AND('12月'!M51&lt;=3),MATCH(3-'12月'!M51,变动率!$X:$X,-1)-ROW(),"")</f>
        <v/>
      </c>
      <c r="AB51" s="26" t="str">
        <f>IF(('12月'!N51&gt;=0)*AND('12月'!N51&lt;=3),MATCH(3-'12月'!N51,变动率!$X:$X,-1)-ROW(),"")</f>
        <v/>
      </c>
    </row>
    <row r="52" spans="1:28" x14ac:dyDescent="0.15">
      <c r="A52">
        <v>52</v>
      </c>
      <c r="B52" s="25">
        <f>B$1-变动率!$X52</f>
        <v>3</v>
      </c>
      <c r="C52" s="16">
        <f>C$1-变动率!$X52</f>
        <v>4</v>
      </c>
      <c r="D52" s="16">
        <f>D$1-变动率!$X52</f>
        <v>5</v>
      </c>
      <c r="E52" s="16">
        <f>E$1-变动率!$X52</f>
        <v>6</v>
      </c>
      <c r="F52" s="16">
        <f>F$1-变动率!$X52</f>
        <v>7</v>
      </c>
      <c r="G52" s="16">
        <f>G$1-变动率!$X52</f>
        <v>8</v>
      </c>
      <c r="H52" s="16">
        <f>H$1-变动率!$X52</f>
        <v>9</v>
      </c>
      <c r="I52" s="16">
        <f>I$1-变动率!$X52</f>
        <v>10</v>
      </c>
      <c r="J52" s="16">
        <f>J$1-变动率!$X52</f>
        <v>11</v>
      </c>
      <c r="K52" s="16">
        <f>K$1-变动率!$X52</f>
        <v>12</v>
      </c>
      <c r="L52" s="16">
        <f>L$1-变动率!$X52</f>
        <v>13</v>
      </c>
      <c r="M52" s="16">
        <f>M$1-变动率!$X52</f>
        <v>14</v>
      </c>
      <c r="N52" s="26">
        <f>N$1-变动率!$X52</f>
        <v>15</v>
      </c>
      <c r="O52">
        <v>52</v>
      </c>
      <c r="P52" s="25">
        <f>IF(('12月'!B52&gt;=0)*AND('12月'!B52&lt;=3),MATCH(3-'12月'!B52,变动率!$X:$X,-1)-ROW(),"")</f>
        <v>-50</v>
      </c>
      <c r="Q52" s="16" t="str">
        <f>IF(('12月'!C52&gt;=0)*AND('12月'!C52&lt;=3),MATCH(3-'12月'!C52,变动率!$X:$X,-1)-ROW(),"")</f>
        <v/>
      </c>
      <c r="R52" s="16" t="str">
        <f>IF(('12月'!D52&gt;=0)*AND('12月'!D52&lt;=3),MATCH(3-'12月'!D52,变动率!$X:$X,-1)-ROW(),"")</f>
        <v/>
      </c>
      <c r="S52" s="16" t="str">
        <f>IF(('12月'!E52&gt;=0)*AND('12月'!E52&lt;=3),MATCH(3-'12月'!E52,变动率!$X:$X,-1)-ROW(),"")</f>
        <v/>
      </c>
      <c r="T52" s="16" t="str">
        <f>IF(('12月'!F52&gt;=0)*AND('12月'!F52&lt;=3),MATCH(3-'12月'!F52,变动率!$X:$X,-1)-ROW(),"")</f>
        <v/>
      </c>
      <c r="U52" s="16" t="str">
        <f>IF(('12月'!G52&gt;=0)*AND('12月'!G52&lt;=3),MATCH(3-'12月'!G52,变动率!$X:$X,-1)-ROW(),"")</f>
        <v/>
      </c>
      <c r="V52" s="16" t="str">
        <f>IF(('12月'!H52&gt;=0)*AND('12月'!H52&lt;=3),MATCH(3-'12月'!H52,变动率!$X:$X,-1)-ROW(),"")</f>
        <v/>
      </c>
      <c r="W52" s="16" t="str">
        <f>IF(('12月'!I52&gt;=0)*AND('12月'!I52&lt;=3),MATCH(3-'12月'!I52,变动率!$X:$X,-1)-ROW(),"")</f>
        <v/>
      </c>
      <c r="X52" s="16" t="str">
        <f>IF(('12月'!J52&gt;=0)*AND('12月'!J52&lt;=3),MATCH(3-'12月'!J52,变动率!$X:$X,-1)-ROW(),"")</f>
        <v/>
      </c>
      <c r="Y52" s="16" t="str">
        <f>IF(('12月'!K52&gt;=0)*AND('12月'!K52&lt;=3),MATCH(3-'12月'!K52,变动率!$X:$X,-1)-ROW(),"")</f>
        <v/>
      </c>
      <c r="Z52" s="16" t="str">
        <f>IF(('12月'!L52&gt;=0)*AND('12月'!L52&lt;=3),MATCH(3-'12月'!L52,变动率!$X:$X,-1)-ROW(),"")</f>
        <v/>
      </c>
      <c r="AA52" s="16" t="str">
        <f>IF(('12月'!M52&gt;=0)*AND('12月'!M52&lt;=3),MATCH(3-'12月'!M52,变动率!$X:$X,-1)-ROW(),"")</f>
        <v/>
      </c>
      <c r="AB52" s="26" t="str">
        <f>IF(('12月'!N52&gt;=0)*AND('12月'!N52&lt;=3),MATCH(3-'12月'!N52,变动率!$X:$X,-1)-ROW(),"")</f>
        <v/>
      </c>
    </row>
    <row r="53" spans="1:28" x14ac:dyDescent="0.15">
      <c r="A53">
        <v>53</v>
      </c>
      <c r="B53" s="25">
        <f>B$1-变动率!$X53</f>
        <v>3</v>
      </c>
      <c r="C53" s="16">
        <f>C$1-变动率!$X53</f>
        <v>4</v>
      </c>
      <c r="D53" s="16">
        <f>D$1-变动率!$X53</f>
        <v>5</v>
      </c>
      <c r="E53" s="16">
        <f>E$1-变动率!$X53</f>
        <v>6</v>
      </c>
      <c r="F53" s="16">
        <f>F$1-变动率!$X53</f>
        <v>7</v>
      </c>
      <c r="G53" s="16">
        <f>G$1-变动率!$X53</f>
        <v>8</v>
      </c>
      <c r="H53" s="16">
        <f>H$1-变动率!$X53</f>
        <v>9</v>
      </c>
      <c r="I53" s="16">
        <f>I$1-变动率!$X53</f>
        <v>10</v>
      </c>
      <c r="J53" s="16">
        <f>J$1-变动率!$X53</f>
        <v>11</v>
      </c>
      <c r="K53" s="16">
        <f>K$1-变动率!$X53</f>
        <v>12</v>
      </c>
      <c r="L53" s="16">
        <f>L$1-变动率!$X53</f>
        <v>13</v>
      </c>
      <c r="M53" s="16">
        <f>M$1-变动率!$X53</f>
        <v>14</v>
      </c>
      <c r="N53" s="26">
        <f>N$1-变动率!$X53</f>
        <v>15</v>
      </c>
      <c r="O53">
        <v>53</v>
      </c>
      <c r="P53" s="25">
        <f>IF(('12月'!B53&gt;=0)*AND('12月'!B53&lt;=3),MATCH(3-'12月'!B53,变动率!$X:$X,-1)-ROW(),"")</f>
        <v>-51</v>
      </c>
      <c r="Q53" s="16" t="str">
        <f>IF(('12月'!C53&gt;=0)*AND('12月'!C53&lt;=3),MATCH(3-'12月'!C53,变动率!$X:$X,-1)-ROW(),"")</f>
        <v/>
      </c>
      <c r="R53" s="16" t="str">
        <f>IF(('12月'!D53&gt;=0)*AND('12月'!D53&lt;=3),MATCH(3-'12月'!D53,变动率!$X:$X,-1)-ROW(),"")</f>
        <v/>
      </c>
      <c r="S53" s="16" t="str">
        <f>IF(('12月'!E53&gt;=0)*AND('12月'!E53&lt;=3),MATCH(3-'12月'!E53,变动率!$X:$X,-1)-ROW(),"")</f>
        <v/>
      </c>
      <c r="T53" s="16" t="str">
        <f>IF(('12月'!F53&gt;=0)*AND('12月'!F53&lt;=3),MATCH(3-'12月'!F53,变动率!$X:$X,-1)-ROW(),"")</f>
        <v/>
      </c>
      <c r="U53" s="16" t="str">
        <f>IF(('12月'!G53&gt;=0)*AND('12月'!G53&lt;=3),MATCH(3-'12月'!G53,变动率!$X:$X,-1)-ROW(),"")</f>
        <v/>
      </c>
      <c r="V53" s="16" t="str">
        <f>IF(('12月'!H53&gt;=0)*AND('12月'!H53&lt;=3),MATCH(3-'12月'!H53,变动率!$X:$X,-1)-ROW(),"")</f>
        <v/>
      </c>
      <c r="W53" s="16" t="str">
        <f>IF(('12月'!I53&gt;=0)*AND('12月'!I53&lt;=3),MATCH(3-'12月'!I53,变动率!$X:$X,-1)-ROW(),"")</f>
        <v/>
      </c>
      <c r="X53" s="16" t="str">
        <f>IF(('12月'!J53&gt;=0)*AND('12月'!J53&lt;=3),MATCH(3-'12月'!J53,变动率!$X:$X,-1)-ROW(),"")</f>
        <v/>
      </c>
      <c r="Y53" s="16" t="str">
        <f>IF(('12月'!K53&gt;=0)*AND('12月'!K53&lt;=3),MATCH(3-'12月'!K53,变动率!$X:$X,-1)-ROW(),"")</f>
        <v/>
      </c>
      <c r="Z53" s="16" t="str">
        <f>IF(('12月'!L53&gt;=0)*AND('12月'!L53&lt;=3),MATCH(3-'12月'!L53,变动率!$X:$X,-1)-ROW(),"")</f>
        <v/>
      </c>
      <c r="AA53" s="16" t="str">
        <f>IF(('12月'!M53&gt;=0)*AND('12月'!M53&lt;=3),MATCH(3-'12月'!M53,变动率!$X:$X,-1)-ROW(),"")</f>
        <v/>
      </c>
      <c r="AB53" s="26" t="str">
        <f>IF(('12月'!N53&gt;=0)*AND('12月'!N53&lt;=3),MATCH(3-'12月'!N53,变动率!$X:$X,-1)-ROW(),"")</f>
        <v/>
      </c>
    </row>
    <row r="54" spans="1:28" x14ac:dyDescent="0.15">
      <c r="A54" s="58">
        <v>54</v>
      </c>
      <c r="B54" s="25">
        <f>B$1-变动率!$X54</f>
        <v>3</v>
      </c>
      <c r="C54" s="16">
        <f>C$1-变动率!$X54</f>
        <v>4</v>
      </c>
      <c r="D54" s="16">
        <f>D$1-变动率!$X54</f>
        <v>5</v>
      </c>
      <c r="E54" s="16">
        <f>E$1-变动率!$X54</f>
        <v>6</v>
      </c>
      <c r="F54" s="16">
        <f>F$1-变动率!$X54</f>
        <v>7</v>
      </c>
      <c r="G54" s="16">
        <f>G$1-变动率!$X54</f>
        <v>8</v>
      </c>
      <c r="H54" s="16">
        <f>H$1-变动率!$X54</f>
        <v>9</v>
      </c>
      <c r="I54" s="16">
        <f>I$1-变动率!$X54</f>
        <v>10</v>
      </c>
      <c r="J54" s="16">
        <f>J$1-变动率!$X54</f>
        <v>11</v>
      </c>
      <c r="K54" s="16">
        <f>K$1-变动率!$X54</f>
        <v>12</v>
      </c>
      <c r="L54" s="16">
        <f>L$1-变动率!$X54</f>
        <v>13</v>
      </c>
      <c r="M54" s="16">
        <f>M$1-变动率!$X54</f>
        <v>14</v>
      </c>
      <c r="N54" s="26">
        <f>N$1-变动率!$X54</f>
        <v>15</v>
      </c>
      <c r="O54" s="58">
        <v>54</v>
      </c>
      <c r="P54" s="25">
        <f>IF(('12月'!B54&gt;=0)*AND('12月'!B54&lt;=3),MATCH(3-'12月'!B54,变动率!$X:$X,-1)-ROW(),"")</f>
        <v>-52</v>
      </c>
      <c r="Q54" s="16" t="str">
        <f>IF(('12月'!C54&gt;=0)*AND('12月'!C54&lt;=3),MATCH(3-'12月'!C54,变动率!$X:$X,-1)-ROW(),"")</f>
        <v/>
      </c>
      <c r="R54" s="16" t="str">
        <f>IF(('12月'!D54&gt;=0)*AND('12月'!D54&lt;=3),MATCH(3-'12月'!D54,变动率!$X:$X,-1)-ROW(),"")</f>
        <v/>
      </c>
      <c r="S54" s="16" t="str">
        <f>IF(('12月'!E54&gt;=0)*AND('12月'!E54&lt;=3),MATCH(3-'12月'!E54,变动率!$X:$X,-1)-ROW(),"")</f>
        <v/>
      </c>
      <c r="T54" s="16" t="str">
        <f>IF(('12月'!F54&gt;=0)*AND('12月'!F54&lt;=3),MATCH(3-'12月'!F54,变动率!$X:$X,-1)-ROW(),"")</f>
        <v/>
      </c>
      <c r="U54" s="16" t="str">
        <f>IF(('12月'!G54&gt;=0)*AND('12月'!G54&lt;=3),MATCH(3-'12月'!G54,变动率!$X:$X,-1)-ROW(),"")</f>
        <v/>
      </c>
      <c r="V54" s="16" t="str">
        <f>IF(('12月'!H54&gt;=0)*AND('12月'!H54&lt;=3),MATCH(3-'12月'!H54,变动率!$X:$X,-1)-ROW(),"")</f>
        <v/>
      </c>
      <c r="W54" s="16" t="str">
        <f>IF(('12月'!I54&gt;=0)*AND('12月'!I54&lt;=3),MATCH(3-'12月'!I54,变动率!$X:$X,-1)-ROW(),"")</f>
        <v/>
      </c>
      <c r="X54" s="16" t="str">
        <f>IF(('12月'!J54&gt;=0)*AND('12月'!J54&lt;=3),MATCH(3-'12月'!J54,变动率!$X:$X,-1)-ROW(),"")</f>
        <v/>
      </c>
      <c r="Y54" s="16" t="str">
        <f>IF(('12月'!K54&gt;=0)*AND('12月'!K54&lt;=3),MATCH(3-'12月'!K54,变动率!$X:$X,-1)-ROW(),"")</f>
        <v/>
      </c>
      <c r="Z54" s="16" t="str">
        <f>IF(('12月'!L54&gt;=0)*AND('12月'!L54&lt;=3),MATCH(3-'12月'!L54,变动率!$X:$X,-1)-ROW(),"")</f>
        <v/>
      </c>
      <c r="AA54" s="16" t="str">
        <f>IF(('12月'!M54&gt;=0)*AND('12月'!M54&lt;=3),MATCH(3-'12月'!M54,变动率!$X:$X,-1)-ROW(),"")</f>
        <v/>
      </c>
      <c r="AB54" s="26" t="str">
        <f>IF(('12月'!N54&gt;=0)*AND('12月'!N54&lt;=3),MATCH(3-'12月'!N54,变动率!$X:$X,-1)-ROW(),"")</f>
        <v/>
      </c>
    </row>
    <row r="55" spans="1:28" x14ac:dyDescent="0.15">
      <c r="A55">
        <v>55</v>
      </c>
      <c r="B55" s="25">
        <f>B$1-变动率!$X55</f>
        <v>3</v>
      </c>
      <c r="C55" s="16">
        <f>C$1-变动率!$X55</f>
        <v>4</v>
      </c>
      <c r="D55" s="16">
        <f>D$1-变动率!$X55</f>
        <v>5</v>
      </c>
      <c r="E55" s="16">
        <f>E$1-变动率!$X55</f>
        <v>6</v>
      </c>
      <c r="F55" s="16">
        <f>F$1-变动率!$X55</f>
        <v>7</v>
      </c>
      <c r="G55" s="16">
        <f>G$1-变动率!$X55</f>
        <v>8</v>
      </c>
      <c r="H55" s="16">
        <f>H$1-变动率!$X55</f>
        <v>9</v>
      </c>
      <c r="I55" s="16">
        <f>I$1-变动率!$X55</f>
        <v>10</v>
      </c>
      <c r="J55" s="16">
        <f>J$1-变动率!$X55</f>
        <v>11</v>
      </c>
      <c r="K55" s="16">
        <f>K$1-变动率!$X55</f>
        <v>12</v>
      </c>
      <c r="L55" s="16">
        <f>L$1-变动率!$X55</f>
        <v>13</v>
      </c>
      <c r="M55" s="16">
        <f>M$1-变动率!$X55</f>
        <v>14</v>
      </c>
      <c r="N55" s="26">
        <f>N$1-变动率!$X55</f>
        <v>15</v>
      </c>
      <c r="O55">
        <v>55</v>
      </c>
      <c r="P55" s="25">
        <f>IF(('12月'!B55&gt;=0)*AND('12月'!B55&lt;=3),MATCH(3-'12月'!B55,变动率!$X:$X,-1)-ROW(),"")</f>
        <v>-53</v>
      </c>
      <c r="Q55" s="16" t="str">
        <f>IF(('12月'!C55&gt;=0)*AND('12月'!C55&lt;=3),MATCH(3-'12月'!C55,变动率!$X:$X,-1)-ROW(),"")</f>
        <v/>
      </c>
      <c r="R55" s="16" t="str">
        <f>IF(('12月'!D55&gt;=0)*AND('12月'!D55&lt;=3),MATCH(3-'12月'!D55,变动率!$X:$X,-1)-ROW(),"")</f>
        <v/>
      </c>
      <c r="S55" s="16" t="str">
        <f>IF(('12月'!E55&gt;=0)*AND('12月'!E55&lt;=3),MATCH(3-'12月'!E55,变动率!$X:$X,-1)-ROW(),"")</f>
        <v/>
      </c>
      <c r="T55" s="16" t="str">
        <f>IF(('12月'!F55&gt;=0)*AND('12月'!F55&lt;=3),MATCH(3-'12月'!F55,变动率!$X:$X,-1)-ROW(),"")</f>
        <v/>
      </c>
      <c r="U55" s="16" t="str">
        <f>IF(('12月'!G55&gt;=0)*AND('12月'!G55&lt;=3),MATCH(3-'12月'!G55,变动率!$X:$X,-1)-ROW(),"")</f>
        <v/>
      </c>
      <c r="V55" s="16" t="str">
        <f>IF(('12月'!H55&gt;=0)*AND('12月'!H55&lt;=3),MATCH(3-'12月'!H55,变动率!$X:$X,-1)-ROW(),"")</f>
        <v/>
      </c>
      <c r="W55" s="16" t="str">
        <f>IF(('12月'!I55&gt;=0)*AND('12月'!I55&lt;=3),MATCH(3-'12月'!I55,变动率!$X:$X,-1)-ROW(),"")</f>
        <v/>
      </c>
      <c r="X55" s="16" t="str">
        <f>IF(('12月'!J55&gt;=0)*AND('12月'!J55&lt;=3),MATCH(3-'12月'!J55,变动率!$X:$X,-1)-ROW(),"")</f>
        <v/>
      </c>
      <c r="Y55" s="16" t="str">
        <f>IF(('12月'!K55&gt;=0)*AND('12月'!K55&lt;=3),MATCH(3-'12月'!K55,变动率!$X:$X,-1)-ROW(),"")</f>
        <v/>
      </c>
      <c r="Z55" s="16" t="str">
        <f>IF(('12月'!L55&gt;=0)*AND('12月'!L55&lt;=3),MATCH(3-'12月'!L55,变动率!$X:$X,-1)-ROW(),"")</f>
        <v/>
      </c>
      <c r="AA55" s="16" t="str">
        <f>IF(('12月'!M55&gt;=0)*AND('12月'!M55&lt;=3),MATCH(3-'12月'!M55,变动率!$X:$X,-1)-ROW(),"")</f>
        <v/>
      </c>
      <c r="AB55" s="26" t="str">
        <f>IF(('12月'!N55&gt;=0)*AND('12月'!N55&lt;=3),MATCH(3-'12月'!N55,变动率!$X:$X,-1)-ROW(),"")</f>
        <v/>
      </c>
    </row>
    <row r="56" spans="1:28" x14ac:dyDescent="0.15">
      <c r="A56">
        <v>56</v>
      </c>
      <c r="B56" s="25">
        <f>B$1-变动率!$X56</f>
        <v>3</v>
      </c>
      <c r="C56" s="16">
        <f>C$1-变动率!$X56</f>
        <v>4</v>
      </c>
      <c r="D56" s="16">
        <f>D$1-变动率!$X56</f>
        <v>5</v>
      </c>
      <c r="E56" s="16">
        <f>E$1-变动率!$X56</f>
        <v>6</v>
      </c>
      <c r="F56" s="16">
        <f>F$1-变动率!$X56</f>
        <v>7</v>
      </c>
      <c r="G56" s="16">
        <f>G$1-变动率!$X56</f>
        <v>8</v>
      </c>
      <c r="H56" s="16">
        <f>H$1-变动率!$X56</f>
        <v>9</v>
      </c>
      <c r="I56" s="16">
        <f>I$1-变动率!$X56</f>
        <v>10</v>
      </c>
      <c r="J56" s="16">
        <f>J$1-变动率!$X56</f>
        <v>11</v>
      </c>
      <c r="K56" s="16">
        <f>K$1-变动率!$X56</f>
        <v>12</v>
      </c>
      <c r="L56" s="16">
        <f>L$1-变动率!$X56</f>
        <v>13</v>
      </c>
      <c r="M56" s="16">
        <f>M$1-变动率!$X56</f>
        <v>14</v>
      </c>
      <c r="N56" s="26">
        <f>N$1-变动率!$X56</f>
        <v>15</v>
      </c>
      <c r="O56">
        <v>56</v>
      </c>
      <c r="P56" s="25">
        <f>IF(('12月'!B56&gt;=0)*AND('12月'!B56&lt;=3),MATCH(3-'12月'!B56,变动率!$X:$X,-1)-ROW(),"")</f>
        <v>-54</v>
      </c>
      <c r="Q56" s="16" t="str">
        <f>IF(('12月'!C56&gt;=0)*AND('12月'!C56&lt;=3),MATCH(3-'12月'!C56,变动率!$X:$X,-1)-ROW(),"")</f>
        <v/>
      </c>
      <c r="R56" s="16" t="str">
        <f>IF(('12月'!D56&gt;=0)*AND('12月'!D56&lt;=3),MATCH(3-'12月'!D56,变动率!$X:$X,-1)-ROW(),"")</f>
        <v/>
      </c>
      <c r="S56" s="16" t="str">
        <f>IF(('12月'!E56&gt;=0)*AND('12月'!E56&lt;=3),MATCH(3-'12月'!E56,变动率!$X:$X,-1)-ROW(),"")</f>
        <v/>
      </c>
      <c r="T56" s="16" t="str">
        <f>IF(('12月'!F56&gt;=0)*AND('12月'!F56&lt;=3),MATCH(3-'12月'!F56,变动率!$X:$X,-1)-ROW(),"")</f>
        <v/>
      </c>
      <c r="U56" s="16" t="str">
        <f>IF(('12月'!G56&gt;=0)*AND('12月'!G56&lt;=3),MATCH(3-'12月'!G56,变动率!$X:$X,-1)-ROW(),"")</f>
        <v/>
      </c>
      <c r="V56" s="16" t="str">
        <f>IF(('12月'!H56&gt;=0)*AND('12月'!H56&lt;=3),MATCH(3-'12月'!H56,变动率!$X:$X,-1)-ROW(),"")</f>
        <v/>
      </c>
      <c r="W56" s="16" t="str">
        <f>IF(('12月'!I56&gt;=0)*AND('12月'!I56&lt;=3),MATCH(3-'12月'!I56,变动率!$X:$X,-1)-ROW(),"")</f>
        <v/>
      </c>
      <c r="X56" s="16" t="str">
        <f>IF(('12月'!J56&gt;=0)*AND('12月'!J56&lt;=3),MATCH(3-'12月'!J56,变动率!$X:$X,-1)-ROW(),"")</f>
        <v/>
      </c>
      <c r="Y56" s="16" t="str">
        <f>IF(('12月'!K56&gt;=0)*AND('12月'!K56&lt;=3),MATCH(3-'12月'!K56,变动率!$X:$X,-1)-ROW(),"")</f>
        <v/>
      </c>
      <c r="Z56" s="16" t="str">
        <f>IF(('12月'!L56&gt;=0)*AND('12月'!L56&lt;=3),MATCH(3-'12月'!L56,变动率!$X:$X,-1)-ROW(),"")</f>
        <v/>
      </c>
      <c r="AA56" s="16" t="str">
        <f>IF(('12月'!M56&gt;=0)*AND('12月'!M56&lt;=3),MATCH(3-'12月'!M56,变动率!$X:$X,-1)-ROW(),"")</f>
        <v/>
      </c>
      <c r="AB56" s="26" t="str">
        <f>IF(('12月'!N56&gt;=0)*AND('12月'!N56&lt;=3),MATCH(3-'12月'!N56,变动率!$X:$X,-1)-ROW(),"")</f>
        <v/>
      </c>
    </row>
    <row r="57" spans="1:28" x14ac:dyDescent="0.15">
      <c r="A57">
        <v>57</v>
      </c>
      <c r="B57" s="25">
        <f>B$1-变动率!$X57</f>
        <v>3</v>
      </c>
      <c r="C57" s="16">
        <f>C$1-变动率!$X57</f>
        <v>4</v>
      </c>
      <c r="D57" s="16">
        <f>D$1-变动率!$X57</f>
        <v>5</v>
      </c>
      <c r="E57" s="16">
        <f>E$1-变动率!$X57</f>
        <v>6</v>
      </c>
      <c r="F57" s="16">
        <f>F$1-变动率!$X57</f>
        <v>7</v>
      </c>
      <c r="G57" s="16">
        <f>G$1-变动率!$X57</f>
        <v>8</v>
      </c>
      <c r="H57" s="16">
        <f>H$1-变动率!$X57</f>
        <v>9</v>
      </c>
      <c r="I57" s="16">
        <f>I$1-变动率!$X57</f>
        <v>10</v>
      </c>
      <c r="J57" s="16">
        <f>J$1-变动率!$X57</f>
        <v>11</v>
      </c>
      <c r="K57" s="16">
        <f>K$1-变动率!$X57</f>
        <v>12</v>
      </c>
      <c r="L57" s="16">
        <f>L$1-变动率!$X57</f>
        <v>13</v>
      </c>
      <c r="M57" s="16">
        <f>M$1-变动率!$X57</f>
        <v>14</v>
      </c>
      <c r="N57" s="26">
        <f>N$1-变动率!$X57</f>
        <v>15</v>
      </c>
      <c r="O57">
        <v>57</v>
      </c>
      <c r="P57" s="25">
        <f>IF(('12月'!B57&gt;=0)*AND('12月'!B57&lt;=3),MATCH(3-'12月'!B57,变动率!$X:$X,-1)-ROW(),"")</f>
        <v>-55</v>
      </c>
      <c r="Q57" s="16" t="str">
        <f>IF(('12月'!C57&gt;=0)*AND('12月'!C57&lt;=3),MATCH(3-'12月'!C57,变动率!$X:$X,-1)-ROW(),"")</f>
        <v/>
      </c>
      <c r="R57" s="16" t="str">
        <f>IF(('12月'!D57&gt;=0)*AND('12月'!D57&lt;=3),MATCH(3-'12月'!D57,变动率!$X:$X,-1)-ROW(),"")</f>
        <v/>
      </c>
      <c r="S57" s="16" t="str">
        <f>IF(('12月'!E57&gt;=0)*AND('12月'!E57&lt;=3),MATCH(3-'12月'!E57,变动率!$X:$X,-1)-ROW(),"")</f>
        <v/>
      </c>
      <c r="T57" s="16" t="str">
        <f>IF(('12月'!F57&gt;=0)*AND('12月'!F57&lt;=3),MATCH(3-'12月'!F57,变动率!$X:$X,-1)-ROW(),"")</f>
        <v/>
      </c>
      <c r="U57" s="16" t="str">
        <f>IF(('12月'!G57&gt;=0)*AND('12月'!G57&lt;=3),MATCH(3-'12月'!G57,变动率!$X:$X,-1)-ROW(),"")</f>
        <v/>
      </c>
      <c r="V57" s="16" t="str">
        <f>IF(('12月'!H57&gt;=0)*AND('12月'!H57&lt;=3),MATCH(3-'12月'!H57,变动率!$X:$X,-1)-ROW(),"")</f>
        <v/>
      </c>
      <c r="W57" s="16" t="str">
        <f>IF(('12月'!I57&gt;=0)*AND('12月'!I57&lt;=3),MATCH(3-'12月'!I57,变动率!$X:$X,-1)-ROW(),"")</f>
        <v/>
      </c>
      <c r="X57" s="16" t="str">
        <f>IF(('12月'!J57&gt;=0)*AND('12月'!J57&lt;=3),MATCH(3-'12月'!J57,变动率!$X:$X,-1)-ROW(),"")</f>
        <v/>
      </c>
      <c r="Y57" s="16" t="str">
        <f>IF(('12月'!K57&gt;=0)*AND('12月'!K57&lt;=3),MATCH(3-'12月'!K57,变动率!$X:$X,-1)-ROW(),"")</f>
        <v/>
      </c>
      <c r="Z57" s="16" t="str">
        <f>IF(('12月'!L57&gt;=0)*AND('12月'!L57&lt;=3),MATCH(3-'12月'!L57,变动率!$X:$X,-1)-ROW(),"")</f>
        <v/>
      </c>
      <c r="AA57" s="16" t="str">
        <f>IF(('12月'!M57&gt;=0)*AND('12月'!M57&lt;=3),MATCH(3-'12月'!M57,变动率!$X:$X,-1)-ROW(),"")</f>
        <v/>
      </c>
      <c r="AB57" s="26" t="str">
        <f>IF(('12月'!N57&gt;=0)*AND('12月'!N57&lt;=3),MATCH(3-'12月'!N57,变动率!$X:$X,-1)-ROW(),"")</f>
        <v/>
      </c>
    </row>
    <row r="58" spans="1:28" x14ac:dyDescent="0.15">
      <c r="A58">
        <v>58</v>
      </c>
      <c r="B58" s="25">
        <f>B$1-变动率!$X58</f>
        <v>3</v>
      </c>
      <c r="C58" s="16">
        <f>C$1-变动率!$X58</f>
        <v>4</v>
      </c>
      <c r="D58" s="16">
        <f>D$1-变动率!$X58</f>
        <v>5</v>
      </c>
      <c r="E58" s="16">
        <f>E$1-变动率!$X58</f>
        <v>6</v>
      </c>
      <c r="F58" s="16">
        <f>F$1-变动率!$X58</f>
        <v>7</v>
      </c>
      <c r="G58" s="16">
        <f>G$1-变动率!$X58</f>
        <v>8</v>
      </c>
      <c r="H58" s="16">
        <f>H$1-变动率!$X58</f>
        <v>9</v>
      </c>
      <c r="I58" s="16">
        <f>I$1-变动率!$X58</f>
        <v>10</v>
      </c>
      <c r="J58" s="16">
        <f>J$1-变动率!$X58</f>
        <v>11</v>
      </c>
      <c r="K58" s="16">
        <f>K$1-变动率!$X58</f>
        <v>12</v>
      </c>
      <c r="L58" s="16">
        <f>L$1-变动率!$X58</f>
        <v>13</v>
      </c>
      <c r="M58" s="16">
        <f>M$1-变动率!$X58</f>
        <v>14</v>
      </c>
      <c r="N58" s="26">
        <f>N$1-变动率!$X58</f>
        <v>15</v>
      </c>
      <c r="O58">
        <v>58</v>
      </c>
      <c r="P58" s="25">
        <f>IF(('12月'!B58&gt;=0)*AND('12月'!B58&lt;=3),MATCH(3-'12月'!B58,变动率!$X:$X,-1)-ROW(),"")</f>
        <v>-56</v>
      </c>
      <c r="Q58" s="16" t="str">
        <f>IF(('12月'!C58&gt;=0)*AND('12月'!C58&lt;=3),MATCH(3-'12月'!C58,变动率!$X:$X,-1)-ROW(),"")</f>
        <v/>
      </c>
      <c r="R58" s="16" t="str">
        <f>IF(('12月'!D58&gt;=0)*AND('12月'!D58&lt;=3),MATCH(3-'12月'!D58,变动率!$X:$X,-1)-ROW(),"")</f>
        <v/>
      </c>
      <c r="S58" s="16" t="str">
        <f>IF(('12月'!E58&gt;=0)*AND('12月'!E58&lt;=3),MATCH(3-'12月'!E58,变动率!$X:$X,-1)-ROW(),"")</f>
        <v/>
      </c>
      <c r="T58" s="16" t="str">
        <f>IF(('12月'!F58&gt;=0)*AND('12月'!F58&lt;=3),MATCH(3-'12月'!F58,变动率!$X:$X,-1)-ROW(),"")</f>
        <v/>
      </c>
      <c r="U58" s="16" t="str">
        <f>IF(('12月'!G58&gt;=0)*AND('12月'!G58&lt;=3),MATCH(3-'12月'!G58,变动率!$X:$X,-1)-ROW(),"")</f>
        <v/>
      </c>
      <c r="V58" s="16" t="str">
        <f>IF(('12月'!H58&gt;=0)*AND('12月'!H58&lt;=3),MATCH(3-'12月'!H58,变动率!$X:$X,-1)-ROW(),"")</f>
        <v/>
      </c>
      <c r="W58" s="16" t="str">
        <f>IF(('12月'!I58&gt;=0)*AND('12月'!I58&lt;=3),MATCH(3-'12月'!I58,变动率!$X:$X,-1)-ROW(),"")</f>
        <v/>
      </c>
      <c r="X58" s="16" t="str">
        <f>IF(('12月'!J58&gt;=0)*AND('12月'!J58&lt;=3),MATCH(3-'12月'!J58,变动率!$X:$X,-1)-ROW(),"")</f>
        <v/>
      </c>
      <c r="Y58" s="16" t="str">
        <f>IF(('12月'!K58&gt;=0)*AND('12月'!K58&lt;=3),MATCH(3-'12月'!K58,变动率!$X:$X,-1)-ROW(),"")</f>
        <v/>
      </c>
      <c r="Z58" s="16" t="str">
        <f>IF(('12月'!L58&gt;=0)*AND('12月'!L58&lt;=3),MATCH(3-'12月'!L58,变动率!$X:$X,-1)-ROW(),"")</f>
        <v/>
      </c>
      <c r="AA58" s="16" t="str">
        <f>IF(('12月'!M58&gt;=0)*AND('12月'!M58&lt;=3),MATCH(3-'12月'!M58,变动率!$X:$X,-1)-ROW(),"")</f>
        <v/>
      </c>
      <c r="AB58" s="26" t="str">
        <f>IF(('12月'!N58&gt;=0)*AND('12月'!N58&lt;=3),MATCH(3-'12月'!N58,变动率!$X:$X,-1)-ROW(),"")</f>
        <v/>
      </c>
    </row>
    <row r="59" spans="1:28" x14ac:dyDescent="0.15">
      <c r="A59">
        <v>59</v>
      </c>
      <c r="B59" s="25">
        <f>B$1-变动率!$X59</f>
        <v>3</v>
      </c>
      <c r="C59" s="16">
        <f>C$1-变动率!$X59</f>
        <v>4</v>
      </c>
      <c r="D59" s="16">
        <f>D$1-变动率!$X59</f>
        <v>5</v>
      </c>
      <c r="E59" s="16">
        <f>E$1-变动率!$X59</f>
        <v>6</v>
      </c>
      <c r="F59" s="16">
        <f>F$1-变动率!$X59</f>
        <v>7</v>
      </c>
      <c r="G59" s="16">
        <f>G$1-变动率!$X59</f>
        <v>8</v>
      </c>
      <c r="H59" s="16">
        <f>H$1-变动率!$X59</f>
        <v>9</v>
      </c>
      <c r="I59" s="16">
        <f>I$1-变动率!$X59</f>
        <v>10</v>
      </c>
      <c r="J59" s="16">
        <f>J$1-变动率!$X59</f>
        <v>11</v>
      </c>
      <c r="K59" s="16">
        <f>K$1-变动率!$X59</f>
        <v>12</v>
      </c>
      <c r="L59" s="16">
        <f>L$1-变动率!$X59</f>
        <v>13</v>
      </c>
      <c r="M59" s="16">
        <f>M$1-变动率!$X59</f>
        <v>14</v>
      </c>
      <c r="N59" s="26">
        <f>N$1-变动率!$X59</f>
        <v>15</v>
      </c>
      <c r="O59">
        <v>59</v>
      </c>
      <c r="P59" s="25">
        <f>IF(('12月'!B59&gt;=0)*AND('12月'!B59&lt;=3),MATCH(3-'12月'!B59,变动率!$X:$X,-1)-ROW(),"")</f>
        <v>-57</v>
      </c>
      <c r="Q59" s="16" t="str">
        <f>IF(('12月'!C59&gt;=0)*AND('12月'!C59&lt;=3),MATCH(3-'12月'!C59,变动率!$X:$X,-1)-ROW(),"")</f>
        <v/>
      </c>
      <c r="R59" s="16" t="str">
        <f>IF(('12月'!D59&gt;=0)*AND('12月'!D59&lt;=3),MATCH(3-'12月'!D59,变动率!$X:$X,-1)-ROW(),"")</f>
        <v/>
      </c>
      <c r="S59" s="16" t="str">
        <f>IF(('12月'!E59&gt;=0)*AND('12月'!E59&lt;=3),MATCH(3-'12月'!E59,变动率!$X:$X,-1)-ROW(),"")</f>
        <v/>
      </c>
      <c r="T59" s="16" t="str">
        <f>IF(('12月'!F59&gt;=0)*AND('12月'!F59&lt;=3),MATCH(3-'12月'!F59,变动率!$X:$X,-1)-ROW(),"")</f>
        <v/>
      </c>
      <c r="U59" s="16" t="str">
        <f>IF(('12月'!G59&gt;=0)*AND('12月'!G59&lt;=3),MATCH(3-'12月'!G59,变动率!$X:$X,-1)-ROW(),"")</f>
        <v/>
      </c>
      <c r="V59" s="16" t="str">
        <f>IF(('12月'!H59&gt;=0)*AND('12月'!H59&lt;=3),MATCH(3-'12月'!H59,变动率!$X:$X,-1)-ROW(),"")</f>
        <v/>
      </c>
      <c r="W59" s="16" t="str">
        <f>IF(('12月'!I59&gt;=0)*AND('12月'!I59&lt;=3),MATCH(3-'12月'!I59,变动率!$X:$X,-1)-ROW(),"")</f>
        <v/>
      </c>
      <c r="X59" s="16" t="str">
        <f>IF(('12月'!J59&gt;=0)*AND('12月'!J59&lt;=3),MATCH(3-'12月'!J59,变动率!$X:$X,-1)-ROW(),"")</f>
        <v/>
      </c>
      <c r="Y59" s="16" t="str">
        <f>IF(('12月'!K59&gt;=0)*AND('12月'!K59&lt;=3),MATCH(3-'12月'!K59,变动率!$X:$X,-1)-ROW(),"")</f>
        <v/>
      </c>
      <c r="Z59" s="16" t="str">
        <f>IF(('12月'!L59&gt;=0)*AND('12月'!L59&lt;=3),MATCH(3-'12月'!L59,变动率!$X:$X,-1)-ROW(),"")</f>
        <v/>
      </c>
      <c r="AA59" s="16" t="str">
        <f>IF(('12月'!M59&gt;=0)*AND('12月'!M59&lt;=3),MATCH(3-'12月'!M59,变动率!$X:$X,-1)-ROW(),"")</f>
        <v/>
      </c>
      <c r="AB59" s="26" t="str">
        <f>IF(('12月'!N59&gt;=0)*AND('12月'!N59&lt;=3),MATCH(3-'12月'!N59,变动率!$X:$X,-1)-ROW(),"")</f>
        <v/>
      </c>
    </row>
    <row r="60" spans="1:28" x14ac:dyDescent="0.15">
      <c r="A60">
        <v>60</v>
      </c>
      <c r="B60" s="27">
        <f>B$1-变动率!$X60</f>
        <v>3</v>
      </c>
      <c r="C60" s="28">
        <f>C$1-变动率!$X60</f>
        <v>4</v>
      </c>
      <c r="D60" s="28">
        <f>D$1-变动率!$X60</f>
        <v>5</v>
      </c>
      <c r="E60" s="28">
        <f>E$1-变动率!$X60</f>
        <v>6</v>
      </c>
      <c r="F60" s="28">
        <f>F$1-变动率!$X60</f>
        <v>7</v>
      </c>
      <c r="G60" s="28">
        <f>G$1-变动率!$X60</f>
        <v>8</v>
      </c>
      <c r="H60" s="28">
        <f>H$1-变动率!$X60</f>
        <v>9</v>
      </c>
      <c r="I60" s="28">
        <f>I$1-变动率!$X60</f>
        <v>10</v>
      </c>
      <c r="J60" s="28">
        <f>J$1-变动率!$X60</f>
        <v>11</v>
      </c>
      <c r="K60" s="28">
        <f>K$1-变动率!$X60</f>
        <v>12</v>
      </c>
      <c r="L60" s="28">
        <f>L$1-变动率!$X60</f>
        <v>13</v>
      </c>
      <c r="M60" s="28">
        <f>M$1-变动率!$X60</f>
        <v>14</v>
      </c>
      <c r="N60" s="18">
        <f>N$1-变动率!$X60</f>
        <v>15</v>
      </c>
      <c r="O60">
        <v>60</v>
      </c>
      <c r="P60" s="27">
        <f>IF(('12月'!B60&gt;=0)*AND('12月'!B60&lt;=3),MATCH(3-'12月'!B60,变动率!$X:$X,-1)-ROW(),"")</f>
        <v>-58</v>
      </c>
      <c r="Q60" s="28" t="str">
        <f>IF(('12月'!C60&gt;=0)*AND('12月'!C60&lt;=3),MATCH(3-'12月'!C60,变动率!$X:$X,-1)-ROW(),"")</f>
        <v/>
      </c>
      <c r="R60" s="28" t="str">
        <f>IF(('12月'!D60&gt;=0)*AND('12月'!D60&lt;=3),MATCH(3-'12月'!D60,变动率!$X:$X,-1)-ROW(),"")</f>
        <v/>
      </c>
      <c r="S60" s="28" t="str">
        <f>IF(('12月'!E60&gt;=0)*AND('12月'!E60&lt;=3),MATCH(3-'12月'!E60,变动率!$X:$X,-1)-ROW(),"")</f>
        <v/>
      </c>
      <c r="T60" s="28" t="str">
        <f>IF(('12月'!F60&gt;=0)*AND('12月'!F60&lt;=3),MATCH(3-'12月'!F60,变动率!$X:$X,-1)-ROW(),"")</f>
        <v/>
      </c>
      <c r="U60" s="28" t="str">
        <f>IF(('12月'!G60&gt;=0)*AND('12月'!G60&lt;=3),MATCH(3-'12月'!G60,变动率!$X:$X,-1)-ROW(),"")</f>
        <v/>
      </c>
      <c r="V60" s="28" t="str">
        <f>IF(('12月'!H60&gt;=0)*AND('12月'!H60&lt;=3),MATCH(3-'12月'!H60,变动率!$X:$X,-1)-ROW(),"")</f>
        <v/>
      </c>
      <c r="W60" s="28" t="str">
        <f>IF(('12月'!I60&gt;=0)*AND('12月'!I60&lt;=3),MATCH(3-'12月'!I60,变动率!$X:$X,-1)-ROW(),"")</f>
        <v/>
      </c>
      <c r="X60" s="28" t="str">
        <f>IF(('12月'!J60&gt;=0)*AND('12月'!J60&lt;=3),MATCH(3-'12月'!J60,变动率!$X:$X,-1)-ROW(),"")</f>
        <v/>
      </c>
      <c r="Y60" s="28" t="str">
        <f>IF(('12月'!K60&gt;=0)*AND('12月'!K60&lt;=3),MATCH(3-'12月'!K60,变动率!$X:$X,-1)-ROW(),"")</f>
        <v/>
      </c>
      <c r="Z60" s="28" t="str">
        <f>IF(('12月'!L60&gt;=0)*AND('12月'!L60&lt;=3),MATCH(3-'12月'!L60,变动率!$X:$X,-1)-ROW(),"")</f>
        <v/>
      </c>
      <c r="AA60" s="28" t="str">
        <f>IF(('12月'!M60&gt;=0)*AND('12月'!M60&lt;=3),MATCH(3-'12月'!M60,变动率!$X:$X,-1)-ROW(),"")</f>
        <v/>
      </c>
      <c r="AB60" s="18" t="str">
        <f>IF(('12月'!N60&gt;=0)*AND('12月'!N60&lt;=3),MATCH(3-'12月'!N60,变动率!$X:$X,-1)-ROW(),"")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B$1-变动率!$V30</f>
        <v>3</v>
      </c>
      <c r="C30" s="24">
        <f>C$1-变动率!$V30</f>
        <v>4</v>
      </c>
      <c r="D30" s="24">
        <f>D$1-变动率!$V30</f>
        <v>5</v>
      </c>
      <c r="E30" s="24">
        <f>E$1-变动率!$V30</f>
        <v>6</v>
      </c>
      <c r="F30" s="24">
        <f>F$1-变动率!$V30</f>
        <v>7</v>
      </c>
      <c r="G30" s="24">
        <f>G$1-变动率!$V30</f>
        <v>8</v>
      </c>
      <c r="H30" s="24">
        <f>H$1-变动率!$V30</f>
        <v>9</v>
      </c>
      <c r="I30" s="24">
        <f>I$1-变动率!$V30</f>
        <v>10</v>
      </c>
      <c r="J30" s="24">
        <f>J$1-变动率!$V30</f>
        <v>11</v>
      </c>
      <c r="K30" s="24">
        <f>K$1-变动率!$V30</f>
        <v>12</v>
      </c>
      <c r="L30" s="24">
        <f>L$1-变动率!$V30</f>
        <v>13</v>
      </c>
      <c r="M30" s="24">
        <f>M$1-变动率!$V30</f>
        <v>14</v>
      </c>
      <c r="N30" s="22">
        <f>N$1-变动率!$V30</f>
        <v>15</v>
      </c>
      <c r="O30">
        <v>30</v>
      </c>
      <c r="P30" s="23">
        <f>IF(('11月'!B30&gt;=0)*AND('11月'!B30&lt;=3),MATCH(3-'11月'!B30,变动率!$V:$V,-1)-ROW(),"")</f>
        <v>-28</v>
      </c>
      <c r="Q30" s="24" t="str">
        <f>IF(('11月'!C30&gt;=0)*AND('11月'!C30&lt;=3),MATCH(3-'11月'!C30,变动率!$V:$V,-1)-ROW(),"")</f>
        <v/>
      </c>
      <c r="R30" s="24" t="str">
        <f>IF(('11月'!D30&gt;=0)*AND('11月'!D30&lt;=3),MATCH(3-'11月'!D30,变动率!$V:$V,-1)-ROW(),"")</f>
        <v/>
      </c>
      <c r="S30" s="24" t="str">
        <f>IF(('11月'!E30&gt;=0)*AND('11月'!E30&lt;=3),MATCH(3-'11月'!E30,变动率!$V:$V,-1)-ROW(),"")</f>
        <v/>
      </c>
      <c r="T30" s="24" t="str">
        <f>IF(('11月'!F30&gt;=0)*AND('11月'!F30&lt;=3),MATCH(3-'11月'!F30,变动率!$V:$V,-1)-ROW(),"")</f>
        <v/>
      </c>
      <c r="U30" s="24" t="str">
        <f>IF(('11月'!G30&gt;=0)*AND('11月'!G30&lt;=3),MATCH(3-'11月'!G30,变动率!$V:$V,-1)-ROW(),"")</f>
        <v/>
      </c>
      <c r="V30" s="24" t="str">
        <f>IF(('11月'!H30&gt;=0)*AND('11月'!H30&lt;=3),MATCH(3-'11月'!H30,变动率!$V:$V,-1)-ROW(),"")</f>
        <v/>
      </c>
      <c r="W30" s="24" t="str">
        <f>IF(('11月'!I30&gt;=0)*AND('11月'!I30&lt;=3),MATCH(3-'11月'!I30,变动率!$V:$V,-1)-ROW(),"")</f>
        <v/>
      </c>
      <c r="X30" s="24" t="str">
        <f>IF(('11月'!J30&gt;=0)*AND('11月'!J30&lt;=3),MATCH(3-'11月'!J30,变动率!$V:$V,-1)-ROW(),"")</f>
        <v/>
      </c>
      <c r="Y30" s="24" t="str">
        <f>IF(('11月'!K30&gt;=0)*AND('11月'!K30&lt;=3),MATCH(3-'11月'!K30,变动率!$V:$V,-1)-ROW(),"")</f>
        <v/>
      </c>
      <c r="Z30" s="24" t="str">
        <f>IF(('11月'!L30&gt;=0)*AND('11月'!L30&lt;=3),MATCH(3-'11月'!L30,变动率!$V:$V,-1)-ROW(),"")</f>
        <v/>
      </c>
      <c r="AA30" s="24" t="str">
        <f>IF(('11月'!M30&gt;=0)*AND('11月'!M30&lt;=3),MATCH(3-'11月'!M30,变动率!$V:$V,-1)-ROW(),"")</f>
        <v/>
      </c>
      <c r="AB30" s="22" t="str">
        <f>IF(('11月'!N30&gt;=0)*AND('11月'!N30&lt;=3),MATCH(3-'11月'!N30,变动率!$V:$V,-1)-ROW(),"")</f>
        <v/>
      </c>
    </row>
    <row r="31" spans="1:28" x14ac:dyDescent="0.15">
      <c r="A31">
        <v>31</v>
      </c>
      <c r="B31" s="25">
        <f>B$1-变动率!$V31</f>
        <v>3</v>
      </c>
      <c r="C31" s="16">
        <f>C$1-变动率!$V31</f>
        <v>4</v>
      </c>
      <c r="D31" s="16">
        <f>D$1-变动率!$V31</f>
        <v>5</v>
      </c>
      <c r="E31" s="16">
        <f>E$1-变动率!$V31</f>
        <v>6</v>
      </c>
      <c r="F31" s="16">
        <f>F$1-变动率!$V31</f>
        <v>7</v>
      </c>
      <c r="G31" s="16">
        <f>G$1-变动率!$V31</f>
        <v>8</v>
      </c>
      <c r="H31" s="16">
        <f>H$1-变动率!$V31</f>
        <v>9</v>
      </c>
      <c r="I31" s="16">
        <f>I$1-变动率!$V31</f>
        <v>10</v>
      </c>
      <c r="J31" s="16">
        <f>J$1-变动率!$V31</f>
        <v>11</v>
      </c>
      <c r="K31" s="16">
        <f>K$1-变动率!$V31</f>
        <v>12</v>
      </c>
      <c r="L31" s="16">
        <f>L$1-变动率!$V31</f>
        <v>13</v>
      </c>
      <c r="M31" s="16">
        <f>M$1-变动率!$V31</f>
        <v>14</v>
      </c>
      <c r="N31" s="26">
        <f>N$1-变动率!$V31</f>
        <v>15</v>
      </c>
      <c r="O31">
        <v>31</v>
      </c>
      <c r="P31" s="25">
        <f>IF(('11月'!B31&gt;=0)*AND('11月'!B31&lt;=3),MATCH(3-'11月'!B31,变动率!$V:$V,-1)-ROW(),"")</f>
        <v>-29</v>
      </c>
      <c r="Q31" s="16" t="str">
        <f>IF(('11月'!C31&gt;=0)*AND('11月'!C31&lt;=3),MATCH(3-'11月'!C31,变动率!$V:$V,-1)-ROW(),"")</f>
        <v/>
      </c>
      <c r="R31" s="16" t="str">
        <f>IF(('11月'!D31&gt;=0)*AND('11月'!D31&lt;=3),MATCH(3-'11月'!D31,变动率!$V:$V,-1)-ROW(),"")</f>
        <v/>
      </c>
      <c r="S31" s="16" t="str">
        <f>IF(('11月'!E31&gt;=0)*AND('11月'!E31&lt;=3),MATCH(3-'11月'!E31,变动率!$V:$V,-1)-ROW(),"")</f>
        <v/>
      </c>
      <c r="T31" s="16" t="str">
        <f>IF(('11月'!F31&gt;=0)*AND('11月'!F31&lt;=3),MATCH(3-'11月'!F31,变动率!$V:$V,-1)-ROW(),"")</f>
        <v/>
      </c>
      <c r="U31" s="16" t="str">
        <f>IF(('11月'!G31&gt;=0)*AND('11月'!G31&lt;=3),MATCH(3-'11月'!G31,变动率!$V:$V,-1)-ROW(),"")</f>
        <v/>
      </c>
      <c r="V31" s="16" t="str">
        <f>IF(('11月'!H31&gt;=0)*AND('11月'!H31&lt;=3),MATCH(3-'11月'!H31,变动率!$V:$V,-1)-ROW(),"")</f>
        <v/>
      </c>
      <c r="W31" s="16" t="str">
        <f>IF(('11月'!I31&gt;=0)*AND('11月'!I31&lt;=3),MATCH(3-'11月'!I31,变动率!$V:$V,-1)-ROW(),"")</f>
        <v/>
      </c>
      <c r="X31" s="16" t="str">
        <f>IF(('11月'!J31&gt;=0)*AND('11月'!J31&lt;=3),MATCH(3-'11月'!J31,变动率!$V:$V,-1)-ROW(),"")</f>
        <v/>
      </c>
      <c r="Y31" s="16" t="str">
        <f>IF(('11月'!K31&gt;=0)*AND('11月'!K31&lt;=3),MATCH(3-'11月'!K31,变动率!$V:$V,-1)-ROW(),"")</f>
        <v/>
      </c>
      <c r="Z31" s="16" t="str">
        <f>IF(('11月'!L31&gt;=0)*AND('11月'!L31&lt;=3),MATCH(3-'11月'!L31,变动率!$V:$V,-1)-ROW(),"")</f>
        <v/>
      </c>
      <c r="AA31" s="16" t="str">
        <f>IF(('11月'!M31&gt;=0)*AND('11月'!M31&lt;=3),MATCH(3-'11月'!M31,变动率!$V:$V,-1)-ROW(),"")</f>
        <v/>
      </c>
      <c r="AB31" s="26" t="str">
        <f>IF(('11月'!N31&gt;=0)*AND('11月'!N31&lt;=3),MATCH(3-'11月'!N31,变动率!$V:$V,-1)-ROW(),"")</f>
        <v/>
      </c>
    </row>
    <row r="32" spans="1:28" x14ac:dyDescent="0.15">
      <c r="A32">
        <v>32</v>
      </c>
      <c r="B32" s="25">
        <f>B$1-变动率!$V32</f>
        <v>3</v>
      </c>
      <c r="C32" s="16">
        <f>C$1-变动率!$V32</f>
        <v>4</v>
      </c>
      <c r="D32" s="16">
        <f>D$1-变动率!$V32</f>
        <v>5</v>
      </c>
      <c r="E32" s="16">
        <f>E$1-变动率!$V32</f>
        <v>6</v>
      </c>
      <c r="F32" s="16">
        <f>F$1-变动率!$V32</f>
        <v>7</v>
      </c>
      <c r="G32" s="16">
        <f>G$1-变动率!$V32</f>
        <v>8</v>
      </c>
      <c r="H32" s="16">
        <f>H$1-变动率!$V32</f>
        <v>9</v>
      </c>
      <c r="I32" s="16">
        <f>I$1-变动率!$V32</f>
        <v>10</v>
      </c>
      <c r="J32" s="16">
        <f>J$1-变动率!$V32</f>
        <v>11</v>
      </c>
      <c r="K32" s="16">
        <f>K$1-变动率!$V32</f>
        <v>12</v>
      </c>
      <c r="L32" s="16">
        <f>L$1-变动率!$V32</f>
        <v>13</v>
      </c>
      <c r="M32" s="16">
        <f>M$1-变动率!$V32</f>
        <v>14</v>
      </c>
      <c r="N32" s="26">
        <f>N$1-变动率!$V32</f>
        <v>15</v>
      </c>
      <c r="O32">
        <v>32</v>
      </c>
      <c r="P32" s="25">
        <f>IF(('11月'!B32&gt;=0)*AND('11月'!B32&lt;=3),MATCH(3-'11月'!B32,变动率!$V:$V,-1)-ROW(),"")</f>
        <v>-30</v>
      </c>
      <c r="Q32" s="16" t="str">
        <f>IF(('11月'!C32&gt;=0)*AND('11月'!C32&lt;=3),MATCH(3-'11月'!C32,变动率!$V:$V,-1)-ROW(),"")</f>
        <v/>
      </c>
      <c r="R32" s="16" t="str">
        <f>IF(('11月'!D32&gt;=0)*AND('11月'!D32&lt;=3),MATCH(3-'11月'!D32,变动率!$V:$V,-1)-ROW(),"")</f>
        <v/>
      </c>
      <c r="S32" s="16" t="str">
        <f>IF(('11月'!E32&gt;=0)*AND('11月'!E32&lt;=3),MATCH(3-'11月'!E32,变动率!$V:$V,-1)-ROW(),"")</f>
        <v/>
      </c>
      <c r="T32" s="16" t="str">
        <f>IF(('11月'!F32&gt;=0)*AND('11月'!F32&lt;=3),MATCH(3-'11月'!F32,变动率!$V:$V,-1)-ROW(),"")</f>
        <v/>
      </c>
      <c r="U32" s="16" t="str">
        <f>IF(('11月'!G32&gt;=0)*AND('11月'!G32&lt;=3),MATCH(3-'11月'!G32,变动率!$V:$V,-1)-ROW(),"")</f>
        <v/>
      </c>
      <c r="V32" s="16" t="str">
        <f>IF(('11月'!H32&gt;=0)*AND('11月'!H32&lt;=3),MATCH(3-'11月'!H32,变动率!$V:$V,-1)-ROW(),"")</f>
        <v/>
      </c>
      <c r="W32" s="16" t="str">
        <f>IF(('11月'!I32&gt;=0)*AND('11月'!I32&lt;=3),MATCH(3-'11月'!I32,变动率!$V:$V,-1)-ROW(),"")</f>
        <v/>
      </c>
      <c r="X32" s="16" t="str">
        <f>IF(('11月'!J32&gt;=0)*AND('11月'!J32&lt;=3),MATCH(3-'11月'!J32,变动率!$V:$V,-1)-ROW(),"")</f>
        <v/>
      </c>
      <c r="Y32" s="16" t="str">
        <f>IF(('11月'!K32&gt;=0)*AND('11月'!K32&lt;=3),MATCH(3-'11月'!K32,变动率!$V:$V,-1)-ROW(),"")</f>
        <v/>
      </c>
      <c r="Z32" s="16" t="str">
        <f>IF(('11月'!L32&gt;=0)*AND('11月'!L32&lt;=3),MATCH(3-'11月'!L32,变动率!$V:$V,-1)-ROW(),"")</f>
        <v/>
      </c>
      <c r="AA32" s="16" t="str">
        <f>IF(('11月'!M32&gt;=0)*AND('11月'!M32&lt;=3),MATCH(3-'11月'!M32,变动率!$V:$V,-1)-ROW(),"")</f>
        <v/>
      </c>
      <c r="AB32" s="26" t="str">
        <f>IF(('11月'!N32&gt;=0)*AND('11月'!N32&lt;=3),MATCH(3-'11月'!N32,变动率!$V:$V,-1)-ROW(),"")</f>
        <v/>
      </c>
    </row>
    <row r="33" spans="1:28" x14ac:dyDescent="0.15">
      <c r="A33">
        <v>33</v>
      </c>
      <c r="B33" s="25">
        <f>B$1-变动率!$V33</f>
        <v>3</v>
      </c>
      <c r="C33" s="16">
        <f>C$1-变动率!$V33</f>
        <v>4</v>
      </c>
      <c r="D33" s="16">
        <f>D$1-变动率!$V33</f>
        <v>5</v>
      </c>
      <c r="E33" s="16">
        <f>E$1-变动率!$V33</f>
        <v>6</v>
      </c>
      <c r="F33" s="16">
        <f>F$1-变动率!$V33</f>
        <v>7</v>
      </c>
      <c r="G33" s="16">
        <f>G$1-变动率!$V33</f>
        <v>8</v>
      </c>
      <c r="H33" s="16">
        <f>H$1-变动率!$V33</f>
        <v>9</v>
      </c>
      <c r="I33" s="16">
        <f>I$1-变动率!$V33</f>
        <v>10</v>
      </c>
      <c r="J33" s="16">
        <f>J$1-变动率!$V33</f>
        <v>11</v>
      </c>
      <c r="K33" s="16">
        <f>K$1-变动率!$V33</f>
        <v>12</v>
      </c>
      <c r="L33" s="16">
        <f>L$1-变动率!$V33</f>
        <v>13</v>
      </c>
      <c r="M33" s="16">
        <f>M$1-变动率!$V33</f>
        <v>14</v>
      </c>
      <c r="N33" s="26">
        <f>N$1-变动率!$V33</f>
        <v>15</v>
      </c>
      <c r="O33">
        <v>33</v>
      </c>
      <c r="P33" s="25">
        <f>IF(('11月'!B33&gt;=0)*AND('11月'!B33&lt;=3),MATCH(3-'11月'!B33,变动率!$V:$V,-1)-ROW(),"")</f>
        <v>-31</v>
      </c>
      <c r="Q33" s="16" t="str">
        <f>IF(('11月'!C33&gt;=0)*AND('11月'!C33&lt;=3),MATCH(3-'11月'!C33,变动率!$V:$V,-1)-ROW(),"")</f>
        <v/>
      </c>
      <c r="R33" s="16" t="str">
        <f>IF(('11月'!D33&gt;=0)*AND('11月'!D33&lt;=3),MATCH(3-'11月'!D33,变动率!$V:$V,-1)-ROW(),"")</f>
        <v/>
      </c>
      <c r="S33" s="16" t="str">
        <f>IF(('11月'!E33&gt;=0)*AND('11月'!E33&lt;=3),MATCH(3-'11月'!E33,变动率!$V:$V,-1)-ROW(),"")</f>
        <v/>
      </c>
      <c r="T33" s="16" t="str">
        <f>IF(('11月'!F33&gt;=0)*AND('11月'!F33&lt;=3),MATCH(3-'11月'!F33,变动率!$V:$V,-1)-ROW(),"")</f>
        <v/>
      </c>
      <c r="U33" s="16" t="str">
        <f>IF(('11月'!G33&gt;=0)*AND('11月'!G33&lt;=3),MATCH(3-'11月'!G33,变动率!$V:$V,-1)-ROW(),"")</f>
        <v/>
      </c>
      <c r="V33" s="16" t="str">
        <f>IF(('11月'!H33&gt;=0)*AND('11月'!H33&lt;=3),MATCH(3-'11月'!H33,变动率!$V:$V,-1)-ROW(),"")</f>
        <v/>
      </c>
      <c r="W33" s="16" t="str">
        <f>IF(('11月'!I33&gt;=0)*AND('11月'!I33&lt;=3),MATCH(3-'11月'!I33,变动率!$V:$V,-1)-ROW(),"")</f>
        <v/>
      </c>
      <c r="X33" s="16" t="str">
        <f>IF(('11月'!J33&gt;=0)*AND('11月'!J33&lt;=3),MATCH(3-'11月'!J33,变动率!$V:$V,-1)-ROW(),"")</f>
        <v/>
      </c>
      <c r="Y33" s="16" t="str">
        <f>IF(('11月'!K33&gt;=0)*AND('11月'!K33&lt;=3),MATCH(3-'11月'!K33,变动率!$V:$V,-1)-ROW(),"")</f>
        <v/>
      </c>
      <c r="Z33" s="16" t="str">
        <f>IF(('11月'!L33&gt;=0)*AND('11月'!L33&lt;=3),MATCH(3-'11月'!L33,变动率!$V:$V,-1)-ROW(),"")</f>
        <v/>
      </c>
      <c r="AA33" s="16" t="str">
        <f>IF(('11月'!M33&gt;=0)*AND('11月'!M33&lt;=3),MATCH(3-'11月'!M33,变动率!$V:$V,-1)-ROW(),"")</f>
        <v/>
      </c>
      <c r="AB33" s="26" t="str">
        <f>IF(('11月'!N33&gt;=0)*AND('11月'!N33&lt;=3),MATCH(3-'11月'!N33,变动率!$V:$V,-1)-ROW(),"")</f>
        <v/>
      </c>
    </row>
    <row r="34" spans="1:28" x14ac:dyDescent="0.15">
      <c r="A34">
        <v>34</v>
      </c>
      <c r="B34" s="25">
        <f>B$1-变动率!$V34</f>
        <v>3</v>
      </c>
      <c r="C34" s="16">
        <f>C$1-变动率!$V34</f>
        <v>4</v>
      </c>
      <c r="D34" s="16">
        <f>D$1-变动率!$V34</f>
        <v>5</v>
      </c>
      <c r="E34" s="16">
        <f>E$1-变动率!$V34</f>
        <v>6</v>
      </c>
      <c r="F34" s="16">
        <f>F$1-变动率!$V34</f>
        <v>7</v>
      </c>
      <c r="G34" s="16">
        <f>G$1-变动率!$V34</f>
        <v>8</v>
      </c>
      <c r="H34" s="16">
        <f>H$1-变动率!$V34</f>
        <v>9</v>
      </c>
      <c r="I34" s="16">
        <f>I$1-变动率!$V34</f>
        <v>10</v>
      </c>
      <c r="J34" s="16">
        <f>J$1-变动率!$V34</f>
        <v>11</v>
      </c>
      <c r="K34" s="16">
        <f>K$1-变动率!$V34</f>
        <v>12</v>
      </c>
      <c r="L34" s="16">
        <f>L$1-变动率!$V34</f>
        <v>13</v>
      </c>
      <c r="M34" s="16">
        <f>M$1-变动率!$V34</f>
        <v>14</v>
      </c>
      <c r="N34" s="26">
        <f>N$1-变动率!$V34</f>
        <v>15</v>
      </c>
      <c r="O34">
        <v>34</v>
      </c>
      <c r="P34" s="25">
        <f>IF(('11月'!B34&gt;=0)*AND('11月'!B34&lt;=3),MATCH(3-'11月'!B34,变动率!$V:$V,-1)-ROW(),"")</f>
        <v>-32</v>
      </c>
      <c r="Q34" s="16" t="str">
        <f>IF(('11月'!C34&gt;=0)*AND('11月'!C34&lt;=3),MATCH(3-'11月'!C34,变动率!$V:$V,-1)-ROW(),"")</f>
        <v/>
      </c>
      <c r="R34" s="16" t="str">
        <f>IF(('11月'!D34&gt;=0)*AND('11月'!D34&lt;=3),MATCH(3-'11月'!D34,变动率!$V:$V,-1)-ROW(),"")</f>
        <v/>
      </c>
      <c r="S34" s="16" t="str">
        <f>IF(('11月'!E34&gt;=0)*AND('11月'!E34&lt;=3),MATCH(3-'11月'!E34,变动率!$V:$V,-1)-ROW(),"")</f>
        <v/>
      </c>
      <c r="T34" s="16" t="str">
        <f>IF(('11月'!F34&gt;=0)*AND('11月'!F34&lt;=3),MATCH(3-'11月'!F34,变动率!$V:$V,-1)-ROW(),"")</f>
        <v/>
      </c>
      <c r="U34" s="16" t="str">
        <f>IF(('11月'!G34&gt;=0)*AND('11月'!G34&lt;=3),MATCH(3-'11月'!G34,变动率!$V:$V,-1)-ROW(),"")</f>
        <v/>
      </c>
      <c r="V34" s="16" t="str">
        <f>IF(('11月'!H34&gt;=0)*AND('11月'!H34&lt;=3),MATCH(3-'11月'!H34,变动率!$V:$V,-1)-ROW(),"")</f>
        <v/>
      </c>
      <c r="W34" s="16" t="str">
        <f>IF(('11月'!I34&gt;=0)*AND('11月'!I34&lt;=3),MATCH(3-'11月'!I34,变动率!$V:$V,-1)-ROW(),"")</f>
        <v/>
      </c>
      <c r="X34" s="16" t="str">
        <f>IF(('11月'!J34&gt;=0)*AND('11月'!J34&lt;=3),MATCH(3-'11月'!J34,变动率!$V:$V,-1)-ROW(),"")</f>
        <v/>
      </c>
      <c r="Y34" s="16" t="str">
        <f>IF(('11月'!K34&gt;=0)*AND('11月'!K34&lt;=3),MATCH(3-'11月'!K34,变动率!$V:$V,-1)-ROW(),"")</f>
        <v/>
      </c>
      <c r="Z34" s="16" t="str">
        <f>IF(('11月'!L34&gt;=0)*AND('11月'!L34&lt;=3),MATCH(3-'11月'!L34,变动率!$V:$V,-1)-ROW(),"")</f>
        <v/>
      </c>
      <c r="AA34" s="16" t="str">
        <f>IF(('11月'!M34&gt;=0)*AND('11月'!M34&lt;=3),MATCH(3-'11月'!M34,变动率!$V:$V,-1)-ROW(),"")</f>
        <v/>
      </c>
      <c r="AB34" s="26" t="str">
        <f>IF(('11月'!N34&gt;=0)*AND('11月'!N34&lt;=3),MATCH(3-'11月'!N34,变动率!$V:$V,-1)-ROW(),"")</f>
        <v/>
      </c>
    </row>
    <row r="35" spans="1:28" x14ac:dyDescent="0.15">
      <c r="A35">
        <v>35</v>
      </c>
      <c r="B35" s="25">
        <f>B$1-变动率!$V35</f>
        <v>3</v>
      </c>
      <c r="C35" s="16">
        <f>C$1-变动率!$V35</f>
        <v>4</v>
      </c>
      <c r="D35" s="16">
        <f>D$1-变动率!$V35</f>
        <v>5</v>
      </c>
      <c r="E35" s="16">
        <f>E$1-变动率!$V35</f>
        <v>6</v>
      </c>
      <c r="F35" s="16">
        <f>F$1-变动率!$V35</f>
        <v>7</v>
      </c>
      <c r="G35" s="16">
        <f>G$1-变动率!$V35</f>
        <v>8</v>
      </c>
      <c r="H35" s="16">
        <f>H$1-变动率!$V35</f>
        <v>9</v>
      </c>
      <c r="I35" s="16">
        <f>I$1-变动率!$V35</f>
        <v>10</v>
      </c>
      <c r="J35" s="16">
        <f>J$1-变动率!$V35</f>
        <v>11</v>
      </c>
      <c r="K35" s="16">
        <f>K$1-变动率!$V35</f>
        <v>12</v>
      </c>
      <c r="L35" s="16">
        <f>L$1-变动率!$V35</f>
        <v>13</v>
      </c>
      <c r="M35" s="16">
        <f>M$1-变动率!$V35</f>
        <v>14</v>
      </c>
      <c r="N35" s="26">
        <f>N$1-变动率!$V35</f>
        <v>15</v>
      </c>
      <c r="O35">
        <v>35</v>
      </c>
      <c r="P35" s="25">
        <f>IF(('11月'!B35&gt;=0)*AND('11月'!B35&lt;=3),MATCH(3-'11月'!B35,变动率!$V:$V,-1)-ROW(),"")</f>
        <v>-33</v>
      </c>
      <c r="Q35" s="16" t="str">
        <f>IF(('11月'!C35&gt;=0)*AND('11月'!C35&lt;=3),MATCH(3-'11月'!C35,变动率!$V:$V,-1)-ROW(),"")</f>
        <v/>
      </c>
      <c r="R35" s="16" t="str">
        <f>IF(('11月'!D35&gt;=0)*AND('11月'!D35&lt;=3),MATCH(3-'11月'!D35,变动率!$V:$V,-1)-ROW(),"")</f>
        <v/>
      </c>
      <c r="S35" s="16" t="str">
        <f>IF(('11月'!E35&gt;=0)*AND('11月'!E35&lt;=3),MATCH(3-'11月'!E35,变动率!$V:$V,-1)-ROW(),"")</f>
        <v/>
      </c>
      <c r="T35" s="16" t="str">
        <f>IF(('11月'!F35&gt;=0)*AND('11月'!F35&lt;=3),MATCH(3-'11月'!F35,变动率!$V:$V,-1)-ROW(),"")</f>
        <v/>
      </c>
      <c r="U35" s="16" t="str">
        <f>IF(('11月'!G35&gt;=0)*AND('11月'!G35&lt;=3),MATCH(3-'11月'!G35,变动率!$V:$V,-1)-ROW(),"")</f>
        <v/>
      </c>
      <c r="V35" s="16" t="str">
        <f>IF(('11月'!H35&gt;=0)*AND('11月'!H35&lt;=3),MATCH(3-'11月'!H35,变动率!$V:$V,-1)-ROW(),"")</f>
        <v/>
      </c>
      <c r="W35" s="16" t="str">
        <f>IF(('11月'!I35&gt;=0)*AND('11月'!I35&lt;=3),MATCH(3-'11月'!I35,变动率!$V:$V,-1)-ROW(),"")</f>
        <v/>
      </c>
      <c r="X35" s="16" t="str">
        <f>IF(('11月'!J35&gt;=0)*AND('11月'!J35&lt;=3),MATCH(3-'11月'!J35,变动率!$V:$V,-1)-ROW(),"")</f>
        <v/>
      </c>
      <c r="Y35" s="16" t="str">
        <f>IF(('11月'!K35&gt;=0)*AND('11月'!K35&lt;=3),MATCH(3-'11月'!K35,变动率!$V:$V,-1)-ROW(),"")</f>
        <v/>
      </c>
      <c r="Z35" s="16" t="str">
        <f>IF(('11月'!L35&gt;=0)*AND('11月'!L35&lt;=3),MATCH(3-'11月'!L35,变动率!$V:$V,-1)-ROW(),"")</f>
        <v/>
      </c>
      <c r="AA35" s="16" t="str">
        <f>IF(('11月'!M35&gt;=0)*AND('11月'!M35&lt;=3),MATCH(3-'11月'!M35,变动率!$V:$V,-1)-ROW(),"")</f>
        <v/>
      </c>
      <c r="AB35" s="26" t="str">
        <f>IF(('11月'!N35&gt;=0)*AND('11月'!N35&lt;=3),MATCH(3-'11月'!N35,变动率!$V:$V,-1)-ROW(),"")</f>
        <v/>
      </c>
    </row>
    <row r="36" spans="1:28" x14ac:dyDescent="0.15">
      <c r="A36">
        <v>36</v>
      </c>
      <c r="B36" s="25">
        <f>B$1-变动率!$V36</f>
        <v>3</v>
      </c>
      <c r="C36" s="16">
        <f>C$1-变动率!$V36</f>
        <v>4</v>
      </c>
      <c r="D36" s="16">
        <f>D$1-变动率!$V36</f>
        <v>5</v>
      </c>
      <c r="E36" s="16">
        <f>E$1-变动率!$V36</f>
        <v>6</v>
      </c>
      <c r="F36" s="16">
        <f>F$1-变动率!$V36</f>
        <v>7</v>
      </c>
      <c r="G36" s="16">
        <f>G$1-变动率!$V36</f>
        <v>8</v>
      </c>
      <c r="H36" s="16">
        <f>H$1-变动率!$V36</f>
        <v>9</v>
      </c>
      <c r="I36" s="16">
        <f>I$1-变动率!$V36</f>
        <v>10</v>
      </c>
      <c r="J36" s="16">
        <f>J$1-变动率!$V36</f>
        <v>11</v>
      </c>
      <c r="K36" s="16">
        <f>K$1-变动率!$V36</f>
        <v>12</v>
      </c>
      <c r="L36" s="16">
        <f>L$1-变动率!$V36</f>
        <v>13</v>
      </c>
      <c r="M36" s="16">
        <f>M$1-变动率!$V36</f>
        <v>14</v>
      </c>
      <c r="N36" s="26">
        <f>N$1-变动率!$V36</f>
        <v>15</v>
      </c>
      <c r="O36">
        <v>36</v>
      </c>
      <c r="P36" s="25">
        <f>IF(('11月'!B36&gt;=0)*AND('11月'!B36&lt;=3),MATCH(3-'11月'!B36,变动率!$V:$V,-1)-ROW(),"")</f>
        <v>-34</v>
      </c>
      <c r="Q36" s="16" t="str">
        <f>IF(('11月'!C36&gt;=0)*AND('11月'!C36&lt;=3),MATCH(3-'11月'!C36,变动率!$V:$V,-1)-ROW(),"")</f>
        <v/>
      </c>
      <c r="R36" s="16" t="str">
        <f>IF(('11月'!D36&gt;=0)*AND('11月'!D36&lt;=3),MATCH(3-'11月'!D36,变动率!$V:$V,-1)-ROW(),"")</f>
        <v/>
      </c>
      <c r="S36" s="16" t="str">
        <f>IF(('11月'!E36&gt;=0)*AND('11月'!E36&lt;=3),MATCH(3-'11月'!E36,变动率!$V:$V,-1)-ROW(),"")</f>
        <v/>
      </c>
      <c r="T36" s="16" t="str">
        <f>IF(('11月'!F36&gt;=0)*AND('11月'!F36&lt;=3),MATCH(3-'11月'!F36,变动率!$V:$V,-1)-ROW(),"")</f>
        <v/>
      </c>
      <c r="U36" s="16" t="str">
        <f>IF(('11月'!G36&gt;=0)*AND('11月'!G36&lt;=3),MATCH(3-'11月'!G36,变动率!$V:$V,-1)-ROW(),"")</f>
        <v/>
      </c>
      <c r="V36" s="16" t="str">
        <f>IF(('11月'!H36&gt;=0)*AND('11月'!H36&lt;=3),MATCH(3-'11月'!H36,变动率!$V:$V,-1)-ROW(),"")</f>
        <v/>
      </c>
      <c r="W36" s="16" t="str">
        <f>IF(('11月'!I36&gt;=0)*AND('11月'!I36&lt;=3),MATCH(3-'11月'!I36,变动率!$V:$V,-1)-ROW(),"")</f>
        <v/>
      </c>
      <c r="X36" s="16" t="str">
        <f>IF(('11月'!J36&gt;=0)*AND('11月'!J36&lt;=3),MATCH(3-'11月'!J36,变动率!$V:$V,-1)-ROW(),"")</f>
        <v/>
      </c>
      <c r="Y36" s="16" t="str">
        <f>IF(('11月'!K36&gt;=0)*AND('11月'!K36&lt;=3),MATCH(3-'11月'!K36,变动率!$V:$V,-1)-ROW(),"")</f>
        <v/>
      </c>
      <c r="Z36" s="16" t="str">
        <f>IF(('11月'!L36&gt;=0)*AND('11月'!L36&lt;=3),MATCH(3-'11月'!L36,变动率!$V:$V,-1)-ROW(),"")</f>
        <v/>
      </c>
      <c r="AA36" s="16" t="str">
        <f>IF(('11月'!M36&gt;=0)*AND('11月'!M36&lt;=3),MATCH(3-'11月'!M36,变动率!$V:$V,-1)-ROW(),"")</f>
        <v/>
      </c>
      <c r="AB36" s="26" t="str">
        <f>IF(('11月'!N36&gt;=0)*AND('11月'!N36&lt;=3),MATCH(3-'11月'!N36,变动率!$V:$V,-1)-ROW(),"")</f>
        <v/>
      </c>
    </row>
    <row r="37" spans="1:28" x14ac:dyDescent="0.15">
      <c r="A37">
        <v>37</v>
      </c>
      <c r="B37" s="25">
        <f>B$1-变动率!$V37</f>
        <v>3</v>
      </c>
      <c r="C37" s="16">
        <f>C$1-变动率!$V37</f>
        <v>4</v>
      </c>
      <c r="D37" s="16">
        <f>D$1-变动率!$V37</f>
        <v>5</v>
      </c>
      <c r="E37" s="16">
        <f>E$1-变动率!$V37</f>
        <v>6</v>
      </c>
      <c r="F37" s="16">
        <f>F$1-变动率!$V37</f>
        <v>7</v>
      </c>
      <c r="G37" s="16">
        <f>G$1-变动率!$V37</f>
        <v>8</v>
      </c>
      <c r="H37" s="16">
        <f>H$1-变动率!$V37</f>
        <v>9</v>
      </c>
      <c r="I37" s="16">
        <f>I$1-变动率!$V37</f>
        <v>10</v>
      </c>
      <c r="J37" s="16">
        <f>J$1-变动率!$V37</f>
        <v>11</v>
      </c>
      <c r="K37" s="16">
        <f>K$1-变动率!$V37</f>
        <v>12</v>
      </c>
      <c r="L37" s="16">
        <f>L$1-变动率!$V37</f>
        <v>13</v>
      </c>
      <c r="M37" s="16">
        <f>M$1-变动率!$V37</f>
        <v>14</v>
      </c>
      <c r="N37" s="26">
        <f>N$1-变动率!$V37</f>
        <v>15</v>
      </c>
      <c r="O37">
        <v>37</v>
      </c>
      <c r="P37" s="25">
        <f>IF(('11月'!B37&gt;=0)*AND('11月'!B37&lt;=3),MATCH(3-'11月'!B37,变动率!$V:$V,-1)-ROW(),"")</f>
        <v>-35</v>
      </c>
      <c r="Q37" s="16" t="str">
        <f>IF(('11月'!C37&gt;=0)*AND('11月'!C37&lt;=3),MATCH(3-'11月'!C37,变动率!$V:$V,-1)-ROW(),"")</f>
        <v/>
      </c>
      <c r="R37" s="16" t="str">
        <f>IF(('11月'!D37&gt;=0)*AND('11月'!D37&lt;=3),MATCH(3-'11月'!D37,变动率!$V:$V,-1)-ROW(),"")</f>
        <v/>
      </c>
      <c r="S37" s="16" t="str">
        <f>IF(('11月'!E37&gt;=0)*AND('11月'!E37&lt;=3),MATCH(3-'11月'!E37,变动率!$V:$V,-1)-ROW(),"")</f>
        <v/>
      </c>
      <c r="T37" s="16" t="str">
        <f>IF(('11月'!F37&gt;=0)*AND('11月'!F37&lt;=3),MATCH(3-'11月'!F37,变动率!$V:$V,-1)-ROW(),"")</f>
        <v/>
      </c>
      <c r="U37" s="16" t="str">
        <f>IF(('11月'!G37&gt;=0)*AND('11月'!G37&lt;=3),MATCH(3-'11月'!G37,变动率!$V:$V,-1)-ROW(),"")</f>
        <v/>
      </c>
      <c r="V37" s="16" t="str">
        <f>IF(('11月'!H37&gt;=0)*AND('11月'!H37&lt;=3),MATCH(3-'11月'!H37,变动率!$V:$V,-1)-ROW(),"")</f>
        <v/>
      </c>
      <c r="W37" s="16" t="str">
        <f>IF(('11月'!I37&gt;=0)*AND('11月'!I37&lt;=3),MATCH(3-'11月'!I37,变动率!$V:$V,-1)-ROW(),"")</f>
        <v/>
      </c>
      <c r="X37" s="16" t="str">
        <f>IF(('11月'!J37&gt;=0)*AND('11月'!J37&lt;=3),MATCH(3-'11月'!J37,变动率!$V:$V,-1)-ROW(),"")</f>
        <v/>
      </c>
      <c r="Y37" s="16" t="str">
        <f>IF(('11月'!K37&gt;=0)*AND('11月'!K37&lt;=3),MATCH(3-'11月'!K37,变动率!$V:$V,-1)-ROW(),"")</f>
        <v/>
      </c>
      <c r="Z37" s="16" t="str">
        <f>IF(('11月'!L37&gt;=0)*AND('11月'!L37&lt;=3),MATCH(3-'11月'!L37,变动率!$V:$V,-1)-ROW(),"")</f>
        <v/>
      </c>
      <c r="AA37" s="16" t="str">
        <f>IF(('11月'!M37&gt;=0)*AND('11月'!M37&lt;=3),MATCH(3-'11月'!M37,变动率!$V:$V,-1)-ROW(),"")</f>
        <v/>
      </c>
      <c r="AB37" s="26" t="str">
        <f>IF(('11月'!N37&gt;=0)*AND('11月'!N37&lt;=3),MATCH(3-'11月'!N37,变动率!$V:$V,-1)-ROW(),"")</f>
        <v/>
      </c>
    </row>
    <row r="38" spans="1:28" x14ac:dyDescent="0.15">
      <c r="A38">
        <v>38</v>
      </c>
      <c r="B38" s="25">
        <f>B$1-变动率!$V38</f>
        <v>3</v>
      </c>
      <c r="C38" s="16">
        <f>C$1-变动率!$V38</f>
        <v>4</v>
      </c>
      <c r="D38" s="16">
        <f>D$1-变动率!$V38</f>
        <v>5</v>
      </c>
      <c r="E38" s="16">
        <f>E$1-变动率!$V38</f>
        <v>6</v>
      </c>
      <c r="F38" s="16">
        <f>F$1-变动率!$V38</f>
        <v>7</v>
      </c>
      <c r="G38" s="16">
        <f>G$1-变动率!$V38</f>
        <v>8</v>
      </c>
      <c r="H38" s="16">
        <f>H$1-变动率!$V38</f>
        <v>9</v>
      </c>
      <c r="I38" s="16">
        <f>I$1-变动率!$V38</f>
        <v>10</v>
      </c>
      <c r="J38" s="16">
        <f>J$1-变动率!$V38</f>
        <v>11</v>
      </c>
      <c r="K38" s="16">
        <f>K$1-变动率!$V38</f>
        <v>12</v>
      </c>
      <c r="L38" s="16">
        <f>L$1-变动率!$V38</f>
        <v>13</v>
      </c>
      <c r="M38" s="16">
        <f>M$1-变动率!$V38</f>
        <v>14</v>
      </c>
      <c r="N38" s="26">
        <f>N$1-变动率!$V38</f>
        <v>15</v>
      </c>
      <c r="O38">
        <v>38</v>
      </c>
      <c r="P38" s="25">
        <f>IF(('11月'!B38&gt;=0)*AND('11月'!B38&lt;=3),MATCH(3-'11月'!B38,变动率!$V:$V,-1)-ROW(),"")</f>
        <v>-36</v>
      </c>
      <c r="Q38" s="16" t="str">
        <f>IF(('11月'!C38&gt;=0)*AND('11月'!C38&lt;=3),MATCH(3-'11月'!C38,变动率!$V:$V,-1)-ROW(),"")</f>
        <v/>
      </c>
      <c r="R38" s="16" t="str">
        <f>IF(('11月'!D38&gt;=0)*AND('11月'!D38&lt;=3),MATCH(3-'11月'!D38,变动率!$V:$V,-1)-ROW(),"")</f>
        <v/>
      </c>
      <c r="S38" s="16" t="str">
        <f>IF(('11月'!E38&gt;=0)*AND('11月'!E38&lt;=3),MATCH(3-'11月'!E38,变动率!$V:$V,-1)-ROW(),"")</f>
        <v/>
      </c>
      <c r="T38" s="16" t="str">
        <f>IF(('11月'!F38&gt;=0)*AND('11月'!F38&lt;=3),MATCH(3-'11月'!F38,变动率!$V:$V,-1)-ROW(),"")</f>
        <v/>
      </c>
      <c r="U38" s="16" t="str">
        <f>IF(('11月'!G38&gt;=0)*AND('11月'!G38&lt;=3),MATCH(3-'11月'!G38,变动率!$V:$V,-1)-ROW(),"")</f>
        <v/>
      </c>
      <c r="V38" s="16" t="str">
        <f>IF(('11月'!H38&gt;=0)*AND('11月'!H38&lt;=3),MATCH(3-'11月'!H38,变动率!$V:$V,-1)-ROW(),"")</f>
        <v/>
      </c>
      <c r="W38" s="16" t="str">
        <f>IF(('11月'!I38&gt;=0)*AND('11月'!I38&lt;=3),MATCH(3-'11月'!I38,变动率!$V:$V,-1)-ROW(),"")</f>
        <v/>
      </c>
      <c r="X38" s="16" t="str">
        <f>IF(('11月'!J38&gt;=0)*AND('11月'!J38&lt;=3),MATCH(3-'11月'!J38,变动率!$V:$V,-1)-ROW(),"")</f>
        <v/>
      </c>
      <c r="Y38" s="16" t="str">
        <f>IF(('11月'!K38&gt;=0)*AND('11月'!K38&lt;=3),MATCH(3-'11月'!K38,变动率!$V:$V,-1)-ROW(),"")</f>
        <v/>
      </c>
      <c r="Z38" s="16" t="str">
        <f>IF(('11月'!L38&gt;=0)*AND('11月'!L38&lt;=3),MATCH(3-'11月'!L38,变动率!$V:$V,-1)-ROW(),"")</f>
        <v/>
      </c>
      <c r="AA38" s="16" t="str">
        <f>IF(('11月'!M38&gt;=0)*AND('11月'!M38&lt;=3),MATCH(3-'11月'!M38,变动率!$V:$V,-1)-ROW(),"")</f>
        <v/>
      </c>
      <c r="AB38" s="26" t="str">
        <f>IF(('11月'!N38&gt;=0)*AND('11月'!N38&lt;=3),MATCH(3-'11月'!N38,变动率!$V:$V,-1)-ROW(),"")</f>
        <v/>
      </c>
    </row>
    <row r="39" spans="1:28" x14ac:dyDescent="0.15">
      <c r="A39">
        <v>39</v>
      </c>
      <c r="B39" s="25">
        <f>B$1-变动率!$V39</f>
        <v>3</v>
      </c>
      <c r="C39" s="16">
        <f>C$1-变动率!$V39</f>
        <v>4</v>
      </c>
      <c r="D39" s="16">
        <f>D$1-变动率!$V39</f>
        <v>5</v>
      </c>
      <c r="E39" s="16">
        <f>E$1-变动率!$V39</f>
        <v>6</v>
      </c>
      <c r="F39" s="16">
        <f>F$1-变动率!$V39</f>
        <v>7</v>
      </c>
      <c r="G39" s="16">
        <f>G$1-变动率!$V39</f>
        <v>8</v>
      </c>
      <c r="H39" s="16">
        <f>H$1-变动率!$V39</f>
        <v>9</v>
      </c>
      <c r="I39" s="16">
        <f>I$1-变动率!$V39</f>
        <v>10</v>
      </c>
      <c r="J39" s="16">
        <f>J$1-变动率!$V39</f>
        <v>11</v>
      </c>
      <c r="K39" s="16">
        <f>K$1-变动率!$V39</f>
        <v>12</v>
      </c>
      <c r="L39" s="16">
        <f>L$1-变动率!$V39</f>
        <v>13</v>
      </c>
      <c r="M39" s="16">
        <f>M$1-变动率!$V39</f>
        <v>14</v>
      </c>
      <c r="N39" s="26">
        <f>N$1-变动率!$V39</f>
        <v>15</v>
      </c>
      <c r="O39">
        <v>39</v>
      </c>
      <c r="P39" s="25">
        <f>IF(('11月'!B39&gt;=0)*AND('11月'!B39&lt;=3),MATCH(3-'11月'!B39,变动率!$V:$V,-1)-ROW(),"")</f>
        <v>-37</v>
      </c>
      <c r="Q39" s="16" t="str">
        <f>IF(('11月'!C39&gt;=0)*AND('11月'!C39&lt;=3),MATCH(3-'11月'!C39,变动率!$V:$V,-1)-ROW(),"")</f>
        <v/>
      </c>
      <c r="R39" s="16" t="str">
        <f>IF(('11月'!D39&gt;=0)*AND('11月'!D39&lt;=3),MATCH(3-'11月'!D39,变动率!$V:$V,-1)-ROW(),"")</f>
        <v/>
      </c>
      <c r="S39" s="16" t="str">
        <f>IF(('11月'!E39&gt;=0)*AND('11月'!E39&lt;=3),MATCH(3-'11月'!E39,变动率!$V:$V,-1)-ROW(),"")</f>
        <v/>
      </c>
      <c r="T39" s="16" t="str">
        <f>IF(('11月'!F39&gt;=0)*AND('11月'!F39&lt;=3),MATCH(3-'11月'!F39,变动率!$V:$V,-1)-ROW(),"")</f>
        <v/>
      </c>
      <c r="U39" s="16" t="str">
        <f>IF(('11月'!G39&gt;=0)*AND('11月'!G39&lt;=3),MATCH(3-'11月'!G39,变动率!$V:$V,-1)-ROW(),"")</f>
        <v/>
      </c>
      <c r="V39" s="16" t="str">
        <f>IF(('11月'!H39&gt;=0)*AND('11月'!H39&lt;=3),MATCH(3-'11月'!H39,变动率!$V:$V,-1)-ROW(),"")</f>
        <v/>
      </c>
      <c r="W39" s="16" t="str">
        <f>IF(('11月'!I39&gt;=0)*AND('11月'!I39&lt;=3),MATCH(3-'11月'!I39,变动率!$V:$V,-1)-ROW(),"")</f>
        <v/>
      </c>
      <c r="X39" s="16" t="str">
        <f>IF(('11月'!J39&gt;=0)*AND('11月'!J39&lt;=3),MATCH(3-'11月'!J39,变动率!$V:$V,-1)-ROW(),"")</f>
        <v/>
      </c>
      <c r="Y39" s="16" t="str">
        <f>IF(('11月'!K39&gt;=0)*AND('11月'!K39&lt;=3),MATCH(3-'11月'!K39,变动率!$V:$V,-1)-ROW(),"")</f>
        <v/>
      </c>
      <c r="Z39" s="16" t="str">
        <f>IF(('11月'!L39&gt;=0)*AND('11月'!L39&lt;=3),MATCH(3-'11月'!L39,变动率!$V:$V,-1)-ROW(),"")</f>
        <v/>
      </c>
      <c r="AA39" s="16" t="str">
        <f>IF(('11月'!M39&gt;=0)*AND('11月'!M39&lt;=3),MATCH(3-'11月'!M39,变动率!$V:$V,-1)-ROW(),"")</f>
        <v/>
      </c>
      <c r="AB39" s="26" t="str">
        <f>IF(('11月'!N39&gt;=0)*AND('11月'!N39&lt;=3),MATCH(3-'11月'!N39,变动率!$V:$V,-1)-ROW(),"")</f>
        <v/>
      </c>
    </row>
    <row r="40" spans="1:28" x14ac:dyDescent="0.15">
      <c r="A40">
        <v>40</v>
      </c>
      <c r="B40" s="25">
        <f>B$1-变动率!$V40</f>
        <v>3</v>
      </c>
      <c r="C40" s="16">
        <f>C$1-变动率!$V40</f>
        <v>4</v>
      </c>
      <c r="D40" s="16">
        <f>D$1-变动率!$V40</f>
        <v>5</v>
      </c>
      <c r="E40" s="16">
        <f>E$1-变动率!$V40</f>
        <v>6</v>
      </c>
      <c r="F40" s="16">
        <f>F$1-变动率!$V40</f>
        <v>7</v>
      </c>
      <c r="G40" s="16">
        <f>G$1-变动率!$V40</f>
        <v>8</v>
      </c>
      <c r="H40" s="16">
        <f>H$1-变动率!$V40</f>
        <v>9</v>
      </c>
      <c r="I40" s="16">
        <f>I$1-变动率!$V40</f>
        <v>10</v>
      </c>
      <c r="J40" s="16">
        <f>J$1-变动率!$V40</f>
        <v>11</v>
      </c>
      <c r="K40" s="16">
        <f>K$1-变动率!$V40</f>
        <v>12</v>
      </c>
      <c r="L40" s="16">
        <f>L$1-变动率!$V40</f>
        <v>13</v>
      </c>
      <c r="M40" s="16">
        <f>M$1-变动率!$V40</f>
        <v>14</v>
      </c>
      <c r="N40" s="26">
        <f>N$1-变动率!$V40</f>
        <v>15</v>
      </c>
      <c r="O40">
        <v>40</v>
      </c>
      <c r="P40" s="25">
        <f>IF(('11月'!B40&gt;=0)*AND('11月'!B40&lt;=3),MATCH(3-'11月'!B40,变动率!$V:$V,-1)-ROW(),"")</f>
        <v>-38</v>
      </c>
      <c r="Q40" s="16" t="str">
        <f>IF(('11月'!C40&gt;=0)*AND('11月'!C40&lt;=3),MATCH(3-'11月'!C40,变动率!$V:$V,-1)-ROW(),"")</f>
        <v/>
      </c>
      <c r="R40" s="16" t="str">
        <f>IF(('11月'!D40&gt;=0)*AND('11月'!D40&lt;=3),MATCH(3-'11月'!D40,变动率!$V:$V,-1)-ROW(),"")</f>
        <v/>
      </c>
      <c r="S40" s="16" t="str">
        <f>IF(('11月'!E40&gt;=0)*AND('11月'!E40&lt;=3),MATCH(3-'11月'!E40,变动率!$V:$V,-1)-ROW(),"")</f>
        <v/>
      </c>
      <c r="T40" s="16" t="str">
        <f>IF(('11月'!F40&gt;=0)*AND('11月'!F40&lt;=3),MATCH(3-'11月'!F40,变动率!$V:$V,-1)-ROW(),"")</f>
        <v/>
      </c>
      <c r="U40" s="16" t="str">
        <f>IF(('11月'!G40&gt;=0)*AND('11月'!G40&lt;=3),MATCH(3-'11月'!G40,变动率!$V:$V,-1)-ROW(),"")</f>
        <v/>
      </c>
      <c r="V40" s="16" t="str">
        <f>IF(('11月'!H40&gt;=0)*AND('11月'!H40&lt;=3),MATCH(3-'11月'!H40,变动率!$V:$V,-1)-ROW(),"")</f>
        <v/>
      </c>
      <c r="W40" s="16" t="str">
        <f>IF(('11月'!I40&gt;=0)*AND('11月'!I40&lt;=3),MATCH(3-'11月'!I40,变动率!$V:$V,-1)-ROW(),"")</f>
        <v/>
      </c>
      <c r="X40" s="16" t="str">
        <f>IF(('11月'!J40&gt;=0)*AND('11月'!J40&lt;=3),MATCH(3-'11月'!J40,变动率!$V:$V,-1)-ROW(),"")</f>
        <v/>
      </c>
      <c r="Y40" s="16" t="str">
        <f>IF(('11月'!K40&gt;=0)*AND('11月'!K40&lt;=3),MATCH(3-'11月'!K40,变动率!$V:$V,-1)-ROW(),"")</f>
        <v/>
      </c>
      <c r="Z40" s="16" t="str">
        <f>IF(('11月'!L40&gt;=0)*AND('11月'!L40&lt;=3),MATCH(3-'11月'!L40,变动率!$V:$V,-1)-ROW(),"")</f>
        <v/>
      </c>
      <c r="AA40" s="16" t="str">
        <f>IF(('11月'!M40&gt;=0)*AND('11月'!M40&lt;=3),MATCH(3-'11月'!M40,变动率!$V:$V,-1)-ROW(),"")</f>
        <v/>
      </c>
      <c r="AB40" s="26" t="str">
        <f>IF(('11月'!N40&gt;=0)*AND('11月'!N40&lt;=3),MATCH(3-'11月'!N40,变动率!$V:$V,-1)-ROW(),"")</f>
        <v/>
      </c>
    </row>
    <row r="41" spans="1:28" x14ac:dyDescent="0.15">
      <c r="A41">
        <v>41</v>
      </c>
      <c r="B41" s="25">
        <f>B$1-变动率!$V41</f>
        <v>3</v>
      </c>
      <c r="C41" s="16">
        <f>C$1-变动率!$V41</f>
        <v>4</v>
      </c>
      <c r="D41" s="16">
        <f>D$1-变动率!$V41</f>
        <v>5</v>
      </c>
      <c r="E41" s="16">
        <f>E$1-变动率!$V41</f>
        <v>6</v>
      </c>
      <c r="F41" s="16">
        <f>F$1-变动率!$V41</f>
        <v>7</v>
      </c>
      <c r="G41" s="16">
        <f>G$1-变动率!$V41</f>
        <v>8</v>
      </c>
      <c r="H41" s="16">
        <f>H$1-变动率!$V41</f>
        <v>9</v>
      </c>
      <c r="I41" s="16">
        <f>I$1-变动率!$V41</f>
        <v>10</v>
      </c>
      <c r="J41" s="16">
        <f>J$1-变动率!$V41</f>
        <v>11</v>
      </c>
      <c r="K41" s="16">
        <f>K$1-变动率!$V41</f>
        <v>12</v>
      </c>
      <c r="L41" s="16">
        <f>L$1-变动率!$V41</f>
        <v>13</v>
      </c>
      <c r="M41" s="16">
        <f>M$1-变动率!$V41</f>
        <v>14</v>
      </c>
      <c r="N41" s="26">
        <f>N$1-变动率!$V41</f>
        <v>15</v>
      </c>
      <c r="O41">
        <v>41</v>
      </c>
      <c r="P41" s="25">
        <f>IF(('11月'!B41&gt;=0)*AND('11月'!B41&lt;=3),MATCH(3-'11月'!B41,变动率!$V:$V,-1)-ROW(),"")</f>
        <v>-39</v>
      </c>
      <c r="Q41" s="16" t="str">
        <f>IF(('11月'!C41&gt;=0)*AND('11月'!C41&lt;=3),MATCH(3-'11月'!C41,变动率!$V:$V,-1)-ROW(),"")</f>
        <v/>
      </c>
      <c r="R41" s="16" t="str">
        <f>IF(('11月'!D41&gt;=0)*AND('11月'!D41&lt;=3),MATCH(3-'11月'!D41,变动率!$V:$V,-1)-ROW(),"")</f>
        <v/>
      </c>
      <c r="S41" s="16" t="str">
        <f>IF(('11月'!E41&gt;=0)*AND('11月'!E41&lt;=3),MATCH(3-'11月'!E41,变动率!$V:$V,-1)-ROW(),"")</f>
        <v/>
      </c>
      <c r="T41" s="16" t="str">
        <f>IF(('11月'!F41&gt;=0)*AND('11月'!F41&lt;=3),MATCH(3-'11月'!F41,变动率!$V:$V,-1)-ROW(),"")</f>
        <v/>
      </c>
      <c r="U41" s="16" t="str">
        <f>IF(('11月'!G41&gt;=0)*AND('11月'!G41&lt;=3),MATCH(3-'11月'!G41,变动率!$V:$V,-1)-ROW(),"")</f>
        <v/>
      </c>
      <c r="V41" s="16" t="str">
        <f>IF(('11月'!H41&gt;=0)*AND('11月'!H41&lt;=3),MATCH(3-'11月'!H41,变动率!$V:$V,-1)-ROW(),"")</f>
        <v/>
      </c>
      <c r="W41" s="16" t="str">
        <f>IF(('11月'!I41&gt;=0)*AND('11月'!I41&lt;=3),MATCH(3-'11月'!I41,变动率!$V:$V,-1)-ROW(),"")</f>
        <v/>
      </c>
      <c r="X41" s="16" t="str">
        <f>IF(('11月'!J41&gt;=0)*AND('11月'!J41&lt;=3),MATCH(3-'11月'!J41,变动率!$V:$V,-1)-ROW(),"")</f>
        <v/>
      </c>
      <c r="Y41" s="16" t="str">
        <f>IF(('11月'!K41&gt;=0)*AND('11月'!K41&lt;=3),MATCH(3-'11月'!K41,变动率!$V:$V,-1)-ROW(),"")</f>
        <v/>
      </c>
      <c r="Z41" s="16" t="str">
        <f>IF(('11月'!L41&gt;=0)*AND('11月'!L41&lt;=3),MATCH(3-'11月'!L41,变动率!$V:$V,-1)-ROW(),"")</f>
        <v/>
      </c>
      <c r="AA41" s="16" t="str">
        <f>IF(('11月'!M41&gt;=0)*AND('11月'!M41&lt;=3),MATCH(3-'11月'!M41,变动率!$V:$V,-1)-ROW(),"")</f>
        <v/>
      </c>
      <c r="AB41" s="26" t="str">
        <f>IF(('11月'!N41&gt;=0)*AND('11月'!N41&lt;=3),MATCH(3-'11月'!N41,变动率!$V:$V,-1)-ROW(),"")</f>
        <v/>
      </c>
    </row>
    <row r="42" spans="1:28" x14ac:dyDescent="0.15">
      <c r="A42">
        <v>42</v>
      </c>
      <c r="B42" s="25">
        <f>B$1-变动率!$V42</f>
        <v>3</v>
      </c>
      <c r="C42" s="16">
        <f>C$1-变动率!$V42</f>
        <v>4</v>
      </c>
      <c r="D42" s="16">
        <f>D$1-变动率!$V42</f>
        <v>5</v>
      </c>
      <c r="E42" s="16">
        <f>E$1-变动率!$V42</f>
        <v>6</v>
      </c>
      <c r="F42" s="16">
        <f>F$1-变动率!$V42</f>
        <v>7</v>
      </c>
      <c r="G42" s="16">
        <f>G$1-变动率!$V42</f>
        <v>8</v>
      </c>
      <c r="H42" s="16">
        <f>H$1-变动率!$V42</f>
        <v>9</v>
      </c>
      <c r="I42" s="16">
        <f>I$1-变动率!$V42</f>
        <v>10</v>
      </c>
      <c r="J42" s="16">
        <f>J$1-变动率!$V42</f>
        <v>11</v>
      </c>
      <c r="K42" s="16">
        <f>K$1-变动率!$V42</f>
        <v>12</v>
      </c>
      <c r="L42" s="16">
        <f>L$1-变动率!$V42</f>
        <v>13</v>
      </c>
      <c r="M42" s="16">
        <f>M$1-变动率!$V42</f>
        <v>14</v>
      </c>
      <c r="N42" s="26">
        <f>N$1-变动率!$V42</f>
        <v>15</v>
      </c>
      <c r="O42">
        <v>42</v>
      </c>
      <c r="P42" s="25">
        <f>IF(('11月'!B42&gt;=0)*AND('11月'!B42&lt;=3),MATCH(3-'11月'!B42,变动率!$V:$V,-1)-ROW(),"")</f>
        <v>-40</v>
      </c>
      <c r="Q42" s="16" t="str">
        <f>IF(('11月'!C42&gt;=0)*AND('11月'!C42&lt;=3),MATCH(3-'11月'!C42,变动率!$V:$V,-1)-ROW(),"")</f>
        <v/>
      </c>
      <c r="R42" s="16" t="str">
        <f>IF(('11月'!D42&gt;=0)*AND('11月'!D42&lt;=3),MATCH(3-'11月'!D42,变动率!$V:$V,-1)-ROW(),"")</f>
        <v/>
      </c>
      <c r="S42" s="16" t="str">
        <f>IF(('11月'!E42&gt;=0)*AND('11月'!E42&lt;=3),MATCH(3-'11月'!E42,变动率!$V:$V,-1)-ROW(),"")</f>
        <v/>
      </c>
      <c r="T42" s="16" t="str">
        <f>IF(('11月'!F42&gt;=0)*AND('11月'!F42&lt;=3),MATCH(3-'11月'!F42,变动率!$V:$V,-1)-ROW(),"")</f>
        <v/>
      </c>
      <c r="U42" s="16" t="str">
        <f>IF(('11月'!G42&gt;=0)*AND('11月'!G42&lt;=3),MATCH(3-'11月'!G42,变动率!$V:$V,-1)-ROW(),"")</f>
        <v/>
      </c>
      <c r="V42" s="16" t="str">
        <f>IF(('11月'!H42&gt;=0)*AND('11月'!H42&lt;=3),MATCH(3-'11月'!H42,变动率!$V:$V,-1)-ROW(),"")</f>
        <v/>
      </c>
      <c r="W42" s="16" t="str">
        <f>IF(('11月'!I42&gt;=0)*AND('11月'!I42&lt;=3),MATCH(3-'11月'!I42,变动率!$V:$V,-1)-ROW(),"")</f>
        <v/>
      </c>
      <c r="X42" s="16" t="str">
        <f>IF(('11月'!J42&gt;=0)*AND('11月'!J42&lt;=3),MATCH(3-'11月'!J42,变动率!$V:$V,-1)-ROW(),"")</f>
        <v/>
      </c>
      <c r="Y42" s="16" t="str">
        <f>IF(('11月'!K42&gt;=0)*AND('11月'!K42&lt;=3),MATCH(3-'11月'!K42,变动率!$V:$V,-1)-ROW(),"")</f>
        <v/>
      </c>
      <c r="Z42" s="16" t="str">
        <f>IF(('11月'!L42&gt;=0)*AND('11月'!L42&lt;=3),MATCH(3-'11月'!L42,变动率!$V:$V,-1)-ROW(),"")</f>
        <v/>
      </c>
      <c r="AA42" s="16" t="str">
        <f>IF(('11月'!M42&gt;=0)*AND('11月'!M42&lt;=3),MATCH(3-'11月'!M42,变动率!$V:$V,-1)-ROW(),"")</f>
        <v/>
      </c>
      <c r="AB42" s="26" t="str">
        <f>IF(('11月'!N42&gt;=0)*AND('11月'!N42&lt;=3),MATCH(3-'11月'!N42,变动率!$V:$V,-1)-ROW(),"")</f>
        <v/>
      </c>
    </row>
    <row r="43" spans="1:28" x14ac:dyDescent="0.15">
      <c r="A43">
        <v>43</v>
      </c>
      <c r="B43" s="25">
        <f>B$1-变动率!$V43</f>
        <v>3</v>
      </c>
      <c r="C43" s="16">
        <f>C$1-变动率!$V43</f>
        <v>4</v>
      </c>
      <c r="D43" s="16">
        <f>D$1-变动率!$V43</f>
        <v>5</v>
      </c>
      <c r="E43" s="16">
        <f>E$1-变动率!$V43</f>
        <v>6</v>
      </c>
      <c r="F43" s="16">
        <f>F$1-变动率!$V43</f>
        <v>7</v>
      </c>
      <c r="G43" s="16">
        <f>G$1-变动率!$V43</f>
        <v>8</v>
      </c>
      <c r="H43" s="16">
        <f>H$1-变动率!$V43</f>
        <v>9</v>
      </c>
      <c r="I43" s="16">
        <f>I$1-变动率!$V43</f>
        <v>10</v>
      </c>
      <c r="J43" s="16">
        <f>J$1-变动率!$V43</f>
        <v>11</v>
      </c>
      <c r="K43" s="16">
        <f>K$1-变动率!$V43</f>
        <v>12</v>
      </c>
      <c r="L43" s="16">
        <f>L$1-变动率!$V43</f>
        <v>13</v>
      </c>
      <c r="M43" s="16">
        <f>M$1-变动率!$V43</f>
        <v>14</v>
      </c>
      <c r="N43" s="26">
        <f>N$1-变动率!$V43</f>
        <v>15</v>
      </c>
      <c r="O43">
        <v>43</v>
      </c>
      <c r="P43" s="25">
        <f>IF(('11月'!B43&gt;=0)*AND('11月'!B43&lt;=3),MATCH(3-'11月'!B43,变动率!$V:$V,-1)-ROW(),"")</f>
        <v>-41</v>
      </c>
      <c r="Q43" s="16" t="str">
        <f>IF(('11月'!C43&gt;=0)*AND('11月'!C43&lt;=3),MATCH(3-'11月'!C43,变动率!$V:$V,-1)-ROW(),"")</f>
        <v/>
      </c>
      <c r="R43" s="16" t="str">
        <f>IF(('11月'!D43&gt;=0)*AND('11月'!D43&lt;=3),MATCH(3-'11月'!D43,变动率!$V:$V,-1)-ROW(),"")</f>
        <v/>
      </c>
      <c r="S43" s="16" t="str">
        <f>IF(('11月'!E43&gt;=0)*AND('11月'!E43&lt;=3),MATCH(3-'11月'!E43,变动率!$V:$V,-1)-ROW(),"")</f>
        <v/>
      </c>
      <c r="T43" s="16" t="str">
        <f>IF(('11月'!F43&gt;=0)*AND('11月'!F43&lt;=3),MATCH(3-'11月'!F43,变动率!$V:$V,-1)-ROW(),"")</f>
        <v/>
      </c>
      <c r="U43" s="16" t="str">
        <f>IF(('11月'!G43&gt;=0)*AND('11月'!G43&lt;=3),MATCH(3-'11月'!G43,变动率!$V:$V,-1)-ROW(),"")</f>
        <v/>
      </c>
      <c r="V43" s="16" t="str">
        <f>IF(('11月'!H43&gt;=0)*AND('11月'!H43&lt;=3),MATCH(3-'11月'!H43,变动率!$V:$V,-1)-ROW(),"")</f>
        <v/>
      </c>
      <c r="W43" s="16" t="str">
        <f>IF(('11月'!I43&gt;=0)*AND('11月'!I43&lt;=3),MATCH(3-'11月'!I43,变动率!$V:$V,-1)-ROW(),"")</f>
        <v/>
      </c>
      <c r="X43" s="16" t="str">
        <f>IF(('11月'!J43&gt;=0)*AND('11月'!J43&lt;=3),MATCH(3-'11月'!J43,变动率!$V:$V,-1)-ROW(),"")</f>
        <v/>
      </c>
      <c r="Y43" s="16" t="str">
        <f>IF(('11月'!K43&gt;=0)*AND('11月'!K43&lt;=3),MATCH(3-'11月'!K43,变动率!$V:$V,-1)-ROW(),"")</f>
        <v/>
      </c>
      <c r="Z43" s="16" t="str">
        <f>IF(('11月'!L43&gt;=0)*AND('11月'!L43&lt;=3),MATCH(3-'11月'!L43,变动率!$V:$V,-1)-ROW(),"")</f>
        <v/>
      </c>
      <c r="AA43" s="16" t="str">
        <f>IF(('11月'!M43&gt;=0)*AND('11月'!M43&lt;=3),MATCH(3-'11月'!M43,变动率!$V:$V,-1)-ROW(),"")</f>
        <v/>
      </c>
      <c r="AB43" s="26" t="str">
        <f>IF(('11月'!N43&gt;=0)*AND('11月'!N43&lt;=3),MATCH(3-'11月'!N43,变动率!$V:$V,-1)-ROW(),"")</f>
        <v/>
      </c>
    </row>
    <row r="44" spans="1:28" x14ac:dyDescent="0.15">
      <c r="A44">
        <v>44</v>
      </c>
      <c r="B44" s="25">
        <f>B$1-变动率!$V44</f>
        <v>3</v>
      </c>
      <c r="C44" s="16">
        <f>C$1-变动率!$V44</f>
        <v>4</v>
      </c>
      <c r="D44" s="16">
        <f>D$1-变动率!$V44</f>
        <v>5</v>
      </c>
      <c r="E44" s="16">
        <f>E$1-变动率!$V44</f>
        <v>6</v>
      </c>
      <c r="F44" s="16">
        <f>F$1-变动率!$V44</f>
        <v>7</v>
      </c>
      <c r="G44" s="16">
        <f>G$1-变动率!$V44</f>
        <v>8</v>
      </c>
      <c r="H44" s="16">
        <f>H$1-变动率!$V44</f>
        <v>9</v>
      </c>
      <c r="I44" s="16">
        <f>I$1-变动率!$V44</f>
        <v>10</v>
      </c>
      <c r="J44" s="16">
        <f>J$1-变动率!$V44</f>
        <v>11</v>
      </c>
      <c r="K44" s="16">
        <f>K$1-变动率!$V44</f>
        <v>12</v>
      </c>
      <c r="L44" s="16">
        <f>L$1-变动率!$V44</f>
        <v>13</v>
      </c>
      <c r="M44" s="16">
        <f>M$1-变动率!$V44</f>
        <v>14</v>
      </c>
      <c r="N44" s="26">
        <f>N$1-变动率!$V44</f>
        <v>15</v>
      </c>
      <c r="O44">
        <v>44</v>
      </c>
      <c r="P44" s="25">
        <f>IF(('11月'!B44&gt;=0)*AND('11月'!B44&lt;=3),MATCH(3-'11月'!B44,变动率!$V:$V,-1)-ROW(),"")</f>
        <v>-42</v>
      </c>
      <c r="Q44" s="16" t="str">
        <f>IF(('11月'!C44&gt;=0)*AND('11月'!C44&lt;=3),MATCH(3-'11月'!C44,变动率!$V:$V,-1)-ROW(),"")</f>
        <v/>
      </c>
      <c r="R44" s="16" t="str">
        <f>IF(('11月'!D44&gt;=0)*AND('11月'!D44&lt;=3),MATCH(3-'11月'!D44,变动率!$V:$V,-1)-ROW(),"")</f>
        <v/>
      </c>
      <c r="S44" s="16" t="str">
        <f>IF(('11月'!E44&gt;=0)*AND('11月'!E44&lt;=3),MATCH(3-'11月'!E44,变动率!$V:$V,-1)-ROW(),"")</f>
        <v/>
      </c>
      <c r="T44" s="16" t="str">
        <f>IF(('11月'!F44&gt;=0)*AND('11月'!F44&lt;=3),MATCH(3-'11月'!F44,变动率!$V:$V,-1)-ROW(),"")</f>
        <v/>
      </c>
      <c r="U44" s="16" t="str">
        <f>IF(('11月'!G44&gt;=0)*AND('11月'!G44&lt;=3),MATCH(3-'11月'!G44,变动率!$V:$V,-1)-ROW(),"")</f>
        <v/>
      </c>
      <c r="V44" s="16" t="str">
        <f>IF(('11月'!H44&gt;=0)*AND('11月'!H44&lt;=3),MATCH(3-'11月'!H44,变动率!$V:$V,-1)-ROW(),"")</f>
        <v/>
      </c>
      <c r="W44" s="16" t="str">
        <f>IF(('11月'!I44&gt;=0)*AND('11月'!I44&lt;=3),MATCH(3-'11月'!I44,变动率!$V:$V,-1)-ROW(),"")</f>
        <v/>
      </c>
      <c r="X44" s="16" t="str">
        <f>IF(('11月'!J44&gt;=0)*AND('11月'!J44&lt;=3),MATCH(3-'11月'!J44,变动率!$V:$V,-1)-ROW(),"")</f>
        <v/>
      </c>
      <c r="Y44" s="16" t="str">
        <f>IF(('11月'!K44&gt;=0)*AND('11月'!K44&lt;=3),MATCH(3-'11月'!K44,变动率!$V:$V,-1)-ROW(),"")</f>
        <v/>
      </c>
      <c r="Z44" s="16" t="str">
        <f>IF(('11月'!L44&gt;=0)*AND('11月'!L44&lt;=3),MATCH(3-'11月'!L44,变动率!$V:$V,-1)-ROW(),"")</f>
        <v/>
      </c>
      <c r="AA44" s="16" t="str">
        <f>IF(('11月'!M44&gt;=0)*AND('11月'!M44&lt;=3),MATCH(3-'11月'!M44,变动率!$V:$V,-1)-ROW(),"")</f>
        <v/>
      </c>
      <c r="AB44" s="26" t="str">
        <f>IF(('11月'!N44&gt;=0)*AND('11月'!N44&lt;=3),MATCH(3-'11月'!N44,变动率!$V:$V,-1)-ROW(),"")</f>
        <v/>
      </c>
    </row>
    <row r="45" spans="1:28" x14ac:dyDescent="0.15">
      <c r="A45">
        <v>45</v>
      </c>
      <c r="B45" s="25">
        <f>B$1-变动率!$V45</f>
        <v>3</v>
      </c>
      <c r="C45" s="16">
        <f>C$1-变动率!$V45</f>
        <v>4</v>
      </c>
      <c r="D45" s="16">
        <f>D$1-变动率!$V45</f>
        <v>5</v>
      </c>
      <c r="E45" s="16">
        <f>E$1-变动率!$V45</f>
        <v>6</v>
      </c>
      <c r="F45" s="16">
        <f>F$1-变动率!$V45</f>
        <v>7</v>
      </c>
      <c r="G45" s="16">
        <f>G$1-变动率!$V45</f>
        <v>8</v>
      </c>
      <c r="H45" s="16">
        <f>H$1-变动率!$V45</f>
        <v>9</v>
      </c>
      <c r="I45" s="16">
        <f>I$1-变动率!$V45</f>
        <v>10</v>
      </c>
      <c r="J45" s="16">
        <f>J$1-变动率!$V45</f>
        <v>11</v>
      </c>
      <c r="K45" s="16">
        <f>K$1-变动率!$V45</f>
        <v>12</v>
      </c>
      <c r="L45" s="16">
        <f>L$1-变动率!$V45</f>
        <v>13</v>
      </c>
      <c r="M45" s="16">
        <f>M$1-变动率!$V45</f>
        <v>14</v>
      </c>
      <c r="N45" s="26">
        <f>N$1-变动率!$V45</f>
        <v>15</v>
      </c>
      <c r="O45">
        <v>45</v>
      </c>
      <c r="P45" s="25">
        <f>IF(('11月'!B45&gt;=0)*AND('11月'!B45&lt;=3),MATCH(3-'11月'!B45,变动率!$V:$V,-1)-ROW(),"")</f>
        <v>-43</v>
      </c>
      <c r="Q45" s="16" t="str">
        <f>IF(('11月'!C45&gt;=0)*AND('11月'!C45&lt;=3),MATCH(3-'11月'!C45,变动率!$V:$V,-1)-ROW(),"")</f>
        <v/>
      </c>
      <c r="R45" s="16" t="str">
        <f>IF(('11月'!D45&gt;=0)*AND('11月'!D45&lt;=3),MATCH(3-'11月'!D45,变动率!$V:$V,-1)-ROW(),"")</f>
        <v/>
      </c>
      <c r="S45" s="16" t="str">
        <f>IF(('11月'!E45&gt;=0)*AND('11月'!E45&lt;=3),MATCH(3-'11月'!E45,变动率!$V:$V,-1)-ROW(),"")</f>
        <v/>
      </c>
      <c r="T45" s="16" t="str">
        <f>IF(('11月'!F45&gt;=0)*AND('11月'!F45&lt;=3),MATCH(3-'11月'!F45,变动率!$V:$V,-1)-ROW(),"")</f>
        <v/>
      </c>
      <c r="U45" s="16" t="str">
        <f>IF(('11月'!G45&gt;=0)*AND('11月'!G45&lt;=3),MATCH(3-'11月'!G45,变动率!$V:$V,-1)-ROW(),"")</f>
        <v/>
      </c>
      <c r="V45" s="16" t="str">
        <f>IF(('11月'!H45&gt;=0)*AND('11月'!H45&lt;=3),MATCH(3-'11月'!H45,变动率!$V:$V,-1)-ROW(),"")</f>
        <v/>
      </c>
      <c r="W45" s="16" t="str">
        <f>IF(('11月'!I45&gt;=0)*AND('11月'!I45&lt;=3),MATCH(3-'11月'!I45,变动率!$V:$V,-1)-ROW(),"")</f>
        <v/>
      </c>
      <c r="X45" s="16" t="str">
        <f>IF(('11月'!J45&gt;=0)*AND('11月'!J45&lt;=3),MATCH(3-'11月'!J45,变动率!$V:$V,-1)-ROW(),"")</f>
        <v/>
      </c>
      <c r="Y45" s="16" t="str">
        <f>IF(('11月'!K45&gt;=0)*AND('11月'!K45&lt;=3),MATCH(3-'11月'!K45,变动率!$V:$V,-1)-ROW(),"")</f>
        <v/>
      </c>
      <c r="Z45" s="16" t="str">
        <f>IF(('11月'!L45&gt;=0)*AND('11月'!L45&lt;=3),MATCH(3-'11月'!L45,变动率!$V:$V,-1)-ROW(),"")</f>
        <v/>
      </c>
      <c r="AA45" s="16" t="str">
        <f>IF(('11月'!M45&gt;=0)*AND('11月'!M45&lt;=3),MATCH(3-'11月'!M45,变动率!$V:$V,-1)-ROW(),"")</f>
        <v/>
      </c>
      <c r="AB45" s="26" t="str">
        <f>IF(('11月'!N45&gt;=0)*AND('11月'!N45&lt;=3),MATCH(3-'11月'!N45,变动率!$V:$V,-1)-ROW(),"")</f>
        <v/>
      </c>
    </row>
    <row r="46" spans="1:28" x14ac:dyDescent="0.15">
      <c r="A46">
        <v>46</v>
      </c>
      <c r="B46" s="25">
        <f>B$1-变动率!$V46</f>
        <v>3</v>
      </c>
      <c r="C46" s="16">
        <f>C$1-变动率!$V46</f>
        <v>4</v>
      </c>
      <c r="D46" s="16">
        <f>D$1-变动率!$V46</f>
        <v>5</v>
      </c>
      <c r="E46" s="16">
        <f>E$1-变动率!$V46</f>
        <v>6</v>
      </c>
      <c r="F46" s="16">
        <f>F$1-变动率!$V46</f>
        <v>7</v>
      </c>
      <c r="G46" s="16">
        <f>G$1-变动率!$V46</f>
        <v>8</v>
      </c>
      <c r="H46" s="16">
        <f>H$1-变动率!$V46</f>
        <v>9</v>
      </c>
      <c r="I46" s="16">
        <f>I$1-变动率!$V46</f>
        <v>10</v>
      </c>
      <c r="J46" s="16">
        <f>J$1-变动率!$V46</f>
        <v>11</v>
      </c>
      <c r="K46" s="16">
        <f>K$1-变动率!$V46</f>
        <v>12</v>
      </c>
      <c r="L46" s="16">
        <f>L$1-变动率!$V46</f>
        <v>13</v>
      </c>
      <c r="M46" s="16">
        <f>M$1-变动率!$V46</f>
        <v>14</v>
      </c>
      <c r="N46" s="26">
        <f>N$1-变动率!$V46</f>
        <v>15</v>
      </c>
      <c r="O46">
        <v>46</v>
      </c>
      <c r="P46" s="25">
        <f>IF(('11月'!B46&gt;=0)*AND('11月'!B46&lt;=3),MATCH(3-'11月'!B46,变动率!$V:$V,-1)-ROW(),"")</f>
        <v>-44</v>
      </c>
      <c r="Q46" s="16" t="str">
        <f>IF(('11月'!C46&gt;=0)*AND('11月'!C46&lt;=3),MATCH(3-'11月'!C46,变动率!$V:$V,-1)-ROW(),"")</f>
        <v/>
      </c>
      <c r="R46" s="16" t="str">
        <f>IF(('11月'!D46&gt;=0)*AND('11月'!D46&lt;=3),MATCH(3-'11月'!D46,变动率!$V:$V,-1)-ROW(),"")</f>
        <v/>
      </c>
      <c r="S46" s="16" t="str">
        <f>IF(('11月'!E46&gt;=0)*AND('11月'!E46&lt;=3),MATCH(3-'11月'!E46,变动率!$V:$V,-1)-ROW(),"")</f>
        <v/>
      </c>
      <c r="T46" s="16" t="str">
        <f>IF(('11月'!F46&gt;=0)*AND('11月'!F46&lt;=3),MATCH(3-'11月'!F46,变动率!$V:$V,-1)-ROW(),"")</f>
        <v/>
      </c>
      <c r="U46" s="16" t="str">
        <f>IF(('11月'!G46&gt;=0)*AND('11月'!G46&lt;=3),MATCH(3-'11月'!G46,变动率!$V:$V,-1)-ROW(),"")</f>
        <v/>
      </c>
      <c r="V46" s="16" t="str">
        <f>IF(('11月'!H46&gt;=0)*AND('11月'!H46&lt;=3),MATCH(3-'11月'!H46,变动率!$V:$V,-1)-ROW(),"")</f>
        <v/>
      </c>
      <c r="W46" s="16" t="str">
        <f>IF(('11月'!I46&gt;=0)*AND('11月'!I46&lt;=3),MATCH(3-'11月'!I46,变动率!$V:$V,-1)-ROW(),"")</f>
        <v/>
      </c>
      <c r="X46" s="16" t="str">
        <f>IF(('11月'!J46&gt;=0)*AND('11月'!J46&lt;=3),MATCH(3-'11月'!J46,变动率!$V:$V,-1)-ROW(),"")</f>
        <v/>
      </c>
      <c r="Y46" s="16" t="str">
        <f>IF(('11月'!K46&gt;=0)*AND('11月'!K46&lt;=3),MATCH(3-'11月'!K46,变动率!$V:$V,-1)-ROW(),"")</f>
        <v/>
      </c>
      <c r="Z46" s="16" t="str">
        <f>IF(('11月'!L46&gt;=0)*AND('11月'!L46&lt;=3),MATCH(3-'11月'!L46,变动率!$V:$V,-1)-ROW(),"")</f>
        <v/>
      </c>
      <c r="AA46" s="16" t="str">
        <f>IF(('11月'!M46&gt;=0)*AND('11月'!M46&lt;=3),MATCH(3-'11月'!M46,变动率!$V:$V,-1)-ROW(),"")</f>
        <v/>
      </c>
      <c r="AB46" s="26" t="str">
        <f>IF(('11月'!N46&gt;=0)*AND('11月'!N46&lt;=3),MATCH(3-'11月'!N46,变动率!$V:$V,-1)-ROW(),"")</f>
        <v/>
      </c>
    </row>
    <row r="47" spans="1:28" x14ac:dyDescent="0.15">
      <c r="A47" s="58">
        <v>47</v>
      </c>
      <c r="B47" s="25">
        <f>B$1-变动率!$V47</f>
        <v>3</v>
      </c>
      <c r="C47" s="16">
        <f>C$1-变动率!$V47</f>
        <v>4</v>
      </c>
      <c r="D47" s="16">
        <f>D$1-变动率!$V47</f>
        <v>5</v>
      </c>
      <c r="E47" s="16">
        <f>E$1-变动率!$V47</f>
        <v>6</v>
      </c>
      <c r="F47" s="16">
        <f>F$1-变动率!$V47</f>
        <v>7</v>
      </c>
      <c r="G47" s="16">
        <f>G$1-变动率!$V47</f>
        <v>8</v>
      </c>
      <c r="H47" s="16">
        <f>H$1-变动率!$V47</f>
        <v>9</v>
      </c>
      <c r="I47" s="16">
        <f>I$1-变动率!$V47</f>
        <v>10</v>
      </c>
      <c r="J47" s="16">
        <f>J$1-变动率!$V47</f>
        <v>11</v>
      </c>
      <c r="K47" s="16">
        <f>K$1-变动率!$V47</f>
        <v>12</v>
      </c>
      <c r="L47" s="16">
        <f>L$1-变动率!$V47</f>
        <v>13</v>
      </c>
      <c r="M47" s="16">
        <f>M$1-变动率!$V47</f>
        <v>14</v>
      </c>
      <c r="N47" s="26">
        <f>N$1-变动率!$V47</f>
        <v>15</v>
      </c>
      <c r="O47" s="58">
        <v>47</v>
      </c>
      <c r="P47" s="25">
        <f>IF(('11月'!B47&gt;=0)*AND('11月'!B47&lt;=3),MATCH(3-'11月'!B47,变动率!$V:$V,-1)-ROW(),"")</f>
        <v>-45</v>
      </c>
      <c r="Q47" s="16" t="str">
        <f>IF(('11月'!C47&gt;=0)*AND('11月'!C47&lt;=3),MATCH(3-'11月'!C47,变动率!$V:$V,-1)-ROW(),"")</f>
        <v/>
      </c>
      <c r="R47" s="16" t="str">
        <f>IF(('11月'!D47&gt;=0)*AND('11月'!D47&lt;=3),MATCH(3-'11月'!D47,变动率!$V:$V,-1)-ROW(),"")</f>
        <v/>
      </c>
      <c r="S47" s="16" t="str">
        <f>IF(('11月'!E47&gt;=0)*AND('11月'!E47&lt;=3),MATCH(3-'11月'!E47,变动率!$V:$V,-1)-ROW(),"")</f>
        <v/>
      </c>
      <c r="T47" s="16" t="str">
        <f>IF(('11月'!F47&gt;=0)*AND('11月'!F47&lt;=3),MATCH(3-'11月'!F47,变动率!$V:$V,-1)-ROW(),"")</f>
        <v/>
      </c>
      <c r="U47" s="16" t="str">
        <f>IF(('11月'!G47&gt;=0)*AND('11月'!G47&lt;=3),MATCH(3-'11月'!G47,变动率!$V:$V,-1)-ROW(),"")</f>
        <v/>
      </c>
      <c r="V47" s="16" t="str">
        <f>IF(('11月'!H47&gt;=0)*AND('11月'!H47&lt;=3),MATCH(3-'11月'!H47,变动率!$V:$V,-1)-ROW(),"")</f>
        <v/>
      </c>
      <c r="W47" s="16" t="str">
        <f>IF(('11月'!I47&gt;=0)*AND('11月'!I47&lt;=3),MATCH(3-'11月'!I47,变动率!$V:$V,-1)-ROW(),"")</f>
        <v/>
      </c>
      <c r="X47" s="16" t="str">
        <f>IF(('11月'!J47&gt;=0)*AND('11月'!J47&lt;=3),MATCH(3-'11月'!J47,变动率!$V:$V,-1)-ROW(),"")</f>
        <v/>
      </c>
      <c r="Y47" s="16" t="str">
        <f>IF(('11月'!K47&gt;=0)*AND('11月'!K47&lt;=3),MATCH(3-'11月'!K47,变动率!$V:$V,-1)-ROW(),"")</f>
        <v/>
      </c>
      <c r="Z47" s="16" t="str">
        <f>IF(('11月'!L47&gt;=0)*AND('11月'!L47&lt;=3),MATCH(3-'11月'!L47,变动率!$V:$V,-1)-ROW(),"")</f>
        <v/>
      </c>
      <c r="AA47" s="16" t="str">
        <f>IF(('11月'!M47&gt;=0)*AND('11月'!M47&lt;=3),MATCH(3-'11月'!M47,变动率!$V:$V,-1)-ROW(),"")</f>
        <v/>
      </c>
      <c r="AB47" s="26" t="str">
        <f>IF(('11月'!N47&gt;=0)*AND('11月'!N47&lt;=3),MATCH(3-'11月'!N47,变动率!$V:$V,-1)-ROW(),"")</f>
        <v/>
      </c>
    </row>
    <row r="48" spans="1:28" x14ac:dyDescent="0.15">
      <c r="A48">
        <v>48</v>
      </c>
      <c r="B48" s="25">
        <f>B$1-变动率!$V48</f>
        <v>3</v>
      </c>
      <c r="C48" s="16">
        <f>C$1-变动率!$V48</f>
        <v>4</v>
      </c>
      <c r="D48" s="16">
        <f>D$1-变动率!$V48</f>
        <v>5</v>
      </c>
      <c r="E48" s="16">
        <f>E$1-变动率!$V48</f>
        <v>6</v>
      </c>
      <c r="F48" s="16">
        <f>F$1-变动率!$V48</f>
        <v>7</v>
      </c>
      <c r="G48" s="16">
        <f>G$1-变动率!$V48</f>
        <v>8</v>
      </c>
      <c r="H48" s="16">
        <f>H$1-变动率!$V48</f>
        <v>9</v>
      </c>
      <c r="I48" s="16">
        <f>I$1-变动率!$V48</f>
        <v>10</v>
      </c>
      <c r="J48" s="16">
        <f>J$1-变动率!$V48</f>
        <v>11</v>
      </c>
      <c r="K48" s="16">
        <f>K$1-变动率!$V48</f>
        <v>12</v>
      </c>
      <c r="L48" s="16">
        <f>L$1-变动率!$V48</f>
        <v>13</v>
      </c>
      <c r="M48" s="16">
        <f>M$1-变动率!$V48</f>
        <v>14</v>
      </c>
      <c r="N48" s="26">
        <f>N$1-变动率!$V48</f>
        <v>15</v>
      </c>
      <c r="O48">
        <v>48</v>
      </c>
      <c r="P48" s="25">
        <f>IF(('11月'!B48&gt;=0)*AND('11月'!B48&lt;=3),MATCH(3-'11月'!B48,变动率!$V:$V,-1)-ROW(),"")</f>
        <v>-46</v>
      </c>
      <c r="Q48" s="16" t="str">
        <f>IF(('11月'!C48&gt;=0)*AND('11月'!C48&lt;=3),MATCH(3-'11月'!C48,变动率!$V:$V,-1)-ROW(),"")</f>
        <v/>
      </c>
      <c r="R48" s="16" t="str">
        <f>IF(('11月'!D48&gt;=0)*AND('11月'!D48&lt;=3),MATCH(3-'11月'!D48,变动率!$V:$V,-1)-ROW(),"")</f>
        <v/>
      </c>
      <c r="S48" s="16" t="str">
        <f>IF(('11月'!E48&gt;=0)*AND('11月'!E48&lt;=3),MATCH(3-'11月'!E48,变动率!$V:$V,-1)-ROW(),"")</f>
        <v/>
      </c>
      <c r="T48" s="16" t="str">
        <f>IF(('11月'!F48&gt;=0)*AND('11月'!F48&lt;=3),MATCH(3-'11月'!F48,变动率!$V:$V,-1)-ROW(),"")</f>
        <v/>
      </c>
      <c r="U48" s="16" t="str">
        <f>IF(('11月'!G48&gt;=0)*AND('11月'!G48&lt;=3),MATCH(3-'11月'!G48,变动率!$V:$V,-1)-ROW(),"")</f>
        <v/>
      </c>
      <c r="V48" s="16" t="str">
        <f>IF(('11月'!H48&gt;=0)*AND('11月'!H48&lt;=3),MATCH(3-'11月'!H48,变动率!$V:$V,-1)-ROW(),"")</f>
        <v/>
      </c>
      <c r="W48" s="16" t="str">
        <f>IF(('11月'!I48&gt;=0)*AND('11月'!I48&lt;=3),MATCH(3-'11月'!I48,变动率!$V:$V,-1)-ROW(),"")</f>
        <v/>
      </c>
      <c r="X48" s="16" t="str">
        <f>IF(('11月'!J48&gt;=0)*AND('11月'!J48&lt;=3),MATCH(3-'11月'!J48,变动率!$V:$V,-1)-ROW(),"")</f>
        <v/>
      </c>
      <c r="Y48" s="16" t="str">
        <f>IF(('11月'!K48&gt;=0)*AND('11月'!K48&lt;=3),MATCH(3-'11月'!K48,变动率!$V:$V,-1)-ROW(),"")</f>
        <v/>
      </c>
      <c r="Z48" s="16" t="str">
        <f>IF(('11月'!L48&gt;=0)*AND('11月'!L48&lt;=3),MATCH(3-'11月'!L48,变动率!$V:$V,-1)-ROW(),"")</f>
        <v/>
      </c>
      <c r="AA48" s="16" t="str">
        <f>IF(('11月'!M48&gt;=0)*AND('11月'!M48&lt;=3),MATCH(3-'11月'!M48,变动率!$V:$V,-1)-ROW(),"")</f>
        <v/>
      </c>
      <c r="AB48" s="26" t="str">
        <f>IF(('11月'!N48&gt;=0)*AND('11月'!N48&lt;=3),MATCH(3-'11月'!N48,变动率!$V:$V,-1)-ROW(),"")</f>
        <v/>
      </c>
    </row>
    <row r="49" spans="1:28" x14ac:dyDescent="0.15">
      <c r="A49">
        <v>49</v>
      </c>
      <c r="B49" s="25">
        <f>B$1-变动率!$V49</f>
        <v>3</v>
      </c>
      <c r="C49" s="16">
        <f>C$1-变动率!$V49</f>
        <v>4</v>
      </c>
      <c r="D49" s="16">
        <f>D$1-变动率!$V49</f>
        <v>5</v>
      </c>
      <c r="E49" s="16">
        <f>E$1-变动率!$V49</f>
        <v>6</v>
      </c>
      <c r="F49" s="16">
        <f>F$1-变动率!$V49</f>
        <v>7</v>
      </c>
      <c r="G49" s="16">
        <f>G$1-变动率!$V49</f>
        <v>8</v>
      </c>
      <c r="H49" s="16">
        <f>H$1-变动率!$V49</f>
        <v>9</v>
      </c>
      <c r="I49" s="16">
        <f>I$1-变动率!$V49</f>
        <v>10</v>
      </c>
      <c r="J49" s="16">
        <f>J$1-变动率!$V49</f>
        <v>11</v>
      </c>
      <c r="K49" s="16">
        <f>K$1-变动率!$V49</f>
        <v>12</v>
      </c>
      <c r="L49" s="16">
        <f>L$1-变动率!$V49</f>
        <v>13</v>
      </c>
      <c r="M49" s="16">
        <f>M$1-变动率!$V49</f>
        <v>14</v>
      </c>
      <c r="N49" s="26">
        <f>N$1-变动率!$V49</f>
        <v>15</v>
      </c>
      <c r="O49">
        <v>49</v>
      </c>
      <c r="P49" s="25">
        <f>IF(('11月'!B49&gt;=0)*AND('11月'!B49&lt;=3),MATCH(3-'11月'!B49,变动率!$V:$V,-1)-ROW(),"")</f>
        <v>-47</v>
      </c>
      <c r="Q49" s="16" t="str">
        <f>IF(('11月'!C49&gt;=0)*AND('11月'!C49&lt;=3),MATCH(3-'11月'!C49,变动率!$V:$V,-1)-ROW(),"")</f>
        <v/>
      </c>
      <c r="R49" s="16" t="str">
        <f>IF(('11月'!D49&gt;=0)*AND('11月'!D49&lt;=3),MATCH(3-'11月'!D49,变动率!$V:$V,-1)-ROW(),"")</f>
        <v/>
      </c>
      <c r="S49" s="16" t="str">
        <f>IF(('11月'!E49&gt;=0)*AND('11月'!E49&lt;=3),MATCH(3-'11月'!E49,变动率!$V:$V,-1)-ROW(),"")</f>
        <v/>
      </c>
      <c r="T49" s="16" t="str">
        <f>IF(('11月'!F49&gt;=0)*AND('11月'!F49&lt;=3),MATCH(3-'11月'!F49,变动率!$V:$V,-1)-ROW(),"")</f>
        <v/>
      </c>
      <c r="U49" s="16" t="str">
        <f>IF(('11月'!G49&gt;=0)*AND('11月'!G49&lt;=3),MATCH(3-'11月'!G49,变动率!$V:$V,-1)-ROW(),"")</f>
        <v/>
      </c>
      <c r="V49" s="16" t="str">
        <f>IF(('11月'!H49&gt;=0)*AND('11月'!H49&lt;=3),MATCH(3-'11月'!H49,变动率!$V:$V,-1)-ROW(),"")</f>
        <v/>
      </c>
      <c r="W49" s="16" t="str">
        <f>IF(('11月'!I49&gt;=0)*AND('11月'!I49&lt;=3),MATCH(3-'11月'!I49,变动率!$V:$V,-1)-ROW(),"")</f>
        <v/>
      </c>
      <c r="X49" s="16" t="str">
        <f>IF(('11月'!J49&gt;=0)*AND('11月'!J49&lt;=3),MATCH(3-'11月'!J49,变动率!$V:$V,-1)-ROW(),"")</f>
        <v/>
      </c>
      <c r="Y49" s="16" t="str">
        <f>IF(('11月'!K49&gt;=0)*AND('11月'!K49&lt;=3),MATCH(3-'11月'!K49,变动率!$V:$V,-1)-ROW(),"")</f>
        <v/>
      </c>
      <c r="Z49" s="16" t="str">
        <f>IF(('11月'!L49&gt;=0)*AND('11月'!L49&lt;=3),MATCH(3-'11月'!L49,变动率!$V:$V,-1)-ROW(),"")</f>
        <v/>
      </c>
      <c r="AA49" s="16" t="str">
        <f>IF(('11月'!M49&gt;=0)*AND('11月'!M49&lt;=3),MATCH(3-'11月'!M49,变动率!$V:$V,-1)-ROW(),"")</f>
        <v/>
      </c>
      <c r="AB49" s="26" t="str">
        <f>IF(('11月'!N49&gt;=0)*AND('11月'!N49&lt;=3),MATCH(3-'11月'!N49,变动率!$V:$V,-1)-ROW(),"")</f>
        <v/>
      </c>
    </row>
    <row r="50" spans="1:28" x14ac:dyDescent="0.15">
      <c r="A50">
        <v>50</v>
      </c>
      <c r="B50" s="25">
        <f>B$1-变动率!$V50</f>
        <v>3</v>
      </c>
      <c r="C50" s="16">
        <f>C$1-变动率!$V50</f>
        <v>4</v>
      </c>
      <c r="D50" s="16">
        <f>D$1-变动率!$V50</f>
        <v>5</v>
      </c>
      <c r="E50" s="16">
        <f>E$1-变动率!$V50</f>
        <v>6</v>
      </c>
      <c r="F50" s="16">
        <f>F$1-变动率!$V50</f>
        <v>7</v>
      </c>
      <c r="G50" s="16">
        <f>G$1-变动率!$V50</f>
        <v>8</v>
      </c>
      <c r="H50" s="16">
        <f>H$1-变动率!$V50</f>
        <v>9</v>
      </c>
      <c r="I50" s="16">
        <f>I$1-变动率!$V50</f>
        <v>10</v>
      </c>
      <c r="J50" s="16">
        <f>J$1-变动率!$V50</f>
        <v>11</v>
      </c>
      <c r="K50" s="16">
        <f>K$1-变动率!$V50</f>
        <v>12</v>
      </c>
      <c r="L50" s="16">
        <f>L$1-变动率!$V50</f>
        <v>13</v>
      </c>
      <c r="M50" s="16">
        <f>M$1-变动率!$V50</f>
        <v>14</v>
      </c>
      <c r="N50" s="26">
        <f>N$1-变动率!$V50</f>
        <v>15</v>
      </c>
      <c r="O50">
        <v>50</v>
      </c>
      <c r="P50" s="25">
        <f>IF(('11月'!B50&gt;=0)*AND('11月'!B50&lt;=3),MATCH(3-'11月'!B50,变动率!$V:$V,-1)-ROW(),"")</f>
        <v>-48</v>
      </c>
      <c r="Q50" s="16" t="str">
        <f>IF(('11月'!C50&gt;=0)*AND('11月'!C50&lt;=3),MATCH(3-'11月'!C50,变动率!$V:$V,-1)-ROW(),"")</f>
        <v/>
      </c>
      <c r="R50" s="16" t="str">
        <f>IF(('11月'!D50&gt;=0)*AND('11月'!D50&lt;=3),MATCH(3-'11月'!D50,变动率!$V:$V,-1)-ROW(),"")</f>
        <v/>
      </c>
      <c r="S50" s="16" t="str">
        <f>IF(('11月'!E50&gt;=0)*AND('11月'!E50&lt;=3),MATCH(3-'11月'!E50,变动率!$V:$V,-1)-ROW(),"")</f>
        <v/>
      </c>
      <c r="T50" s="16" t="str">
        <f>IF(('11月'!F50&gt;=0)*AND('11月'!F50&lt;=3),MATCH(3-'11月'!F50,变动率!$V:$V,-1)-ROW(),"")</f>
        <v/>
      </c>
      <c r="U50" s="16" t="str">
        <f>IF(('11月'!G50&gt;=0)*AND('11月'!G50&lt;=3),MATCH(3-'11月'!G50,变动率!$V:$V,-1)-ROW(),"")</f>
        <v/>
      </c>
      <c r="V50" s="16" t="str">
        <f>IF(('11月'!H50&gt;=0)*AND('11月'!H50&lt;=3),MATCH(3-'11月'!H50,变动率!$V:$V,-1)-ROW(),"")</f>
        <v/>
      </c>
      <c r="W50" s="16" t="str">
        <f>IF(('11月'!I50&gt;=0)*AND('11月'!I50&lt;=3),MATCH(3-'11月'!I50,变动率!$V:$V,-1)-ROW(),"")</f>
        <v/>
      </c>
      <c r="X50" s="16" t="str">
        <f>IF(('11月'!J50&gt;=0)*AND('11月'!J50&lt;=3),MATCH(3-'11月'!J50,变动率!$V:$V,-1)-ROW(),"")</f>
        <v/>
      </c>
      <c r="Y50" s="16" t="str">
        <f>IF(('11月'!K50&gt;=0)*AND('11月'!K50&lt;=3),MATCH(3-'11月'!K50,变动率!$V:$V,-1)-ROW(),"")</f>
        <v/>
      </c>
      <c r="Z50" s="16" t="str">
        <f>IF(('11月'!L50&gt;=0)*AND('11月'!L50&lt;=3),MATCH(3-'11月'!L50,变动率!$V:$V,-1)-ROW(),"")</f>
        <v/>
      </c>
      <c r="AA50" s="16" t="str">
        <f>IF(('11月'!M50&gt;=0)*AND('11月'!M50&lt;=3),MATCH(3-'11月'!M50,变动率!$V:$V,-1)-ROW(),"")</f>
        <v/>
      </c>
      <c r="AB50" s="26" t="str">
        <f>IF(('11月'!N50&gt;=0)*AND('11月'!N50&lt;=3),MATCH(3-'11月'!N50,变动率!$V:$V,-1)-ROW(),"")</f>
        <v/>
      </c>
    </row>
    <row r="51" spans="1:28" x14ac:dyDescent="0.15">
      <c r="A51">
        <v>51</v>
      </c>
      <c r="B51" s="25">
        <f>B$1-变动率!$V51</f>
        <v>3</v>
      </c>
      <c r="C51" s="16">
        <f>C$1-变动率!$V51</f>
        <v>4</v>
      </c>
      <c r="D51" s="16">
        <f>D$1-变动率!$V51</f>
        <v>5</v>
      </c>
      <c r="E51" s="16">
        <f>E$1-变动率!$V51</f>
        <v>6</v>
      </c>
      <c r="F51" s="16">
        <f>F$1-变动率!$V51</f>
        <v>7</v>
      </c>
      <c r="G51" s="16">
        <f>G$1-变动率!$V51</f>
        <v>8</v>
      </c>
      <c r="H51" s="16">
        <f>H$1-变动率!$V51</f>
        <v>9</v>
      </c>
      <c r="I51" s="16">
        <f>I$1-变动率!$V51</f>
        <v>10</v>
      </c>
      <c r="J51" s="16">
        <f>J$1-变动率!$V51</f>
        <v>11</v>
      </c>
      <c r="K51" s="16">
        <f>K$1-变动率!$V51</f>
        <v>12</v>
      </c>
      <c r="L51" s="16">
        <f>L$1-变动率!$V51</f>
        <v>13</v>
      </c>
      <c r="M51" s="16">
        <f>M$1-变动率!$V51</f>
        <v>14</v>
      </c>
      <c r="N51" s="26">
        <f>N$1-变动率!$V51</f>
        <v>15</v>
      </c>
      <c r="O51">
        <v>51</v>
      </c>
      <c r="P51" s="25">
        <f>IF(('11月'!B51&gt;=0)*AND('11月'!B51&lt;=3),MATCH(3-'11月'!B51,变动率!$V:$V,-1)-ROW(),"")</f>
        <v>-49</v>
      </c>
      <c r="Q51" s="16" t="str">
        <f>IF(('11月'!C51&gt;=0)*AND('11月'!C51&lt;=3),MATCH(3-'11月'!C51,变动率!$V:$V,-1)-ROW(),"")</f>
        <v/>
      </c>
      <c r="R51" s="16" t="str">
        <f>IF(('11月'!D51&gt;=0)*AND('11月'!D51&lt;=3),MATCH(3-'11月'!D51,变动率!$V:$V,-1)-ROW(),"")</f>
        <v/>
      </c>
      <c r="S51" s="16" t="str">
        <f>IF(('11月'!E51&gt;=0)*AND('11月'!E51&lt;=3),MATCH(3-'11月'!E51,变动率!$V:$V,-1)-ROW(),"")</f>
        <v/>
      </c>
      <c r="T51" s="16" t="str">
        <f>IF(('11月'!F51&gt;=0)*AND('11月'!F51&lt;=3),MATCH(3-'11月'!F51,变动率!$V:$V,-1)-ROW(),"")</f>
        <v/>
      </c>
      <c r="U51" s="16" t="str">
        <f>IF(('11月'!G51&gt;=0)*AND('11月'!G51&lt;=3),MATCH(3-'11月'!G51,变动率!$V:$V,-1)-ROW(),"")</f>
        <v/>
      </c>
      <c r="V51" s="16" t="str">
        <f>IF(('11月'!H51&gt;=0)*AND('11月'!H51&lt;=3),MATCH(3-'11月'!H51,变动率!$V:$V,-1)-ROW(),"")</f>
        <v/>
      </c>
      <c r="W51" s="16" t="str">
        <f>IF(('11月'!I51&gt;=0)*AND('11月'!I51&lt;=3),MATCH(3-'11月'!I51,变动率!$V:$V,-1)-ROW(),"")</f>
        <v/>
      </c>
      <c r="X51" s="16" t="str">
        <f>IF(('11月'!J51&gt;=0)*AND('11月'!J51&lt;=3),MATCH(3-'11月'!J51,变动率!$V:$V,-1)-ROW(),"")</f>
        <v/>
      </c>
      <c r="Y51" s="16" t="str">
        <f>IF(('11月'!K51&gt;=0)*AND('11月'!K51&lt;=3),MATCH(3-'11月'!K51,变动率!$V:$V,-1)-ROW(),"")</f>
        <v/>
      </c>
      <c r="Z51" s="16" t="str">
        <f>IF(('11月'!L51&gt;=0)*AND('11月'!L51&lt;=3),MATCH(3-'11月'!L51,变动率!$V:$V,-1)-ROW(),"")</f>
        <v/>
      </c>
      <c r="AA51" s="16" t="str">
        <f>IF(('11月'!M51&gt;=0)*AND('11月'!M51&lt;=3),MATCH(3-'11月'!M51,变动率!$V:$V,-1)-ROW(),"")</f>
        <v/>
      </c>
      <c r="AB51" s="26" t="str">
        <f>IF(('11月'!N51&gt;=0)*AND('11月'!N51&lt;=3),MATCH(3-'11月'!N51,变动率!$V:$V,-1)-ROW(),"")</f>
        <v/>
      </c>
    </row>
    <row r="52" spans="1:28" x14ac:dyDescent="0.15">
      <c r="A52">
        <v>52</v>
      </c>
      <c r="B52" s="25">
        <f>B$1-变动率!$V52</f>
        <v>3</v>
      </c>
      <c r="C52" s="16">
        <f>C$1-变动率!$V52</f>
        <v>4</v>
      </c>
      <c r="D52" s="16">
        <f>D$1-变动率!$V52</f>
        <v>5</v>
      </c>
      <c r="E52" s="16">
        <f>E$1-变动率!$V52</f>
        <v>6</v>
      </c>
      <c r="F52" s="16">
        <f>F$1-变动率!$V52</f>
        <v>7</v>
      </c>
      <c r="G52" s="16">
        <f>G$1-变动率!$V52</f>
        <v>8</v>
      </c>
      <c r="H52" s="16">
        <f>H$1-变动率!$V52</f>
        <v>9</v>
      </c>
      <c r="I52" s="16">
        <f>I$1-变动率!$V52</f>
        <v>10</v>
      </c>
      <c r="J52" s="16">
        <f>J$1-变动率!$V52</f>
        <v>11</v>
      </c>
      <c r="K52" s="16">
        <f>K$1-变动率!$V52</f>
        <v>12</v>
      </c>
      <c r="L52" s="16">
        <f>L$1-变动率!$V52</f>
        <v>13</v>
      </c>
      <c r="M52" s="16">
        <f>M$1-变动率!$V52</f>
        <v>14</v>
      </c>
      <c r="N52" s="26">
        <f>N$1-变动率!$V52</f>
        <v>15</v>
      </c>
      <c r="O52">
        <v>52</v>
      </c>
      <c r="P52" s="25">
        <f>IF(('11月'!B52&gt;=0)*AND('11月'!B52&lt;=3),MATCH(3-'11月'!B52,变动率!$V:$V,-1)-ROW(),"")</f>
        <v>-50</v>
      </c>
      <c r="Q52" s="16" t="str">
        <f>IF(('11月'!C52&gt;=0)*AND('11月'!C52&lt;=3),MATCH(3-'11月'!C52,变动率!$V:$V,-1)-ROW(),"")</f>
        <v/>
      </c>
      <c r="R52" s="16" t="str">
        <f>IF(('11月'!D52&gt;=0)*AND('11月'!D52&lt;=3),MATCH(3-'11月'!D52,变动率!$V:$V,-1)-ROW(),"")</f>
        <v/>
      </c>
      <c r="S52" s="16" t="str">
        <f>IF(('11月'!E52&gt;=0)*AND('11月'!E52&lt;=3),MATCH(3-'11月'!E52,变动率!$V:$V,-1)-ROW(),"")</f>
        <v/>
      </c>
      <c r="T52" s="16" t="str">
        <f>IF(('11月'!F52&gt;=0)*AND('11月'!F52&lt;=3),MATCH(3-'11月'!F52,变动率!$V:$V,-1)-ROW(),"")</f>
        <v/>
      </c>
      <c r="U52" s="16" t="str">
        <f>IF(('11月'!G52&gt;=0)*AND('11月'!G52&lt;=3),MATCH(3-'11月'!G52,变动率!$V:$V,-1)-ROW(),"")</f>
        <v/>
      </c>
      <c r="V52" s="16" t="str">
        <f>IF(('11月'!H52&gt;=0)*AND('11月'!H52&lt;=3),MATCH(3-'11月'!H52,变动率!$V:$V,-1)-ROW(),"")</f>
        <v/>
      </c>
      <c r="W52" s="16" t="str">
        <f>IF(('11月'!I52&gt;=0)*AND('11月'!I52&lt;=3),MATCH(3-'11月'!I52,变动率!$V:$V,-1)-ROW(),"")</f>
        <v/>
      </c>
      <c r="X52" s="16" t="str">
        <f>IF(('11月'!J52&gt;=0)*AND('11月'!J52&lt;=3),MATCH(3-'11月'!J52,变动率!$V:$V,-1)-ROW(),"")</f>
        <v/>
      </c>
      <c r="Y52" s="16" t="str">
        <f>IF(('11月'!K52&gt;=0)*AND('11月'!K52&lt;=3),MATCH(3-'11月'!K52,变动率!$V:$V,-1)-ROW(),"")</f>
        <v/>
      </c>
      <c r="Z52" s="16" t="str">
        <f>IF(('11月'!L52&gt;=0)*AND('11月'!L52&lt;=3),MATCH(3-'11月'!L52,变动率!$V:$V,-1)-ROW(),"")</f>
        <v/>
      </c>
      <c r="AA52" s="16" t="str">
        <f>IF(('11月'!M52&gt;=0)*AND('11月'!M52&lt;=3),MATCH(3-'11月'!M52,变动率!$V:$V,-1)-ROW(),"")</f>
        <v/>
      </c>
      <c r="AB52" s="26" t="str">
        <f>IF(('11月'!N52&gt;=0)*AND('11月'!N52&lt;=3),MATCH(3-'11月'!N52,变动率!$V:$V,-1)-ROW(),"")</f>
        <v/>
      </c>
    </row>
    <row r="53" spans="1:28" x14ac:dyDescent="0.15">
      <c r="A53">
        <v>53</v>
      </c>
      <c r="B53" s="25">
        <f>B$1-变动率!$V53</f>
        <v>3</v>
      </c>
      <c r="C53" s="16">
        <f>C$1-变动率!$V53</f>
        <v>4</v>
      </c>
      <c r="D53" s="16">
        <f>D$1-变动率!$V53</f>
        <v>5</v>
      </c>
      <c r="E53" s="16">
        <f>E$1-变动率!$V53</f>
        <v>6</v>
      </c>
      <c r="F53" s="16">
        <f>F$1-变动率!$V53</f>
        <v>7</v>
      </c>
      <c r="G53" s="16">
        <f>G$1-变动率!$V53</f>
        <v>8</v>
      </c>
      <c r="H53" s="16">
        <f>H$1-变动率!$V53</f>
        <v>9</v>
      </c>
      <c r="I53" s="16">
        <f>I$1-变动率!$V53</f>
        <v>10</v>
      </c>
      <c r="J53" s="16">
        <f>J$1-变动率!$V53</f>
        <v>11</v>
      </c>
      <c r="K53" s="16">
        <f>K$1-变动率!$V53</f>
        <v>12</v>
      </c>
      <c r="L53" s="16">
        <f>L$1-变动率!$V53</f>
        <v>13</v>
      </c>
      <c r="M53" s="16">
        <f>M$1-变动率!$V53</f>
        <v>14</v>
      </c>
      <c r="N53" s="26">
        <f>N$1-变动率!$V53</f>
        <v>15</v>
      </c>
      <c r="O53">
        <v>53</v>
      </c>
      <c r="P53" s="25">
        <f>IF(('11月'!B53&gt;=0)*AND('11月'!B53&lt;=3),MATCH(3-'11月'!B53,变动率!$V:$V,-1)-ROW(),"")</f>
        <v>-51</v>
      </c>
      <c r="Q53" s="16" t="str">
        <f>IF(('11月'!C53&gt;=0)*AND('11月'!C53&lt;=3),MATCH(3-'11月'!C53,变动率!$V:$V,-1)-ROW(),"")</f>
        <v/>
      </c>
      <c r="R53" s="16" t="str">
        <f>IF(('11月'!D53&gt;=0)*AND('11月'!D53&lt;=3),MATCH(3-'11月'!D53,变动率!$V:$V,-1)-ROW(),"")</f>
        <v/>
      </c>
      <c r="S53" s="16" t="str">
        <f>IF(('11月'!E53&gt;=0)*AND('11月'!E53&lt;=3),MATCH(3-'11月'!E53,变动率!$V:$V,-1)-ROW(),"")</f>
        <v/>
      </c>
      <c r="T53" s="16" t="str">
        <f>IF(('11月'!F53&gt;=0)*AND('11月'!F53&lt;=3),MATCH(3-'11月'!F53,变动率!$V:$V,-1)-ROW(),"")</f>
        <v/>
      </c>
      <c r="U53" s="16" t="str">
        <f>IF(('11月'!G53&gt;=0)*AND('11月'!G53&lt;=3),MATCH(3-'11月'!G53,变动率!$V:$V,-1)-ROW(),"")</f>
        <v/>
      </c>
      <c r="V53" s="16" t="str">
        <f>IF(('11月'!H53&gt;=0)*AND('11月'!H53&lt;=3),MATCH(3-'11月'!H53,变动率!$V:$V,-1)-ROW(),"")</f>
        <v/>
      </c>
      <c r="W53" s="16" t="str">
        <f>IF(('11月'!I53&gt;=0)*AND('11月'!I53&lt;=3),MATCH(3-'11月'!I53,变动率!$V:$V,-1)-ROW(),"")</f>
        <v/>
      </c>
      <c r="X53" s="16" t="str">
        <f>IF(('11月'!J53&gt;=0)*AND('11月'!J53&lt;=3),MATCH(3-'11月'!J53,变动率!$V:$V,-1)-ROW(),"")</f>
        <v/>
      </c>
      <c r="Y53" s="16" t="str">
        <f>IF(('11月'!K53&gt;=0)*AND('11月'!K53&lt;=3),MATCH(3-'11月'!K53,变动率!$V:$V,-1)-ROW(),"")</f>
        <v/>
      </c>
      <c r="Z53" s="16" t="str">
        <f>IF(('11月'!L53&gt;=0)*AND('11月'!L53&lt;=3),MATCH(3-'11月'!L53,变动率!$V:$V,-1)-ROW(),"")</f>
        <v/>
      </c>
      <c r="AA53" s="16" t="str">
        <f>IF(('11月'!M53&gt;=0)*AND('11月'!M53&lt;=3),MATCH(3-'11月'!M53,变动率!$V:$V,-1)-ROW(),"")</f>
        <v/>
      </c>
      <c r="AB53" s="26" t="str">
        <f>IF(('11月'!N53&gt;=0)*AND('11月'!N53&lt;=3),MATCH(3-'11月'!N53,变动率!$V:$V,-1)-ROW(),"")</f>
        <v/>
      </c>
    </row>
    <row r="54" spans="1:28" x14ac:dyDescent="0.15">
      <c r="A54" s="58">
        <v>54</v>
      </c>
      <c r="B54" s="25">
        <f>B$1-变动率!$V54</f>
        <v>3</v>
      </c>
      <c r="C54" s="16">
        <f>C$1-变动率!$V54</f>
        <v>4</v>
      </c>
      <c r="D54" s="16">
        <f>D$1-变动率!$V54</f>
        <v>5</v>
      </c>
      <c r="E54" s="16">
        <f>E$1-变动率!$V54</f>
        <v>6</v>
      </c>
      <c r="F54" s="16">
        <f>F$1-变动率!$V54</f>
        <v>7</v>
      </c>
      <c r="G54" s="16">
        <f>G$1-变动率!$V54</f>
        <v>8</v>
      </c>
      <c r="H54" s="16">
        <f>H$1-变动率!$V54</f>
        <v>9</v>
      </c>
      <c r="I54" s="16">
        <f>I$1-变动率!$V54</f>
        <v>10</v>
      </c>
      <c r="J54" s="16">
        <f>J$1-变动率!$V54</f>
        <v>11</v>
      </c>
      <c r="K54" s="16">
        <f>K$1-变动率!$V54</f>
        <v>12</v>
      </c>
      <c r="L54" s="16">
        <f>L$1-变动率!$V54</f>
        <v>13</v>
      </c>
      <c r="M54" s="16">
        <f>M$1-变动率!$V54</f>
        <v>14</v>
      </c>
      <c r="N54" s="26">
        <f>N$1-变动率!$V54</f>
        <v>15</v>
      </c>
      <c r="O54" s="58">
        <v>54</v>
      </c>
      <c r="P54" s="25">
        <f>IF(('11月'!B54&gt;=0)*AND('11月'!B54&lt;=3),MATCH(3-'11月'!B54,变动率!$V:$V,-1)-ROW(),"")</f>
        <v>-52</v>
      </c>
      <c r="Q54" s="16" t="str">
        <f>IF(('11月'!C54&gt;=0)*AND('11月'!C54&lt;=3),MATCH(3-'11月'!C54,变动率!$V:$V,-1)-ROW(),"")</f>
        <v/>
      </c>
      <c r="R54" s="16" t="str">
        <f>IF(('11月'!D54&gt;=0)*AND('11月'!D54&lt;=3),MATCH(3-'11月'!D54,变动率!$V:$V,-1)-ROW(),"")</f>
        <v/>
      </c>
      <c r="S54" s="16" t="str">
        <f>IF(('11月'!E54&gt;=0)*AND('11月'!E54&lt;=3),MATCH(3-'11月'!E54,变动率!$V:$V,-1)-ROW(),"")</f>
        <v/>
      </c>
      <c r="T54" s="16" t="str">
        <f>IF(('11月'!F54&gt;=0)*AND('11月'!F54&lt;=3),MATCH(3-'11月'!F54,变动率!$V:$V,-1)-ROW(),"")</f>
        <v/>
      </c>
      <c r="U54" s="16" t="str">
        <f>IF(('11月'!G54&gt;=0)*AND('11月'!G54&lt;=3),MATCH(3-'11月'!G54,变动率!$V:$V,-1)-ROW(),"")</f>
        <v/>
      </c>
      <c r="V54" s="16" t="str">
        <f>IF(('11月'!H54&gt;=0)*AND('11月'!H54&lt;=3),MATCH(3-'11月'!H54,变动率!$V:$V,-1)-ROW(),"")</f>
        <v/>
      </c>
      <c r="W54" s="16" t="str">
        <f>IF(('11月'!I54&gt;=0)*AND('11月'!I54&lt;=3),MATCH(3-'11月'!I54,变动率!$V:$V,-1)-ROW(),"")</f>
        <v/>
      </c>
      <c r="X54" s="16" t="str">
        <f>IF(('11月'!J54&gt;=0)*AND('11月'!J54&lt;=3),MATCH(3-'11月'!J54,变动率!$V:$V,-1)-ROW(),"")</f>
        <v/>
      </c>
      <c r="Y54" s="16" t="str">
        <f>IF(('11月'!K54&gt;=0)*AND('11月'!K54&lt;=3),MATCH(3-'11月'!K54,变动率!$V:$V,-1)-ROW(),"")</f>
        <v/>
      </c>
      <c r="Z54" s="16" t="str">
        <f>IF(('11月'!L54&gt;=0)*AND('11月'!L54&lt;=3),MATCH(3-'11月'!L54,变动率!$V:$V,-1)-ROW(),"")</f>
        <v/>
      </c>
      <c r="AA54" s="16" t="str">
        <f>IF(('11月'!M54&gt;=0)*AND('11月'!M54&lt;=3),MATCH(3-'11月'!M54,变动率!$V:$V,-1)-ROW(),"")</f>
        <v/>
      </c>
      <c r="AB54" s="26" t="str">
        <f>IF(('11月'!N54&gt;=0)*AND('11月'!N54&lt;=3),MATCH(3-'11月'!N54,变动率!$V:$V,-1)-ROW(),"")</f>
        <v/>
      </c>
    </row>
    <row r="55" spans="1:28" x14ac:dyDescent="0.15">
      <c r="A55">
        <v>55</v>
      </c>
      <c r="B55" s="25">
        <f>B$1-变动率!$V55</f>
        <v>3</v>
      </c>
      <c r="C55" s="16">
        <f>C$1-变动率!$V55</f>
        <v>4</v>
      </c>
      <c r="D55" s="16">
        <f>D$1-变动率!$V55</f>
        <v>5</v>
      </c>
      <c r="E55" s="16">
        <f>E$1-变动率!$V55</f>
        <v>6</v>
      </c>
      <c r="F55" s="16">
        <f>F$1-变动率!$V55</f>
        <v>7</v>
      </c>
      <c r="G55" s="16">
        <f>G$1-变动率!$V55</f>
        <v>8</v>
      </c>
      <c r="H55" s="16">
        <f>H$1-变动率!$V55</f>
        <v>9</v>
      </c>
      <c r="I55" s="16">
        <f>I$1-变动率!$V55</f>
        <v>10</v>
      </c>
      <c r="J55" s="16">
        <f>J$1-变动率!$V55</f>
        <v>11</v>
      </c>
      <c r="K55" s="16">
        <f>K$1-变动率!$V55</f>
        <v>12</v>
      </c>
      <c r="L55" s="16">
        <f>L$1-变动率!$V55</f>
        <v>13</v>
      </c>
      <c r="M55" s="16">
        <f>M$1-变动率!$V55</f>
        <v>14</v>
      </c>
      <c r="N55" s="26">
        <f>N$1-变动率!$V55</f>
        <v>15</v>
      </c>
      <c r="O55">
        <v>55</v>
      </c>
      <c r="P55" s="25">
        <f>IF(('11月'!B55&gt;=0)*AND('11月'!B55&lt;=3),MATCH(3-'11月'!B55,变动率!$V:$V,-1)-ROW(),"")</f>
        <v>-53</v>
      </c>
      <c r="Q55" s="16" t="str">
        <f>IF(('11月'!C55&gt;=0)*AND('11月'!C55&lt;=3),MATCH(3-'11月'!C55,变动率!$V:$V,-1)-ROW(),"")</f>
        <v/>
      </c>
      <c r="R55" s="16" t="str">
        <f>IF(('11月'!D55&gt;=0)*AND('11月'!D55&lt;=3),MATCH(3-'11月'!D55,变动率!$V:$V,-1)-ROW(),"")</f>
        <v/>
      </c>
      <c r="S55" s="16" t="str">
        <f>IF(('11月'!E55&gt;=0)*AND('11月'!E55&lt;=3),MATCH(3-'11月'!E55,变动率!$V:$V,-1)-ROW(),"")</f>
        <v/>
      </c>
      <c r="T55" s="16" t="str">
        <f>IF(('11月'!F55&gt;=0)*AND('11月'!F55&lt;=3),MATCH(3-'11月'!F55,变动率!$V:$V,-1)-ROW(),"")</f>
        <v/>
      </c>
      <c r="U55" s="16" t="str">
        <f>IF(('11月'!G55&gt;=0)*AND('11月'!G55&lt;=3),MATCH(3-'11月'!G55,变动率!$V:$V,-1)-ROW(),"")</f>
        <v/>
      </c>
      <c r="V55" s="16" t="str">
        <f>IF(('11月'!H55&gt;=0)*AND('11月'!H55&lt;=3),MATCH(3-'11月'!H55,变动率!$V:$V,-1)-ROW(),"")</f>
        <v/>
      </c>
      <c r="W55" s="16" t="str">
        <f>IF(('11月'!I55&gt;=0)*AND('11月'!I55&lt;=3),MATCH(3-'11月'!I55,变动率!$V:$V,-1)-ROW(),"")</f>
        <v/>
      </c>
      <c r="X55" s="16" t="str">
        <f>IF(('11月'!J55&gt;=0)*AND('11月'!J55&lt;=3),MATCH(3-'11月'!J55,变动率!$V:$V,-1)-ROW(),"")</f>
        <v/>
      </c>
      <c r="Y55" s="16" t="str">
        <f>IF(('11月'!K55&gt;=0)*AND('11月'!K55&lt;=3),MATCH(3-'11月'!K55,变动率!$V:$V,-1)-ROW(),"")</f>
        <v/>
      </c>
      <c r="Z55" s="16" t="str">
        <f>IF(('11月'!L55&gt;=0)*AND('11月'!L55&lt;=3),MATCH(3-'11月'!L55,变动率!$V:$V,-1)-ROW(),"")</f>
        <v/>
      </c>
      <c r="AA55" s="16" t="str">
        <f>IF(('11月'!M55&gt;=0)*AND('11月'!M55&lt;=3),MATCH(3-'11月'!M55,变动率!$V:$V,-1)-ROW(),"")</f>
        <v/>
      </c>
      <c r="AB55" s="26" t="str">
        <f>IF(('11月'!N55&gt;=0)*AND('11月'!N55&lt;=3),MATCH(3-'11月'!N55,变动率!$V:$V,-1)-ROW(),"")</f>
        <v/>
      </c>
    </row>
    <row r="56" spans="1:28" x14ac:dyDescent="0.15">
      <c r="A56">
        <v>56</v>
      </c>
      <c r="B56" s="25">
        <f>B$1-变动率!$V56</f>
        <v>3</v>
      </c>
      <c r="C56" s="16">
        <f>C$1-变动率!$V56</f>
        <v>4</v>
      </c>
      <c r="D56" s="16">
        <f>D$1-变动率!$V56</f>
        <v>5</v>
      </c>
      <c r="E56" s="16">
        <f>E$1-变动率!$V56</f>
        <v>6</v>
      </c>
      <c r="F56" s="16">
        <f>F$1-变动率!$V56</f>
        <v>7</v>
      </c>
      <c r="G56" s="16">
        <f>G$1-变动率!$V56</f>
        <v>8</v>
      </c>
      <c r="H56" s="16">
        <f>H$1-变动率!$V56</f>
        <v>9</v>
      </c>
      <c r="I56" s="16">
        <f>I$1-变动率!$V56</f>
        <v>10</v>
      </c>
      <c r="J56" s="16">
        <f>J$1-变动率!$V56</f>
        <v>11</v>
      </c>
      <c r="K56" s="16">
        <f>K$1-变动率!$V56</f>
        <v>12</v>
      </c>
      <c r="L56" s="16">
        <f>L$1-变动率!$V56</f>
        <v>13</v>
      </c>
      <c r="M56" s="16">
        <f>M$1-变动率!$V56</f>
        <v>14</v>
      </c>
      <c r="N56" s="26">
        <f>N$1-变动率!$V56</f>
        <v>15</v>
      </c>
      <c r="O56">
        <v>56</v>
      </c>
      <c r="P56" s="25">
        <f>IF(('11月'!B56&gt;=0)*AND('11月'!B56&lt;=3),MATCH(3-'11月'!B56,变动率!$V:$V,-1)-ROW(),"")</f>
        <v>-54</v>
      </c>
      <c r="Q56" s="16" t="str">
        <f>IF(('11月'!C56&gt;=0)*AND('11月'!C56&lt;=3),MATCH(3-'11月'!C56,变动率!$V:$V,-1)-ROW(),"")</f>
        <v/>
      </c>
      <c r="R56" s="16" t="str">
        <f>IF(('11月'!D56&gt;=0)*AND('11月'!D56&lt;=3),MATCH(3-'11月'!D56,变动率!$V:$V,-1)-ROW(),"")</f>
        <v/>
      </c>
      <c r="S56" s="16" t="str">
        <f>IF(('11月'!E56&gt;=0)*AND('11月'!E56&lt;=3),MATCH(3-'11月'!E56,变动率!$V:$V,-1)-ROW(),"")</f>
        <v/>
      </c>
      <c r="T56" s="16" t="str">
        <f>IF(('11月'!F56&gt;=0)*AND('11月'!F56&lt;=3),MATCH(3-'11月'!F56,变动率!$V:$V,-1)-ROW(),"")</f>
        <v/>
      </c>
      <c r="U56" s="16" t="str">
        <f>IF(('11月'!G56&gt;=0)*AND('11月'!G56&lt;=3),MATCH(3-'11月'!G56,变动率!$V:$V,-1)-ROW(),"")</f>
        <v/>
      </c>
      <c r="V56" s="16" t="str">
        <f>IF(('11月'!H56&gt;=0)*AND('11月'!H56&lt;=3),MATCH(3-'11月'!H56,变动率!$V:$V,-1)-ROW(),"")</f>
        <v/>
      </c>
      <c r="W56" s="16" t="str">
        <f>IF(('11月'!I56&gt;=0)*AND('11月'!I56&lt;=3),MATCH(3-'11月'!I56,变动率!$V:$V,-1)-ROW(),"")</f>
        <v/>
      </c>
      <c r="X56" s="16" t="str">
        <f>IF(('11月'!J56&gt;=0)*AND('11月'!J56&lt;=3),MATCH(3-'11月'!J56,变动率!$V:$V,-1)-ROW(),"")</f>
        <v/>
      </c>
      <c r="Y56" s="16" t="str">
        <f>IF(('11月'!K56&gt;=0)*AND('11月'!K56&lt;=3),MATCH(3-'11月'!K56,变动率!$V:$V,-1)-ROW(),"")</f>
        <v/>
      </c>
      <c r="Z56" s="16" t="str">
        <f>IF(('11月'!L56&gt;=0)*AND('11月'!L56&lt;=3),MATCH(3-'11月'!L56,变动率!$V:$V,-1)-ROW(),"")</f>
        <v/>
      </c>
      <c r="AA56" s="16" t="str">
        <f>IF(('11月'!M56&gt;=0)*AND('11月'!M56&lt;=3),MATCH(3-'11月'!M56,变动率!$V:$V,-1)-ROW(),"")</f>
        <v/>
      </c>
      <c r="AB56" s="26" t="str">
        <f>IF(('11月'!N56&gt;=0)*AND('11月'!N56&lt;=3),MATCH(3-'11月'!N56,变动率!$V:$V,-1)-ROW(),"")</f>
        <v/>
      </c>
    </row>
    <row r="57" spans="1:28" x14ac:dyDescent="0.15">
      <c r="A57">
        <v>57</v>
      </c>
      <c r="B57" s="25">
        <f>B$1-变动率!$V57</f>
        <v>3</v>
      </c>
      <c r="C57" s="16">
        <f>C$1-变动率!$V57</f>
        <v>4</v>
      </c>
      <c r="D57" s="16">
        <f>D$1-变动率!$V57</f>
        <v>5</v>
      </c>
      <c r="E57" s="16">
        <f>E$1-变动率!$V57</f>
        <v>6</v>
      </c>
      <c r="F57" s="16">
        <f>F$1-变动率!$V57</f>
        <v>7</v>
      </c>
      <c r="G57" s="16">
        <f>G$1-变动率!$V57</f>
        <v>8</v>
      </c>
      <c r="H57" s="16">
        <f>H$1-变动率!$V57</f>
        <v>9</v>
      </c>
      <c r="I57" s="16">
        <f>I$1-变动率!$V57</f>
        <v>10</v>
      </c>
      <c r="J57" s="16">
        <f>J$1-变动率!$V57</f>
        <v>11</v>
      </c>
      <c r="K57" s="16">
        <f>K$1-变动率!$V57</f>
        <v>12</v>
      </c>
      <c r="L57" s="16">
        <f>L$1-变动率!$V57</f>
        <v>13</v>
      </c>
      <c r="M57" s="16">
        <f>M$1-变动率!$V57</f>
        <v>14</v>
      </c>
      <c r="N57" s="26">
        <f>N$1-变动率!$V57</f>
        <v>15</v>
      </c>
      <c r="O57">
        <v>57</v>
      </c>
      <c r="P57" s="25">
        <f>IF(('11月'!B57&gt;=0)*AND('11月'!B57&lt;=3),MATCH(3-'11月'!B57,变动率!$V:$V,-1)-ROW(),"")</f>
        <v>-55</v>
      </c>
      <c r="Q57" s="16" t="str">
        <f>IF(('11月'!C57&gt;=0)*AND('11月'!C57&lt;=3),MATCH(3-'11月'!C57,变动率!$V:$V,-1)-ROW(),"")</f>
        <v/>
      </c>
      <c r="R57" s="16" t="str">
        <f>IF(('11月'!D57&gt;=0)*AND('11月'!D57&lt;=3),MATCH(3-'11月'!D57,变动率!$V:$V,-1)-ROW(),"")</f>
        <v/>
      </c>
      <c r="S57" s="16" t="str">
        <f>IF(('11月'!E57&gt;=0)*AND('11月'!E57&lt;=3),MATCH(3-'11月'!E57,变动率!$V:$V,-1)-ROW(),"")</f>
        <v/>
      </c>
      <c r="T57" s="16" t="str">
        <f>IF(('11月'!F57&gt;=0)*AND('11月'!F57&lt;=3),MATCH(3-'11月'!F57,变动率!$V:$V,-1)-ROW(),"")</f>
        <v/>
      </c>
      <c r="U57" s="16" t="str">
        <f>IF(('11月'!G57&gt;=0)*AND('11月'!G57&lt;=3),MATCH(3-'11月'!G57,变动率!$V:$V,-1)-ROW(),"")</f>
        <v/>
      </c>
      <c r="V57" s="16" t="str">
        <f>IF(('11月'!H57&gt;=0)*AND('11月'!H57&lt;=3),MATCH(3-'11月'!H57,变动率!$V:$V,-1)-ROW(),"")</f>
        <v/>
      </c>
      <c r="W57" s="16" t="str">
        <f>IF(('11月'!I57&gt;=0)*AND('11月'!I57&lt;=3),MATCH(3-'11月'!I57,变动率!$V:$V,-1)-ROW(),"")</f>
        <v/>
      </c>
      <c r="X57" s="16" t="str">
        <f>IF(('11月'!J57&gt;=0)*AND('11月'!J57&lt;=3),MATCH(3-'11月'!J57,变动率!$V:$V,-1)-ROW(),"")</f>
        <v/>
      </c>
      <c r="Y57" s="16" t="str">
        <f>IF(('11月'!K57&gt;=0)*AND('11月'!K57&lt;=3),MATCH(3-'11月'!K57,变动率!$V:$V,-1)-ROW(),"")</f>
        <v/>
      </c>
      <c r="Z57" s="16" t="str">
        <f>IF(('11月'!L57&gt;=0)*AND('11月'!L57&lt;=3),MATCH(3-'11月'!L57,变动率!$V:$V,-1)-ROW(),"")</f>
        <v/>
      </c>
      <c r="AA57" s="16" t="str">
        <f>IF(('11月'!M57&gt;=0)*AND('11月'!M57&lt;=3),MATCH(3-'11月'!M57,变动率!$V:$V,-1)-ROW(),"")</f>
        <v/>
      </c>
      <c r="AB57" s="26" t="str">
        <f>IF(('11月'!N57&gt;=0)*AND('11月'!N57&lt;=3),MATCH(3-'11月'!N57,变动率!$V:$V,-1)-ROW(),"")</f>
        <v/>
      </c>
    </row>
    <row r="58" spans="1:28" x14ac:dyDescent="0.15">
      <c r="A58">
        <v>58</v>
      </c>
      <c r="B58" s="25">
        <f>B$1-变动率!$V58</f>
        <v>3</v>
      </c>
      <c r="C58" s="16">
        <f>C$1-变动率!$V58</f>
        <v>4</v>
      </c>
      <c r="D58" s="16">
        <f>D$1-变动率!$V58</f>
        <v>5</v>
      </c>
      <c r="E58" s="16">
        <f>E$1-变动率!$V58</f>
        <v>6</v>
      </c>
      <c r="F58" s="16">
        <f>F$1-变动率!$V58</f>
        <v>7</v>
      </c>
      <c r="G58" s="16">
        <f>G$1-变动率!$V58</f>
        <v>8</v>
      </c>
      <c r="H58" s="16">
        <f>H$1-变动率!$V58</f>
        <v>9</v>
      </c>
      <c r="I58" s="16">
        <f>I$1-变动率!$V58</f>
        <v>10</v>
      </c>
      <c r="J58" s="16">
        <f>J$1-变动率!$V58</f>
        <v>11</v>
      </c>
      <c r="K58" s="16">
        <f>K$1-变动率!$V58</f>
        <v>12</v>
      </c>
      <c r="L58" s="16">
        <f>L$1-变动率!$V58</f>
        <v>13</v>
      </c>
      <c r="M58" s="16">
        <f>M$1-变动率!$V58</f>
        <v>14</v>
      </c>
      <c r="N58" s="26">
        <f>N$1-变动率!$V58</f>
        <v>15</v>
      </c>
      <c r="O58">
        <v>58</v>
      </c>
      <c r="P58" s="25">
        <f>IF(('11月'!B58&gt;=0)*AND('11月'!B58&lt;=3),MATCH(3-'11月'!B58,变动率!$V:$V,-1)-ROW(),"")</f>
        <v>-56</v>
      </c>
      <c r="Q58" s="16" t="str">
        <f>IF(('11月'!C58&gt;=0)*AND('11月'!C58&lt;=3),MATCH(3-'11月'!C58,变动率!$V:$V,-1)-ROW(),"")</f>
        <v/>
      </c>
      <c r="R58" s="16" t="str">
        <f>IF(('11月'!D58&gt;=0)*AND('11月'!D58&lt;=3),MATCH(3-'11月'!D58,变动率!$V:$V,-1)-ROW(),"")</f>
        <v/>
      </c>
      <c r="S58" s="16" t="str">
        <f>IF(('11月'!E58&gt;=0)*AND('11月'!E58&lt;=3),MATCH(3-'11月'!E58,变动率!$V:$V,-1)-ROW(),"")</f>
        <v/>
      </c>
      <c r="T58" s="16" t="str">
        <f>IF(('11月'!F58&gt;=0)*AND('11月'!F58&lt;=3),MATCH(3-'11月'!F58,变动率!$V:$V,-1)-ROW(),"")</f>
        <v/>
      </c>
      <c r="U58" s="16" t="str">
        <f>IF(('11月'!G58&gt;=0)*AND('11月'!G58&lt;=3),MATCH(3-'11月'!G58,变动率!$V:$V,-1)-ROW(),"")</f>
        <v/>
      </c>
      <c r="V58" s="16" t="str">
        <f>IF(('11月'!H58&gt;=0)*AND('11月'!H58&lt;=3),MATCH(3-'11月'!H58,变动率!$V:$V,-1)-ROW(),"")</f>
        <v/>
      </c>
      <c r="W58" s="16" t="str">
        <f>IF(('11月'!I58&gt;=0)*AND('11月'!I58&lt;=3),MATCH(3-'11月'!I58,变动率!$V:$V,-1)-ROW(),"")</f>
        <v/>
      </c>
      <c r="X58" s="16" t="str">
        <f>IF(('11月'!J58&gt;=0)*AND('11月'!J58&lt;=3),MATCH(3-'11月'!J58,变动率!$V:$V,-1)-ROW(),"")</f>
        <v/>
      </c>
      <c r="Y58" s="16" t="str">
        <f>IF(('11月'!K58&gt;=0)*AND('11月'!K58&lt;=3),MATCH(3-'11月'!K58,变动率!$V:$V,-1)-ROW(),"")</f>
        <v/>
      </c>
      <c r="Z58" s="16" t="str">
        <f>IF(('11月'!L58&gt;=0)*AND('11月'!L58&lt;=3),MATCH(3-'11月'!L58,变动率!$V:$V,-1)-ROW(),"")</f>
        <v/>
      </c>
      <c r="AA58" s="16" t="str">
        <f>IF(('11月'!M58&gt;=0)*AND('11月'!M58&lt;=3),MATCH(3-'11月'!M58,变动率!$V:$V,-1)-ROW(),"")</f>
        <v/>
      </c>
      <c r="AB58" s="26" t="str">
        <f>IF(('11月'!N58&gt;=0)*AND('11月'!N58&lt;=3),MATCH(3-'11月'!N58,变动率!$V:$V,-1)-ROW(),"")</f>
        <v/>
      </c>
    </row>
    <row r="59" spans="1:28" x14ac:dyDescent="0.15">
      <c r="A59">
        <v>59</v>
      </c>
      <c r="B59" s="25">
        <f>B$1-变动率!$V59</f>
        <v>3</v>
      </c>
      <c r="C59" s="16">
        <f>C$1-变动率!$V59</f>
        <v>4</v>
      </c>
      <c r="D59" s="16">
        <f>D$1-变动率!$V59</f>
        <v>5</v>
      </c>
      <c r="E59" s="16">
        <f>E$1-变动率!$V59</f>
        <v>6</v>
      </c>
      <c r="F59" s="16">
        <f>F$1-变动率!$V59</f>
        <v>7</v>
      </c>
      <c r="G59" s="16">
        <f>G$1-变动率!$V59</f>
        <v>8</v>
      </c>
      <c r="H59" s="16">
        <f>H$1-变动率!$V59</f>
        <v>9</v>
      </c>
      <c r="I59" s="16">
        <f>I$1-变动率!$V59</f>
        <v>10</v>
      </c>
      <c r="J59" s="16">
        <f>J$1-变动率!$V59</f>
        <v>11</v>
      </c>
      <c r="K59" s="16">
        <f>K$1-变动率!$V59</f>
        <v>12</v>
      </c>
      <c r="L59" s="16">
        <f>L$1-变动率!$V59</f>
        <v>13</v>
      </c>
      <c r="M59" s="16">
        <f>M$1-变动率!$V59</f>
        <v>14</v>
      </c>
      <c r="N59" s="26">
        <f>N$1-变动率!$V59</f>
        <v>15</v>
      </c>
      <c r="O59">
        <v>59</v>
      </c>
      <c r="P59" s="25">
        <f>IF(('11月'!B59&gt;=0)*AND('11月'!B59&lt;=3),MATCH(3-'11月'!B59,变动率!$V:$V,-1)-ROW(),"")</f>
        <v>-57</v>
      </c>
      <c r="Q59" s="16" t="str">
        <f>IF(('11月'!C59&gt;=0)*AND('11月'!C59&lt;=3),MATCH(3-'11月'!C59,变动率!$V:$V,-1)-ROW(),"")</f>
        <v/>
      </c>
      <c r="R59" s="16" t="str">
        <f>IF(('11月'!D59&gt;=0)*AND('11月'!D59&lt;=3),MATCH(3-'11月'!D59,变动率!$V:$V,-1)-ROW(),"")</f>
        <v/>
      </c>
      <c r="S59" s="16" t="str">
        <f>IF(('11月'!E59&gt;=0)*AND('11月'!E59&lt;=3),MATCH(3-'11月'!E59,变动率!$V:$V,-1)-ROW(),"")</f>
        <v/>
      </c>
      <c r="T59" s="16" t="str">
        <f>IF(('11月'!F59&gt;=0)*AND('11月'!F59&lt;=3),MATCH(3-'11月'!F59,变动率!$V:$V,-1)-ROW(),"")</f>
        <v/>
      </c>
      <c r="U59" s="16" t="str">
        <f>IF(('11月'!G59&gt;=0)*AND('11月'!G59&lt;=3),MATCH(3-'11月'!G59,变动率!$V:$V,-1)-ROW(),"")</f>
        <v/>
      </c>
      <c r="V59" s="16" t="str">
        <f>IF(('11月'!H59&gt;=0)*AND('11月'!H59&lt;=3),MATCH(3-'11月'!H59,变动率!$V:$V,-1)-ROW(),"")</f>
        <v/>
      </c>
      <c r="W59" s="16" t="str">
        <f>IF(('11月'!I59&gt;=0)*AND('11月'!I59&lt;=3),MATCH(3-'11月'!I59,变动率!$V:$V,-1)-ROW(),"")</f>
        <v/>
      </c>
      <c r="X59" s="16" t="str">
        <f>IF(('11月'!J59&gt;=0)*AND('11月'!J59&lt;=3),MATCH(3-'11月'!J59,变动率!$V:$V,-1)-ROW(),"")</f>
        <v/>
      </c>
      <c r="Y59" s="16" t="str">
        <f>IF(('11月'!K59&gt;=0)*AND('11月'!K59&lt;=3),MATCH(3-'11月'!K59,变动率!$V:$V,-1)-ROW(),"")</f>
        <v/>
      </c>
      <c r="Z59" s="16" t="str">
        <f>IF(('11月'!L59&gt;=0)*AND('11月'!L59&lt;=3),MATCH(3-'11月'!L59,变动率!$V:$V,-1)-ROW(),"")</f>
        <v/>
      </c>
      <c r="AA59" s="16" t="str">
        <f>IF(('11月'!M59&gt;=0)*AND('11月'!M59&lt;=3),MATCH(3-'11月'!M59,变动率!$V:$V,-1)-ROW(),"")</f>
        <v/>
      </c>
      <c r="AB59" s="26" t="str">
        <f>IF(('11月'!N59&gt;=0)*AND('11月'!N59&lt;=3),MATCH(3-'11月'!N59,变动率!$V:$V,-1)-ROW(),"")</f>
        <v/>
      </c>
    </row>
    <row r="60" spans="1:28" x14ac:dyDescent="0.15">
      <c r="A60">
        <v>60</v>
      </c>
      <c r="B60" s="27">
        <f>B$1-变动率!$V60</f>
        <v>3</v>
      </c>
      <c r="C60" s="28">
        <f>C$1-变动率!$V60</f>
        <v>4</v>
      </c>
      <c r="D60" s="28">
        <f>D$1-变动率!$V60</f>
        <v>5</v>
      </c>
      <c r="E60" s="28">
        <f>E$1-变动率!$V60</f>
        <v>6</v>
      </c>
      <c r="F60" s="28">
        <f>F$1-变动率!$V60</f>
        <v>7</v>
      </c>
      <c r="G60" s="28">
        <f>G$1-变动率!$V60</f>
        <v>8</v>
      </c>
      <c r="H60" s="28">
        <f>H$1-变动率!$V60</f>
        <v>9</v>
      </c>
      <c r="I60" s="28">
        <f>I$1-变动率!$V60</f>
        <v>10</v>
      </c>
      <c r="J60" s="28">
        <f>J$1-变动率!$V60</f>
        <v>11</v>
      </c>
      <c r="K60" s="28">
        <f>K$1-变动率!$V60</f>
        <v>12</v>
      </c>
      <c r="L60" s="28">
        <f>L$1-变动率!$V60</f>
        <v>13</v>
      </c>
      <c r="M60" s="28">
        <f>M$1-变动率!$V60</f>
        <v>14</v>
      </c>
      <c r="N60" s="18">
        <f>N$1-变动率!$V60</f>
        <v>15</v>
      </c>
      <c r="O60">
        <v>60</v>
      </c>
      <c r="P60" s="27">
        <f>IF(('11月'!B60&gt;=0)*AND('11月'!B60&lt;=3),MATCH(3-'11月'!B60,变动率!$V:$V,-1)-ROW(),"")</f>
        <v>-58</v>
      </c>
      <c r="Q60" s="28" t="str">
        <f>IF(('11月'!C60&gt;=0)*AND('11月'!C60&lt;=3),MATCH(3-'11月'!C60,变动率!$V:$V,-1)-ROW(),"")</f>
        <v/>
      </c>
      <c r="R60" s="28" t="str">
        <f>IF(('11月'!D60&gt;=0)*AND('11月'!D60&lt;=3),MATCH(3-'11月'!D60,变动率!$V:$V,-1)-ROW(),"")</f>
        <v/>
      </c>
      <c r="S60" s="28" t="str">
        <f>IF(('11月'!E60&gt;=0)*AND('11月'!E60&lt;=3),MATCH(3-'11月'!E60,变动率!$V:$V,-1)-ROW(),"")</f>
        <v/>
      </c>
      <c r="T60" s="28" t="str">
        <f>IF(('11月'!F60&gt;=0)*AND('11月'!F60&lt;=3),MATCH(3-'11月'!F60,变动率!$V:$V,-1)-ROW(),"")</f>
        <v/>
      </c>
      <c r="U60" s="28" t="str">
        <f>IF(('11月'!G60&gt;=0)*AND('11月'!G60&lt;=3),MATCH(3-'11月'!G60,变动率!$V:$V,-1)-ROW(),"")</f>
        <v/>
      </c>
      <c r="V60" s="28" t="str">
        <f>IF(('11月'!H60&gt;=0)*AND('11月'!H60&lt;=3),MATCH(3-'11月'!H60,变动率!$V:$V,-1)-ROW(),"")</f>
        <v/>
      </c>
      <c r="W60" s="28" t="str">
        <f>IF(('11月'!I60&gt;=0)*AND('11月'!I60&lt;=3),MATCH(3-'11月'!I60,变动率!$V:$V,-1)-ROW(),"")</f>
        <v/>
      </c>
      <c r="X60" s="28" t="str">
        <f>IF(('11月'!J60&gt;=0)*AND('11月'!J60&lt;=3),MATCH(3-'11月'!J60,变动率!$V:$V,-1)-ROW(),"")</f>
        <v/>
      </c>
      <c r="Y60" s="28" t="str">
        <f>IF(('11月'!K60&gt;=0)*AND('11月'!K60&lt;=3),MATCH(3-'11月'!K60,变动率!$V:$V,-1)-ROW(),"")</f>
        <v/>
      </c>
      <c r="Z60" s="28" t="str">
        <f>IF(('11月'!L60&gt;=0)*AND('11月'!L60&lt;=3),MATCH(3-'11月'!L60,变动率!$V:$V,-1)-ROW(),"")</f>
        <v/>
      </c>
      <c r="AA60" s="28" t="str">
        <f>IF(('11月'!M60&gt;=0)*AND('11月'!M60&lt;=3),MATCH(3-'11月'!M60,变动率!$V:$V,-1)-ROW(),"")</f>
        <v/>
      </c>
      <c r="AB60" s="18" t="str">
        <f>IF(('11月'!N60&gt;=0)*AND('11月'!N60&lt;=3),MATCH(3-'11月'!N60,变动率!$V:$V,-1)-ROW(),"")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3" priority="1" operator="equal">
      <formula>3</formula>
    </cfRule>
    <cfRule type="cellIs" dxfId="42" priority="2" operator="equal">
      <formula>2</formula>
    </cfRule>
    <cfRule type="cellIs" dxfId="41" priority="3" operator="equal">
      <formula>1</formula>
    </cfRule>
    <cfRule type="cellIs" dxfId="40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39" workbookViewId="0">
      <selection activeCell="AC53" sqref="AC5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B$1-变动率!$T30</f>
        <v>3</v>
      </c>
      <c r="C30" s="24">
        <f>C$1-变动率!$T30</f>
        <v>4</v>
      </c>
      <c r="D30" s="24">
        <f>D$1-变动率!$T30</f>
        <v>5</v>
      </c>
      <c r="E30" s="24">
        <f>E$1-变动率!$T30</f>
        <v>6</v>
      </c>
      <c r="F30" s="24">
        <f>F$1-变动率!$T30</f>
        <v>7</v>
      </c>
      <c r="G30" s="24">
        <f>G$1-变动率!$T30</f>
        <v>8</v>
      </c>
      <c r="H30" s="24">
        <f>H$1-变动率!$T30</f>
        <v>9</v>
      </c>
      <c r="I30" s="24">
        <f>I$1-变动率!$T30</f>
        <v>10</v>
      </c>
      <c r="J30" s="24">
        <f>J$1-变动率!$T30</f>
        <v>11</v>
      </c>
      <c r="K30" s="24">
        <f>K$1-变动率!$T30</f>
        <v>12</v>
      </c>
      <c r="L30" s="24">
        <f>L$1-变动率!$T30</f>
        <v>13</v>
      </c>
      <c r="M30" s="24">
        <f>M$1-变动率!$T30</f>
        <v>14</v>
      </c>
      <c r="N30" s="22">
        <f>N$1-变动率!$T30</f>
        <v>15</v>
      </c>
      <c r="O30">
        <v>30</v>
      </c>
      <c r="P30" s="23">
        <f>IF(('10月'!B30&gt;=0)*AND('10月'!B30&lt;=3),MATCH(3-'10月'!B30,变动率!$T:$T,-1)-ROW(),"")</f>
        <v>-28</v>
      </c>
      <c r="Q30" s="24" t="str">
        <f>IF(('10月'!C30&gt;=0)*AND('10月'!C30&lt;=3),MATCH(3-'10月'!C30,变动率!$T:$T,-1)-ROW(),"")</f>
        <v/>
      </c>
      <c r="R30" s="24" t="str">
        <f>IF(('10月'!D30&gt;=0)*AND('10月'!D30&lt;=3),MATCH(3-'10月'!D30,变动率!$T:$T,-1)-ROW(),"")</f>
        <v/>
      </c>
      <c r="S30" s="24" t="str">
        <f>IF(('10月'!E30&gt;=0)*AND('10月'!E30&lt;=3),MATCH(3-'10月'!E30,变动率!$T:$T,-1)-ROW(),"")</f>
        <v/>
      </c>
      <c r="T30" s="24" t="str">
        <f>IF(('10月'!F30&gt;=0)*AND('10月'!F30&lt;=3),MATCH(3-'10月'!F30,变动率!$T:$T,-1)-ROW(),"")</f>
        <v/>
      </c>
      <c r="U30" s="24" t="str">
        <f>IF(('10月'!G30&gt;=0)*AND('10月'!G30&lt;=3),MATCH(3-'10月'!G30,变动率!$T:$T,-1)-ROW(),"")</f>
        <v/>
      </c>
      <c r="V30" s="24" t="str">
        <f>IF(('10月'!H30&gt;=0)*AND('10月'!H30&lt;=3),MATCH(3-'10月'!H30,变动率!$T:$T,-1)-ROW(),"")</f>
        <v/>
      </c>
      <c r="W30" s="24" t="str">
        <f>IF(('10月'!I30&gt;=0)*AND('10月'!I30&lt;=3),MATCH(3-'10月'!I30,变动率!$T:$T,-1)-ROW(),"")</f>
        <v/>
      </c>
      <c r="X30" s="24" t="str">
        <f>IF(('10月'!J30&gt;=0)*AND('10月'!J30&lt;=3),MATCH(3-'10月'!J30,变动率!$T:$T,-1)-ROW(),"")</f>
        <v/>
      </c>
      <c r="Y30" s="24" t="str">
        <f>IF(('10月'!K30&gt;=0)*AND('10月'!K30&lt;=3),MATCH(3-'10月'!K30,变动率!$T:$T,-1)-ROW(),"")</f>
        <v/>
      </c>
      <c r="Z30" s="24" t="str">
        <f>IF(('10月'!L30&gt;=0)*AND('10月'!L30&lt;=3),MATCH(3-'10月'!L30,变动率!$T:$T,-1)-ROW(),"")</f>
        <v/>
      </c>
      <c r="AA30" s="24" t="str">
        <f>IF(('10月'!M30&gt;=0)*AND('10月'!M30&lt;=3),MATCH(3-'10月'!M30,变动率!$T:$T,-1)-ROW(),"")</f>
        <v/>
      </c>
      <c r="AB30" s="22" t="str">
        <f>IF(('10月'!N30&gt;=0)*AND('10月'!N30&lt;=3),MATCH(3-'10月'!N30,变动率!$T:$T,-1)-ROW(),"")</f>
        <v/>
      </c>
    </row>
    <row r="31" spans="1:28" x14ac:dyDescent="0.15">
      <c r="A31">
        <v>31</v>
      </c>
      <c r="B31" s="25">
        <f>B$1-变动率!$T31</f>
        <v>3</v>
      </c>
      <c r="C31" s="16">
        <f>C$1-变动率!$T31</f>
        <v>4</v>
      </c>
      <c r="D31" s="16">
        <f>D$1-变动率!$T31</f>
        <v>5</v>
      </c>
      <c r="E31" s="16">
        <f>E$1-变动率!$T31</f>
        <v>6</v>
      </c>
      <c r="F31" s="16">
        <f>F$1-变动率!$T31</f>
        <v>7</v>
      </c>
      <c r="G31" s="16">
        <f>G$1-变动率!$T31</f>
        <v>8</v>
      </c>
      <c r="H31" s="16">
        <f>H$1-变动率!$T31</f>
        <v>9</v>
      </c>
      <c r="I31" s="16">
        <f>I$1-变动率!$T31</f>
        <v>10</v>
      </c>
      <c r="J31" s="16">
        <f>J$1-变动率!$T31</f>
        <v>11</v>
      </c>
      <c r="K31" s="16">
        <f>K$1-变动率!$T31</f>
        <v>12</v>
      </c>
      <c r="L31" s="16">
        <f>L$1-变动率!$T31</f>
        <v>13</v>
      </c>
      <c r="M31" s="16">
        <f>M$1-变动率!$T31</f>
        <v>14</v>
      </c>
      <c r="N31" s="26">
        <f>N$1-变动率!$T31</f>
        <v>15</v>
      </c>
      <c r="O31">
        <v>31</v>
      </c>
      <c r="P31" s="25">
        <f>IF(('10月'!B31&gt;=0)*AND('10月'!B31&lt;=3),MATCH(3-'10月'!B31,变动率!$T:$T,-1)-ROW(),"")</f>
        <v>-29</v>
      </c>
      <c r="Q31" s="16" t="str">
        <f>IF(('10月'!C31&gt;=0)*AND('10月'!C31&lt;=3),MATCH(3-'10月'!C31,变动率!$T:$T,-1)-ROW(),"")</f>
        <v/>
      </c>
      <c r="R31" s="16" t="str">
        <f>IF(('10月'!D31&gt;=0)*AND('10月'!D31&lt;=3),MATCH(3-'10月'!D31,变动率!$T:$T,-1)-ROW(),"")</f>
        <v/>
      </c>
      <c r="S31" s="16" t="str">
        <f>IF(('10月'!E31&gt;=0)*AND('10月'!E31&lt;=3),MATCH(3-'10月'!E31,变动率!$T:$T,-1)-ROW(),"")</f>
        <v/>
      </c>
      <c r="T31" s="16" t="str">
        <f>IF(('10月'!F31&gt;=0)*AND('10月'!F31&lt;=3),MATCH(3-'10月'!F31,变动率!$T:$T,-1)-ROW(),"")</f>
        <v/>
      </c>
      <c r="U31" s="16" t="str">
        <f>IF(('10月'!G31&gt;=0)*AND('10月'!G31&lt;=3),MATCH(3-'10月'!G31,变动率!$T:$T,-1)-ROW(),"")</f>
        <v/>
      </c>
      <c r="V31" s="16" t="str">
        <f>IF(('10月'!H31&gt;=0)*AND('10月'!H31&lt;=3),MATCH(3-'10月'!H31,变动率!$T:$T,-1)-ROW(),"")</f>
        <v/>
      </c>
      <c r="W31" s="16" t="str">
        <f>IF(('10月'!I31&gt;=0)*AND('10月'!I31&lt;=3),MATCH(3-'10月'!I31,变动率!$T:$T,-1)-ROW(),"")</f>
        <v/>
      </c>
      <c r="X31" s="16" t="str">
        <f>IF(('10月'!J31&gt;=0)*AND('10月'!J31&lt;=3),MATCH(3-'10月'!J31,变动率!$T:$T,-1)-ROW(),"")</f>
        <v/>
      </c>
      <c r="Y31" s="16" t="str">
        <f>IF(('10月'!K31&gt;=0)*AND('10月'!K31&lt;=3),MATCH(3-'10月'!K31,变动率!$T:$T,-1)-ROW(),"")</f>
        <v/>
      </c>
      <c r="Z31" s="16" t="str">
        <f>IF(('10月'!L31&gt;=0)*AND('10月'!L31&lt;=3),MATCH(3-'10月'!L31,变动率!$T:$T,-1)-ROW(),"")</f>
        <v/>
      </c>
      <c r="AA31" s="16" t="str">
        <f>IF(('10月'!M31&gt;=0)*AND('10月'!M31&lt;=3),MATCH(3-'10月'!M31,变动率!$T:$T,-1)-ROW(),"")</f>
        <v/>
      </c>
      <c r="AB31" s="26" t="str">
        <f>IF(('10月'!N31&gt;=0)*AND('10月'!N31&lt;=3),MATCH(3-'10月'!N31,变动率!$T:$T,-1)-ROW(),"")</f>
        <v/>
      </c>
    </row>
    <row r="32" spans="1:28" x14ac:dyDescent="0.15">
      <c r="A32">
        <v>32</v>
      </c>
      <c r="B32" s="25">
        <f>B$1-变动率!$T32</f>
        <v>3</v>
      </c>
      <c r="C32" s="16">
        <f>C$1-变动率!$T32</f>
        <v>4</v>
      </c>
      <c r="D32" s="16">
        <f>D$1-变动率!$T32</f>
        <v>5</v>
      </c>
      <c r="E32" s="16">
        <f>E$1-变动率!$T32</f>
        <v>6</v>
      </c>
      <c r="F32" s="16">
        <f>F$1-变动率!$T32</f>
        <v>7</v>
      </c>
      <c r="G32" s="16">
        <f>G$1-变动率!$T32</f>
        <v>8</v>
      </c>
      <c r="H32" s="16">
        <f>H$1-变动率!$T32</f>
        <v>9</v>
      </c>
      <c r="I32" s="16">
        <f>I$1-变动率!$T32</f>
        <v>10</v>
      </c>
      <c r="J32" s="16">
        <f>J$1-变动率!$T32</f>
        <v>11</v>
      </c>
      <c r="K32" s="16">
        <f>K$1-变动率!$T32</f>
        <v>12</v>
      </c>
      <c r="L32" s="16">
        <f>L$1-变动率!$T32</f>
        <v>13</v>
      </c>
      <c r="M32" s="16">
        <f>M$1-变动率!$T32</f>
        <v>14</v>
      </c>
      <c r="N32" s="26">
        <f>N$1-变动率!$T32</f>
        <v>15</v>
      </c>
      <c r="O32">
        <v>32</v>
      </c>
      <c r="P32" s="25">
        <f>IF(('10月'!B32&gt;=0)*AND('10月'!B32&lt;=3),MATCH(3-'10月'!B32,变动率!$T:$T,-1)-ROW(),"")</f>
        <v>-30</v>
      </c>
      <c r="Q32" s="16" t="str">
        <f>IF(('10月'!C32&gt;=0)*AND('10月'!C32&lt;=3),MATCH(3-'10月'!C32,变动率!$T:$T,-1)-ROW(),"")</f>
        <v/>
      </c>
      <c r="R32" s="16" t="str">
        <f>IF(('10月'!D32&gt;=0)*AND('10月'!D32&lt;=3),MATCH(3-'10月'!D32,变动率!$T:$T,-1)-ROW(),"")</f>
        <v/>
      </c>
      <c r="S32" s="16" t="str">
        <f>IF(('10月'!E32&gt;=0)*AND('10月'!E32&lt;=3),MATCH(3-'10月'!E32,变动率!$T:$T,-1)-ROW(),"")</f>
        <v/>
      </c>
      <c r="T32" s="16" t="str">
        <f>IF(('10月'!F32&gt;=0)*AND('10月'!F32&lt;=3),MATCH(3-'10月'!F32,变动率!$T:$T,-1)-ROW(),"")</f>
        <v/>
      </c>
      <c r="U32" s="16" t="str">
        <f>IF(('10月'!G32&gt;=0)*AND('10月'!G32&lt;=3),MATCH(3-'10月'!G32,变动率!$T:$T,-1)-ROW(),"")</f>
        <v/>
      </c>
      <c r="V32" s="16" t="str">
        <f>IF(('10月'!H32&gt;=0)*AND('10月'!H32&lt;=3),MATCH(3-'10月'!H32,变动率!$T:$T,-1)-ROW(),"")</f>
        <v/>
      </c>
      <c r="W32" s="16" t="str">
        <f>IF(('10月'!I32&gt;=0)*AND('10月'!I32&lt;=3),MATCH(3-'10月'!I32,变动率!$T:$T,-1)-ROW(),"")</f>
        <v/>
      </c>
      <c r="X32" s="16" t="str">
        <f>IF(('10月'!J32&gt;=0)*AND('10月'!J32&lt;=3),MATCH(3-'10月'!J32,变动率!$T:$T,-1)-ROW(),"")</f>
        <v/>
      </c>
      <c r="Y32" s="16" t="str">
        <f>IF(('10月'!K32&gt;=0)*AND('10月'!K32&lt;=3),MATCH(3-'10月'!K32,变动率!$T:$T,-1)-ROW(),"")</f>
        <v/>
      </c>
      <c r="Z32" s="16" t="str">
        <f>IF(('10月'!L32&gt;=0)*AND('10月'!L32&lt;=3),MATCH(3-'10月'!L32,变动率!$T:$T,-1)-ROW(),"")</f>
        <v/>
      </c>
      <c r="AA32" s="16" t="str">
        <f>IF(('10月'!M32&gt;=0)*AND('10月'!M32&lt;=3),MATCH(3-'10月'!M32,变动率!$T:$T,-1)-ROW(),"")</f>
        <v/>
      </c>
      <c r="AB32" s="26" t="str">
        <f>IF(('10月'!N32&gt;=0)*AND('10月'!N32&lt;=3),MATCH(3-'10月'!N32,变动率!$T:$T,-1)-ROW(),"")</f>
        <v/>
      </c>
    </row>
    <row r="33" spans="1:28" x14ac:dyDescent="0.15">
      <c r="A33">
        <v>33</v>
      </c>
      <c r="B33" s="25">
        <f>B$1-变动率!$T33</f>
        <v>3</v>
      </c>
      <c r="C33" s="16">
        <f>C$1-变动率!$T33</f>
        <v>4</v>
      </c>
      <c r="D33" s="16">
        <f>D$1-变动率!$T33</f>
        <v>5</v>
      </c>
      <c r="E33" s="16">
        <f>E$1-变动率!$T33</f>
        <v>6</v>
      </c>
      <c r="F33" s="16">
        <f>F$1-变动率!$T33</f>
        <v>7</v>
      </c>
      <c r="G33" s="16">
        <f>G$1-变动率!$T33</f>
        <v>8</v>
      </c>
      <c r="H33" s="16">
        <f>H$1-变动率!$T33</f>
        <v>9</v>
      </c>
      <c r="I33" s="16">
        <f>I$1-变动率!$T33</f>
        <v>10</v>
      </c>
      <c r="J33" s="16">
        <f>J$1-变动率!$T33</f>
        <v>11</v>
      </c>
      <c r="K33" s="16">
        <f>K$1-变动率!$T33</f>
        <v>12</v>
      </c>
      <c r="L33" s="16">
        <f>L$1-变动率!$T33</f>
        <v>13</v>
      </c>
      <c r="M33" s="16">
        <f>M$1-变动率!$T33</f>
        <v>14</v>
      </c>
      <c r="N33" s="26">
        <f>N$1-变动率!$T33</f>
        <v>15</v>
      </c>
      <c r="O33">
        <v>33</v>
      </c>
      <c r="P33" s="25">
        <f>IF(('10月'!B33&gt;=0)*AND('10月'!B33&lt;=3),MATCH(3-'10月'!B33,变动率!$T:$T,-1)-ROW(),"")</f>
        <v>-31</v>
      </c>
      <c r="Q33" s="16" t="str">
        <f>IF(('10月'!C33&gt;=0)*AND('10月'!C33&lt;=3),MATCH(3-'10月'!C33,变动率!$T:$T,-1)-ROW(),"")</f>
        <v/>
      </c>
      <c r="R33" s="16" t="str">
        <f>IF(('10月'!D33&gt;=0)*AND('10月'!D33&lt;=3),MATCH(3-'10月'!D33,变动率!$T:$T,-1)-ROW(),"")</f>
        <v/>
      </c>
      <c r="S33" s="16" t="str">
        <f>IF(('10月'!E33&gt;=0)*AND('10月'!E33&lt;=3),MATCH(3-'10月'!E33,变动率!$T:$T,-1)-ROW(),"")</f>
        <v/>
      </c>
      <c r="T33" s="16" t="str">
        <f>IF(('10月'!F33&gt;=0)*AND('10月'!F33&lt;=3),MATCH(3-'10月'!F33,变动率!$T:$T,-1)-ROW(),"")</f>
        <v/>
      </c>
      <c r="U33" s="16" t="str">
        <f>IF(('10月'!G33&gt;=0)*AND('10月'!G33&lt;=3),MATCH(3-'10月'!G33,变动率!$T:$T,-1)-ROW(),"")</f>
        <v/>
      </c>
      <c r="V33" s="16" t="str">
        <f>IF(('10月'!H33&gt;=0)*AND('10月'!H33&lt;=3),MATCH(3-'10月'!H33,变动率!$T:$T,-1)-ROW(),"")</f>
        <v/>
      </c>
      <c r="W33" s="16" t="str">
        <f>IF(('10月'!I33&gt;=0)*AND('10月'!I33&lt;=3),MATCH(3-'10月'!I33,变动率!$T:$T,-1)-ROW(),"")</f>
        <v/>
      </c>
      <c r="X33" s="16" t="str">
        <f>IF(('10月'!J33&gt;=0)*AND('10月'!J33&lt;=3),MATCH(3-'10月'!J33,变动率!$T:$T,-1)-ROW(),"")</f>
        <v/>
      </c>
      <c r="Y33" s="16" t="str">
        <f>IF(('10月'!K33&gt;=0)*AND('10月'!K33&lt;=3),MATCH(3-'10月'!K33,变动率!$T:$T,-1)-ROW(),"")</f>
        <v/>
      </c>
      <c r="Z33" s="16" t="str">
        <f>IF(('10月'!L33&gt;=0)*AND('10月'!L33&lt;=3),MATCH(3-'10月'!L33,变动率!$T:$T,-1)-ROW(),"")</f>
        <v/>
      </c>
      <c r="AA33" s="16" t="str">
        <f>IF(('10月'!M33&gt;=0)*AND('10月'!M33&lt;=3),MATCH(3-'10月'!M33,变动率!$T:$T,-1)-ROW(),"")</f>
        <v/>
      </c>
      <c r="AB33" s="26" t="str">
        <f>IF(('10月'!N33&gt;=0)*AND('10月'!N33&lt;=3),MATCH(3-'10月'!N33,变动率!$T:$T,-1)-ROW(),"")</f>
        <v/>
      </c>
    </row>
    <row r="34" spans="1:28" x14ac:dyDescent="0.15">
      <c r="A34">
        <v>34</v>
      </c>
      <c r="B34" s="25">
        <f>B$1-变动率!$T34</f>
        <v>3</v>
      </c>
      <c r="C34" s="16">
        <f>C$1-变动率!$T34</f>
        <v>4</v>
      </c>
      <c r="D34" s="16">
        <f>D$1-变动率!$T34</f>
        <v>5</v>
      </c>
      <c r="E34" s="16">
        <f>E$1-变动率!$T34</f>
        <v>6</v>
      </c>
      <c r="F34" s="16">
        <f>F$1-变动率!$T34</f>
        <v>7</v>
      </c>
      <c r="G34" s="16">
        <f>G$1-变动率!$T34</f>
        <v>8</v>
      </c>
      <c r="H34" s="16">
        <f>H$1-变动率!$T34</f>
        <v>9</v>
      </c>
      <c r="I34" s="16">
        <f>I$1-变动率!$T34</f>
        <v>10</v>
      </c>
      <c r="J34" s="16">
        <f>J$1-变动率!$T34</f>
        <v>11</v>
      </c>
      <c r="K34" s="16">
        <f>K$1-变动率!$T34</f>
        <v>12</v>
      </c>
      <c r="L34" s="16">
        <f>L$1-变动率!$T34</f>
        <v>13</v>
      </c>
      <c r="M34" s="16">
        <f>M$1-变动率!$T34</f>
        <v>14</v>
      </c>
      <c r="N34" s="26">
        <f>N$1-变动率!$T34</f>
        <v>15</v>
      </c>
      <c r="O34">
        <v>34</v>
      </c>
      <c r="P34" s="25">
        <f>IF(('10月'!B34&gt;=0)*AND('10月'!B34&lt;=3),MATCH(3-'10月'!B34,变动率!$T:$T,-1)-ROW(),"")</f>
        <v>-32</v>
      </c>
      <c r="Q34" s="16" t="str">
        <f>IF(('10月'!C34&gt;=0)*AND('10月'!C34&lt;=3),MATCH(3-'10月'!C34,变动率!$T:$T,-1)-ROW(),"")</f>
        <v/>
      </c>
      <c r="R34" s="16" t="str">
        <f>IF(('10月'!D34&gt;=0)*AND('10月'!D34&lt;=3),MATCH(3-'10月'!D34,变动率!$T:$T,-1)-ROW(),"")</f>
        <v/>
      </c>
      <c r="S34" s="16" t="str">
        <f>IF(('10月'!E34&gt;=0)*AND('10月'!E34&lt;=3),MATCH(3-'10月'!E34,变动率!$T:$T,-1)-ROW(),"")</f>
        <v/>
      </c>
      <c r="T34" s="16" t="str">
        <f>IF(('10月'!F34&gt;=0)*AND('10月'!F34&lt;=3),MATCH(3-'10月'!F34,变动率!$T:$T,-1)-ROW(),"")</f>
        <v/>
      </c>
      <c r="U34" s="16" t="str">
        <f>IF(('10月'!G34&gt;=0)*AND('10月'!G34&lt;=3),MATCH(3-'10月'!G34,变动率!$T:$T,-1)-ROW(),"")</f>
        <v/>
      </c>
      <c r="V34" s="16" t="str">
        <f>IF(('10月'!H34&gt;=0)*AND('10月'!H34&lt;=3),MATCH(3-'10月'!H34,变动率!$T:$T,-1)-ROW(),"")</f>
        <v/>
      </c>
      <c r="W34" s="16" t="str">
        <f>IF(('10月'!I34&gt;=0)*AND('10月'!I34&lt;=3),MATCH(3-'10月'!I34,变动率!$T:$T,-1)-ROW(),"")</f>
        <v/>
      </c>
      <c r="X34" s="16" t="str">
        <f>IF(('10月'!J34&gt;=0)*AND('10月'!J34&lt;=3),MATCH(3-'10月'!J34,变动率!$T:$T,-1)-ROW(),"")</f>
        <v/>
      </c>
      <c r="Y34" s="16" t="str">
        <f>IF(('10月'!K34&gt;=0)*AND('10月'!K34&lt;=3),MATCH(3-'10月'!K34,变动率!$T:$T,-1)-ROW(),"")</f>
        <v/>
      </c>
      <c r="Z34" s="16" t="str">
        <f>IF(('10月'!L34&gt;=0)*AND('10月'!L34&lt;=3),MATCH(3-'10月'!L34,变动率!$T:$T,-1)-ROW(),"")</f>
        <v/>
      </c>
      <c r="AA34" s="16" t="str">
        <f>IF(('10月'!M34&gt;=0)*AND('10月'!M34&lt;=3),MATCH(3-'10月'!M34,变动率!$T:$T,-1)-ROW(),"")</f>
        <v/>
      </c>
      <c r="AB34" s="26" t="str">
        <f>IF(('10月'!N34&gt;=0)*AND('10月'!N34&lt;=3),MATCH(3-'10月'!N34,变动率!$T:$T,-1)-ROW(),"")</f>
        <v/>
      </c>
    </row>
    <row r="35" spans="1:28" x14ac:dyDescent="0.15">
      <c r="A35">
        <v>35</v>
      </c>
      <c r="B35" s="25">
        <f>B$1-变动率!$T35</f>
        <v>3</v>
      </c>
      <c r="C35" s="16">
        <f>C$1-变动率!$T35</f>
        <v>4</v>
      </c>
      <c r="D35" s="16">
        <f>D$1-变动率!$T35</f>
        <v>5</v>
      </c>
      <c r="E35" s="16">
        <f>E$1-变动率!$T35</f>
        <v>6</v>
      </c>
      <c r="F35" s="16">
        <f>F$1-变动率!$T35</f>
        <v>7</v>
      </c>
      <c r="G35" s="16">
        <f>G$1-变动率!$T35</f>
        <v>8</v>
      </c>
      <c r="H35" s="16">
        <f>H$1-变动率!$T35</f>
        <v>9</v>
      </c>
      <c r="I35" s="16">
        <f>I$1-变动率!$T35</f>
        <v>10</v>
      </c>
      <c r="J35" s="16">
        <f>J$1-变动率!$T35</f>
        <v>11</v>
      </c>
      <c r="K35" s="16">
        <f>K$1-变动率!$T35</f>
        <v>12</v>
      </c>
      <c r="L35" s="16">
        <f>L$1-变动率!$T35</f>
        <v>13</v>
      </c>
      <c r="M35" s="16">
        <f>M$1-变动率!$T35</f>
        <v>14</v>
      </c>
      <c r="N35" s="26">
        <f>N$1-变动率!$T35</f>
        <v>15</v>
      </c>
      <c r="O35">
        <v>35</v>
      </c>
      <c r="P35" s="25">
        <f>IF(('10月'!B35&gt;=0)*AND('10月'!B35&lt;=3),MATCH(3-'10月'!B35,变动率!$T:$T,-1)-ROW(),"")</f>
        <v>-33</v>
      </c>
      <c r="Q35" s="16" t="str">
        <f>IF(('10月'!C35&gt;=0)*AND('10月'!C35&lt;=3),MATCH(3-'10月'!C35,变动率!$T:$T,-1)-ROW(),"")</f>
        <v/>
      </c>
      <c r="R35" s="16" t="str">
        <f>IF(('10月'!D35&gt;=0)*AND('10月'!D35&lt;=3),MATCH(3-'10月'!D35,变动率!$T:$T,-1)-ROW(),"")</f>
        <v/>
      </c>
      <c r="S35" s="16" t="str">
        <f>IF(('10月'!E35&gt;=0)*AND('10月'!E35&lt;=3),MATCH(3-'10月'!E35,变动率!$T:$T,-1)-ROW(),"")</f>
        <v/>
      </c>
      <c r="T35" s="16" t="str">
        <f>IF(('10月'!F35&gt;=0)*AND('10月'!F35&lt;=3),MATCH(3-'10月'!F35,变动率!$T:$T,-1)-ROW(),"")</f>
        <v/>
      </c>
      <c r="U35" s="16" t="str">
        <f>IF(('10月'!G35&gt;=0)*AND('10月'!G35&lt;=3),MATCH(3-'10月'!G35,变动率!$T:$T,-1)-ROW(),"")</f>
        <v/>
      </c>
      <c r="V35" s="16" t="str">
        <f>IF(('10月'!H35&gt;=0)*AND('10月'!H35&lt;=3),MATCH(3-'10月'!H35,变动率!$T:$T,-1)-ROW(),"")</f>
        <v/>
      </c>
      <c r="W35" s="16" t="str">
        <f>IF(('10月'!I35&gt;=0)*AND('10月'!I35&lt;=3),MATCH(3-'10月'!I35,变动率!$T:$T,-1)-ROW(),"")</f>
        <v/>
      </c>
      <c r="X35" s="16" t="str">
        <f>IF(('10月'!J35&gt;=0)*AND('10月'!J35&lt;=3),MATCH(3-'10月'!J35,变动率!$T:$T,-1)-ROW(),"")</f>
        <v/>
      </c>
      <c r="Y35" s="16" t="str">
        <f>IF(('10月'!K35&gt;=0)*AND('10月'!K35&lt;=3),MATCH(3-'10月'!K35,变动率!$T:$T,-1)-ROW(),"")</f>
        <v/>
      </c>
      <c r="Z35" s="16" t="str">
        <f>IF(('10月'!L35&gt;=0)*AND('10月'!L35&lt;=3),MATCH(3-'10月'!L35,变动率!$T:$T,-1)-ROW(),"")</f>
        <v/>
      </c>
      <c r="AA35" s="16" t="str">
        <f>IF(('10月'!M35&gt;=0)*AND('10月'!M35&lt;=3),MATCH(3-'10月'!M35,变动率!$T:$T,-1)-ROW(),"")</f>
        <v/>
      </c>
      <c r="AB35" s="26" t="str">
        <f>IF(('10月'!N35&gt;=0)*AND('10月'!N35&lt;=3),MATCH(3-'10月'!N35,变动率!$T:$T,-1)-ROW(),"")</f>
        <v/>
      </c>
    </row>
    <row r="36" spans="1:28" x14ac:dyDescent="0.15">
      <c r="A36">
        <v>36</v>
      </c>
      <c r="B36" s="25">
        <f>B$1-变动率!$T36</f>
        <v>3</v>
      </c>
      <c r="C36" s="16">
        <f>C$1-变动率!$T36</f>
        <v>4</v>
      </c>
      <c r="D36" s="16">
        <f>D$1-变动率!$T36</f>
        <v>5</v>
      </c>
      <c r="E36" s="16">
        <f>E$1-变动率!$T36</f>
        <v>6</v>
      </c>
      <c r="F36" s="16">
        <f>F$1-变动率!$T36</f>
        <v>7</v>
      </c>
      <c r="G36" s="16">
        <f>G$1-变动率!$T36</f>
        <v>8</v>
      </c>
      <c r="H36" s="16">
        <f>H$1-变动率!$T36</f>
        <v>9</v>
      </c>
      <c r="I36" s="16">
        <f>I$1-变动率!$T36</f>
        <v>10</v>
      </c>
      <c r="J36" s="16">
        <f>J$1-变动率!$T36</f>
        <v>11</v>
      </c>
      <c r="K36" s="16">
        <f>K$1-变动率!$T36</f>
        <v>12</v>
      </c>
      <c r="L36" s="16">
        <f>L$1-变动率!$T36</f>
        <v>13</v>
      </c>
      <c r="M36" s="16">
        <f>M$1-变动率!$T36</f>
        <v>14</v>
      </c>
      <c r="N36" s="26">
        <f>N$1-变动率!$T36</f>
        <v>15</v>
      </c>
      <c r="O36">
        <v>36</v>
      </c>
      <c r="P36" s="25">
        <f>IF(('10月'!B36&gt;=0)*AND('10月'!B36&lt;=3),MATCH(3-'10月'!B36,变动率!$T:$T,-1)-ROW(),"")</f>
        <v>-34</v>
      </c>
      <c r="Q36" s="16" t="str">
        <f>IF(('10月'!C36&gt;=0)*AND('10月'!C36&lt;=3),MATCH(3-'10月'!C36,变动率!$T:$T,-1)-ROW(),"")</f>
        <v/>
      </c>
      <c r="R36" s="16" t="str">
        <f>IF(('10月'!D36&gt;=0)*AND('10月'!D36&lt;=3),MATCH(3-'10月'!D36,变动率!$T:$T,-1)-ROW(),"")</f>
        <v/>
      </c>
      <c r="S36" s="16" t="str">
        <f>IF(('10月'!E36&gt;=0)*AND('10月'!E36&lt;=3),MATCH(3-'10月'!E36,变动率!$T:$T,-1)-ROW(),"")</f>
        <v/>
      </c>
      <c r="T36" s="16" t="str">
        <f>IF(('10月'!F36&gt;=0)*AND('10月'!F36&lt;=3),MATCH(3-'10月'!F36,变动率!$T:$T,-1)-ROW(),"")</f>
        <v/>
      </c>
      <c r="U36" s="16" t="str">
        <f>IF(('10月'!G36&gt;=0)*AND('10月'!G36&lt;=3),MATCH(3-'10月'!G36,变动率!$T:$T,-1)-ROW(),"")</f>
        <v/>
      </c>
      <c r="V36" s="16" t="str">
        <f>IF(('10月'!H36&gt;=0)*AND('10月'!H36&lt;=3),MATCH(3-'10月'!H36,变动率!$T:$T,-1)-ROW(),"")</f>
        <v/>
      </c>
      <c r="W36" s="16" t="str">
        <f>IF(('10月'!I36&gt;=0)*AND('10月'!I36&lt;=3),MATCH(3-'10月'!I36,变动率!$T:$T,-1)-ROW(),"")</f>
        <v/>
      </c>
      <c r="X36" s="16" t="str">
        <f>IF(('10月'!J36&gt;=0)*AND('10月'!J36&lt;=3),MATCH(3-'10月'!J36,变动率!$T:$T,-1)-ROW(),"")</f>
        <v/>
      </c>
      <c r="Y36" s="16" t="str">
        <f>IF(('10月'!K36&gt;=0)*AND('10月'!K36&lt;=3),MATCH(3-'10月'!K36,变动率!$T:$T,-1)-ROW(),"")</f>
        <v/>
      </c>
      <c r="Z36" s="16" t="str">
        <f>IF(('10月'!L36&gt;=0)*AND('10月'!L36&lt;=3),MATCH(3-'10月'!L36,变动率!$T:$T,-1)-ROW(),"")</f>
        <v/>
      </c>
      <c r="AA36" s="16" t="str">
        <f>IF(('10月'!M36&gt;=0)*AND('10月'!M36&lt;=3),MATCH(3-'10月'!M36,变动率!$T:$T,-1)-ROW(),"")</f>
        <v/>
      </c>
      <c r="AB36" s="26" t="str">
        <f>IF(('10月'!N36&gt;=0)*AND('10月'!N36&lt;=3),MATCH(3-'10月'!N36,变动率!$T:$T,-1)-ROW(),"")</f>
        <v/>
      </c>
    </row>
    <row r="37" spans="1:28" x14ac:dyDescent="0.15">
      <c r="A37">
        <v>37</v>
      </c>
      <c r="B37" s="25">
        <f>B$1-变动率!$T37</f>
        <v>3</v>
      </c>
      <c r="C37" s="16">
        <f>C$1-变动率!$T37</f>
        <v>4</v>
      </c>
      <c r="D37" s="16">
        <f>D$1-变动率!$T37</f>
        <v>5</v>
      </c>
      <c r="E37" s="16">
        <f>E$1-变动率!$T37</f>
        <v>6</v>
      </c>
      <c r="F37" s="16">
        <f>F$1-变动率!$T37</f>
        <v>7</v>
      </c>
      <c r="G37" s="16">
        <f>G$1-变动率!$T37</f>
        <v>8</v>
      </c>
      <c r="H37" s="16">
        <f>H$1-变动率!$T37</f>
        <v>9</v>
      </c>
      <c r="I37" s="16">
        <f>I$1-变动率!$T37</f>
        <v>10</v>
      </c>
      <c r="J37" s="16">
        <f>J$1-变动率!$T37</f>
        <v>11</v>
      </c>
      <c r="K37" s="16">
        <f>K$1-变动率!$T37</f>
        <v>12</v>
      </c>
      <c r="L37" s="16">
        <f>L$1-变动率!$T37</f>
        <v>13</v>
      </c>
      <c r="M37" s="16">
        <f>M$1-变动率!$T37</f>
        <v>14</v>
      </c>
      <c r="N37" s="26">
        <f>N$1-变动率!$T37</f>
        <v>15</v>
      </c>
      <c r="O37">
        <v>37</v>
      </c>
      <c r="P37" s="25">
        <f>IF(('10月'!B37&gt;=0)*AND('10月'!B37&lt;=3),MATCH(3-'10月'!B37,变动率!$T:$T,-1)-ROW(),"")</f>
        <v>-35</v>
      </c>
      <c r="Q37" s="16" t="str">
        <f>IF(('10月'!C37&gt;=0)*AND('10月'!C37&lt;=3),MATCH(3-'10月'!C37,变动率!$T:$T,-1)-ROW(),"")</f>
        <v/>
      </c>
      <c r="R37" s="16" t="str">
        <f>IF(('10月'!D37&gt;=0)*AND('10月'!D37&lt;=3),MATCH(3-'10月'!D37,变动率!$T:$T,-1)-ROW(),"")</f>
        <v/>
      </c>
      <c r="S37" s="16" t="str">
        <f>IF(('10月'!E37&gt;=0)*AND('10月'!E37&lt;=3),MATCH(3-'10月'!E37,变动率!$T:$T,-1)-ROW(),"")</f>
        <v/>
      </c>
      <c r="T37" s="16" t="str">
        <f>IF(('10月'!F37&gt;=0)*AND('10月'!F37&lt;=3),MATCH(3-'10月'!F37,变动率!$T:$T,-1)-ROW(),"")</f>
        <v/>
      </c>
      <c r="U37" s="16" t="str">
        <f>IF(('10月'!G37&gt;=0)*AND('10月'!G37&lt;=3),MATCH(3-'10月'!G37,变动率!$T:$T,-1)-ROW(),"")</f>
        <v/>
      </c>
      <c r="V37" s="16" t="str">
        <f>IF(('10月'!H37&gt;=0)*AND('10月'!H37&lt;=3),MATCH(3-'10月'!H37,变动率!$T:$T,-1)-ROW(),"")</f>
        <v/>
      </c>
      <c r="W37" s="16" t="str">
        <f>IF(('10月'!I37&gt;=0)*AND('10月'!I37&lt;=3),MATCH(3-'10月'!I37,变动率!$T:$T,-1)-ROW(),"")</f>
        <v/>
      </c>
      <c r="X37" s="16" t="str">
        <f>IF(('10月'!J37&gt;=0)*AND('10月'!J37&lt;=3),MATCH(3-'10月'!J37,变动率!$T:$T,-1)-ROW(),"")</f>
        <v/>
      </c>
      <c r="Y37" s="16" t="str">
        <f>IF(('10月'!K37&gt;=0)*AND('10月'!K37&lt;=3),MATCH(3-'10月'!K37,变动率!$T:$T,-1)-ROW(),"")</f>
        <v/>
      </c>
      <c r="Z37" s="16" t="str">
        <f>IF(('10月'!L37&gt;=0)*AND('10月'!L37&lt;=3),MATCH(3-'10月'!L37,变动率!$T:$T,-1)-ROW(),"")</f>
        <v/>
      </c>
      <c r="AA37" s="16" t="str">
        <f>IF(('10月'!M37&gt;=0)*AND('10月'!M37&lt;=3),MATCH(3-'10月'!M37,变动率!$T:$T,-1)-ROW(),"")</f>
        <v/>
      </c>
      <c r="AB37" s="26" t="str">
        <f>IF(('10月'!N37&gt;=0)*AND('10月'!N37&lt;=3),MATCH(3-'10月'!N37,变动率!$T:$T,-1)-ROW(),"")</f>
        <v/>
      </c>
    </row>
    <row r="38" spans="1:28" x14ac:dyDescent="0.15">
      <c r="A38">
        <v>38</v>
      </c>
      <c r="B38" s="25">
        <f>B$1-变动率!$T38</f>
        <v>3</v>
      </c>
      <c r="C38" s="16">
        <f>C$1-变动率!$T38</f>
        <v>4</v>
      </c>
      <c r="D38" s="16">
        <f>D$1-变动率!$T38</f>
        <v>5</v>
      </c>
      <c r="E38" s="16">
        <f>E$1-变动率!$T38</f>
        <v>6</v>
      </c>
      <c r="F38" s="16">
        <f>F$1-变动率!$T38</f>
        <v>7</v>
      </c>
      <c r="G38" s="16">
        <f>G$1-变动率!$T38</f>
        <v>8</v>
      </c>
      <c r="H38" s="16">
        <f>H$1-变动率!$T38</f>
        <v>9</v>
      </c>
      <c r="I38" s="16">
        <f>I$1-变动率!$T38</f>
        <v>10</v>
      </c>
      <c r="J38" s="16">
        <f>J$1-变动率!$T38</f>
        <v>11</v>
      </c>
      <c r="K38" s="16">
        <f>K$1-变动率!$T38</f>
        <v>12</v>
      </c>
      <c r="L38" s="16">
        <f>L$1-变动率!$T38</f>
        <v>13</v>
      </c>
      <c r="M38" s="16">
        <f>M$1-变动率!$T38</f>
        <v>14</v>
      </c>
      <c r="N38" s="26">
        <f>N$1-变动率!$T38</f>
        <v>15</v>
      </c>
      <c r="O38">
        <v>38</v>
      </c>
      <c r="P38" s="25">
        <f>IF(('10月'!B38&gt;=0)*AND('10月'!B38&lt;=3),MATCH(3-'10月'!B38,变动率!$T:$T,-1)-ROW(),"")</f>
        <v>-36</v>
      </c>
      <c r="Q38" s="16" t="str">
        <f>IF(('10月'!C38&gt;=0)*AND('10月'!C38&lt;=3),MATCH(3-'10月'!C38,变动率!$T:$T,-1)-ROW(),"")</f>
        <v/>
      </c>
      <c r="R38" s="16" t="str">
        <f>IF(('10月'!D38&gt;=0)*AND('10月'!D38&lt;=3),MATCH(3-'10月'!D38,变动率!$T:$T,-1)-ROW(),"")</f>
        <v/>
      </c>
      <c r="S38" s="16" t="str">
        <f>IF(('10月'!E38&gt;=0)*AND('10月'!E38&lt;=3),MATCH(3-'10月'!E38,变动率!$T:$T,-1)-ROW(),"")</f>
        <v/>
      </c>
      <c r="T38" s="16" t="str">
        <f>IF(('10月'!F38&gt;=0)*AND('10月'!F38&lt;=3),MATCH(3-'10月'!F38,变动率!$T:$T,-1)-ROW(),"")</f>
        <v/>
      </c>
      <c r="U38" s="16" t="str">
        <f>IF(('10月'!G38&gt;=0)*AND('10月'!G38&lt;=3),MATCH(3-'10月'!G38,变动率!$T:$T,-1)-ROW(),"")</f>
        <v/>
      </c>
      <c r="V38" s="16" t="str">
        <f>IF(('10月'!H38&gt;=0)*AND('10月'!H38&lt;=3),MATCH(3-'10月'!H38,变动率!$T:$T,-1)-ROW(),"")</f>
        <v/>
      </c>
      <c r="W38" s="16" t="str">
        <f>IF(('10月'!I38&gt;=0)*AND('10月'!I38&lt;=3),MATCH(3-'10月'!I38,变动率!$T:$T,-1)-ROW(),"")</f>
        <v/>
      </c>
      <c r="X38" s="16" t="str">
        <f>IF(('10月'!J38&gt;=0)*AND('10月'!J38&lt;=3),MATCH(3-'10月'!J38,变动率!$T:$T,-1)-ROW(),"")</f>
        <v/>
      </c>
      <c r="Y38" s="16" t="str">
        <f>IF(('10月'!K38&gt;=0)*AND('10月'!K38&lt;=3),MATCH(3-'10月'!K38,变动率!$T:$T,-1)-ROW(),"")</f>
        <v/>
      </c>
      <c r="Z38" s="16" t="str">
        <f>IF(('10月'!L38&gt;=0)*AND('10月'!L38&lt;=3),MATCH(3-'10月'!L38,变动率!$T:$T,-1)-ROW(),"")</f>
        <v/>
      </c>
      <c r="AA38" s="16" t="str">
        <f>IF(('10月'!M38&gt;=0)*AND('10月'!M38&lt;=3),MATCH(3-'10月'!M38,变动率!$T:$T,-1)-ROW(),"")</f>
        <v/>
      </c>
      <c r="AB38" s="26" t="str">
        <f>IF(('10月'!N38&gt;=0)*AND('10月'!N38&lt;=3),MATCH(3-'10月'!N38,变动率!$T:$T,-1)-ROW(),"")</f>
        <v/>
      </c>
    </row>
    <row r="39" spans="1:28" x14ac:dyDescent="0.15">
      <c r="A39">
        <v>39</v>
      </c>
      <c r="B39" s="25">
        <f>B$1-变动率!$T39</f>
        <v>3</v>
      </c>
      <c r="C39" s="16">
        <f>C$1-变动率!$T39</f>
        <v>4</v>
      </c>
      <c r="D39" s="16">
        <f>D$1-变动率!$T39</f>
        <v>5</v>
      </c>
      <c r="E39" s="16">
        <f>E$1-变动率!$T39</f>
        <v>6</v>
      </c>
      <c r="F39" s="16">
        <f>F$1-变动率!$T39</f>
        <v>7</v>
      </c>
      <c r="G39" s="16">
        <f>G$1-变动率!$T39</f>
        <v>8</v>
      </c>
      <c r="H39" s="16">
        <f>H$1-变动率!$T39</f>
        <v>9</v>
      </c>
      <c r="I39" s="16">
        <f>I$1-变动率!$T39</f>
        <v>10</v>
      </c>
      <c r="J39" s="16">
        <f>J$1-变动率!$T39</f>
        <v>11</v>
      </c>
      <c r="K39" s="16">
        <f>K$1-变动率!$T39</f>
        <v>12</v>
      </c>
      <c r="L39" s="16">
        <f>L$1-变动率!$T39</f>
        <v>13</v>
      </c>
      <c r="M39" s="16">
        <f>M$1-变动率!$T39</f>
        <v>14</v>
      </c>
      <c r="N39" s="26">
        <f>N$1-变动率!$T39</f>
        <v>15</v>
      </c>
      <c r="O39">
        <v>39</v>
      </c>
      <c r="P39" s="25">
        <f>IF(('10月'!B39&gt;=0)*AND('10月'!B39&lt;=3),MATCH(3-'10月'!B39,变动率!$T:$T,-1)-ROW(),"")</f>
        <v>-37</v>
      </c>
      <c r="Q39" s="16" t="str">
        <f>IF(('10月'!C39&gt;=0)*AND('10月'!C39&lt;=3),MATCH(3-'10月'!C39,变动率!$T:$T,-1)-ROW(),"")</f>
        <v/>
      </c>
      <c r="R39" s="16" t="str">
        <f>IF(('10月'!D39&gt;=0)*AND('10月'!D39&lt;=3),MATCH(3-'10月'!D39,变动率!$T:$T,-1)-ROW(),"")</f>
        <v/>
      </c>
      <c r="S39" s="16" t="str">
        <f>IF(('10月'!E39&gt;=0)*AND('10月'!E39&lt;=3),MATCH(3-'10月'!E39,变动率!$T:$T,-1)-ROW(),"")</f>
        <v/>
      </c>
      <c r="T39" s="16" t="str">
        <f>IF(('10月'!F39&gt;=0)*AND('10月'!F39&lt;=3),MATCH(3-'10月'!F39,变动率!$T:$T,-1)-ROW(),"")</f>
        <v/>
      </c>
      <c r="U39" s="16" t="str">
        <f>IF(('10月'!G39&gt;=0)*AND('10月'!G39&lt;=3),MATCH(3-'10月'!G39,变动率!$T:$T,-1)-ROW(),"")</f>
        <v/>
      </c>
      <c r="V39" s="16" t="str">
        <f>IF(('10月'!H39&gt;=0)*AND('10月'!H39&lt;=3),MATCH(3-'10月'!H39,变动率!$T:$T,-1)-ROW(),"")</f>
        <v/>
      </c>
      <c r="W39" s="16" t="str">
        <f>IF(('10月'!I39&gt;=0)*AND('10月'!I39&lt;=3),MATCH(3-'10月'!I39,变动率!$T:$T,-1)-ROW(),"")</f>
        <v/>
      </c>
      <c r="X39" s="16" t="str">
        <f>IF(('10月'!J39&gt;=0)*AND('10月'!J39&lt;=3),MATCH(3-'10月'!J39,变动率!$T:$T,-1)-ROW(),"")</f>
        <v/>
      </c>
      <c r="Y39" s="16" t="str">
        <f>IF(('10月'!K39&gt;=0)*AND('10月'!K39&lt;=3),MATCH(3-'10月'!K39,变动率!$T:$T,-1)-ROW(),"")</f>
        <v/>
      </c>
      <c r="Z39" s="16" t="str">
        <f>IF(('10月'!L39&gt;=0)*AND('10月'!L39&lt;=3),MATCH(3-'10月'!L39,变动率!$T:$T,-1)-ROW(),"")</f>
        <v/>
      </c>
      <c r="AA39" s="16" t="str">
        <f>IF(('10月'!M39&gt;=0)*AND('10月'!M39&lt;=3),MATCH(3-'10月'!M39,变动率!$T:$T,-1)-ROW(),"")</f>
        <v/>
      </c>
      <c r="AB39" s="26" t="str">
        <f>IF(('10月'!N39&gt;=0)*AND('10月'!N39&lt;=3),MATCH(3-'10月'!N39,变动率!$T:$T,-1)-ROW(),"")</f>
        <v/>
      </c>
    </row>
    <row r="40" spans="1:28" x14ac:dyDescent="0.15">
      <c r="A40">
        <v>40</v>
      </c>
      <c r="B40" s="25">
        <f>B$1-变动率!$T40</f>
        <v>3</v>
      </c>
      <c r="C40" s="16">
        <f>C$1-变动率!$T40</f>
        <v>4</v>
      </c>
      <c r="D40" s="16">
        <f>D$1-变动率!$T40</f>
        <v>5</v>
      </c>
      <c r="E40" s="16">
        <f>E$1-变动率!$T40</f>
        <v>6</v>
      </c>
      <c r="F40" s="16">
        <f>F$1-变动率!$T40</f>
        <v>7</v>
      </c>
      <c r="G40" s="16">
        <f>G$1-变动率!$T40</f>
        <v>8</v>
      </c>
      <c r="H40" s="16">
        <f>H$1-变动率!$T40</f>
        <v>9</v>
      </c>
      <c r="I40" s="16">
        <f>I$1-变动率!$T40</f>
        <v>10</v>
      </c>
      <c r="J40" s="16">
        <f>J$1-变动率!$T40</f>
        <v>11</v>
      </c>
      <c r="K40" s="16">
        <f>K$1-变动率!$T40</f>
        <v>12</v>
      </c>
      <c r="L40" s="16">
        <f>L$1-变动率!$T40</f>
        <v>13</v>
      </c>
      <c r="M40" s="16">
        <f>M$1-变动率!$T40</f>
        <v>14</v>
      </c>
      <c r="N40" s="26">
        <f>N$1-变动率!$T40</f>
        <v>15</v>
      </c>
      <c r="O40">
        <v>40</v>
      </c>
      <c r="P40" s="25">
        <f>IF(('10月'!B40&gt;=0)*AND('10月'!B40&lt;=3),MATCH(3-'10月'!B40,变动率!$T:$T,-1)-ROW(),"")</f>
        <v>-38</v>
      </c>
      <c r="Q40" s="16" t="str">
        <f>IF(('10月'!C40&gt;=0)*AND('10月'!C40&lt;=3),MATCH(3-'10月'!C40,变动率!$T:$T,-1)-ROW(),"")</f>
        <v/>
      </c>
      <c r="R40" s="16" t="str">
        <f>IF(('10月'!D40&gt;=0)*AND('10月'!D40&lt;=3),MATCH(3-'10月'!D40,变动率!$T:$T,-1)-ROW(),"")</f>
        <v/>
      </c>
      <c r="S40" s="16" t="str">
        <f>IF(('10月'!E40&gt;=0)*AND('10月'!E40&lt;=3),MATCH(3-'10月'!E40,变动率!$T:$T,-1)-ROW(),"")</f>
        <v/>
      </c>
      <c r="T40" s="16" t="str">
        <f>IF(('10月'!F40&gt;=0)*AND('10月'!F40&lt;=3),MATCH(3-'10月'!F40,变动率!$T:$T,-1)-ROW(),"")</f>
        <v/>
      </c>
      <c r="U40" s="16" t="str">
        <f>IF(('10月'!G40&gt;=0)*AND('10月'!G40&lt;=3),MATCH(3-'10月'!G40,变动率!$T:$T,-1)-ROW(),"")</f>
        <v/>
      </c>
      <c r="V40" s="16" t="str">
        <f>IF(('10月'!H40&gt;=0)*AND('10月'!H40&lt;=3),MATCH(3-'10月'!H40,变动率!$T:$T,-1)-ROW(),"")</f>
        <v/>
      </c>
      <c r="W40" s="16" t="str">
        <f>IF(('10月'!I40&gt;=0)*AND('10月'!I40&lt;=3),MATCH(3-'10月'!I40,变动率!$T:$T,-1)-ROW(),"")</f>
        <v/>
      </c>
      <c r="X40" s="16" t="str">
        <f>IF(('10月'!J40&gt;=0)*AND('10月'!J40&lt;=3),MATCH(3-'10月'!J40,变动率!$T:$T,-1)-ROW(),"")</f>
        <v/>
      </c>
      <c r="Y40" s="16" t="str">
        <f>IF(('10月'!K40&gt;=0)*AND('10月'!K40&lt;=3),MATCH(3-'10月'!K40,变动率!$T:$T,-1)-ROW(),"")</f>
        <v/>
      </c>
      <c r="Z40" s="16" t="str">
        <f>IF(('10月'!L40&gt;=0)*AND('10月'!L40&lt;=3),MATCH(3-'10月'!L40,变动率!$T:$T,-1)-ROW(),"")</f>
        <v/>
      </c>
      <c r="AA40" s="16" t="str">
        <f>IF(('10月'!M40&gt;=0)*AND('10月'!M40&lt;=3),MATCH(3-'10月'!M40,变动率!$T:$T,-1)-ROW(),"")</f>
        <v/>
      </c>
      <c r="AB40" s="26" t="str">
        <f>IF(('10月'!N40&gt;=0)*AND('10月'!N40&lt;=3),MATCH(3-'10月'!N40,变动率!$T:$T,-1)-ROW(),"")</f>
        <v/>
      </c>
    </row>
    <row r="41" spans="1:28" x14ac:dyDescent="0.15">
      <c r="A41">
        <v>41</v>
      </c>
      <c r="B41" s="25">
        <f>B$1-变动率!$T41</f>
        <v>3</v>
      </c>
      <c r="C41" s="16">
        <f>C$1-变动率!$T41</f>
        <v>4</v>
      </c>
      <c r="D41" s="16">
        <f>D$1-变动率!$T41</f>
        <v>5</v>
      </c>
      <c r="E41" s="16">
        <f>E$1-变动率!$T41</f>
        <v>6</v>
      </c>
      <c r="F41" s="16">
        <f>F$1-变动率!$T41</f>
        <v>7</v>
      </c>
      <c r="G41" s="16">
        <f>G$1-变动率!$T41</f>
        <v>8</v>
      </c>
      <c r="H41" s="16">
        <f>H$1-变动率!$T41</f>
        <v>9</v>
      </c>
      <c r="I41" s="16">
        <f>I$1-变动率!$T41</f>
        <v>10</v>
      </c>
      <c r="J41" s="16">
        <f>J$1-变动率!$T41</f>
        <v>11</v>
      </c>
      <c r="K41" s="16">
        <f>K$1-变动率!$T41</f>
        <v>12</v>
      </c>
      <c r="L41" s="16">
        <f>L$1-变动率!$T41</f>
        <v>13</v>
      </c>
      <c r="M41" s="16">
        <f>M$1-变动率!$T41</f>
        <v>14</v>
      </c>
      <c r="N41" s="26">
        <f>N$1-变动率!$T41</f>
        <v>15</v>
      </c>
      <c r="O41">
        <v>41</v>
      </c>
      <c r="P41" s="25">
        <f>IF(('10月'!B41&gt;=0)*AND('10月'!B41&lt;=3),MATCH(3-'10月'!B41,变动率!$T:$T,-1)-ROW(),"")</f>
        <v>-39</v>
      </c>
      <c r="Q41" s="16" t="str">
        <f>IF(('10月'!C41&gt;=0)*AND('10月'!C41&lt;=3),MATCH(3-'10月'!C41,变动率!$T:$T,-1)-ROW(),"")</f>
        <v/>
      </c>
      <c r="R41" s="16" t="str">
        <f>IF(('10月'!D41&gt;=0)*AND('10月'!D41&lt;=3),MATCH(3-'10月'!D41,变动率!$T:$T,-1)-ROW(),"")</f>
        <v/>
      </c>
      <c r="S41" s="16" t="str">
        <f>IF(('10月'!E41&gt;=0)*AND('10月'!E41&lt;=3),MATCH(3-'10月'!E41,变动率!$T:$T,-1)-ROW(),"")</f>
        <v/>
      </c>
      <c r="T41" s="16" t="str">
        <f>IF(('10月'!F41&gt;=0)*AND('10月'!F41&lt;=3),MATCH(3-'10月'!F41,变动率!$T:$T,-1)-ROW(),"")</f>
        <v/>
      </c>
      <c r="U41" s="16" t="str">
        <f>IF(('10月'!G41&gt;=0)*AND('10月'!G41&lt;=3),MATCH(3-'10月'!G41,变动率!$T:$T,-1)-ROW(),"")</f>
        <v/>
      </c>
      <c r="V41" s="16" t="str">
        <f>IF(('10月'!H41&gt;=0)*AND('10月'!H41&lt;=3),MATCH(3-'10月'!H41,变动率!$T:$T,-1)-ROW(),"")</f>
        <v/>
      </c>
      <c r="W41" s="16" t="str">
        <f>IF(('10月'!I41&gt;=0)*AND('10月'!I41&lt;=3),MATCH(3-'10月'!I41,变动率!$T:$T,-1)-ROW(),"")</f>
        <v/>
      </c>
      <c r="X41" s="16" t="str">
        <f>IF(('10月'!J41&gt;=0)*AND('10月'!J41&lt;=3),MATCH(3-'10月'!J41,变动率!$T:$T,-1)-ROW(),"")</f>
        <v/>
      </c>
      <c r="Y41" s="16" t="str">
        <f>IF(('10月'!K41&gt;=0)*AND('10月'!K41&lt;=3),MATCH(3-'10月'!K41,变动率!$T:$T,-1)-ROW(),"")</f>
        <v/>
      </c>
      <c r="Z41" s="16" t="str">
        <f>IF(('10月'!L41&gt;=0)*AND('10月'!L41&lt;=3),MATCH(3-'10月'!L41,变动率!$T:$T,-1)-ROW(),"")</f>
        <v/>
      </c>
      <c r="AA41" s="16" t="str">
        <f>IF(('10月'!M41&gt;=0)*AND('10月'!M41&lt;=3),MATCH(3-'10月'!M41,变动率!$T:$T,-1)-ROW(),"")</f>
        <v/>
      </c>
      <c r="AB41" s="26" t="str">
        <f>IF(('10月'!N41&gt;=0)*AND('10月'!N41&lt;=3),MATCH(3-'10月'!N41,变动率!$T:$T,-1)-ROW(),"")</f>
        <v/>
      </c>
    </row>
    <row r="42" spans="1:28" x14ac:dyDescent="0.15">
      <c r="A42">
        <v>42</v>
      </c>
      <c r="B42" s="25">
        <f>B$1-变动率!$T42</f>
        <v>3</v>
      </c>
      <c r="C42" s="16">
        <f>C$1-变动率!$T42</f>
        <v>4</v>
      </c>
      <c r="D42" s="16">
        <f>D$1-变动率!$T42</f>
        <v>5</v>
      </c>
      <c r="E42" s="16">
        <f>E$1-变动率!$T42</f>
        <v>6</v>
      </c>
      <c r="F42" s="16">
        <f>F$1-变动率!$T42</f>
        <v>7</v>
      </c>
      <c r="G42" s="16">
        <f>G$1-变动率!$T42</f>
        <v>8</v>
      </c>
      <c r="H42" s="16">
        <f>H$1-变动率!$T42</f>
        <v>9</v>
      </c>
      <c r="I42" s="16">
        <f>I$1-变动率!$T42</f>
        <v>10</v>
      </c>
      <c r="J42" s="16">
        <f>J$1-变动率!$T42</f>
        <v>11</v>
      </c>
      <c r="K42" s="16">
        <f>K$1-变动率!$T42</f>
        <v>12</v>
      </c>
      <c r="L42" s="16">
        <f>L$1-变动率!$T42</f>
        <v>13</v>
      </c>
      <c r="M42" s="16">
        <f>M$1-变动率!$T42</f>
        <v>14</v>
      </c>
      <c r="N42" s="26">
        <f>N$1-变动率!$T42</f>
        <v>15</v>
      </c>
      <c r="O42">
        <v>42</v>
      </c>
      <c r="P42" s="25">
        <f>IF(('10月'!B42&gt;=0)*AND('10月'!B42&lt;=3),MATCH(3-'10月'!B42,变动率!$T:$T,-1)-ROW(),"")</f>
        <v>-40</v>
      </c>
      <c r="Q42" s="16" t="str">
        <f>IF(('10月'!C42&gt;=0)*AND('10月'!C42&lt;=3),MATCH(3-'10月'!C42,变动率!$T:$T,-1)-ROW(),"")</f>
        <v/>
      </c>
      <c r="R42" s="16" t="str">
        <f>IF(('10月'!D42&gt;=0)*AND('10月'!D42&lt;=3),MATCH(3-'10月'!D42,变动率!$T:$T,-1)-ROW(),"")</f>
        <v/>
      </c>
      <c r="S42" s="16" t="str">
        <f>IF(('10月'!E42&gt;=0)*AND('10月'!E42&lt;=3),MATCH(3-'10月'!E42,变动率!$T:$T,-1)-ROW(),"")</f>
        <v/>
      </c>
      <c r="T42" s="16" t="str">
        <f>IF(('10月'!F42&gt;=0)*AND('10月'!F42&lt;=3),MATCH(3-'10月'!F42,变动率!$T:$T,-1)-ROW(),"")</f>
        <v/>
      </c>
      <c r="U42" s="16" t="str">
        <f>IF(('10月'!G42&gt;=0)*AND('10月'!G42&lt;=3),MATCH(3-'10月'!G42,变动率!$T:$T,-1)-ROW(),"")</f>
        <v/>
      </c>
      <c r="V42" s="16" t="str">
        <f>IF(('10月'!H42&gt;=0)*AND('10月'!H42&lt;=3),MATCH(3-'10月'!H42,变动率!$T:$T,-1)-ROW(),"")</f>
        <v/>
      </c>
      <c r="W42" s="16" t="str">
        <f>IF(('10月'!I42&gt;=0)*AND('10月'!I42&lt;=3),MATCH(3-'10月'!I42,变动率!$T:$T,-1)-ROW(),"")</f>
        <v/>
      </c>
      <c r="X42" s="16" t="str">
        <f>IF(('10月'!J42&gt;=0)*AND('10月'!J42&lt;=3),MATCH(3-'10月'!J42,变动率!$T:$T,-1)-ROW(),"")</f>
        <v/>
      </c>
      <c r="Y42" s="16" t="str">
        <f>IF(('10月'!K42&gt;=0)*AND('10月'!K42&lt;=3),MATCH(3-'10月'!K42,变动率!$T:$T,-1)-ROW(),"")</f>
        <v/>
      </c>
      <c r="Z42" s="16" t="str">
        <f>IF(('10月'!L42&gt;=0)*AND('10月'!L42&lt;=3),MATCH(3-'10月'!L42,变动率!$T:$T,-1)-ROW(),"")</f>
        <v/>
      </c>
      <c r="AA42" s="16" t="str">
        <f>IF(('10月'!M42&gt;=0)*AND('10月'!M42&lt;=3),MATCH(3-'10月'!M42,变动率!$T:$T,-1)-ROW(),"")</f>
        <v/>
      </c>
      <c r="AB42" s="26" t="str">
        <f>IF(('10月'!N42&gt;=0)*AND('10月'!N42&lt;=3),MATCH(3-'10月'!N42,变动率!$T:$T,-1)-ROW(),"")</f>
        <v/>
      </c>
    </row>
    <row r="43" spans="1:28" x14ac:dyDescent="0.15">
      <c r="A43">
        <v>43</v>
      </c>
      <c r="B43" s="25">
        <f>B$1-变动率!$T43</f>
        <v>3</v>
      </c>
      <c r="C43" s="16">
        <f>C$1-变动率!$T43</f>
        <v>4</v>
      </c>
      <c r="D43" s="16">
        <f>D$1-变动率!$T43</f>
        <v>5</v>
      </c>
      <c r="E43" s="16">
        <f>E$1-变动率!$T43</f>
        <v>6</v>
      </c>
      <c r="F43" s="16">
        <f>F$1-变动率!$T43</f>
        <v>7</v>
      </c>
      <c r="G43" s="16">
        <f>G$1-变动率!$T43</f>
        <v>8</v>
      </c>
      <c r="H43" s="16">
        <f>H$1-变动率!$T43</f>
        <v>9</v>
      </c>
      <c r="I43" s="16">
        <f>I$1-变动率!$T43</f>
        <v>10</v>
      </c>
      <c r="J43" s="16">
        <f>J$1-变动率!$T43</f>
        <v>11</v>
      </c>
      <c r="K43" s="16">
        <f>K$1-变动率!$T43</f>
        <v>12</v>
      </c>
      <c r="L43" s="16">
        <f>L$1-变动率!$T43</f>
        <v>13</v>
      </c>
      <c r="M43" s="16">
        <f>M$1-变动率!$T43</f>
        <v>14</v>
      </c>
      <c r="N43" s="26">
        <f>N$1-变动率!$T43</f>
        <v>15</v>
      </c>
      <c r="O43">
        <v>43</v>
      </c>
      <c r="P43" s="25">
        <f>IF(('10月'!B43&gt;=0)*AND('10月'!B43&lt;=3),MATCH(3-'10月'!B43,变动率!$T:$T,-1)-ROW(),"")</f>
        <v>-41</v>
      </c>
      <c r="Q43" s="16" t="str">
        <f>IF(('10月'!C43&gt;=0)*AND('10月'!C43&lt;=3),MATCH(3-'10月'!C43,变动率!$T:$T,-1)-ROW(),"")</f>
        <v/>
      </c>
      <c r="R43" s="16" t="str">
        <f>IF(('10月'!D43&gt;=0)*AND('10月'!D43&lt;=3),MATCH(3-'10月'!D43,变动率!$T:$T,-1)-ROW(),"")</f>
        <v/>
      </c>
      <c r="S43" s="16" t="str">
        <f>IF(('10月'!E43&gt;=0)*AND('10月'!E43&lt;=3),MATCH(3-'10月'!E43,变动率!$T:$T,-1)-ROW(),"")</f>
        <v/>
      </c>
      <c r="T43" s="16" t="str">
        <f>IF(('10月'!F43&gt;=0)*AND('10月'!F43&lt;=3),MATCH(3-'10月'!F43,变动率!$T:$T,-1)-ROW(),"")</f>
        <v/>
      </c>
      <c r="U43" s="16" t="str">
        <f>IF(('10月'!G43&gt;=0)*AND('10月'!G43&lt;=3),MATCH(3-'10月'!G43,变动率!$T:$T,-1)-ROW(),"")</f>
        <v/>
      </c>
      <c r="V43" s="16" t="str">
        <f>IF(('10月'!H43&gt;=0)*AND('10月'!H43&lt;=3),MATCH(3-'10月'!H43,变动率!$T:$T,-1)-ROW(),"")</f>
        <v/>
      </c>
      <c r="W43" s="16" t="str">
        <f>IF(('10月'!I43&gt;=0)*AND('10月'!I43&lt;=3),MATCH(3-'10月'!I43,变动率!$T:$T,-1)-ROW(),"")</f>
        <v/>
      </c>
      <c r="X43" s="16" t="str">
        <f>IF(('10月'!J43&gt;=0)*AND('10月'!J43&lt;=3),MATCH(3-'10月'!J43,变动率!$T:$T,-1)-ROW(),"")</f>
        <v/>
      </c>
      <c r="Y43" s="16" t="str">
        <f>IF(('10月'!K43&gt;=0)*AND('10月'!K43&lt;=3),MATCH(3-'10月'!K43,变动率!$T:$T,-1)-ROW(),"")</f>
        <v/>
      </c>
      <c r="Z43" s="16" t="str">
        <f>IF(('10月'!L43&gt;=0)*AND('10月'!L43&lt;=3),MATCH(3-'10月'!L43,变动率!$T:$T,-1)-ROW(),"")</f>
        <v/>
      </c>
      <c r="AA43" s="16" t="str">
        <f>IF(('10月'!M43&gt;=0)*AND('10月'!M43&lt;=3),MATCH(3-'10月'!M43,变动率!$T:$T,-1)-ROW(),"")</f>
        <v/>
      </c>
      <c r="AB43" s="26" t="str">
        <f>IF(('10月'!N43&gt;=0)*AND('10月'!N43&lt;=3),MATCH(3-'10月'!N43,变动率!$T:$T,-1)-ROW(),"")</f>
        <v/>
      </c>
    </row>
    <row r="44" spans="1:28" x14ac:dyDescent="0.15">
      <c r="A44">
        <v>44</v>
      </c>
      <c r="B44" s="25">
        <f>B$1-变动率!$T44</f>
        <v>3</v>
      </c>
      <c r="C44" s="16">
        <f>C$1-变动率!$T44</f>
        <v>4</v>
      </c>
      <c r="D44" s="16">
        <f>D$1-变动率!$T44</f>
        <v>5</v>
      </c>
      <c r="E44" s="16">
        <f>E$1-变动率!$T44</f>
        <v>6</v>
      </c>
      <c r="F44" s="16">
        <f>F$1-变动率!$T44</f>
        <v>7</v>
      </c>
      <c r="G44" s="16">
        <f>G$1-变动率!$T44</f>
        <v>8</v>
      </c>
      <c r="H44" s="16">
        <f>H$1-变动率!$T44</f>
        <v>9</v>
      </c>
      <c r="I44" s="16">
        <f>I$1-变动率!$T44</f>
        <v>10</v>
      </c>
      <c r="J44" s="16">
        <f>J$1-变动率!$T44</f>
        <v>11</v>
      </c>
      <c r="K44" s="16">
        <f>K$1-变动率!$T44</f>
        <v>12</v>
      </c>
      <c r="L44" s="16">
        <f>L$1-变动率!$T44</f>
        <v>13</v>
      </c>
      <c r="M44" s="16">
        <f>M$1-变动率!$T44</f>
        <v>14</v>
      </c>
      <c r="N44" s="26">
        <f>N$1-变动率!$T44</f>
        <v>15</v>
      </c>
      <c r="O44">
        <v>44</v>
      </c>
      <c r="P44" s="25">
        <f>IF(('10月'!B44&gt;=0)*AND('10月'!B44&lt;=3),MATCH(3-'10月'!B44,变动率!$T:$T,-1)-ROW(),"")</f>
        <v>-42</v>
      </c>
      <c r="Q44" s="16" t="str">
        <f>IF(('10月'!C44&gt;=0)*AND('10月'!C44&lt;=3),MATCH(3-'10月'!C44,变动率!$T:$T,-1)-ROW(),"")</f>
        <v/>
      </c>
      <c r="R44" s="16" t="str">
        <f>IF(('10月'!D44&gt;=0)*AND('10月'!D44&lt;=3),MATCH(3-'10月'!D44,变动率!$T:$T,-1)-ROW(),"")</f>
        <v/>
      </c>
      <c r="S44" s="16" t="str">
        <f>IF(('10月'!E44&gt;=0)*AND('10月'!E44&lt;=3),MATCH(3-'10月'!E44,变动率!$T:$T,-1)-ROW(),"")</f>
        <v/>
      </c>
      <c r="T44" s="16" t="str">
        <f>IF(('10月'!F44&gt;=0)*AND('10月'!F44&lt;=3),MATCH(3-'10月'!F44,变动率!$T:$T,-1)-ROW(),"")</f>
        <v/>
      </c>
      <c r="U44" s="16" t="str">
        <f>IF(('10月'!G44&gt;=0)*AND('10月'!G44&lt;=3),MATCH(3-'10月'!G44,变动率!$T:$T,-1)-ROW(),"")</f>
        <v/>
      </c>
      <c r="V44" s="16" t="str">
        <f>IF(('10月'!H44&gt;=0)*AND('10月'!H44&lt;=3),MATCH(3-'10月'!H44,变动率!$T:$T,-1)-ROW(),"")</f>
        <v/>
      </c>
      <c r="W44" s="16" t="str">
        <f>IF(('10月'!I44&gt;=0)*AND('10月'!I44&lt;=3),MATCH(3-'10月'!I44,变动率!$T:$T,-1)-ROW(),"")</f>
        <v/>
      </c>
      <c r="X44" s="16" t="str">
        <f>IF(('10月'!J44&gt;=0)*AND('10月'!J44&lt;=3),MATCH(3-'10月'!J44,变动率!$T:$T,-1)-ROW(),"")</f>
        <v/>
      </c>
      <c r="Y44" s="16" t="str">
        <f>IF(('10月'!K44&gt;=0)*AND('10月'!K44&lt;=3),MATCH(3-'10月'!K44,变动率!$T:$T,-1)-ROW(),"")</f>
        <v/>
      </c>
      <c r="Z44" s="16" t="str">
        <f>IF(('10月'!L44&gt;=0)*AND('10月'!L44&lt;=3),MATCH(3-'10月'!L44,变动率!$T:$T,-1)-ROW(),"")</f>
        <v/>
      </c>
      <c r="AA44" s="16" t="str">
        <f>IF(('10月'!M44&gt;=0)*AND('10月'!M44&lt;=3),MATCH(3-'10月'!M44,变动率!$T:$T,-1)-ROW(),"")</f>
        <v/>
      </c>
      <c r="AB44" s="26" t="str">
        <f>IF(('10月'!N44&gt;=0)*AND('10月'!N44&lt;=3),MATCH(3-'10月'!N44,变动率!$T:$T,-1)-ROW(),"")</f>
        <v/>
      </c>
    </row>
    <row r="45" spans="1:28" x14ac:dyDescent="0.15">
      <c r="A45">
        <v>45</v>
      </c>
      <c r="B45" s="25">
        <f>B$1-变动率!$T45</f>
        <v>3</v>
      </c>
      <c r="C45" s="16">
        <f>C$1-变动率!$T45</f>
        <v>4</v>
      </c>
      <c r="D45" s="16">
        <f>D$1-变动率!$T45</f>
        <v>5</v>
      </c>
      <c r="E45" s="16">
        <f>E$1-变动率!$T45</f>
        <v>6</v>
      </c>
      <c r="F45" s="16">
        <f>F$1-变动率!$T45</f>
        <v>7</v>
      </c>
      <c r="G45" s="16">
        <f>G$1-变动率!$T45</f>
        <v>8</v>
      </c>
      <c r="H45" s="16">
        <f>H$1-变动率!$T45</f>
        <v>9</v>
      </c>
      <c r="I45" s="16">
        <f>I$1-变动率!$T45</f>
        <v>10</v>
      </c>
      <c r="J45" s="16">
        <f>J$1-变动率!$T45</f>
        <v>11</v>
      </c>
      <c r="K45" s="16">
        <f>K$1-变动率!$T45</f>
        <v>12</v>
      </c>
      <c r="L45" s="16">
        <f>L$1-变动率!$T45</f>
        <v>13</v>
      </c>
      <c r="M45" s="16">
        <f>M$1-变动率!$T45</f>
        <v>14</v>
      </c>
      <c r="N45" s="26">
        <f>N$1-变动率!$T45</f>
        <v>15</v>
      </c>
      <c r="O45">
        <v>45</v>
      </c>
      <c r="P45" s="25">
        <f>IF(('10月'!B45&gt;=0)*AND('10月'!B45&lt;=3),MATCH(3-'10月'!B45,变动率!$T:$T,-1)-ROW(),"")</f>
        <v>-43</v>
      </c>
      <c r="Q45" s="16" t="str">
        <f>IF(('10月'!C45&gt;=0)*AND('10月'!C45&lt;=3),MATCH(3-'10月'!C45,变动率!$T:$T,-1)-ROW(),"")</f>
        <v/>
      </c>
      <c r="R45" s="16" t="str">
        <f>IF(('10月'!D45&gt;=0)*AND('10月'!D45&lt;=3),MATCH(3-'10月'!D45,变动率!$T:$T,-1)-ROW(),"")</f>
        <v/>
      </c>
      <c r="S45" s="16" t="str">
        <f>IF(('10月'!E45&gt;=0)*AND('10月'!E45&lt;=3),MATCH(3-'10月'!E45,变动率!$T:$T,-1)-ROW(),"")</f>
        <v/>
      </c>
      <c r="T45" s="16" t="str">
        <f>IF(('10月'!F45&gt;=0)*AND('10月'!F45&lt;=3),MATCH(3-'10月'!F45,变动率!$T:$T,-1)-ROW(),"")</f>
        <v/>
      </c>
      <c r="U45" s="16" t="str">
        <f>IF(('10月'!G45&gt;=0)*AND('10月'!G45&lt;=3),MATCH(3-'10月'!G45,变动率!$T:$T,-1)-ROW(),"")</f>
        <v/>
      </c>
      <c r="V45" s="16" t="str">
        <f>IF(('10月'!H45&gt;=0)*AND('10月'!H45&lt;=3),MATCH(3-'10月'!H45,变动率!$T:$T,-1)-ROW(),"")</f>
        <v/>
      </c>
      <c r="W45" s="16" t="str">
        <f>IF(('10月'!I45&gt;=0)*AND('10月'!I45&lt;=3),MATCH(3-'10月'!I45,变动率!$T:$T,-1)-ROW(),"")</f>
        <v/>
      </c>
      <c r="X45" s="16" t="str">
        <f>IF(('10月'!J45&gt;=0)*AND('10月'!J45&lt;=3),MATCH(3-'10月'!J45,变动率!$T:$T,-1)-ROW(),"")</f>
        <v/>
      </c>
      <c r="Y45" s="16" t="str">
        <f>IF(('10月'!K45&gt;=0)*AND('10月'!K45&lt;=3),MATCH(3-'10月'!K45,变动率!$T:$T,-1)-ROW(),"")</f>
        <v/>
      </c>
      <c r="Z45" s="16" t="str">
        <f>IF(('10月'!L45&gt;=0)*AND('10月'!L45&lt;=3),MATCH(3-'10月'!L45,变动率!$T:$T,-1)-ROW(),"")</f>
        <v/>
      </c>
      <c r="AA45" s="16" t="str">
        <f>IF(('10月'!M45&gt;=0)*AND('10月'!M45&lt;=3),MATCH(3-'10月'!M45,变动率!$T:$T,-1)-ROW(),"")</f>
        <v/>
      </c>
      <c r="AB45" s="26" t="str">
        <f>IF(('10月'!N45&gt;=0)*AND('10月'!N45&lt;=3),MATCH(3-'10月'!N45,变动率!$T:$T,-1)-ROW(),"")</f>
        <v/>
      </c>
    </row>
    <row r="46" spans="1:28" x14ac:dyDescent="0.15">
      <c r="A46">
        <v>46</v>
      </c>
      <c r="B46" s="25">
        <f>B$1-变动率!$T46</f>
        <v>3</v>
      </c>
      <c r="C46" s="16">
        <f>C$1-变动率!$T46</f>
        <v>4</v>
      </c>
      <c r="D46" s="16">
        <f>D$1-变动率!$T46</f>
        <v>5</v>
      </c>
      <c r="E46" s="16">
        <f>E$1-变动率!$T46</f>
        <v>6</v>
      </c>
      <c r="F46" s="16">
        <f>F$1-变动率!$T46</f>
        <v>7</v>
      </c>
      <c r="G46" s="16">
        <f>G$1-变动率!$T46</f>
        <v>8</v>
      </c>
      <c r="H46" s="16">
        <f>H$1-变动率!$T46</f>
        <v>9</v>
      </c>
      <c r="I46" s="16">
        <f>I$1-变动率!$T46</f>
        <v>10</v>
      </c>
      <c r="J46" s="16">
        <f>J$1-变动率!$T46</f>
        <v>11</v>
      </c>
      <c r="K46" s="16">
        <f>K$1-变动率!$T46</f>
        <v>12</v>
      </c>
      <c r="L46" s="16">
        <f>L$1-变动率!$T46</f>
        <v>13</v>
      </c>
      <c r="M46" s="16">
        <f>M$1-变动率!$T46</f>
        <v>14</v>
      </c>
      <c r="N46" s="26">
        <f>N$1-变动率!$T46</f>
        <v>15</v>
      </c>
      <c r="O46">
        <v>46</v>
      </c>
      <c r="P46" s="25">
        <f>IF(('10月'!B46&gt;=0)*AND('10月'!B46&lt;=3),MATCH(3-'10月'!B46,变动率!$T:$T,-1)-ROW(),"")</f>
        <v>-44</v>
      </c>
      <c r="Q46" s="16" t="str">
        <f>IF(('10月'!C46&gt;=0)*AND('10月'!C46&lt;=3),MATCH(3-'10月'!C46,变动率!$T:$T,-1)-ROW(),"")</f>
        <v/>
      </c>
      <c r="R46" s="16" t="str">
        <f>IF(('10月'!D46&gt;=0)*AND('10月'!D46&lt;=3),MATCH(3-'10月'!D46,变动率!$T:$T,-1)-ROW(),"")</f>
        <v/>
      </c>
      <c r="S46" s="16" t="str">
        <f>IF(('10月'!E46&gt;=0)*AND('10月'!E46&lt;=3),MATCH(3-'10月'!E46,变动率!$T:$T,-1)-ROW(),"")</f>
        <v/>
      </c>
      <c r="T46" s="16" t="str">
        <f>IF(('10月'!F46&gt;=0)*AND('10月'!F46&lt;=3),MATCH(3-'10月'!F46,变动率!$T:$T,-1)-ROW(),"")</f>
        <v/>
      </c>
      <c r="U46" s="16" t="str">
        <f>IF(('10月'!G46&gt;=0)*AND('10月'!G46&lt;=3),MATCH(3-'10月'!G46,变动率!$T:$T,-1)-ROW(),"")</f>
        <v/>
      </c>
      <c r="V46" s="16" t="str">
        <f>IF(('10月'!H46&gt;=0)*AND('10月'!H46&lt;=3),MATCH(3-'10月'!H46,变动率!$T:$T,-1)-ROW(),"")</f>
        <v/>
      </c>
      <c r="W46" s="16" t="str">
        <f>IF(('10月'!I46&gt;=0)*AND('10月'!I46&lt;=3),MATCH(3-'10月'!I46,变动率!$T:$T,-1)-ROW(),"")</f>
        <v/>
      </c>
      <c r="X46" s="16" t="str">
        <f>IF(('10月'!J46&gt;=0)*AND('10月'!J46&lt;=3),MATCH(3-'10月'!J46,变动率!$T:$T,-1)-ROW(),"")</f>
        <v/>
      </c>
      <c r="Y46" s="16" t="str">
        <f>IF(('10月'!K46&gt;=0)*AND('10月'!K46&lt;=3),MATCH(3-'10月'!K46,变动率!$T:$T,-1)-ROW(),"")</f>
        <v/>
      </c>
      <c r="Z46" s="16" t="str">
        <f>IF(('10月'!L46&gt;=0)*AND('10月'!L46&lt;=3),MATCH(3-'10月'!L46,变动率!$T:$T,-1)-ROW(),"")</f>
        <v/>
      </c>
      <c r="AA46" s="16" t="str">
        <f>IF(('10月'!M46&gt;=0)*AND('10月'!M46&lt;=3),MATCH(3-'10月'!M46,变动率!$T:$T,-1)-ROW(),"")</f>
        <v/>
      </c>
      <c r="AB46" s="26" t="str">
        <f>IF(('10月'!N46&gt;=0)*AND('10月'!N46&lt;=3),MATCH(3-'10月'!N46,变动率!$T:$T,-1)-ROW(),"")</f>
        <v/>
      </c>
    </row>
    <row r="47" spans="1:28" x14ac:dyDescent="0.15">
      <c r="A47" s="58">
        <v>47</v>
      </c>
      <c r="B47" s="25">
        <f>B$1-变动率!$T47</f>
        <v>3</v>
      </c>
      <c r="C47" s="16">
        <f>C$1-变动率!$T47</f>
        <v>4</v>
      </c>
      <c r="D47" s="16">
        <f>D$1-变动率!$T47</f>
        <v>5</v>
      </c>
      <c r="E47" s="16">
        <f>E$1-变动率!$T47</f>
        <v>6</v>
      </c>
      <c r="F47" s="16">
        <f>F$1-变动率!$T47</f>
        <v>7</v>
      </c>
      <c r="G47" s="16">
        <f>G$1-变动率!$T47</f>
        <v>8</v>
      </c>
      <c r="H47" s="16">
        <f>H$1-变动率!$T47</f>
        <v>9</v>
      </c>
      <c r="I47" s="16">
        <f>I$1-变动率!$T47</f>
        <v>10</v>
      </c>
      <c r="J47" s="16">
        <f>J$1-变动率!$T47</f>
        <v>11</v>
      </c>
      <c r="K47" s="16">
        <f>K$1-变动率!$T47</f>
        <v>12</v>
      </c>
      <c r="L47" s="16">
        <f>L$1-变动率!$T47</f>
        <v>13</v>
      </c>
      <c r="M47" s="16">
        <f>M$1-变动率!$T47</f>
        <v>14</v>
      </c>
      <c r="N47" s="26">
        <f>N$1-变动率!$T47</f>
        <v>15</v>
      </c>
      <c r="O47" s="58">
        <v>47</v>
      </c>
      <c r="P47" s="25">
        <f>IF(('10月'!B47&gt;=0)*AND('10月'!B47&lt;=3),MATCH(3-'10月'!B47,变动率!$T:$T,-1)-ROW(),"")</f>
        <v>-45</v>
      </c>
      <c r="Q47" s="16" t="str">
        <f>IF(('10月'!C47&gt;=0)*AND('10月'!C47&lt;=3),MATCH(3-'10月'!C47,变动率!$T:$T,-1)-ROW(),"")</f>
        <v/>
      </c>
      <c r="R47" s="16" t="str">
        <f>IF(('10月'!D47&gt;=0)*AND('10月'!D47&lt;=3),MATCH(3-'10月'!D47,变动率!$T:$T,-1)-ROW(),"")</f>
        <v/>
      </c>
      <c r="S47" s="16" t="str">
        <f>IF(('10月'!E47&gt;=0)*AND('10月'!E47&lt;=3),MATCH(3-'10月'!E47,变动率!$T:$T,-1)-ROW(),"")</f>
        <v/>
      </c>
      <c r="T47" s="16" t="str">
        <f>IF(('10月'!F47&gt;=0)*AND('10月'!F47&lt;=3),MATCH(3-'10月'!F47,变动率!$T:$T,-1)-ROW(),"")</f>
        <v/>
      </c>
      <c r="U47" s="16" t="str">
        <f>IF(('10月'!G47&gt;=0)*AND('10月'!G47&lt;=3),MATCH(3-'10月'!G47,变动率!$T:$T,-1)-ROW(),"")</f>
        <v/>
      </c>
      <c r="V47" s="16" t="str">
        <f>IF(('10月'!H47&gt;=0)*AND('10月'!H47&lt;=3),MATCH(3-'10月'!H47,变动率!$T:$T,-1)-ROW(),"")</f>
        <v/>
      </c>
      <c r="W47" s="16" t="str">
        <f>IF(('10月'!I47&gt;=0)*AND('10月'!I47&lt;=3),MATCH(3-'10月'!I47,变动率!$T:$T,-1)-ROW(),"")</f>
        <v/>
      </c>
      <c r="X47" s="16" t="str">
        <f>IF(('10月'!J47&gt;=0)*AND('10月'!J47&lt;=3),MATCH(3-'10月'!J47,变动率!$T:$T,-1)-ROW(),"")</f>
        <v/>
      </c>
      <c r="Y47" s="16" t="str">
        <f>IF(('10月'!K47&gt;=0)*AND('10月'!K47&lt;=3),MATCH(3-'10月'!K47,变动率!$T:$T,-1)-ROW(),"")</f>
        <v/>
      </c>
      <c r="Z47" s="16" t="str">
        <f>IF(('10月'!L47&gt;=0)*AND('10月'!L47&lt;=3),MATCH(3-'10月'!L47,变动率!$T:$T,-1)-ROW(),"")</f>
        <v/>
      </c>
      <c r="AA47" s="16" t="str">
        <f>IF(('10月'!M47&gt;=0)*AND('10月'!M47&lt;=3),MATCH(3-'10月'!M47,变动率!$T:$T,-1)-ROW(),"")</f>
        <v/>
      </c>
      <c r="AB47" s="26" t="str">
        <f>IF(('10月'!N47&gt;=0)*AND('10月'!N47&lt;=3),MATCH(3-'10月'!N47,变动率!$T:$T,-1)-ROW(),"")</f>
        <v/>
      </c>
    </row>
    <row r="48" spans="1:28" x14ac:dyDescent="0.15">
      <c r="A48">
        <v>48</v>
      </c>
      <c r="B48" s="25">
        <f>B$1-变动率!$T48</f>
        <v>3</v>
      </c>
      <c r="C48" s="16">
        <f>C$1-变动率!$T48</f>
        <v>4</v>
      </c>
      <c r="D48" s="16">
        <f>D$1-变动率!$T48</f>
        <v>5</v>
      </c>
      <c r="E48" s="16">
        <f>E$1-变动率!$T48</f>
        <v>6</v>
      </c>
      <c r="F48" s="16">
        <f>F$1-变动率!$T48</f>
        <v>7</v>
      </c>
      <c r="G48" s="16">
        <f>G$1-变动率!$T48</f>
        <v>8</v>
      </c>
      <c r="H48" s="16">
        <f>H$1-变动率!$T48</f>
        <v>9</v>
      </c>
      <c r="I48" s="16">
        <f>I$1-变动率!$T48</f>
        <v>10</v>
      </c>
      <c r="J48" s="16">
        <f>J$1-变动率!$T48</f>
        <v>11</v>
      </c>
      <c r="K48" s="16">
        <f>K$1-变动率!$T48</f>
        <v>12</v>
      </c>
      <c r="L48" s="16">
        <f>L$1-变动率!$T48</f>
        <v>13</v>
      </c>
      <c r="M48" s="16">
        <f>M$1-变动率!$T48</f>
        <v>14</v>
      </c>
      <c r="N48" s="26">
        <f>N$1-变动率!$T48</f>
        <v>15</v>
      </c>
      <c r="O48">
        <v>48</v>
      </c>
      <c r="P48" s="25">
        <f>IF(('10月'!B48&gt;=0)*AND('10月'!B48&lt;=3),MATCH(3-'10月'!B48,变动率!$T:$T,-1)-ROW(),"")</f>
        <v>-46</v>
      </c>
      <c r="Q48" s="16" t="str">
        <f>IF(('10月'!C48&gt;=0)*AND('10月'!C48&lt;=3),MATCH(3-'10月'!C48,变动率!$T:$T,-1)-ROW(),"")</f>
        <v/>
      </c>
      <c r="R48" s="16" t="str">
        <f>IF(('10月'!D48&gt;=0)*AND('10月'!D48&lt;=3),MATCH(3-'10月'!D48,变动率!$T:$T,-1)-ROW(),"")</f>
        <v/>
      </c>
      <c r="S48" s="16" t="str">
        <f>IF(('10月'!E48&gt;=0)*AND('10月'!E48&lt;=3),MATCH(3-'10月'!E48,变动率!$T:$T,-1)-ROW(),"")</f>
        <v/>
      </c>
      <c r="T48" s="16" t="str">
        <f>IF(('10月'!F48&gt;=0)*AND('10月'!F48&lt;=3),MATCH(3-'10月'!F48,变动率!$T:$T,-1)-ROW(),"")</f>
        <v/>
      </c>
      <c r="U48" s="16" t="str">
        <f>IF(('10月'!G48&gt;=0)*AND('10月'!G48&lt;=3),MATCH(3-'10月'!G48,变动率!$T:$T,-1)-ROW(),"")</f>
        <v/>
      </c>
      <c r="V48" s="16" t="str">
        <f>IF(('10月'!H48&gt;=0)*AND('10月'!H48&lt;=3),MATCH(3-'10月'!H48,变动率!$T:$T,-1)-ROW(),"")</f>
        <v/>
      </c>
      <c r="W48" s="16" t="str">
        <f>IF(('10月'!I48&gt;=0)*AND('10月'!I48&lt;=3),MATCH(3-'10月'!I48,变动率!$T:$T,-1)-ROW(),"")</f>
        <v/>
      </c>
      <c r="X48" s="16" t="str">
        <f>IF(('10月'!J48&gt;=0)*AND('10月'!J48&lt;=3),MATCH(3-'10月'!J48,变动率!$T:$T,-1)-ROW(),"")</f>
        <v/>
      </c>
      <c r="Y48" s="16" t="str">
        <f>IF(('10月'!K48&gt;=0)*AND('10月'!K48&lt;=3),MATCH(3-'10月'!K48,变动率!$T:$T,-1)-ROW(),"")</f>
        <v/>
      </c>
      <c r="Z48" s="16" t="str">
        <f>IF(('10月'!L48&gt;=0)*AND('10月'!L48&lt;=3),MATCH(3-'10月'!L48,变动率!$T:$T,-1)-ROW(),"")</f>
        <v/>
      </c>
      <c r="AA48" s="16" t="str">
        <f>IF(('10月'!M48&gt;=0)*AND('10月'!M48&lt;=3),MATCH(3-'10月'!M48,变动率!$T:$T,-1)-ROW(),"")</f>
        <v/>
      </c>
      <c r="AB48" s="26" t="str">
        <f>IF(('10月'!N48&gt;=0)*AND('10月'!N48&lt;=3),MATCH(3-'10月'!N48,变动率!$T:$T,-1)-ROW(),"")</f>
        <v/>
      </c>
    </row>
    <row r="49" spans="1:28" x14ac:dyDescent="0.15">
      <c r="A49">
        <v>49</v>
      </c>
      <c r="B49" s="25">
        <f>B$1-变动率!$T49</f>
        <v>3</v>
      </c>
      <c r="C49" s="16">
        <f>C$1-变动率!$T49</f>
        <v>4</v>
      </c>
      <c r="D49" s="16">
        <f>D$1-变动率!$T49</f>
        <v>5</v>
      </c>
      <c r="E49" s="16">
        <f>E$1-变动率!$T49</f>
        <v>6</v>
      </c>
      <c r="F49" s="16">
        <f>F$1-变动率!$T49</f>
        <v>7</v>
      </c>
      <c r="G49" s="16">
        <f>G$1-变动率!$T49</f>
        <v>8</v>
      </c>
      <c r="H49" s="16">
        <f>H$1-变动率!$T49</f>
        <v>9</v>
      </c>
      <c r="I49" s="16">
        <f>I$1-变动率!$T49</f>
        <v>10</v>
      </c>
      <c r="J49" s="16">
        <f>J$1-变动率!$T49</f>
        <v>11</v>
      </c>
      <c r="K49" s="16">
        <f>K$1-变动率!$T49</f>
        <v>12</v>
      </c>
      <c r="L49" s="16">
        <f>L$1-变动率!$T49</f>
        <v>13</v>
      </c>
      <c r="M49" s="16">
        <f>M$1-变动率!$T49</f>
        <v>14</v>
      </c>
      <c r="N49" s="26">
        <f>N$1-变动率!$T49</f>
        <v>15</v>
      </c>
      <c r="O49">
        <v>49</v>
      </c>
      <c r="P49" s="25">
        <f>IF(('10月'!B49&gt;=0)*AND('10月'!B49&lt;=3),MATCH(3-'10月'!B49,变动率!$T:$T,-1)-ROW(),"")</f>
        <v>-47</v>
      </c>
      <c r="Q49" s="16" t="str">
        <f>IF(('10月'!C49&gt;=0)*AND('10月'!C49&lt;=3),MATCH(3-'10月'!C49,变动率!$T:$T,-1)-ROW(),"")</f>
        <v/>
      </c>
      <c r="R49" s="16" t="str">
        <f>IF(('10月'!D49&gt;=0)*AND('10月'!D49&lt;=3),MATCH(3-'10月'!D49,变动率!$T:$T,-1)-ROW(),"")</f>
        <v/>
      </c>
      <c r="S49" s="16" t="str">
        <f>IF(('10月'!E49&gt;=0)*AND('10月'!E49&lt;=3),MATCH(3-'10月'!E49,变动率!$T:$T,-1)-ROW(),"")</f>
        <v/>
      </c>
      <c r="T49" s="16" t="str">
        <f>IF(('10月'!F49&gt;=0)*AND('10月'!F49&lt;=3),MATCH(3-'10月'!F49,变动率!$T:$T,-1)-ROW(),"")</f>
        <v/>
      </c>
      <c r="U49" s="16" t="str">
        <f>IF(('10月'!G49&gt;=0)*AND('10月'!G49&lt;=3),MATCH(3-'10月'!G49,变动率!$T:$T,-1)-ROW(),"")</f>
        <v/>
      </c>
      <c r="V49" s="16" t="str">
        <f>IF(('10月'!H49&gt;=0)*AND('10月'!H49&lt;=3),MATCH(3-'10月'!H49,变动率!$T:$T,-1)-ROW(),"")</f>
        <v/>
      </c>
      <c r="W49" s="16" t="str">
        <f>IF(('10月'!I49&gt;=0)*AND('10月'!I49&lt;=3),MATCH(3-'10月'!I49,变动率!$T:$T,-1)-ROW(),"")</f>
        <v/>
      </c>
      <c r="X49" s="16" t="str">
        <f>IF(('10月'!J49&gt;=0)*AND('10月'!J49&lt;=3),MATCH(3-'10月'!J49,变动率!$T:$T,-1)-ROW(),"")</f>
        <v/>
      </c>
      <c r="Y49" s="16" t="str">
        <f>IF(('10月'!K49&gt;=0)*AND('10月'!K49&lt;=3),MATCH(3-'10月'!K49,变动率!$T:$T,-1)-ROW(),"")</f>
        <v/>
      </c>
      <c r="Z49" s="16" t="str">
        <f>IF(('10月'!L49&gt;=0)*AND('10月'!L49&lt;=3),MATCH(3-'10月'!L49,变动率!$T:$T,-1)-ROW(),"")</f>
        <v/>
      </c>
      <c r="AA49" s="16" t="str">
        <f>IF(('10月'!M49&gt;=0)*AND('10月'!M49&lt;=3),MATCH(3-'10月'!M49,变动率!$T:$T,-1)-ROW(),"")</f>
        <v/>
      </c>
      <c r="AB49" s="26" t="str">
        <f>IF(('10月'!N49&gt;=0)*AND('10月'!N49&lt;=3),MATCH(3-'10月'!N49,变动率!$T:$T,-1)-ROW(),"")</f>
        <v/>
      </c>
    </row>
    <row r="50" spans="1:28" x14ac:dyDescent="0.15">
      <c r="A50">
        <v>50</v>
      </c>
      <c r="B50" s="25">
        <f>B$1-变动率!$T50</f>
        <v>3</v>
      </c>
      <c r="C50" s="16">
        <f>C$1-变动率!$T50</f>
        <v>4</v>
      </c>
      <c r="D50" s="16">
        <f>D$1-变动率!$T50</f>
        <v>5</v>
      </c>
      <c r="E50" s="16">
        <f>E$1-变动率!$T50</f>
        <v>6</v>
      </c>
      <c r="F50" s="16">
        <f>F$1-变动率!$T50</f>
        <v>7</v>
      </c>
      <c r="G50" s="16">
        <f>G$1-变动率!$T50</f>
        <v>8</v>
      </c>
      <c r="H50" s="16">
        <f>H$1-变动率!$T50</f>
        <v>9</v>
      </c>
      <c r="I50" s="16">
        <f>I$1-变动率!$T50</f>
        <v>10</v>
      </c>
      <c r="J50" s="16">
        <f>J$1-变动率!$T50</f>
        <v>11</v>
      </c>
      <c r="K50" s="16">
        <f>K$1-变动率!$T50</f>
        <v>12</v>
      </c>
      <c r="L50" s="16">
        <f>L$1-变动率!$T50</f>
        <v>13</v>
      </c>
      <c r="M50" s="16">
        <f>M$1-变动率!$T50</f>
        <v>14</v>
      </c>
      <c r="N50" s="26">
        <f>N$1-变动率!$T50</f>
        <v>15</v>
      </c>
      <c r="O50">
        <v>50</v>
      </c>
      <c r="P50" s="25">
        <f>IF(('10月'!B50&gt;=0)*AND('10月'!B50&lt;=3),MATCH(3-'10月'!B50,变动率!$T:$T,-1)-ROW(),"")</f>
        <v>-48</v>
      </c>
      <c r="Q50" s="16" t="str">
        <f>IF(('10月'!C50&gt;=0)*AND('10月'!C50&lt;=3),MATCH(3-'10月'!C50,变动率!$T:$T,-1)-ROW(),"")</f>
        <v/>
      </c>
      <c r="R50" s="16" t="str">
        <f>IF(('10月'!D50&gt;=0)*AND('10月'!D50&lt;=3),MATCH(3-'10月'!D50,变动率!$T:$T,-1)-ROW(),"")</f>
        <v/>
      </c>
      <c r="S50" s="16" t="str">
        <f>IF(('10月'!E50&gt;=0)*AND('10月'!E50&lt;=3),MATCH(3-'10月'!E50,变动率!$T:$T,-1)-ROW(),"")</f>
        <v/>
      </c>
      <c r="T50" s="16" t="str">
        <f>IF(('10月'!F50&gt;=0)*AND('10月'!F50&lt;=3),MATCH(3-'10月'!F50,变动率!$T:$T,-1)-ROW(),"")</f>
        <v/>
      </c>
      <c r="U50" s="16" t="str">
        <f>IF(('10月'!G50&gt;=0)*AND('10月'!G50&lt;=3),MATCH(3-'10月'!G50,变动率!$T:$T,-1)-ROW(),"")</f>
        <v/>
      </c>
      <c r="V50" s="16" t="str">
        <f>IF(('10月'!H50&gt;=0)*AND('10月'!H50&lt;=3),MATCH(3-'10月'!H50,变动率!$T:$T,-1)-ROW(),"")</f>
        <v/>
      </c>
      <c r="W50" s="16" t="str">
        <f>IF(('10月'!I50&gt;=0)*AND('10月'!I50&lt;=3),MATCH(3-'10月'!I50,变动率!$T:$T,-1)-ROW(),"")</f>
        <v/>
      </c>
      <c r="X50" s="16" t="str">
        <f>IF(('10月'!J50&gt;=0)*AND('10月'!J50&lt;=3),MATCH(3-'10月'!J50,变动率!$T:$T,-1)-ROW(),"")</f>
        <v/>
      </c>
      <c r="Y50" s="16" t="str">
        <f>IF(('10月'!K50&gt;=0)*AND('10月'!K50&lt;=3),MATCH(3-'10月'!K50,变动率!$T:$T,-1)-ROW(),"")</f>
        <v/>
      </c>
      <c r="Z50" s="16" t="str">
        <f>IF(('10月'!L50&gt;=0)*AND('10月'!L50&lt;=3),MATCH(3-'10月'!L50,变动率!$T:$T,-1)-ROW(),"")</f>
        <v/>
      </c>
      <c r="AA50" s="16" t="str">
        <f>IF(('10月'!M50&gt;=0)*AND('10月'!M50&lt;=3),MATCH(3-'10月'!M50,变动率!$T:$T,-1)-ROW(),"")</f>
        <v/>
      </c>
      <c r="AB50" s="26" t="str">
        <f>IF(('10月'!N50&gt;=0)*AND('10月'!N50&lt;=3),MATCH(3-'10月'!N50,变动率!$T:$T,-1)-ROW(),"")</f>
        <v/>
      </c>
    </row>
    <row r="51" spans="1:28" x14ac:dyDescent="0.15">
      <c r="A51">
        <v>51</v>
      </c>
      <c r="B51" s="25">
        <f>B$1-变动率!$T51</f>
        <v>3</v>
      </c>
      <c r="C51" s="16">
        <f>C$1-变动率!$T51</f>
        <v>4</v>
      </c>
      <c r="D51" s="16">
        <f>D$1-变动率!$T51</f>
        <v>5</v>
      </c>
      <c r="E51" s="16">
        <f>E$1-变动率!$T51</f>
        <v>6</v>
      </c>
      <c r="F51" s="16">
        <f>F$1-变动率!$T51</f>
        <v>7</v>
      </c>
      <c r="G51" s="16">
        <f>G$1-变动率!$T51</f>
        <v>8</v>
      </c>
      <c r="H51" s="16">
        <f>H$1-变动率!$T51</f>
        <v>9</v>
      </c>
      <c r="I51" s="16">
        <f>I$1-变动率!$T51</f>
        <v>10</v>
      </c>
      <c r="J51" s="16">
        <f>J$1-变动率!$T51</f>
        <v>11</v>
      </c>
      <c r="K51" s="16">
        <f>K$1-变动率!$T51</f>
        <v>12</v>
      </c>
      <c r="L51" s="16">
        <f>L$1-变动率!$T51</f>
        <v>13</v>
      </c>
      <c r="M51" s="16">
        <f>M$1-变动率!$T51</f>
        <v>14</v>
      </c>
      <c r="N51" s="26">
        <f>N$1-变动率!$T51</f>
        <v>15</v>
      </c>
      <c r="O51">
        <v>51</v>
      </c>
      <c r="P51" s="25">
        <f>IF(('10月'!B51&gt;=0)*AND('10月'!B51&lt;=3),MATCH(3-'10月'!B51,变动率!$T:$T,-1)-ROW(),"")</f>
        <v>-49</v>
      </c>
      <c r="Q51" s="16" t="str">
        <f>IF(('10月'!C51&gt;=0)*AND('10月'!C51&lt;=3),MATCH(3-'10月'!C51,变动率!$T:$T,-1)-ROW(),"")</f>
        <v/>
      </c>
      <c r="R51" s="16" t="str">
        <f>IF(('10月'!D51&gt;=0)*AND('10月'!D51&lt;=3),MATCH(3-'10月'!D51,变动率!$T:$T,-1)-ROW(),"")</f>
        <v/>
      </c>
      <c r="S51" s="16" t="str">
        <f>IF(('10月'!E51&gt;=0)*AND('10月'!E51&lt;=3),MATCH(3-'10月'!E51,变动率!$T:$T,-1)-ROW(),"")</f>
        <v/>
      </c>
      <c r="T51" s="16" t="str">
        <f>IF(('10月'!F51&gt;=0)*AND('10月'!F51&lt;=3),MATCH(3-'10月'!F51,变动率!$T:$T,-1)-ROW(),"")</f>
        <v/>
      </c>
      <c r="U51" s="16" t="str">
        <f>IF(('10月'!G51&gt;=0)*AND('10月'!G51&lt;=3),MATCH(3-'10月'!G51,变动率!$T:$T,-1)-ROW(),"")</f>
        <v/>
      </c>
      <c r="V51" s="16" t="str">
        <f>IF(('10月'!H51&gt;=0)*AND('10月'!H51&lt;=3),MATCH(3-'10月'!H51,变动率!$T:$T,-1)-ROW(),"")</f>
        <v/>
      </c>
      <c r="W51" s="16" t="str">
        <f>IF(('10月'!I51&gt;=0)*AND('10月'!I51&lt;=3),MATCH(3-'10月'!I51,变动率!$T:$T,-1)-ROW(),"")</f>
        <v/>
      </c>
      <c r="X51" s="16" t="str">
        <f>IF(('10月'!J51&gt;=0)*AND('10月'!J51&lt;=3),MATCH(3-'10月'!J51,变动率!$T:$T,-1)-ROW(),"")</f>
        <v/>
      </c>
      <c r="Y51" s="16" t="str">
        <f>IF(('10月'!K51&gt;=0)*AND('10月'!K51&lt;=3),MATCH(3-'10月'!K51,变动率!$T:$T,-1)-ROW(),"")</f>
        <v/>
      </c>
      <c r="Z51" s="16" t="str">
        <f>IF(('10月'!L51&gt;=0)*AND('10月'!L51&lt;=3),MATCH(3-'10月'!L51,变动率!$T:$T,-1)-ROW(),"")</f>
        <v/>
      </c>
      <c r="AA51" s="16" t="str">
        <f>IF(('10月'!M51&gt;=0)*AND('10月'!M51&lt;=3),MATCH(3-'10月'!M51,变动率!$T:$T,-1)-ROW(),"")</f>
        <v/>
      </c>
      <c r="AB51" s="26" t="str">
        <f>IF(('10月'!N51&gt;=0)*AND('10月'!N51&lt;=3),MATCH(3-'10月'!N51,变动率!$T:$T,-1)-ROW(),"")</f>
        <v/>
      </c>
    </row>
    <row r="52" spans="1:28" x14ac:dyDescent="0.15">
      <c r="A52">
        <v>52</v>
      </c>
      <c r="B52" s="25">
        <f>B$1-变动率!$T52</f>
        <v>3</v>
      </c>
      <c r="C52" s="16">
        <f>C$1-变动率!$T52</f>
        <v>4</v>
      </c>
      <c r="D52" s="16">
        <f>D$1-变动率!$T52</f>
        <v>5</v>
      </c>
      <c r="E52" s="16">
        <f>E$1-变动率!$T52</f>
        <v>6</v>
      </c>
      <c r="F52" s="16">
        <f>F$1-变动率!$T52</f>
        <v>7</v>
      </c>
      <c r="G52" s="16">
        <f>G$1-变动率!$T52</f>
        <v>8</v>
      </c>
      <c r="H52" s="16">
        <f>H$1-变动率!$T52</f>
        <v>9</v>
      </c>
      <c r="I52" s="16">
        <f>I$1-变动率!$T52</f>
        <v>10</v>
      </c>
      <c r="J52" s="16">
        <f>J$1-变动率!$T52</f>
        <v>11</v>
      </c>
      <c r="K52" s="16">
        <f>K$1-变动率!$T52</f>
        <v>12</v>
      </c>
      <c r="L52" s="16">
        <f>L$1-变动率!$T52</f>
        <v>13</v>
      </c>
      <c r="M52" s="16">
        <f>M$1-变动率!$T52</f>
        <v>14</v>
      </c>
      <c r="N52" s="26">
        <f>N$1-变动率!$T52</f>
        <v>15</v>
      </c>
      <c r="O52">
        <v>52</v>
      </c>
      <c r="P52" s="25">
        <f>IF(('10月'!B52&gt;=0)*AND('10月'!B52&lt;=3),MATCH(3-'10月'!B52,变动率!$T:$T,-1)-ROW(),"")</f>
        <v>-50</v>
      </c>
      <c r="Q52" s="16" t="str">
        <f>IF(('10月'!C52&gt;=0)*AND('10月'!C52&lt;=3),MATCH(3-'10月'!C52,变动率!$T:$T,-1)-ROW(),"")</f>
        <v/>
      </c>
      <c r="R52" s="16" t="str">
        <f>IF(('10月'!D52&gt;=0)*AND('10月'!D52&lt;=3),MATCH(3-'10月'!D52,变动率!$T:$T,-1)-ROW(),"")</f>
        <v/>
      </c>
      <c r="S52" s="16" t="str">
        <f>IF(('10月'!E52&gt;=0)*AND('10月'!E52&lt;=3),MATCH(3-'10月'!E52,变动率!$T:$T,-1)-ROW(),"")</f>
        <v/>
      </c>
      <c r="T52" s="16" t="str">
        <f>IF(('10月'!F52&gt;=0)*AND('10月'!F52&lt;=3),MATCH(3-'10月'!F52,变动率!$T:$T,-1)-ROW(),"")</f>
        <v/>
      </c>
      <c r="U52" s="16" t="str">
        <f>IF(('10月'!G52&gt;=0)*AND('10月'!G52&lt;=3),MATCH(3-'10月'!G52,变动率!$T:$T,-1)-ROW(),"")</f>
        <v/>
      </c>
      <c r="V52" s="16" t="str">
        <f>IF(('10月'!H52&gt;=0)*AND('10月'!H52&lt;=3),MATCH(3-'10月'!H52,变动率!$T:$T,-1)-ROW(),"")</f>
        <v/>
      </c>
      <c r="W52" s="16" t="str">
        <f>IF(('10月'!I52&gt;=0)*AND('10月'!I52&lt;=3),MATCH(3-'10月'!I52,变动率!$T:$T,-1)-ROW(),"")</f>
        <v/>
      </c>
      <c r="X52" s="16" t="str">
        <f>IF(('10月'!J52&gt;=0)*AND('10月'!J52&lt;=3),MATCH(3-'10月'!J52,变动率!$T:$T,-1)-ROW(),"")</f>
        <v/>
      </c>
      <c r="Y52" s="16" t="str">
        <f>IF(('10月'!K52&gt;=0)*AND('10月'!K52&lt;=3),MATCH(3-'10月'!K52,变动率!$T:$T,-1)-ROW(),"")</f>
        <v/>
      </c>
      <c r="Z52" s="16" t="str">
        <f>IF(('10月'!L52&gt;=0)*AND('10月'!L52&lt;=3),MATCH(3-'10月'!L52,变动率!$T:$T,-1)-ROW(),"")</f>
        <v/>
      </c>
      <c r="AA52" s="16" t="str">
        <f>IF(('10月'!M52&gt;=0)*AND('10月'!M52&lt;=3),MATCH(3-'10月'!M52,变动率!$T:$T,-1)-ROW(),"")</f>
        <v/>
      </c>
      <c r="AB52" s="26" t="str">
        <f>IF(('10月'!N52&gt;=0)*AND('10月'!N52&lt;=3),MATCH(3-'10月'!N52,变动率!$T:$T,-1)-ROW(),"")</f>
        <v/>
      </c>
    </row>
    <row r="53" spans="1:28" x14ac:dyDescent="0.15">
      <c r="A53">
        <v>53</v>
      </c>
      <c r="B53" s="25">
        <f>B$1-变动率!$T53</f>
        <v>3</v>
      </c>
      <c r="C53" s="16">
        <f>C$1-变动率!$T53</f>
        <v>4</v>
      </c>
      <c r="D53" s="16">
        <f>D$1-变动率!$T53</f>
        <v>5</v>
      </c>
      <c r="E53" s="16">
        <f>E$1-变动率!$T53</f>
        <v>6</v>
      </c>
      <c r="F53" s="16">
        <f>F$1-变动率!$T53</f>
        <v>7</v>
      </c>
      <c r="G53" s="16">
        <f>G$1-变动率!$T53</f>
        <v>8</v>
      </c>
      <c r="H53" s="16">
        <f>H$1-变动率!$T53</f>
        <v>9</v>
      </c>
      <c r="I53" s="16">
        <f>I$1-变动率!$T53</f>
        <v>10</v>
      </c>
      <c r="J53" s="16">
        <f>J$1-变动率!$T53</f>
        <v>11</v>
      </c>
      <c r="K53" s="16">
        <f>K$1-变动率!$T53</f>
        <v>12</v>
      </c>
      <c r="L53" s="16">
        <f>L$1-变动率!$T53</f>
        <v>13</v>
      </c>
      <c r="M53" s="16">
        <f>M$1-变动率!$T53</f>
        <v>14</v>
      </c>
      <c r="N53" s="26">
        <f>N$1-变动率!$T53</f>
        <v>15</v>
      </c>
      <c r="O53">
        <v>53</v>
      </c>
      <c r="P53" s="25">
        <f>IF(('10月'!B53&gt;=0)*AND('10月'!B53&lt;=3),MATCH(3-'10月'!B53,变动率!$T:$T,-1)-ROW(),"")</f>
        <v>-51</v>
      </c>
      <c r="Q53" s="16" t="str">
        <f>IF(('10月'!C53&gt;=0)*AND('10月'!C53&lt;=3),MATCH(3-'10月'!C53,变动率!$T:$T,-1)-ROW(),"")</f>
        <v/>
      </c>
      <c r="R53" s="16" t="str">
        <f>IF(('10月'!D53&gt;=0)*AND('10月'!D53&lt;=3),MATCH(3-'10月'!D53,变动率!$T:$T,-1)-ROW(),"")</f>
        <v/>
      </c>
      <c r="S53" s="16" t="str">
        <f>IF(('10月'!E53&gt;=0)*AND('10月'!E53&lt;=3),MATCH(3-'10月'!E53,变动率!$T:$T,-1)-ROW(),"")</f>
        <v/>
      </c>
      <c r="T53" s="16" t="str">
        <f>IF(('10月'!F53&gt;=0)*AND('10月'!F53&lt;=3),MATCH(3-'10月'!F53,变动率!$T:$T,-1)-ROW(),"")</f>
        <v/>
      </c>
      <c r="U53" s="16" t="str">
        <f>IF(('10月'!G53&gt;=0)*AND('10月'!G53&lt;=3),MATCH(3-'10月'!G53,变动率!$T:$T,-1)-ROW(),"")</f>
        <v/>
      </c>
      <c r="V53" s="16" t="str">
        <f>IF(('10月'!H53&gt;=0)*AND('10月'!H53&lt;=3),MATCH(3-'10月'!H53,变动率!$T:$T,-1)-ROW(),"")</f>
        <v/>
      </c>
      <c r="W53" s="16" t="str">
        <f>IF(('10月'!I53&gt;=0)*AND('10月'!I53&lt;=3),MATCH(3-'10月'!I53,变动率!$T:$T,-1)-ROW(),"")</f>
        <v/>
      </c>
      <c r="X53" s="16" t="str">
        <f>IF(('10月'!J53&gt;=0)*AND('10月'!J53&lt;=3),MATCH(3-'10月'!J53,变动率!$T:$T,-1)-ROW(),"")</f>
        <v/>
      </c>
      <c r="Y53" s="16" t="str">
        <f>IF(('10月'!K53&gt;=0)*AND('10月'!K53&lt;=3),MATCH(3-'10月'!K53,变动率!$T:$T,-1)-ROW(),"")</f>
        <v/>
      </c>
      <c r="Z53" s="16" t="str">
        <f>IF(('10月'!L53&gt;=0)*AND('10月'!L53&lt;=3),MATCH(3-'10月'!L53,变动率!$T:$T,-1)-ROW(),"")</f>
        <v/>
      </c>
      <c r="AA53" s="16" t="str">
        <f>IF(('10月'!M53&gt;=0)*AND('10月'!M53&lt;=3),MATCH(3-'10月'!M53,变动率!$T:$T,-1)-ROW(),"")</f>
        <v/>
      </c>
      <c r="AB53" s="26" t="str">
        <f>IF(('10月'!N53&gt;=0)*AND('10月'!N53&lt;=3),MATCH(3-'10月'!N53,变动率!$T:$T,-1)-ROW(),"")</f>
        <v/>
      </c>
    </row>
    <row r="54" spans="1:28" x14ac:dyDescent="0.15">
      <c r="A54" s="58">
        <v>54</v>
      </c>
      <c r="B54" s="25">
        <f>B$1-变动率!$T54</f>
        <v>3</v>
      </c>
      <c r="C54" s="16">
        <f>C$1-变动率!$T54</f>
        <v>4</v>
      </c>
      <c r="D54" s="16">
        <f>D$1-变动率!$T54</f>
        <v>5</v>
      </c>
      <c r="E54" s="16">
        <f>E$1-变动率!$T54</f>
        <v>6</v>
      </c>
      <c r="F54" s="16">
        <f>F$1-变动率!$T54</f>
        <v>7</v>
      </c>
      <c r="G54" s="16">
        <f>G$1-变动率!$T54</f>
        <v>8</v>
      </c>
      <c r="H54" s="16">
        <f>H$1-变动率!$T54</f>
        <v>9</v>
      </c>
      <c r="I54" s="16">
        <f>I$1-变动率!$T54</f>
        <v>10</v>
      </c>
      <c r="J54" s="16">
        <f>J$1-变动率!$T54</f>
        <v>11</v>
      </c>
      <c r="K54" s="16">
        <f>K$1-变动率!$T54</f>
        <v>12</v>
      </c>
      <c r="L54" s="16">
        <f>L$1-变动率!$T54</f>
        <v>13</v>
      </c>
      <c r="M54" s="16">
        <f>M$1-变动率!$T54</f>
        <v>14</v>
      </c>
      <c r="N54" s="26">
        <f>N$1-变动率!$T54</f>
        <v>15</v>
      </c>
      <c r="O54" s="58">
        <v>54</v>
      </c>
      <c r="P54" s="25">
        <f>IF(('10月'!B54&gt;=0)*AND('10月'!B54&lt;=3),MATCH(3-'10月'!B54,变动率!$T:$T,-1)-ROW(),"")</f>
        <v>-52</v>
      </c>
      <c r="Q54" s="16" t="str">
        <f>IF(('10月'!C54&gt;=0)*AND('10月'!C54&lt;=3),MATCH(3-'10月'!C54,变动率!$T:$T,-1)-ROW(),"")</f>
        <v/>
      </c>
      <c r="R54" s="16" t="str">
        <f>IF(('10月'!D54&gt;=0)*AND('10月'!D54&lt;=3),MATCH(3-'10月'!D54,变动率!$T:$T,-1)-ROW(),"")</f>
        <v/>
      </c>
      <c r="S54" s="16" t="str">
        <f>IF(('10月'!E54&gt;=0)*AND('10月'!E54&lt;=3),MATCH(3-'10月'!E54,变动率!$T:$T,-1)-ROW(),"")</f>
        <v/>
      </c>
      <c r="T54" s="16" t="str">
        <f>IF(('10月'!F54&gt;=0)*AND('10月'!F54&lt;=3),MATCH(3-'10月'!F54,变动率!$T:$T,-1)-ROW(),"")</f>
        <v/>
      </c>
      <c r="U54" s="16" t="str">
        <f>IF(('10月'!G54&gt;=0)*AND('10月'!G54&lt;=3),MATCH(3-'10月'!G54,变动率!$T:$T,-1)-ROW(),"")</f>
        <v/>
      </c>
      <c r="V54" s="16" t="str">
        <f>IF(('10月'!H54&gt;=0)*AND('10月'!H54&lt;=3),MATCH(3-'10月'!H54,变动率!$T:$T,-1)-ROW(),"")</f>
        <v/>
      </c>
      <c r="W54" s="16" t="str">
        <f>IF(('10月'!I54&gt;=0)*AND('10月'!I54&lt;=3),MATCH(3-'10月'!I54,变动率!$T:$T,-1)-ROW(),"")</f>
        <v/>
      </c>
      <c r="X54" s="16" t="str">
        <f>IF(('10月'!J54&gt;=0)*AND('10月'!J54&lt;=3),MATCH(3-'10月'!J54,变动率!$T:$T,-1)-ROW(),"")</f>
        <v/>
      </c>
      <c r="Y54" s="16" t="str">
        <f>IF(('10月'!K54&gt;=0)*AND('10月'!K54&lt;=3),MATCH(3-'10月'!K54,变动率!$T:$T,-1)-ROW(),"")</f>
        <v/>
      </c>
      <c r="Z54" s="16" t="str">
        <f>IF(('10月'!L54&gt;=0)*AND('10月'!L54&lt;=3),MATCH(3-'10月'!L54,变动率!$T:$T,-1)-ROW(),"")</f>
        <v/>
      </c>
      <c r="AA54" s="16" t="str">
        <f>IF(('10月'!M54&gt;=0)*AND('10月'!M54&lt;=3),MATCH(3-'10月'!M54,变动率!$T:$T,-1)-ROW(),"")</f>
        <v/>
      </c>
      <c r="AB54" s="26" t="str">
        <f>IF(('10月'!N54&gt;=0)*AND('10月'!N54&lt;=3),MATCH(3-'10月'!N54,变动率!$T:$T,-1)-ROW(),"")</f>
        <v/>
      </c>
    </row>
    <row r="55" spans="1:28" x14ac:dyDescent="0.15">
      <c r="A55">
        <v>55</v>
      </c>
      <c r="B55" s="25">
        <f>B$1-变动率!$T55</f>
        <v>3</v>
      </c>
      <c r="C55" s="16">
        <f>C$1-变动率!$T55</f>
        <v>4</v>
      </c>
      <c r="D55" s="16">
        <f>D$1-变动率!$T55</f>
        <v>5</v>
      </c>
      <c r="E55" s="16">
        <f>E$1-变动率!$T55</f>
        <v>6</v>
      </c>
      <c r="F55" s="16">
        <f>F$1-变动率!$T55</f>
        <v>7</v>
      </c>
      <c r="G55" s="16">
        <f>G$1-变动率!$T55</f>
        <v>8</v>
      </c>
      <c r="H55" s="16">
        <f>H$1-变动率!$T55</f>
        <v>9</v>
      </c>
      <c r="I55" s="16">
        <f>I$1-变动率!$T55</f>
        <v>10</v>
      </c>
      <c r="J55" s="16">
        <f>J$1-变动率!$T55</f>
        <v>11</v>
      </c>
      <c r="K55" s="16">
        <f>K$1-变动率!$T55</f>
        <v>12</v>
      </c>
      <c r="L55" s="16">
        <f>L$1-变动率!$T55</f>
        <v>13</v>
      </c>
      <c r="M55" s="16">
        <f>M$1-变动率!$T55</f>
        <v>14</v>
      </c>
      <c r="N55" s="26">
        <f>N$1-变动率!$T55</f>
        <v>15</v>
      </c>
      <c r="O55">
        <v>55</v>
      </c>
      <c r="P55" s="25">
        <f>IF(('10月'!B55&gt;=0)*AND('10月'!B55&lt;=3),MATCH(3-'10月'!B55,变动率!$T:$T,-1)-ROW(),"")</f>
        <v>-53</v>
      </c>
      <c r="Q55" s="16" t="str">
        <f>IF(('10月'!C55&gt;=0)*AND('10月'!C55&lt;=3),MATCH(3-'10月'!C55,变动率!$T:$T,-1)-ROW(),"")</f>
        <v/>
      </c>
      <c r="R55" s="16" t="str">
        <f>IF(('10月'!D55&gt;=0)*AND('10月'!D55&lt;=3),MATCH(3-'10月'!D55,变动率!$T:$T,-1)-ROW(),"")</f>
        <v/>
      </c>
      <c r="S55" s="16" t="str">
        <f>IF(('10月'!E55&gt;=0)*AND('10月'!E55&lt;=3),MATCH(3-'10月'!E55,变动率!$T:$T,-1)-ROW(),"")</f>
        <v/>
      </c>
      <c r="T55" s="16" t="str">
        <f>IF(('10月'!F55&gt;=0)*AND('10月'!F55&lt;=3),MATCH(3-'10月'!F55,变动率!$T:$T,-1)-ROW(),"")</f>
        <v/>
      </c>
      <c r="U55" s="16" t="str">
        <f>IF(('10月'!G55&gt;=0)*AND('10月'!G55&lt;=3),MATCH(3-'10月'!G55,变动率!$T:$T,-1)-ROW(),"")</f>
        <v/>
      </c>
      <c r="V55" s="16" t="str">
        <f>IF(('10月'!H55&gt;=0)*AND('10月'!H55&lt;=3),MATCH(3-'10月'!H55,变动率!$T:$T,-1)-ROW(),"")</f>
        <v/>
      </c>
      <c r="W55" s="16" t="str">
        <f>IF(('10月'!I55&gt;=0)*AND('10月'!I55&lt;=3),MATCH(3-'10月'!I55,变动率!$T:$T,-1)-ROW(),"")</f>
        <v/>
      </c>
      <c r="X55" s="16" t="str">
        <f>IF(('10月'!J55&gt;=0)*AND('10月'!J55&lt;=3),MATCH(3-'10月'!J55,变动率!$T:$T,-1)-ROW(),"")</f>
        <v/>
      </c>
      <c r="Y55" s="16" t="str">
        <f>IF(('10月'!K55&gt;=0)*AND('10月'!K55&lt;=3),MATCH(3-'10月'!K55,变动率!$T:$T,-1)-ROW(),"")</f>
        <v/>
      </c>
      <c r="Z55" s="16" t="str">
        <f>IF(('10月'!L55&gt;=0)*AND('10月'!L55&lt;=3),MATCH(3-'10月'!L55,变动率!$T:$T,-1)-ROW(),"")</f>
        <v/>
      </c>
      <c r="AA55" s="16" t="str">
        <f>IF(('10月'!M55&gt;=0)*AND('10月'!M55&lt;=3),MATCH(3-'10月'!M55,变动率!$T:$T,-1)-ROW(),"")</f>
        <v/>
      </c>
      <c r="AB55" s="26" t="str">
        <f>IF(('10月'!N55&gt;=0)*AND('10月'!N55&lt;=3),MATCH(3-'10月'!N55,变动率!$T:$T,-1)-ROW(),"")</f>
        <v/>
      </c>
    </row>
    <row r="56" spans="1:28" x14ac:dyDescent="0.15">
      <c r="A56">
        <v>56</v>
      </c>
      <c r="B56" s="25">
        <f>B$1-变动率!$T56</f>
        <v>3</v>
      </c>
      <c r="C56" s="16">
        <f>C$1-变动率!$T56</f>
        <v>4</v>
      </c>
      <c r="D56" s="16">
        <f>D$1-变动率!$T56</f>
        <v>5</v>
      </c>
      <c r="E56" s="16">
        <f>E$1-变动率!$T56</f>
        <v>6</v>
      </c>
      <c r="F56" s="16">
        <f>F$1-变动率!$T56</f>
        <v>7</v>
      </c>
      <c r="G56" s="16">
        <f>G$1-变动率!$T56</f>
        <v>8</v>
      </c>
      <c r="H56" s="16">
        <f>H$1-变动率!$T56</f>
        <v>9</v>
      </c>
      <c r="I56" s="16">
        <f>I$1-变动率!$T56</f>
        <v>10</v>
      </c>
      <c r="J56" s="16">
        <f>J$1-变动率!$T56</f>
        <v>11</v>
      </c>
      <c r="K56" s="16">
        <f>K$1-变动率!$T56</f>
        <v>12</v>
      </c>
      <c r="L56" s="16">
        <f>L$1-变动率!$T56</f>
        <v>13</v>
      </c>
      <c r="M56" s="16">
        <f>M$1-变动率!$T56</f>
        <v>14</v>
      </c>
      <c r="N56" s="26">
        <f>N$1-变动率!$T56</f>
        <v>15</v>
      </c>
      <c r="O56">
        <v>56</v>
      </c>
      <c r="P56" s="25">
        <f>IF(('10月'!B56&gt;=0)*AND('10月'!B56&lt;=3),MATCH(3-'10月'!B56,变动率!$T:$T,-1)-ROW(),"")</f>
        <v>-54</v>
      </c>
      <c r="Q56" s="16" t="str">
        <f>IF(('10月'!C56&gt;=0)*AND('10月'!C56&lt;=3),MATCH(3-'10月'!C56,变动率!$T:$T,-1)-ROW(),"")</f>
        <v/>
      </c>
      <c r="R56" s="16" t="str">
        <f>IF(('10月'!D56&gt;=0)*AND('10月'!D56&lt;=3),MATCH(3-'10月'!D56,变动率!$T:$T,-1)-ROW(),"")</f>
        <v/>
      </c>
      <c r="S56" s="16" t="str">
        <f>IF(('10月'!E56&gt;=0)*AND('10月'!E56&lt;=3),MATCH(3-'10月'!E56,变动率!$T:$T,-1)-ROW(),"")</f>
        <v/>
      </c>
      <c r="T56" s="16" t="str">
        <f>IF(('10月'!F56&gt;=0)*AND('10月'!F56&lt;=3),MATCH(3-'10月'!F56,变动率!$T:$T,-1)-ROW(),"")</f>
        <v/>
      </c>
      <c r="U56" s="16" t="str">
        <f>IF(('10月'!G56&gt;=0)*AND('10月'!G56&lt;=3),MATCH(3-'10月'!G56,变动率!$T:$T,-1)-ROW(),"")</f>
        <v/>
      </c>
      <c r="V56" s="16" t="str">
        <f>IF(('10月'!H56&gt;=0)*AND('10月'!H56&lt;=3),MATCH(3-'10月'!H56,变动率!$T:$T,-1)-ROW(),"")</f>
        <v/>
      </c>
      <c r="W56" s="16" t="str">
        <f>IF(('10月'!I56&gt;=0)*AND('10月'!I56&lt;=3),MATCH(3-'10月'!I56,变动率!$T:$T,-1)-ROW(),"")</f>
        <v/>
      </c>
      <c r="X56" s="16" t="str">
        <f>IF(('10月'!J56&gt;=0)*AND('10月'!J56&lt;=3),MATCH(3-'10月'!J56,变动率!$T:$T,-1)-ROW(),"")</f>
        <v/>
      </c>
      <c r="Y56" s="16" t="str">
        <f>IF(('10月'!K56&gt;=0)*AND('10月'!K56&lt;=3),MATCH(3-'10月'!K56,变动率!$T:$T,-1)-ROW(),"")</f>
        <v/>
      </c>
      <c r="Z56" s="16" t="str">
        <f>IF(('10月'!L56&gt;=0)*AND('10月'!L56&lt;=3),MATCH(3-'10月'!L56,变动率!$T:$T,-1)-ROW(),"")</f>
        <v/>
      </c>
      <c r="AA56" s="16" t="str">
        <f>IF(('10月'!M56&gt;=0)*AND('10月'!M56&lt;=3),MATCH(3-'10月'!M56,变动率!$T:$T,-1)-ROW(),"")</f>
        <v/>
      </c>
      <c r="AB56" s="26" t="str">
        <f>IF(('10月'!N56&gt;=0)*AND('10月'!N56&lt;=3),MATCH(3-'10月'!N56,变动率!$T:$T,-1)-ROW(),"")</f>
        <v/>
      </c>
    </row>
    <row r="57" spans="1:28" x14ac:dyDescent="0.15">
      <c r="A57">
        <v>57</v>
      </c>
      <c r="B57" s="25">
        <f>B$1-变动率!$T57</f>
        <v>3</v>
      </c>
      <c r="C57" s="16">
        <f>C$1-变动率!$T57</f>
        <v>4</v>
      </c>
      <c r="D57" s="16">
        <f>D$1-变动率!$T57</f>
        <v>5</v>
      </c>
      <c r="E57" s="16">
        <f>E$1-变动率!$T57</f>
        <v>6</v>
      </c>
      <c r="F57" s="16">
        <f>F$1-变动率!$T57</f>
        <v>7</v>
      </c>
      <c r="G57" s="16">
        <f>G$1-变动率!$T57</f>
        <v>8</v>
      </c>
      <c r="H57" s="16">
        <f>H$1-变动率!$T57</f>
        <v>9</v>
      </c>
      <c r="I57" s="16">
        <f>I$1-变动率!$T57</f>
        <v>10</v>
      </c>
      <c r="J57" s="16">
        <f>J$1-变动率!$T57</f>
        <v>11</v>
      </c>
      <c r="K57" s="16">
        <f>K$1-变动率!$T57</f>
        <v>12</v>
      </c>
      <c r="L57" s="16">
        <f>L$1-变动率!$T57</f>
        <v>13</v>
      </c>
      <c r="M57" s="16">
        <f>M$1-变动率!$T57</f>
        <v>14</v>
      </c>
      <c r="N57" s="26">
        <f>N$1-变动率!$T57</f>
        <v>15</v>
      </c>
      <c r="O57">
        <v>57</v>
      </c>
      <c r="P57" s="25">
        <f>IF(('10月'!B57&gt;=0)*AND('10月'!B57&lt;=3),MATCH(3-'10月'!B57,变动率!$T:$T,-1)-ROW(),"")</f>
        <v>-55</v>
      </c>
      <c r="Q57" s="16" t="str">
        <f>IF(('10月'!C57&gt;=0)*AND('10月'!C57&lt;=3),MATCH(3-'10月'!C57,变动率!$T:$T,-1)-ROW(),"")</f>
        <v/>
      </c>
      <c r="R57" s="16" t="str">
        <f>IF(('10月'!D57&gt;=0)*AND('10月'!D57&lt;=3),MATCH(3-'10月'!D57,变动率!$T:$T,-1)-ROW(),"")</f>
        <v/>
      </c>
      <c r="S57" s="16" t="str">
        <f>IF(('10月'!E57&gt;=0)*AND('10月'!E57&lt;=3),MATCH(3-'10月'!E57,变动率!$T:$T,-1)-ROW(),"")</f>
        <v/>
      </c>
      <c r="T57" s="16" t="str">
        <f>IF(('10月'!F57&gt;=0)*AND('10月'!F57&lt;=3),MATCH(3-'10月'!F57,变动率!$T:$T,-1)-ROW(),"")</f>
        <v/>
      </c>
      <c r="U57" s="16" t="str">
        <f>IF(('10月'!G57&gt;=0)*AND('10月'!G57&lt;=3),MATCH(3-'10月'!G57,变动率!$T:$T,-1)-ROW(),"")</f>
        <v/>
      </c>
      <c r="V57" s="16" t="str">
        <f>IF(('10月'!H57&gt;=0)*AND('10月'!H57&lt;=3),MATCH(3-'10月'!H57,变动率!$T:$T,-1)-ROW(),"")</f>
        <v/>
      </c>
      <c r="W57" s="16" t="str">
        <f>IF(('10月'!I57&gt;=0)*AND('10月'!I57&lt;=3),MATCH(3-'10月'!I57,变动率!$T:$T,-1)-ROW(),"")</f>
        <v/>
      </c>
      <c r="X57" s="16" t="str">
        <f>IF(('10月'!J57&gt;=0)*AND('10月'!J57&lt;=3),MATCH(3-'10月'!J57,变动率!$T:$T,-1)-ROW(),"")</f>
        <v/>
      </c>
      <c r="Y57" s="16" t="str">
        <f>IF(('10月'!K57&gt;=0)*AND('10月'!K57&lt;=3),MATCH(3-'10月'!K57,变动率!$T:$T,-1)-ROW(),"")</f>
        <v/>
      </c>
      <c r="Z57" s="16" t="str">
        <f>IF(('10月'!L57&gt;=0)*AND('10月'!L57&lt;=3),MATCH(3-'10月'!L57,变动率!$T:$T,-1)-ROW(),"")</f>
        <v/>
      </c>
      <c r="AA57" s="16" t="str">
        <f>IF(('10月'!M57&gt;=0)*AND('10月'!M57&lt;=3),MATCH(3-'10月'!M57,变动率!$T:$T,-1)-ROW(),"")</f>
        <v/>
      </c>
      <c r="AB57" s="26" t="str">
        <f>IF(('10月'!N57&gt;=0)*AND('10月'!N57&lt;=3),MATCH(3-'10月'!N57,变动率!$T:$T,-1)-ROW(),"")</f>
        <v/>
      </c>
    </row>
    <row r="58" spans="1:28" x14ac:dyDescent="0.15">
      <c r="A58">
        <v>58</v>
      </c>
      <c r="B58" s="25">
        <f>B$1-变动率!$T58</f>
        <v>3</v>
      </c>
      <c r="C58" s="16">
        <f>C$1-变动率!$T58</f>
        <v>4</v>
      </c>
      <c r="D58" s="16">
        <f>D$1-变动率!$T58</f>
        <v>5</v>
      </c>
      <c r="E58" s="16">
        <f>E$1-变动率!$T58</f>
        <v>6</v>
      </c>
      <c r="F58" s="16">
        <f>F$1-变动率!$T58</f>
        <v>7</v>
      </c>
      <c r="G58" s="16">
        <f>G$1-变动率!$T58</f>
        <v>8</v>
      </c>
      <c r="H58" s="16">
        <f>H$1-变动率!$T58</f>
        <v>9</v>
      </c>
      <c r="I58" s="16">
        <f>I$1-变动率!$T58</f>
        <v>10</v>
      </c>
      <c r="J58" s="16">
        <f>J$1-变动率!$T58</f>
        <v>11</v>
      </c>
      <c r="K58" s="16">
        <f>K$1-变动率!$T58</f>
        <v>12</v>
      </c>
      <c r="L58" s="16">
        <f>L$1-变动率!$T58</f>
        <v>13</v>
      </c>
      <c r="M58" s="16">
        <f>M$1-变动率!$T58</f>
        <v>14</v>
      </c>
      <c r="N58" s="26">
        <f>N$1-变动率!$T58</f>
        <v>15</v>
      </c>
      <c r="O58">
        <v>58</v>
      </c>
      <c r="P58" s="25">
        <f>IF(('10月'!B58&gt;=0)*AND('10月'!B58&lt;=3),MATCH(3-'10月'!B58,变动率!$T:$T,-1)-ROW(),"")</f>
        <v>-56</v>
      </c>
      <c r="Q58" s="16" t="str">
        <f>IF(('10月'!C58&gt;=0)*AND('10月'!C58&lt;=3),MATCH(3-'10月'!C58,变动率!$T:$T,-1)-ROW(),"")</f>
        <v/>
      </c>
      <c r="R58" s="16" t="str">
        <f>IF(('10月'!D58&gt;=0)*AND('10月'!D58&lt;=3),MATCH(3-'10月'!D58,变动率!$T:$T,-1)-ROW(),"")</f>
        <v/>
      </c>
      <c r="S58" s="16" t="str">
        <f>IF(('10月'!E58&gt;=0)*AND('10月'!E58&lt;=3),MATCH(3-'10月'!E58,变动率!$T:$T,-1)-ROW(),"")</f>
        <v/>
      </c>
      <c r="T58" s="16" t="str">
        <f>IF(('10月'!F58&gt;=0)*AND('10月'!F58&lt;=3),MATCH(3-'10月'!F58,变动率!$T:$T,-1)-ROW(),"")</f>
        <v/>
      </c>
      <c r="U58" s="16" t="str">
        <f>IF(('10月'!G58&gt;=0)*AND('10月'!G58&lt;=3),MATCH(3-'10月'!G58,变动率!$T:$T,-1)-ROW(),"")</f>
        <v/>
      </c>
      <c r="V58" s="16" t="str">
        <f>IF(('10月'!H58&gt;=0)*AND('10月'!H58&lt;=3),MATCH(3-'10月'!H58,变动率!$T:$T,-1)-ROW(),"")</f>
        <v/>
      </c>
      <c r="W58" s="16" t="str">
        <f>IF(('10月'!I58&gt;=0)*AND('10月'!I58&lt;=3),MATCH(3-'10月'!I58,变动率!$T:$T,-1)-ROW(),"")</f>
        <v/>
      </c>
      <c r="X58" s="16" t="str">
        <f>IF(('10月'!J58&gt;=0)*AND('10月'!J58&lt;=3),MATCH(3-'10月'!J58,变动率!$T:$T,-1)-ROW(),"")</f>
        <v/>
      </c>
      <c r="Y58" s="16" t="str">
        <f>IF(('10月'!K58&gt;=0)*AND('10月'!K58&lt;=3),MATCH(3-'10月'!K58,变动率!$T:$T,-1)-ROW(),"")</f>
        <v/>
      </c>
      <c r="Z58" s="16" t="str">
        <f>IF(('10月'!L58&gt;=0)*AND('10月'!L58&lt;=3),MATCH(3-'10月'!L58,变动率!$T:$T,-1)-ROW(),"")</f>
        <v/>
      </c>
      <c r="AA58" s="16" t="str">
        <f>IF(('10月'!M58&gt;=0)*AND('10月'!M58&lt;=3),MATCH(3-'10月'!M58,变动率!$T:$T,-1)-ROW(),"")</f>
        <v/>
      </c>
      <c r="AB58" s="26" t="str">
        <f>IF(('10月'!N58&gt;=0)*AND('10月'!N58&lt;=3),MATCH(3-'10月'!N58,变动率!$T:$T,-1)-ROW(),"")</f>
        <v/>
      </c>
    </row>
    <row r="59" spans="1:28" x14ac:dyDescent="0.15">
      <c r="A59">
        <v>59</v>
      </c>
      <c r="B59" s="25">
        <f>B$1-变动率!$T59</f>
        <v>3</v>
      </c>
      <c r="C59" s="16">
        <f>C$1-变动率!$T59</f>
        <v>4</v>
      </c>
      <c r="D59" s="16">
        <f>D$1-变动率!$T59</f>
        <v>5</v>
      </c>
      <c r="E59" s="16">
        <f>E$1-变动率!$T59</f>
        <v>6</v>
      </c>
      <c r="F59" s="16">
        <f>F$1-变动率!$T59</f>
        <v>7</v>
      </c>
      <c r="G59" s="16">
        <f>G$1-变动率!$T59</f>
        <v>8</v>
      </c>
      <c r="H59" s="16">
        <f>H$1-变动率!$T59</f>
        <v>9</v>
      </c>
      <c r="I59" s="16">
        <f>I$1-变动率!$T59</f>
        <v>10</v>
      </c>
      <c r="J59" s="16">
        <f>J$1-变动率!$T59</f>
        <v>11</v>
      </c>
      <c r="K59" s="16">
        <f>K$1-变动率!$T59</f>
        <v>12</v>
      </c>
      <c r="L59" s="16">
        <f>L$1-变动率!$T59</f>
        <v>13</v>
      </c>
      <c r="M59" s="16">
        <f>M$1-变动率!$T59</f>
        <v>14</v>
      </c>
      <c r="N59" s="26">
        <f>N$1-变动率!$T59</f>
        <v>15</v>
      </c>
      <c r="O59">
        <v>59</v>
      </c>
      <c r="P59" s="25">
        <f>IF(('10月'!B59&gt;=0)*AND('10月'!B59&lt;=3),MATCH(3-'10月'!B59,变动率!$T:$T,-1)-ROW(),"")</f>
        <v>-57</v>
      </c>
      <c r="Q59" s="16" t="str">
        <f>IF(('10月'!C59&gt;=0)*AND('10月'!C59&lt;=3),MATCH(3-'10月'!C59,变动率!$T:$T,-1)-ROW(),"")</f>
        <v/>
      </c>
      <c r="R59" s="16" t="str">
        <f>IF(('10月'!D59&gt;=0)*AND('10月'!D59&lt;=3),MATCH(3-'10月'!D59,变动率!$T:$T,-1)-ROW(),"")</f>
        <v/>
      </c>
      <c r="S59" s="16" t="str">
        <f>IF(('10月'!E59&gt;=0)*AND('10月'!E59&lt;=3),MATCH(3-'10月'!E59,变动率!$T:$T,-1)-ROW(),"")</f>
        <v/>
      </c>
      <c r="T59" s="16" t="str">
        <f>IF(('10月'!F59&gt;=0)*AND('10月'!F59&lt;=3),MATCH(3-'10月'!F59,变动率!$T:$T,-1)-ROW(),"")</f>
        <v/>
      </c>
      <c r="U59" s="16" t="str">
        <f>IF(('10月'!G59&gt;=0)*AND('10月'!G59&lt;=3),MATCH(3-'10月'!G59,变动率!$T:$T,-1)-ROW(),"")</f>
        <v/>
      </c>
      <c r="V59" s="16" t="str">
        <f>IF(('10月'!H59&gt;=0)*AND('10月'!H59&lt;=3),MATCH(3-'10月'!H59,变动率!$T:$T,-1)-ROW(),"")</f>
        <v/>
      </c>
      <c r="W59" s="16" t="str">
        <f>IF(('10月'!I59&gt;=0)*AND('10月'!I59&lt;=3),MATCH(3-'10月'!I59,变动率!$T:$T,-1)-ROW(),"")</f>
        <v/>
      </c>
      <c r="X59" s="16" t="str">
        <f>IF(('10月'!J59&gt;=0)*AND('10月'!J59&lt;=3),MATCH(3-'10月'!J59,变动率!$T:$T,-1)-ROW(),"")</f>
        <v/>
      </c>
      <c r="Y59" s="16" t="str">
        <f>IF(('10月'!K59&gt;=0)*AND('10月'!K59&lt;=3),MATCH(3-'10月'!K59,变动率!$T:$T,-1)-ROW(),"")</f>
        <v/>
      </c>
      <c r="Z59" s="16" t="str">
        <f>IF(('10月'!L59&gt;=0)*AND('10月'!L59&lt;=3),MATCH(3-'10月'!L59,变动率!$T:$T,-1)-ROW(),"")</f>
        <v/>
      </c>
      <c r="AA59" s="16" t="str">
        <f>IF(('10月'!M59&gt;=0)*AND('10月'!M59&lt;=3),MATCH(3-'10月'!M59,变动率!$T:$T,-1)-ROW(),"")</f>
        <v/>
      </c>
      <c r="AB59" s="26" t="str">
        <f>IF(('10月'!N59&gt;=0)*AND('10月'!N59&lt;=3),MATCH(3-'10月'!N59,变动率!$T:$T,-1)-ROW(),"")</f>
        <v/>
      </c>
    </row>
    <row r="60" spans="1:28" x14ac:dyDescent="0.15">
      <c r="A60">
        <v>60</v>
      </c>
      <c r="B60" s="27">
        <f>B$1-变动率!$T60</f>
        <v>3</v>
      </c>
      <c r="C60" s="28">
        <f>C$1-变动率!$T60</f>
        <v>4</v>
      </c>
      <c r="D60" s="28">
        <f>D$1-变动率!$T60</f>
        <v>5</v>
      </c>
      <c r="E60" s="28">
        <f>E$1-变动率!$T60</f>
        <v>6</v>
      </c>
      <c r="F60" s="28">
        <f>F$1-变动率!$T60</f>
        <v>7</v>
      </c>
      <c r="G60" s="28">
        <f>G$1-变动率!$T60</f>
        <v>8</v>
      </c>
      <c r="H60" s="28">
        <f>H$1-变动率!$T60</f>
        <v>9</v>
      </c>
      <c r="I60" s="28">
        <f>I$1-变动率!$T60</f>
        <v>10</v>
      </c>
      <c r="J60" s="28">
        <f>J$1-变动率!$T60</f>
        <v>11</v>
      </c>
      <c r="K60" s="28">
        <f>K$1-变动率!$T60</f>
        <v>12</v>
      </c>
      <c r="L60" s="28">
        <f>L$1-变动率!$T60</f>
        <v>13</v>
      </c>
      <c r="M60" s="28">
        <f>M$1-变动率!$T60</f>
        <v>14</v>
      </c>
      <c r="N60" s="18">
        <f>N$1-变动率!$T60</f>
        <v>15</v>
      </c>
      <c r="O60">
        <v>60</v>
      </c>
      <c r="P60" s="27">
        <f>IF(('10月'!B60&gt;=0)*AND('10月'!B60&lt;=3),MATCH(3-'10月'!B60,变动率!$T:$T,-1)-ROW(),"")</f>
        <v>-58</v>
      </c>
      <c r="Q60" s="28" t="str">
        <f>IF(('10月'!C60&gt;=0)*AND('10月'!C60&lt;=3),MATCH(3-'10月'!C60,变动率!$T:$T,-1)-ROW(),"")</f>
        <v/>
      </c>
      <c r="R60" s="28" t="str">
        <f>IF(('10月'!D60&gt;=0)*AND('10月'!D60&lt;=3),MATCH(3-'10月'!D60,变动率!$T:$T,-1)-ROW(),"")</f>
        <v/>
      </c>
      <c r="S60" s="28" t="str">
        <f>IF(('10月'!E60&gt;=0)*AND('10月'!E60&lt;=3),MATCH(3-'10月'!E60,变动率!$T:$T,-1)-ROW(),"")</f>
        <v/>
      </c>
      <c r="T60" s="28" t="str">
        <f>IF(('10月'!F60&gt;=0)*AND('10月'!F60&lt;=3),MATCH(3-'10月'!F60,变动率!$T:$T,-1)-ROW(),"")</f>
        <v/>
      </c>
      <c r="U60" s="28" t="str">
        <f>IF(('10月'!G60&gt;=0)*AND('10月'!G60&lt;=3),MATCH(3-'10月'!G60,变动率!$T:$T,-1)-ROW(),"")</f>
        <v/>
      </c>
      <c r="V60" s="28" t="str">
        <f>IF(('10月'!H60&gt;=0)*AND('10月'!H60&lt;=3),MATCH(3-'10月'!H60,变动率!$T:$T,-1)-ROW(),"")</f>
        <v/>
      </c>
      <c r="W60" s="28" t="str">
        <f>IF(('10月'!I60&gt;=0)*AND('10月'!I60&lt;=3),MATCH(3-'10月'!I60,变动率!$T:$T,-1)-ROW(),"")</f>
        <v/>
      </c>
      <c r="X60" s="28" t="str">
        <f>IF(('10月'!J60&gt;=0)*AND('10月'!J60&lt;=3),MATCH(3-'10月'!J60,变动率!$T:$T,-1)-ROW(),"")</f>
        <v/>
      </c>
      <c r="Y60" s="28" t="str">
        <f>IF(('10月'!K60&gt;=0)*AND('10月'!K60&lt;=3),MATCH(3-'10月'!K60,变动率!$T:$T,-1)-ROW(),"")</f>
        <v/>
      </c>
      <c r="Z60" s="28" t="str">
        <f>IF(('10月'!L60&gt;=0)*AND('10月'!L60&lt;=3),MATCH(3-'10月'!L60,变动率!$T:$T,-1)-ROW(),"")</f>
        <v/>
      </c>
      <c r="AA60" s="28" t="str">
        <f>IF(('10月'!M60&gt;=0)*AND('10月'!M60&lt;=3),MATCH(3-'10月'!M60,变动率!$T:$T,-1)-ROW(),"")</f>
        <v/>
      </c>
      <c r="AB60" s="18" t="str">
        <f>IF(('10月'!N60&gt;=0)*AND('10月'!N60&lt;=3),MATCH(3-'10月'!N60,变动率!$T:$T,-1)-ROW(),"")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9" priority="1" operator="equal">
      <formula>3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42" workbookViewId="0">
      <selection activeCell="T51" sqref="T51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B$1-变动率!$R30</f>
        <v>3</v>
      </c>
      <c r="C30" s="24">
        <f>C$1-变动率!$R30</f>
        <v>4</v>
      </c>
      <c r="D30" s="24">
        <f>D$1-变动率!$R30</f>
        <v>5</v>
      </c>
      <c r="E30" s="24">
        <f>E$1-变动率!$R30</f>
        <v>6</v>
      </c>
      <c r="F30" s="24">
        <f>F$1-变动率!$R30</f>
        <v>7</v>
      </c>
      <c r="G30" s="24">
        <f>G$1-变动率!$R30</f>
        <v>8</v>
      </c>
      <c r="H30" s="24">
        <f>H$1-变动率!$R30</f>
        <v>9</v>
      </c>
      <c r="I30" s="24">
        <f>I$1-变动率!$R30</f>
        <v>10</v>
      </c>
      <c r="J30" s="24">
        <f>J$1-变动率!$R30</f>
        <v>11</v>
      </c>
      <c r="K30" s="24">
        <f>K$1-变动率!$R30</f>
        <v>12</v>
      </c>
      <c r="L30" s="24">
        <f>L$1-变动率!$R30</f>
        <v>13</v>
      </c>
      <c r="M30" s="24">
        <f>M$1-变动率!$R30</f>
        <v>14</v>
      </c>
      <c r="N30" s="22">
        <f>N$1-变动率!$R30</f>
        <v>15</v>
      </c>
      <c r="O30">
        <v>30</v>
      </c>
      <c r="P30" s="23">
        <f>IF(('9月'!B30&gt;=0)*AND('9月'!B30&lt;=3),MATCH(3-'9月'!B30,变动率!$R:$R,-1)-ROW(),"")</f>
        <v>-28</v>
      </c>
      <c r="Q30" s="24" t="str">
        <f>IF(('9月'!C30&gt;=0)*AND('9月'!C30&lt;=3),MATCH(3-'9月'!C30,变动率!$R:$R,-1)-ROW(),"")</f>
        <v/>
      </c>
      <c r="R30" s="24" t="str">
        <f>IF(('9月'!D30&gt;=0)*AND('9月'!D30&lt;=3),MATCH(3-'9月'!D30,变动率!$R:$R,-1)-ROW(),"")</f>
        <v/>
      </c>
      <c r="S30" s="24" t="str">
        <f>IF(('9月'!E30&gt;=0)*AND('9月'!E30&lt;=3),MATCH(3-'9月'!E30,变动率!$R:$R,-1)-ROW(),"")</f>
        <v/>
      </c>
      <c r="T30" s="24" t="str">
        <f>IF(('9月'!F30&gt;=0)*AND('9月'!F30&lt;=3),MATCH(3-'9月'!F30,变动率!$R:$R,-1)-ROW(),"")</f>
        <v/>
      </c>
      <c r="U30" s="24" t="str">
        <f>IF(('9月'!G30&gt;=0)*AND('9月'!G30&lt;=3),MATCH(3-'9月'!G30,变动率!$R:$R,-1)-ROW(),"")</f>
        <v/>
      </c>
      <c r="V30" s="24" t="str">
        <f>IF(('9月'!H30&gt;=0)*AND('9月'!H30&lt;=3),MATCH(3-'9月'!H30,变动率!$R:$R,-1)-ROW(),"")</f>
        <v/>
      </c>
      <c r="W30" s="24" t="str">
        <f>IF(('9月'!I30&gt;=0)*AND('9月'!I30&lt;=3),MATCH(3-'9月'!I30,变动率!$R:$R,-1)-ROW(),"")</f>
        <v/>
      </c>
      <c r="X30" s="24" t="str">
        <f>IF(('9月'!J30&gt;=0)*AND('9月'!J30&lt;=3),MATCH(3-'9月'!J30,变动率!$R:$R,-1)-ROW(),"")</f>
        <v/>
      </c>
      <c r="Y30" s="24" t="str">
        <f>IF(('9月'!K30&gt;=0)*AND('9月'!K30&lt;=3),MATCH(3-'9月'!K30,变动率!$R:$R,-1)-ROW(),"")</f>
        <v/>
      </c>
      <c r="Z30" s="24" t="str">
        <f>IF(('9月'!L30&gt;=0)*AND('9月'!L30&lt;=3),MATCH(3-'9月'!L30,变动率!$R:$R,-1)-ROW(),"")</f>
        <v/>
      </c>
      <c r="AA30" s="24" t="str">
        <f>IF(('9月'!M30&gt;=0)*AND('9月'!M30&lt;=3),MATCH(3-'9月'!M30,变动率!$R:$R,-1)-ROW(),"")</f>
        <v/>
      </c>
      <c r="AB30" s="22" t="str">
        <f>IF(('9月'!N30&gt;=0)*AND('9月'!N30&lt;=3),MATCH(3-'9月'!N30,变动率!$R:$R,-1)-ROW(),"")</f>
        <v/>
      </c>
    </row>
    <row r="31" spans="1:28" x14ac:dyDescent="0.15">
      <c r="A31">
        <v>31</v>
      </c>
      <c r="B31" s="25">
        <f>B$1-变动率!$R31</f>
        <v>3</v>
      </c>
      <c r="C31" s="16">
        <f>C$1-变动率!$R31</f>
        <v>4</v>
      </c>
      <c r="D31" s="16">
        <f>D$1-变动率!$R31</f>
        <v>5</v>
      </c>
      <c r="E31" s="16">
        <f>E$1-变动率!$R31</f>
        <v>6</v>
      </c>
      <c r="F31" s="16">
        <f>F$1-变动率!$R31</f>
        <v>7</v>
      </c>
      <c r="G31" s="16">
        <f>G$1-变动率!$R31</f>
        <v>8</v>
      </c>
      <c r="H31" s="16">
        <f>H$1-变动率!$R31</f>
        <v>9</v>
      </c>
      <c r="I31" s="16">
        <f>I$1-变动率!$R31</f>
        <v>10</v>
      </c>
      <c r="J31" s="16">
        <f>J$1-变动率!$R31</f>
        <v>11</v>
      </c>
      <c r="K31" s="16">
        <f>K$1-变动率!$R31</f>
        <v>12</v>
      </c>
      <c r="L31" s="16">
        <f>L$1-变动率!$R31</f>
        <v>13</v>
      </c>
      <c r="M31" s="16">
        <f>M$1-变动率!$R31</f>
        <v>14</v>
      </c>
      <c r="N31" s="26">
        <f>N$1-变动率!$R31</f>
        <v>15</v>
      </c>
      <c r="O31">
        <v>31</v>
      </c>
      <c r="P31" s="25">
        <f>IF(('9月'!B31&gt;=0)*AND('9月'!B31&lt;=3),MATCH(3-'9月'!B31,变动率!$R:$R,-1)-ROW(),"")</f>
        <v>-29</v>
      </c>
      <c r="Q31" s="16" t="str">
        <f>IF(('9月'!C31&gt;=0)*AND('9月'!C31&lt;=3),MATCH(3-'9月'!C31,变动率!$R:$R,-1)-ROW(),"")</f>
        <v/>
      </c>
      <c r="R31" s="16" t="str">
        <f>IF(('9月'!D31&gt;=0)*AND('9月'!D31&lt;=3),MATCH(3-'9月'!D31,变动率!$R:$R,-1)-ROW(),"")</f>
        <v/>
      </c>
      <c r="S31" s="16" t="str">
        <f>IF(('9月'!E31&gt;=0)*AND('9月'!E31&lt;=3),MATCH(3-'9月'!E31,变动率!$R:$R,-1)-ROW(),"")</f>
        <v/>
      </c>
      <c r="T31" s="16" t="str">
        <f>IF(('9月'!F31&gt;=0)*AND('9月'!F31&lt;=3),MATCH(3-'9月'!F31,变动率!$R:$R,-1)-ROW(),"")</f>
        <v/>
      </c>
      <c r="U31" s="16" t="str">
        <f>IF(('9月'!G31&gt;=0)*AND('9月'!G31&lt;=3),MATCH(3-'9月'!G31,变动率!$R:$R,-1)-ROW(),"")</f>
        <v/>
      </c>
      <c r="V31" s="16" t="str">
        <f>IF(('9月'!H31&gt;=0)*AND('9月'!H31&lt;=3),MATCH(3-'9月'!H31,变动率!$R:$R,-1)-ROW(),"")</f>
        <v/>
      </c>
      <c r="W31" s="16" t="str">
        <f>IF(('9月'!I31&gt;=0)*AND('9月'!I31&lt;=3),MATCH(3-'9月'!I31,变动率!$R:$R,-1)-ROW(),"")</f>
        <v/>
      </c>
      <c r="X31" s="16" t="str">
        <f>IF(('9月'!J31&gt;=0)*AND('9月'!J31&lt;=3),MATCH(3-'9月'!J31,变动率!$R:$R,-1)-ROW(),"")</f>
        <v/>
      </c>
      <c r="Y31" s="16" t="str">
        <f>IF(('9月'!K31&gt;=0)*AND('9月'!K31&lt;=3),MATCH(3-'9月'!K31,变动率!$R:$R,-1)-ROW(),"")</f>
        <v/>
      </c>
      <c r="Z31" s="16" t="str">
        <f>IF(('9月'!L31&gt;=0)*AND('9月'!L31&lt;=3),MATCH(3-'9月'!L31,变动率!$R:$R,-1)-ROW(),"")</f>
        <v/>
      </c>
      <c r="AA31" s="16" t="str">
        <f>IF(('9月'!M31&gt;=0)*AND('9月'!M31&lt;=3),MATCH(3-'9月'!M31,变动率!$R:$R,-1)-ROW(),"")</f>
        <v/>
      </c>
      <c r="AB31" s="26" t="str">
        <f>IF(('9月'!N31&gt;=0)*AND('9月'!N31&lt;=3),MATCH(3-'9月'!N31,变动率!$R:$R,-1)-ROW(),"")</f>
        <v/>
      </c>
    </row>
    <row r="32" spans="1:28" x14ac:dyDescent="0.15">
      <c r="A32">
        <v>32</v>
      </c>
      <c r="B32" s="25">
        <f>B$1-变动率!$R32</f>
        <v>3</v>
      </c>
      <c r="C32" s="16">
        <f>C$1-变动率!$R32</f>
        <v>4</v>
      </c>
      <c r="D32" s="16">
        <f>D$1-变动率!$R32</f>
        <v>5</v>
      </c>
      <c r="E32" s="16">
        <f>E$1-变动率!$R32</f>
        <v>6</v>
      </c>
      <c r="F32" s="16">
        <f>F$1-变动率!$R32</f>
        <v>7</v>
      </c>
      <c r="G32" s="16">
        <f>G$1-变动率!$R32</f>
        <v>8</v>
      </c>
      <c r="H32" s="16">
        <f>H$1-变动率!$R32</f>
        <v>9</v>
      </c>
      <c r="I32" s="16">
        <f>I$1-变动率!$R32</f>
        <v>10</v>
      </c>
      <c r="J32" s="16">
        <f>J$1-变动率!$R32</f>
        <v>11</v>
      </c>
      <c r="K32" s="16">
        <f>K$1-变动率!$R32</f>
        <v>12</v>
      </c>
      <c r="L32" s="16">
        <f>L$1-变动率!$R32</f>
        <v>13</v>
      </c>
      <c r="M32" s="16">
        <f>M$1-变动率!$R32</f>
        <v>14</v>
      </c>
      <c r="N32" s="26">
        <f>N$1-变动率!$R32</f>
        <v>15</v>
      </c>
      <c r="O32">
        <v>32</v>
      </c>
      <c r="P32" s="25">
        <f>IF(('9月'!B32&gt;=0)*AND('9月'!B32&lt;=3),MATCH(3-'9月'!B32,变动率!$R:$R,-1)-ROW(),"")</f>
        <v>-30</v>
      </c>
      <c r="Q32" s="16" t="str">
        <f>IF(('9月'!C32&gt;=0)*AND('9月'!C32&lt;=3),MATCH(3-'9月'!C32,变动率!$R:$R,-1)-ROW(),"")</f>
        <v/>
      </c>
      <c r="R32" s="16" t="str">
        <f>IF(('9月'!D32&gt;=0)*AND('9月'!D32&lt;=3),MATCH(3-'9月'!D32,变动率!$R:$R,-1)-ROW(),"")</f>
        <v/>
      </c>
      <c r="S32" s="16" t="str">
        <f>IF(('9月'!E32&gt;=0)*AND('9月'!E32&lt;=3),MATCH(3-'9月'!E32,变动率!$R:$R,-1)-ROW(),"")</f>
        <v/>
      </c>
      <c r="T32" s="16" t="str">
        <f>IF(('9月'!F32&gt;=0)*AND('9月'!F32&lt;=3),MATCH(3-'9月'!F32,变动率!$R:$R,-1)-ROW(),"")</f>
        <v/>
      </c>
      <c r="U32" s="16" t="str">
        <f>IF(('9月'!G32&gt;=0)*AND('9月'!G32&lt;=3),MATCH(3-'9月'!G32,变动率!$R:$R,-1)-ROW(),"")</f>
        <v/>
      </c>
      <c r="V32" s="16" t="str">
        <f>IF(('9月'!H32&gt;=0)*AND('9月'!H32&lt;=3),MATCH(3-'9月'!H32,变动率!$R:$R,-1)-ROW(),"")</f>
        <v/>
      </c>
      <c r="W32" s="16" t="str">
        <f>IF(('9月'!I32&gt;=0)*AND('9月'!I32&lt;=3),MATCH(3-'9月'!I32,变动率!$R:$R,-1)-ROW(),"")</f>
        <v/>
      </c>
      <c r="X32" s="16" t="str">
        <f>IF(('9月'!J32&gt;=0)*AND('9月'!J32&lt;=3),MATCH(3-'9月'!J32,变动率!$R:$R,-1)-ROW(),"")</f>
        <v/>
      </c>
      <c r="Y32" s="16" t="str">
        <f>IF(('9月'!K32&gt;=0)*AND('9月'!K32&lt;=3),MATCH(3-'9月'!K32,变动率!$R:$R,-1)-ROW(),"")</f>
        <v/>
      </c>
      <c r="Z32" s="16" t="str">
        <f>IF(('9月'!L32&gt;=0)*AND('9月'!L32&lt;=3),MATCH(3-'9月'!L32,变动率!$R:$R,-1)-ROW(),"")</f>
        <v/>
      </c>
      <c r="AA32" s="16" t="str">
        <f>IF(('9月'!M32&gt;=0)*AND('9月'!M32&lt;=3),MATCH(3-'9月'!M32,变动率!$R:$R,-1)-ROW(),"")</f>
        <v/>
      </c>
      <c r="AB32" s="26" t="str">
        <f>IF(('9月'!N32&gt;=0)*AND('9月'!N32&lt;=3),MATCH(3-'9月'!N32,变动率!$R:$R,-1)-ROW(),"")</f>
        <v/>
      </c>
    </row>
    <row r="33" spans="1:28" x14ac:dyDescent="0.15">
      <c r="A33">
        <v>33</v>
      </c>
      <c r="B33" s="25">
        <f>B$1-变动率!$R33</f>
        <v>3</v>
      </c>
      <c r="C33" s="16">
        <f>C$1-变动率!$R33</f>
        <v>4</v>
      </c>
      <c r="D33" s="16">
        <f>D$1-变动率!$R33</f>
        <v>5</v>
      </c>
      <c r="E33" s="16">
        <f>E$1-变动率!$R33</f>
        <v>6</v>
      </c>
      <c r="F33" s="16">
        <f>F$1-变动率!$R33</f>
        <v>7</v>
      </c>
      <c r="G33" s="16">
        <f>G$1-变动率!$R33</f>
        <v>8</v>
      </c>
      <c r="H33" s="16">
        <f>H$1-变动率!$R33</f>
        <v>9</v>
      </c>
      <c r="I33" s="16">
        <f>I$1-变动率!$R33</f>
        <v>10</v>
      </c>
      <c r="J33" s="16">
        <f>J$1-变动率!$R33</f>
        <v>11</v>
      </c>
      <c r="K33" s="16">
        <f>K$1-变动率!$R33</f>
        <v>12</v>
      </c>
      <c r="L33" s="16">
        <f>L$1-变动率!$R33</f>
        <v>13</v>
      </c>
      <c r="M33" s="16">
        <f>M$1-变动率!$R33</f>
        <v>14</v>
      </c>
      <c r="N33" s="26">
        <f>N$1-变动率!$R33</f>
        <v>15</v>
      </c>
      <c r="O33">
        <v>33</v>
      </c>
      <c r="P33" s="25">
        <f>IF(('9月'!B33&gt;=0)*AND('9月'!B33&lt;=3),MATCH(3-'9月'!B33,变动率!$R:$R,-1)-ROW(),"")</f>
        <v>-31</v>
      </c>
      <c r="Q33" s="16" t="str">
        <f>IF(('9月'!C33&gt;=0)*AND('9月'!C33&lt;=3),MATCH(3-'9月'!C33,变动率!$R:$R,-1)-ROW(),"")</f>
        <v/>
      </c>
      <c r="R33" s="16" t="str">
        <f>IF(('9月'!D33&gt;=0)*AND('9月'!D33&lt;=3),MATCH(3-'9月'!D33,变动率!$R:$R,-1)-ROW(),"")</f>
        <v/>
      </c>
      <c r="S33" s="16" t="str">
        <f>IF(('9月'!E33&gt;=0)*AND('9月'!E33&lt;=3),MATCH(3-'9月'!E33,变动率!$R:$R,-1)-ROW(),"")</f>
        <v/>
      </c>
      <c r="T33" s="16" t="str">
        <f>IF(('9月'!F33&gt;=0)*AND('9月'!F33&lt;=3),MATCH(3-'9月'!F33,变动率!$R:$R,-1)-ROW(),"")</f>
        <v/>
      </c>
      <c r="U33" s="16" t="str">
        <f>IF(('9月'!G33&gt;=0)*AND('9月'!G33&lt;=3),MATCH(3-'9月'!G33,变动率!$R:$R,-1)-ROW(),"")</f>
        <v/>
      </c>
      <c r="V33" s="16" t="str">
        <f>IF(('9月'!H33&gt;=0)*AND('9月'!H33&lt;=3),MATCH(3-'9月'!H33,变动率!$R:$R,-1)-ROW(),"")</f>
        <v/>
      </c>
      <c r="W33" s="16" t="str">
        <f>IF(('9月'!I33&gt;=0)*AND('9月'!I33&lt;=3),MATCH(3-'9月'!I33,变动率!$R:$R,-1)-ROW(),"")</f>
        <v/>
      </c>
      <c r="X33" s="16" t="str">
        <f>IF(('9月'!J33&gt;=0)*AND('9月'!J33&lt;=3),MATCH(3-'9月'!J33,变动率!$R:$R,-1)-ROW(),"")</f>
        <v/>
      </c>
      <c r="Y33" s="16" t="str">
        <f>IF(('9月'!K33&gt;=0)*AND('9月'!K33&lt;=3),MATCH(3-'9月'!K33,变动率!$R:$R,-1)-ROW(),"")</f>
        <v/>
      </c>
      <c r="Z33" s="16" t="str">
        <f>IF(('9月'!L33&gt;=0)*AND('9月'!L33&lt;=3),MATCH(3-'9月'!L33,变动率!$R:$R,-1)-ROW(),"")</f>
        <v/>
      </c>
      <c r="AA33" s="16" t="str">
        <f>IF(('9月'!M33&gt;=0)*AND('9月'!M33&lt;=3),MATCH(3-'9月'!M33,变动率!$R:$R,-1)-ROW(),"")</f>
        <v/>
      </c>
      <c r="AB33" s="26" t="str">
        <f>IF(('9月'!N33&gt;=0)*AND('9月'!N33&lt;=3),MATCH(3-'9月'!N33,变动率!$R:$R,-1)-ROW(),"")</f>
        <v/>
      </c>
    </row>
    <row r="34" spans="1:28" x14ac:dyDescent="0.15">
      <c r="A34">
        <v>34</v>
      </c>
      <c r="B34" s="25">
        <f>B$1-变动率!$R34</f>
        <v>3</v>
      </c>
      <c r="C34" s="16">
        <f>C$1-变动率!$R34</f>
        <v>4</v>
      </c>
      <c r="D34" s="16">
        <f>D$1-变动率!$R34</f>
        <v>5</v>
      </c>
      <c r="E34" s="16">
        <f>E$1-变动率!$R34</f>
        <v>6</v>
      </c>
      <c r="F34" s="16">
        <f>F$1-变动率!$R34</f>
        <v>7</v>
      </c>
      <c r="G34" s="16">
        <f>G$1-变动率!$R34</f>
        <v>8</v>
      </c>
      <c r="H34" s="16">
        <f>H$1-变动率!$R34</f>
        <v>9</v>
      </c>
      <c r="I34" s="16">
        <f>I$1-变动率!$R34</f>
        <v>10</v>
      </c>
      <c r="J34" s="16">
        <f>J$1-变动率!$R34</f>
        <v>11</v>
      </c>
      <c r="K34" s="16">
        <f>K$1-变动率!$R34</f>
        <v>12</v>
      </c>
      <c r="L34" s="16">
        <f>L$1-变动率!$R34</f>
        <v>13</v>
      </c>
      <c r="M34" s="16">
        <f>M$1-变动率!$R34</f>
        <v>14</v>
      </c>
      <c r="N34" s="26">
        <f>N$1-变动率!$R34</f>
        <v>15</v>
      </c>
      <c r="O34">
        <v>34</v>
      </c>
      <c r="P34" s="25">
        <f>IF(('9月'!B34&gt;=0)*AND('9月'!B34&lt;=3),MATCH(3-'9月'!B34,变动率!$R:$R,-1)-ROW(),"")</f>
        <v>-32</v>
      </c>
      <c r="Q34" s="16" t="str">
        <f>IF(('9月'!C34&gt;=0)*AND('9月'!C34&lt;=3),MATCH(3-'9月'!C34,变动率!$R:$R,-1)-ROW(),"")</f>
        <v/>
      </c>
      <c r="R34" s="16" t="str">
        <f>IF(('9月'!D34&gt;=0)*AND('9月'!D34&lt;=3),MATCH(3-'9月'!D34,变动率!$R:$R,-1)-ROW(),"")</f>
        <v/>
      </c>
      <c r="S34" s="16" t="str">
        <f>IF(('9月'!E34&gt;=0)*AND('9月'!E34&lt;=3),MATCH(3-'9月'!E34,变动率!$R:$R,-1)-ROW(),"")</f>
        <v/>
      </c>
      <c r="T34" s="16" t="str">
        <f>IF(('9月'!F34&gt;=0)*AND('9月'!F34&lt;=3),MATCH(3-'9月'!F34,变动率!$R:$R,-1)-ROW(),"")</f>
        <v/>
      </c>
      <c r="U34" s="16" t="str">
        <f>IF(('9月'!G34&gt;=0)*AND('9月'!G34&lt;=3),MATCH(3-'9月'!G34,变动率!$R:$R,-1)-ROW(),"")</f>
        <v/>
      </c>
      <c r="V34" s="16" t="str">
        <f>IF(('9月'!H34&gt;=0)*AND('9月'!H34&lt;=3),MATCH(3-'9月'!H34,变动率!$R:$R,-1)-ROW(),"")</f>
        <v/>
      </c>
      <c r="W34" s="16" t="str">
        <f>IF(('9月'!I34&gt;=0)*AND('9月'!I34&lt;=3),MATCH(3-'9月'!I34,变动率!$R:$R,-1)-ROW(),"")</f>
        <v/>
      </c>
      <c r="X34" s="16" t="str">
        <f>IF(('9月'!J34&gt;=0)*AND('9月'!J34&lt;=3),MATCH(3-'9月'!J34,变动率!$R:$R,-1)-ROW(),"")</f>
        <v/>
      </c>
      <c r="Y34" s="16" t="str">
        <f>IF(('9月'!K34&gt;=0)*AND('9月'!K34&lt;=3),MATCH(3-'9月'!K34,变动率!$R:$R,-1)-ROW(),"")</f>
        <v/>
      </c>
      <c r="Z34" s="16" t="str">
        <f>IF(('9月'!L34&gt;=0)*AND('9月'!L34&lt;=3),MATCH(3-'9月'!L34,变动率!$R:$R,-1)-ROW(),"")</f>
        <v/>
      </c>
      <c r="AA34" s="16" t="str">
        <f>IF(('9月'!M34&gt;=0)*AND('9月'!M34&lt;=3),MATCH(3-'9月'!M34,变动率!$R:$R,-1)-ROW(),"")</f>
        <v/>
      </c>
      <c r="AB34" s="26" t="str">
        <f>IF(('9月'!N34&gt;=0)*AND('9月'!N34&lt;=3),MATCH(3-'9月'!N34,变动率!$R:$R,-1)-ROW(),"")</f>
        <v/>
      </c>
    </row>
    <row r="35" spans="1:28" x14ac:dyDescent="0.15">
      <c r="A35">
        <v>35</v>
      </c>
      <c r="B35" s="25">
        <f>B$1-变动率!$R35</f>
        <v>3</v>
      </c>
      <c r="C35" s="16">
        <f>C$1-变动率!$R35</f>
        <v>4</v>
      </c>
      <c r="D35" s="16">
        <f>D$1-变动率!$R35</f>
        <v>5</v>
      </c>
      <c r="E35" s="16">
        <f>E$1-变动率!$R35</f>
        <v>6</v>
      </c>
      <c r="F35" s="16">
        <f>F$1-变动率!$R35</f>
        <v>7</v>
      </c>
      <c r="G35" s="16">
        <f>G$1-变动率!$R35</f>
        <v>8</v>
      </c>
      <c r="H35" s="16">
        <f>H$1-变动率!$R35</f>
        <v>9</v>
      </c>
      <c r="I35" s="16">
        <f>I$1-变动率!$R35</f>
        <v>10</v>
      </c>
      <c r="J35" s="16">
        <f>J$1-变动率!$R35</f>
        <v>11</v>
      </c>
      <c r="K35" s="16">
        <f>K$1-变动率!$R35</f>
        <v>12</v>
      </c>
      <c r="L35" s="16">
        <f>L$1-变动率!$R35</f>
        <v>13</v>
      </c>
      <c r="M35" s="16">
        <f>M$1-变动率!$R35</f>
        <v>14</v>
      </c>
      <c r="N35" s="26">
        <f>N$1-变动率!$R35</f>
        <v>15</v>
      </c>
      <c r="O35">
        <v>35</v>
      </c>
      <c r="P35" s="25">
        <f>IF(('9月'!B35&gt;=0)*AND('9月'!B35&lt;=3),MATCH(3-'9月'!B35,变动率!$R:$R,-1)-ROW(),"")</f>
        <v>-33</v>
      </c>
      <c r="Q35" s="16" t="str">
        <f>IF(('9月'!C35&gt;=0)*AND('9月'!C35&lt;=3),MATCH(3-'9月'!C35,变动率!$R:$R,-1)-ROW(),"")</f>
        <v/>
      </c>
      <c r="R35" s="16" t="str">
        <f>IF(('9月'!D35&gt;=0)*AND('9月'!D35&lt;=3),MATCH(3-'9月'!D35,变动率!$R:$R,-1)-ROW(),"")</f>
        <v/>
      </c>
      <c r="S35" s="16" t="str">
        <f>IF(('9月'!E35&gt;=0)*AND('9月'!E35&lt;=3),MATCH(3-'9月'!E35,变动率!$R:$R,-1)-ROW(),"")</f>
        <v/>
      </c>
      <c r="T35" s="16" t="str">
        <f>IF(('9月'!F35&gt;=0)*AND('9月'!F35&lt;=3),MATCH(3-'9月'!F35,变动率!$R:$R,-1)-ROW(),"")</f>
        <v/>
      </c>
      <c r="U35" s="16" t="str">
        <f>IF(('9月'!G35&gt;=0)*AND('9月'!G35&lt;=3),MATCH(3-'9月'!G35,变动率!$R:$R,-1)-ROW(),"")</f>
        <v/>
      </c>
      <c r="V35" s="16" t="str">
        <f>IF(('9月'!H35&gt;=0)*AND('9月'!H35&lt;=3),MATCH(3-'9月'!H35,变动率!$R:$R,-1)-ROW(),"")</f>
        <v/>
      </c>
      <c r="W35" s="16" t="str">
        <f>IF(('9月'!I35&gt;=0)*AND('9月'!I35&lt;=3),MATCH(3-'9月'!I35,变动率!$R:$R,-1)-ROW(),"")</f>
        <v/>
      </c>
      <c r="X35" s="16" t="str">
        <f>IF(('9月'!J35&gt;=0)*AND('9月'!J35&lt;=3),MATCH(3-'9月'!J35,变动率!$R:$R,-1)-ROW(),"")</f>
        <v/>
      </c>
      <c r="Y35" s="16" t="str">
        <f>IF(('9月'!K35&gt;=0)*AND('9月'!K35&lt;=3),MATCH(3-'9月'!K35,变动率!$R:$R,-1)-ROW(),"")</f>
        <v/>
      </c>
      <c r="Z35" s="16" t="str">
        <f>IF(('9月'!L35&gt;=0)*AND('9月'!L35&lt;=3),MATCH(3-'9月'!L35,变动率!$R:$R,-1)-ROW(),"")</f>
        <v/>
      </c>
      <c r="AA35" s="16" t="str">
        <f>IF(('9月'!M35&gt;=0)*AND('9月'!M35&lt;=3),MATCH(3-'9月'!M35,变动率!$R:$R,-1)-ROW(),"")</f>
        <v/>
      </c>
      <c r="AB35" s="26" t="str">
        <f>IF(('9月'!N35&gt;=0)*AND('9月'!N35&lt;=3),MATCH(3-'9月'!N35,变动率!$R:$R,-1)-ROW(),"")</f>
        <v/>
      </c>
    </row>
    <row r="36" spans="1:28" x14ac:dyDescent="0.15">
      <c r="A36">
        <v>36</v>
      </c>
      <c r="B36" s="25">
        <f>B$1-变动率!$R36</f>
        <v>3</v>
      </c>
      <c r="C36" s="16">
        <f>C$1-变动率!$R36</f>
        <v>4</v>
      </c>
      <c r="D36" s="16">
        <f>D$1-变动率!$R36</f>
        <v>5</v>
      </c>
      <c r="E36" s="16">
        <f>E$1-变动率!$R36</f>
        <v>6</v>
      </c>
      <c r="F36" s="16">
        <f>F$1-变动率!$R36</f>
        <v>7</v>
      </c>
      <c r="G36" s="16">
        <f>G$1-变动率!$R36</f>
        <v>8</v>
      </c>
      <c r="H36" s="16">
        <f>H$1-变动率!$R36</f>
        <v>9</v>
      </c>
      <c r="I36" s="16">
        <f>I$1-变动率!$R36</f>
        <v>10</v>
      </c>
      <c r="J36" s="16">
        <f>J$1-变动率!$R36</f>
        <v>11</v>
      </c>
      <c r="K36" s="16">
        <f>K$1-变动率!$R36</f>
        <v>12</v>
      </c>
      <c r="L36" s="16">
        <f>L$1-变动率!$R36</f>
        <v>13</v>
      </c>
      <c r="M36" s="16">
        <f>M$1-变动率!$R36</f>
        <v>14</v>
      </c>
      <c r="N36" s="26">
        <f>N$1-变动率!$R36</f>
        <v>15</v>
      </c>
      <c r="O36">
        <v>36</v>
      </c>
      <c r="P36" s="25">
        <f>IF(('9月'!B36&gt;=0)*AND('9月'!B36&lt;=3),MATCH(3-'9月'!B36,变动率!$R:$R,-1)-ROW(),"")</f>
        <v>-34</v>
      </c>
      <c r="Q36" s="16" t="str">
        <f>IF(('9月'!C36&gt;=0)*AND('9月'!C36&lt;=3),MATCH(3-'9月'!C36,变动率!$R:$R,-1)-ROW(),"")</f>
        <v/>
      </c>
      <c r="R36" s="16" t="str">
        <f>IF(('9月'!D36&gt;=0)*AND('9月'!D36&lt;=3),MATCH(3-'9月'!D36,变动率!$R:$R,-1)-ROW(),"")</f>
        <v/>
      </c>
      <c r="S36" s="16" t="str">
        <f>IF(('9月'!E36&gt;=0)*AND('9月'!E36&lt;=3),MATCH(3-'9月'!E36,变动率!$R:$R,-1)-ROW(),"")</f>
        <v/>
      </c>
      <c r="T36" s="16" t="str">
        <f>IF(('9月'!F36&gt;=0)*AND('9月'!F36&lt;=3),MATCH(3-'9月'!F36,变动率!$R:$R,-1)-ROW(),"")</f>
        <v/>
      </c>
      <c r="U36" s="16" t="str">
        <f>IF(('9月'!G36&gt;=0)*AND('9月'!G36&lt;=3),MATCH(3-'9月'!G36,变动率!$R:$R,-1)-ROW(),"")</f>
        <v/>
      </c>
      <c r="V36" s="16" t="str">
        <f>IF(('9月'!H36&gt;=0)*AND('9月'!H36&lt;=3),MATCH(3-'9月'!H36,变动率!$R:$R,-1)-ROW(),"")</f>
        <v/>
      </c>
      <c r="W36" s="16" t="str">
        <f>IF(('9月'!I36&gt;=0)*AND('9月'!I36&lt;=3),MATCH(3-'9月'!I36,变动率!$R:$R,-1)-ROW(),"")</f>
        <v/>
      </c>
      <c r="X36" s="16" t="str">
        <f>IF(('9月'!J36&gt;=0)*AND('9月'!J36&lt;=3),MATCH(3-'9月'!J36,变动率!$R:$R,-1)-ROW(),"")</f>
        <v/>
      </c>
      <c r="Y36" s="16" t="str">
        <f>IF(('9月'!K36&gt;=0)*AND('9月'!K36&lt;=3),MATCH(3-'9月'!K36,变动率!$R:$R,-1)-ROW(),"")</f>
        <v/>
      </c>
      <c r="Z36" s="16" t="str">
        <f>IF(('9月'!L36&gt;=0)*AND('9月'!L36&lt;=3),MATCH(3-'9月'!L36,变动率!$R:$R,-1)-ROW(),"")</f>
        <v/>
      </c>
      <c r="AA36" s="16" t="str">
        <f>IF(('9月'!M36&gt;=0)*AND('9月'!M36&lt;=3),MATCH(3-'9月'!M36,变动率!$R:$R,-1)-ROW(),"")</f>
        <v/>
      </c>
      <c r="AB36" s="26" t="str">
        <f>IF(('9月'!N36&gt;=0)*AND('9月'!N36&lt;=3),MATCH(3-'9月'!N36,变动率!$R:$R,-1)-ROW(),"")</f>
        <v/>
      </c>
    </row>
    <row r="37" spans="1:28" x14ac:dyDescent="0.15">
      <c r="A37">
        <v>37</v>
      </c>
      <c r="B37" s="25">
        <f>B$1-变动率!$R37</f>
        <v>3</v>
      </c>
      <c r="C37" s="16">
        <f>C$1-变动率!$R37</f>
        <v>4</v>
      </c>
      <c r="D37" s="16">
        <f>D$1-变动率!$R37</f>
        <v>5</v>
      </c>
      <c r="E37" s="16">
        <f>E$1-变动率!$R37</f>
        <v>6</v>
      </c>
      <c r="F37" s="16">
        <f>F$1-变动率!$R37</f>
        <v>7</v>
      </c>
      <c r="G37" s="16">
        <f>G$1-变动率!$R37</f>
        <v>8</v>
      </c>
      <c r="H37" s="16">
        <f>H$1-变动率!$R37</f>
        <v>9</v>
      </c>
      <c r="I37" s="16">
        <f>I$1-变动率!$R37</f>
        <v>10</v>
      </c>
      <c r="J37" s="16">
        <f>J$1-变动率!$R37</f>
        <v>11</v>
      </c>
      <c r="K37" s="16">
        <f>K$1-变动率!$R37</f>
        <v>12</v>
      </c>
      <c r="L37" s="16">
        <f>L$1-变动率!$R37</f>
        <v>13</v>
      </c>
      <c r="M37" s="16">
        <f>M$1-变动率!$R37</f>
        <v>14</v>
      </c>
      <c r="N37" s="26">
        <f>N$1-变动率!$R37</f>
        <v>15</v>
      </c>
      <c r="O37">
        <v>37</v>
      </c>
      <c r="P37" s="25">
        <f>IF(('9月'!B37&gt;=0)*AND('9月'!B37&lt;=3),MATCH(3-'9月'!B37,变动率!$R:$R,-1)-ROW(),"")</f>
        <v>-35</v>
      </c>
      <c r="Q37" s="16" t="str">
        <f>IF(('9月'!C37&gt;=0)*AND('9月'!C37&lt;=3),MATCH(3-'9月'!C37,变动率!$R:$R,-1)-ROW(),"")</f>
        <v/>
      </c>
      <c r="R37" s="16" t="str">
        <f>IF(('9月'!D37&gt;=0)*AND('9月'!D37&lt;=3),MATCH(3-'9月'!D37,变动率!$R:$R,-1)-ROW(),"")</f>
        <v/>
      </c>
      <c r="S37" s="16" t="str">
        <f>IF(('9月'!E37&gt;=0)*AND('9月'!E37&lt;=3),MATCH(3-'9月'!E37,变动率!$R:$R,-1)-ROW(),"")</f>
        <v/>
      </c>
      <c r="T37" s="16" t="str">
        <f>IF(('9月'!F37&gt;=0)*AND('9月'!F37&lt;=3),MATCH(3-'9月'!F37,变动率!$R:$R,-1)-ROW(),"")</f>
        <v/>
      </c>
      <c r="U37" s="16" t="str">
        <f>IF(('9月'!G37&gt;=0)*AND('9月'!G37&lt;=3),MATCH(3-'9月'!G37,变动率!$R:$R,-1)-ROW(),"")</f>
        <v/>
      </c>
      <c r="V37" s="16" t="str">
        <f>IF(('9月'!H37&gt;=0)*AND('9月'!H37&lt;=3),MATCH(3-'9月'!H37,变动率!$R:$R,-1)-ROW(),"")</f>
        <v/>
      </c>
      <c r="W37" s="16" t="str">
        <f>IF(('9月'!I37&gt;=0)*AND('9月'!I37&lt;=3),MATCH(3-'9月'!I37,变动率!$R:$R,-1)-ROW(),"")</f>
        <v/>
      </c>
      <c r="X37" s="16" t="str">
        <f>IF(('9月'!J37&gt;=0)*AND('9月'!J37&lt;=3),MATCH(3-'9月'!J37,变动率!$R:$R,-1)-ROW(),"")</f>
        <v/>
      </c>
      <c r="Y37" s="16" t="str">
        <f>IF(('9月'!K37&gt;=0)*AND('9月'!K37&lt;=3),MATCH(3-'9月'!K37,变动率!$R:$R,-1)-ROW(),"")</f>
        <v/>
      </c>
      <c r="Z37" s="16" t="str">
        <f>IF(('9月'!L37&gt;=0)*AND('9月'!L37&lt;=3),MATCH(3-'9月'!L37,变动率!$R:$R,-1)-ROW(),"")</f>
        <v/>
      </c>
      <c r="AA37" s="16" t="str">
        <f>IF(('9月'!M37&gt;=0)*AND('9月'!M37&lt;=3),MATCH(3-'9月'!M37,变动率!$R:$R,-1)-ROW(),"")</f>
        <v/>
      </c>
      <c r="AB37" s="26" t="str">
        <f>IF(('9月'!N37&gt;=0)*AND('9月'!N37&lt;=3),MATCH(3-'9月'!N37,变动率!$R:$R,-1)-ROW(),"")</f>
        <v/>
      </c>
    </row>
    <row r="38" spans="1:28" x14ac:dyDescent="0.15">
      <c r="A38">
        <v>38</v>
      </c>
      <c r="B38" s="25">
        <f>B$1-变动率!$R38</f>
        <v>3</v>
      </c>
      <c r="C38" s="16">
        <f>C$1-变动率!$R38</f>
        <v>4</v>
      </c>
      <c r="D38" s="16">
        <f>D$1-变动率!$R38</f>
        <v>5</v>
      </c>
      <c r="E38" s="16">
        <f>E$1-变动率!$R38</f>
        <v>6</v>
      </c>
      <c r="F38" s="16">
        <f>F$1-变动率!$R38</f>
        <v>7</v>
      </c>
      <c r="G38" s="16">
        <f>G$1-变动率!$R38</f>
        <v>8</v>
      </c>
      <c r="H38" s="16">
        <f>H$1-变动率!$R38</f>
        <v>9</v>
      </c>
      <c r="I38" s="16">
        <f>I$1-变动率!$R38</f>
        <v>10</v>
      </c>
      <c r="J38" s="16">
        <f>J$1-变动率!$R38</f>
        <v>11</v>
      </c>
      <c r="K38" s="16">
        <f>K$1-变动率!$R38</f>
        <v>12</v>
      </c>
      <c r="L38" s="16">
        <f>L$1-变动率!$R38</f>
        <v>13</v>
      </c>
      <c r="M38" s="16">
        <f>M$1-变动率!$R38</f>
        <v>14</v>
      </c>
      <c r="N38" s="26">
        <f>N$1-变动率!$R38</f>
        <v>15</v>
      </c>
      <c r="O38">
        <v>38</v>
      </c>
      <c r="P38" s="25">
        <f>IF(('9月'!B38&gt;=0)*AND('9月'!B38&lt;=3),MATCH(3-'9月'!B38,变动率!$R:$R,-1)-ROW(),"")</f>
        <v>-36</v>
      </c>
      <c r="Q38" s="16" t="str">
        <f>IF(('9月'!C38&gt;=0)*AND('9月'!C38&lt;=3),MATCH(3-'9月'!C38,变动率!$R:$R,-1)-ROW(),"")</f>
        <v/>
      </c>
      <c r="R38" s="16" t="str">
        <f>IF(('9月'!D38&gt;=0)*AND('9月'!D38&lt;=3),MATCH(3-'9月'!D38,变动率!$R:$R,-1)-ROW(),"")</f>
        <v/>
      </c>
      <c r="S38" s="16" t="str">
        <f>IF(('9月'!E38&gt;=0)*AND('9月'!E38&lt;=3),MATCH(3-'9月'!E38,变动率!$R:$R,-1)-ROW(),"")</f>
        <v/>
      </c>
      <c r="T38" s="16" t="str">
        <f>IF(('9月'!F38&gt;=0)*AND('9月'!F38&lt;=3),MATCH(3-'9月'!F38,变动率!$R:$R,-1)-ROW(),"")</f>
        <v/>
      </c>
      <c r="U38" s="16" t="str">
        <f>IF(('9月'!G38&gt;=0)*AND('9月'!G38&lt;=3),MATCH(3-'9月'!G38,变动率!$R:$R,-1)-ROW(),"")</f>
        <v/>
      </c>
      <c r="V38" s="16" t="str">
        <f>IF(('9月'!H38&gt;=0)*AND('9月'!H38&lt;=3),MATCH(3-'9月'!H38,变动率!$R:$R,-1)-ROW(),"")</f>
        <v/>
      </c>
      <c r="W38" s="16" t="str">
        <f>IF(('9月'!I38&gt;=0)*AND('9月'!I38&lt;=3),MATCH(3-'9月'!I38,变动率!$R:$R,-1)-ROW(),"")</f>
        <v/>
      </c>
      <c r="X38" s="16" t="str">
        <f>IF(('9月'!J38&gt;=0)*AND('9月'!J38&lt;=3),MATCH(3-'9月'!J38,变动率!$R:$R,-1)-ROW(),"")</f>
        <v/>
      </c>
      <c r="Y38" s="16" t="str">
        <f>IF(('9月'!K38&gt;=0)*AND('9月'!K38&lt;=3),MATCH(3-'9月'!K38,变动率!$R:$R,-1)-ROW(),"")</f>
        <v/>
      </c>
      <c r="Z38" s="16" t="str">
        <f>IF(('9月'!L38&gt;=0)*AND('9月'!L38&lt;=3),MATCH(3-'9月'!L38,变动率!$R:$R,-1)-ROW(),"")</f>
        <v/>
      </c>
      <c r="AA38" s="16" t="str">
        <f>IF(('9月'!M38&gt;=0)*AND('9月'!M38&lt;=3),MATCH(3-'9月'!M38,变动率!$R:$R,-1)-ROW(),"")</f>
        <v/>
      </c>
      <c r="AB38" s="26" t="str">
        <f>IF(('9月'!N38&gt;=0)*AND('9月'!N38&lt;=3),MATCH(3-'9月'!N38,变动率!$R:$R,-1)-ROW(),"")</f>
        <v/>
      </c>
    </row>
    <row r="39" spans="1:28" x14ac:dyDescent="0.15">
      <c r="A39">
        <v>39</v>
      </c>
      <c r="B39" s="25">
        <f>B$1-变动率!$R39</f>
        <v>3</v>
      </c>
      <c r="C39" s="16">
        <f>C$1-变动率!$R39</f>
        <v>4</v>
      </c>
      <c r="D39" s="16">
        <f>D$1-变动率!$R39</f>
        <v>5</v>
      </c>
      <c r="E39" s="16">
        <f>E$1-变动率!$R39</f>
        <v>6</v>
      </c>
      <c r="F39" s="16">
        <f>F$1-变动率!$R39</f>
        <v>7</v>
      </c>
      <c r="G39" s="16">
        <f>G$1-变动率!$R39</f>
        <v>8</v>
      </c>
      <c r="H39" s="16">
        <f>H$1-变动率!$R39</f>
        <v>9</v>
      </c>
      <c r="I39" s="16">
        <f>I$1-变动率!$R39</f>
        <v>10</v>
      </c>
      <c r="J39" s="16">
        <f>J$1-变动率!$R39</f>
        <v>11</v>
      </c>
      <c r="K39" s="16">
        <f>K$1-变动率!$R39</f>
        <v>12</v>
      </c>
      <c r="L39" s="16">
        <f>L$1-变动率!$R39</f>
        <v>13</v>
      </c>
      <c r="M39" s="16">
        <f>M$1-变动率!$R39</f>
        <v>14</v>
      </c>
      <c r="N39" s="26">
        <f>N$1-变动率!$R39</f>
        <v>15</v>
      </c>
      <c r="O39">
        <v>39</v>
      </c>
      <c r="P39" s="25">
        <f>IF(('9月'!B39&gt;=0)*AND('9月'!B39&lt;=3),MATCH(3-'9月'!B39,变动率!$R:$R,-1)-ROW(),"")</f>
        <v>-37</v>
      </c>
      <c r="Q39" s="16" t="str">
        <f>IF(('9月'!C39&gt;=0)*AND('9月'!C39&lt;=3),MATCH(3-'9月'!C39,变动率!$R:$R,-1)-ROW(),"")</f>
        <v/>
      </c>
      <c r="R39" s="16" t="str">
        <f>IF(('9月'!D39&gt;=0)*AND('9月'!D39&lt;=3),MATCH(3-'9月'!D39,变动率!$R:$R,-1)-ROW(),"")</f>
        <v/>
      </c>
      <c r="S39" s="16" t="str">
        <f>IF(('9月'!E39&gt;=0)*AND('9月'!E39&lt;=3),MATCH(3-'9月'!E39,变动率!$R:$R,-1)-ROW(),"")</f>
        <v/>
      </c>
      <c r="T39" s="16" t="str">
        <f>IF(('9月'!F39&gt;=0)*AND('9月'!F39&lt;=3),MATCH(3-'9月'!F39,变动率!$R:$R,-1)-ROW(),"")</f>
        <v/>
      </c>
      <c r="U39" s="16" t="str">
        <f>IF(('9月'!G39&gt;=0)*AND('9月'!G39&lt;=3),MATCH(3-'9月'!G39,变动率!$R:$R,-1)-ROW(),"")</f>
        <v/>
      </c>
      <c r="V39" s="16" t="str">
        <f>IF(('9月'!H39&gt;=0)*AND('9月'!H39&lt;=3),MATCH(3-'9月'!H39,变动率!$R:$R,-1)-ROW(),"")</f>
        <v/>
      </c>
      <c r="W39" s="16" t="str">
        <f>IF(('9月'!I39&gt;=0)*AND('9月'!I39&lt;=3),MATCH(3-'9月'!I39,变动率!$R:$R,-1)-ROW(),"")</f>
        <v/>
      </c>
      <c r="X39" s="16" t="str">
        <f>IF(('9月'!J39&gt;=0)*AND('9月'!J39&lt;=3),MATCH(3-'9月'!J39,变动率!$R:$R,-1)-ROW(),"")</f>
        <v/>
      </c>
      <c r="Y39" s="16" t="str">
        <f>IF(('9月'!K39&gt;=0)*AND('9月'!K39&lt;=3),MATCH(3-'9月'!K39,变动率!$R:$R,-1)-ROW(),"")</f>
        <v/>
      </c>
      <c r="Z39" s="16" t="str">
        <f>IF(('9月'!L39&gt;=0)*AND('9月'!L39&lt;=3),MATCH(3-'9月'!L39,变动率!$R:$R,-1)-ROW(),"")</f>
        <v/>
      </c>
      <c r="AA39" s="16" t="str">
        <f>IF(('9月'!M39&gt;=0)*AND('9月'!M39&lt;=3),MATCH(3-'9月'!M39,变动率!$R:$R,-1)-ROW(),"")</f>
        <v/>
      </c>
      <c r="AB39" s="26" t="str">
        <f>IF(('9月'!N39&gt;=0)*AND('9月'!N39&lt;=3),MATCH(3-'9月'!N39,变动率!$R:$R,-1)-ROW(),"")</f>
        <v/>
      </c>
    </row>
    <row r="40" spans="1:28" x14ac:dyDescent="0.15">
      <c r="A40">
        <v>40</v>
      </c>
      <c r="B40" s="25">
        <f>B$1-变动率!$R40</f>
        <v>3</v>
      </c>
      <c r="C40" s="16">
        <f>C$1-变动率!$R40</f>
        <v>4</v>
      </c>
      <c r="D40" s="16">
        <f>D$1-变动率!$R40</f>
        <v>5</v>
      </c>
      <c r="E40" s="16">
        <f>E$1-变动率!$R40</f>
        <v>6</v>
      </c>
      <c r="F40" s="16">
        <f>F$1-变动率!$R40</f>
        <v>7</v>
      </c>
      <c r="G40" s="16">
        <f>G$1-变动率!$R40</f>
        <v>8</v>
      </c>
      <c r="H40" s="16">
        <f>H$1-变动率!$R40</f>
        <v>9</v>
      </c>
      <c r="I40" s="16">
        <f>I$1-变动率!$R40</f>
        <v>10</v>
      </c>
      <c r="J40" s="16">
        <f>J$1-变动率!$R40</f>
        <v>11</v>
      </c>
      <c r="K40" s="16">
        <f>K$1-变动率!$R40</f>
        <v>12</v>
      </c>
      <c r="L40" s="16">
        <f>L$1-变动率!$R40</f>
        <v>13</v>
      </c>
      <c r="M40" s="16">
        <f>M$1-变动率!$R40</f>
        <v>14</v>
      </c>
      <c r="N40" s="26">
        <f>N$1-变动率!$R40</f>
        <v>15</v>
      </c>
      <c r="O40">
        <v>40</v>
      </c>
      <c r="P40" s="25">
        <f>IF(('9月'!B40&gt;=0)*AND('9月'!B40&lt;=3),MATCH(3-'9月'!B40,变动率!$R:$R,-1)-ROW(),"")</f>
        <v>-38</v>
      </c>
      <c r="Q40" s="16" t="str">
        <f>IF(('9月'!C40&gt;=0)*AND('9月'!C40&lt;=3),MATCH(3-'9月'!C40,变动率!$R:$R,-1)-ROW(),"")</f>
        <v/>
      </c>
      <c r="R40" s="16" t="str">
        <f>IF(('9月'!D40&gt;=0)*AND('9月'!D40&lt;=3),MATCH(3-'9月'!D40,变动率!$R:$R,-1)-ROW(),"")</f>
        <v/>
      </c>
      <c r="S40" s="16" t="str">
        <f>IF(('9月'!E40&gt;=0)*AND('9月'!E40&lt;=3),MATCH(3-'9月'!E40,变动率!$R:$R,-1)-ROW(),"")</f>
        <v/>
      </c>
      <c r="T40" s="16" t="str">
        <f>IF(('9月'!F40&gt;=0)*AND('9月'!F40&lt;=3),MATCH(3-'9月'!F40,变动率!$R:$R,-1)-ROW(),"")</f>
        <v/>
      </c>
      <c r="U40" s="16" t="str">
        <f>IF(('9月'!G40&gt;=0)*AND('9月'!G40&lt;=3),MATCH(3-'9月'!G40,变动率!$R:$R,-1)-ROW(),"")</f>
        <v/>
      </c>
      <c r="V40" s="16" t="str">
        <f>IF(('9月'!H40&gt;=0)*AND('9月'!H40&lt;=3),MATCH(3-'9月'!H40,变动率!$R:$R,-1)-ROW(),"")</f>
        <v/>
      </c>
      <c r="W40" s="16" t="str">
        <f>IF(('9月'!I40&gt;=0)*AND('9月'!I40&lt;=3),MATCH(3-'9月'!I40,变动率!$R:$R,-1)-ROW(),"")</f>
        <v/>
      </c>
      <c r="X40" s="16" t="str">
        <f>IF(('9月'!J40&gt;=0)*AND('9月'!J40&lt;=3),MATCH(3-'9月'!J40,变动率!$R:$R,-1)-ROW(),"")</f>
        <v/>
      </c>
      <c r="Y40" s="16" t="str">
        <f>IF(('9月'!K40&gt;=0)*AND('9月'!K40&lt;=3),MATCH(3-'9月'!K40,变动率!$R:$R,-1)-ROW(),"")</f>
        <v/>
      </c>
      <c r="Z40" s="16" t="str">
        <f>IF(('9月'!L40&gt;=0)*AND('9月'!L40&lt;=3),MATCH(3-'9月'!L40,变动率!$R:$R,-1)-ROW(),"")</f>
        <v/>
      </c>
      <c r="AA40" s="16" t="str">
        <f>IF(('9月'!M40&gt;=0)*AND('9月'!M40&lt;=3),MATCH(3-'9月'!M40,变动率!$R:$R,-1)-ROW(),"")</f>
        <v/>
      </c>
      <c r="AB40" s="26" t="str">
        <f>IF(('9月'!N40&gt;=0)*AND('9月'!N40&lt;=3),MATCH(3-'9月'!N40,变动率!$R:$R,-1)-ROW(),"")</f>
        <v/>
      </c>
    </row>
    <row r="41" spans="1:28" x14ac:dyDescent="0.15">
      <c r="A41">
        <v>41</v>
      </c>
      <c r="B41" s="25">
        <f>B$1-变动率!$R41</f>
        <v>3</v>
      </c>
      <c r="C41" s="16">
        <f>C$1-变动率!$R41</f>
        <v>4</v>
      </c>
      <c r="D41" s="16">
        <f>D$1-变动率!$R41</f>
        <v>5</v>
      </c>
      <c r="E41" s="16">
        <f>E$1-变动率!$R41</f>
        <v>6</v>
      </c>
      <c r="F41" s="16">
        <f>F$1-变动率!$R41</f>
        <v>7</v>
      </c>
      <c r="G41" s="16">
        <f>G$1-变动率!$R41</f>
        <v>8</v>
      </c>
      <c r="H41" s="16">
        <f>H$1-变动率!$R41</f>
        <v>9</v>
      </c>
      <c r="I41" s="16">
        <f>I$1-变动率!$R41</f>
        <v>10</v>
      </c>
      <c r="J41" s="16">
        <f>J$1-变动率!$R41</f>
        <v>11</v>
      </c>
      <c r="K41" s="16">
        <f>K$1-变动率!$R41</f>
        <v>12</v>
      </c>
      <c r="L41" s="16">
        <f>L$1-变动率!$R41</f>
        <v>13</v>
      </c>
      <c r="M41" s="16">
        <f>M$1-变动率!$R41</f>
        <v>14</v>
      </c>
      <c r="N41" s="26">
        <f>N$1-变动率!$R41</f>
        <v>15</v>
      </c>
      <c r="O41">
        <v>41</v>
      </c>
      <c r="P41" s="25">
        <f>IF(('9月'!B41&gt;=0)*AND('9月'!B41&lt;=3),MATCH(3-'9月'!B41,变动率!$R:$R,-1)-ROW(),"")</f>
        <v>-39</v>
      </c>
      <c r="Q41" s="16" t="str">
        <f>IF(('9月'!C41&gt;=0)*AND('9月'!C41&lt;=3),MATCH(3-'9月'!C41,变动率!$R:$R,-1)-ROW(),"")</f>
        <v/>
      </c>
      <c r="R41" s="16" t="str">
        <f>IF(('9月'!D41&gt;=0)*AND('9月'!D41&lt;=3),MATCH(3-'9月'!D41,变动率!$R:$R,-1)-ROW(),"")</f>
        <v/>
      </c>
      <c r="S41" s="16" t="str">
        <f>IF(('9月'!E41&gt;=0)*AND('9月'!E41&lt;=3),MATCH(3-'9月'!E41,变动率!$R:$R,-1)-ROW(),"")</f>
        <v/>
      </c>
      <c r="T41" s="16" t="str">
        <f>IF(('9月'!F41&gt;=0)*AND('9月'!F41&lt;=3),MATCH(3-'9月'!F41,变动率!$R:$R,-1)-ROW(),"")</f>
        <v/>
      </c>
      <c r="U41" s="16" t="str">
        <f>IF(('9月'!G41&gt;=0)*AND('9月'!G41&lt;=3),MATCH(3-'9月'!G41,变动率!$R:$R,-1)-ROW(),"")</f>
        <v/>
      </c>
      <c r="V41" s="16" t="str">
        <f>IF(('9月'!H41&gt;=0)*AND('9月'!H41&lt;=3),MATCH(3-'9月'!H41,变动率!$R:$R,-1)-ROW(),"")</f>
        <v/>
      </c>
      <c r="W41" s="16" t="str">
        <f>IF(('9月'!I41&gt;=0)*AND('9月'!I41&lt;=3),MATCH(3-'9月'!I41,变动率!$R:$R,-1)-ROW(),"")</f>
        <v/>
      </c>
      <c r="X41" s="16" t="str">
        <f>IF(('9月'!J41&gt;=0)*AND('9月'!J41&lt;=3),MATCH(3-'9月'!J41,变动率!$R:$R,-1)-ROW(),"")</f>
        <v/>
      </c>
      <c r="Y41" s="16" t="str">
        <f>IF(('9月'!K41&gt;=0)*AND('9月'!K41&lt;=3),MATCH(3-'9月'!K41,变动率!$R:$R,-1)-ROW(),"")</f>
        <v/>
      </c>
      <c r="Z41" s="16" t="str">
        <f>IF(('9月'!L41&gt;=0)*AND('9月'!L41&lt;=3),MATCH(3-'9月'!L41,变动率!$R:$R,-1)-ROW(),"")</f>
        <v/>
      </c>
      <c r="AA41" s="16" t="str">
        <f>IF(('9月'!M41&gt;=0)*AND('9月'!M41&lt;=3),MATCH(3-'9月'!M41,变动率!$R:$R,-1)-ROW(),"")</f>
        <v/>
      </c>
      <c r="AB41" s="26" t="str">
        <f>IF(('9月'!N41&gt;=0)*AND('9月'!N41&lt;=3),MATCH(3-'9月'!N41,变动率!$R:$R,-1)-ROW(),"")</f>
        <v/>
      </c>
    </row>
    <row r="42" spans="1:28" x14ac:dyDescent="0.15">
      <c r="A42">
        <v>42</v>
      </c>
      <c r="B42" s="25">
        <f>B$1-变动率!$R42</f>
        <v>3</v>
      </c>
      <c r="C42" s="16">
        <f>C$1-变动率!$R42</f>
        <v>4</v>
      </c>
      <c r="D42" s="16">
        <f>D$1-变动率!$R42</f>
        <v>5</v>
      </c>
      <c r="E42" s="16">
        <f>E$1-变动率!$R42</f>
        <v>6</v>
      </c>
      <c r="F42" s="16">
        <f>F$1-变动率!$R42</f>
        <v>7</v>
      </c>
      <c r="G42" s="16">
        <f>G$1-变动率!$R42</f>
        <v>8</v>
      </c>
      <c r="H42" s="16">
        <f>H$1-变动率!$R42</f>
        <v>9</v>
      </c>
      <c r="I42" s="16">
        <f>I$1-变动率!$R42</f>
        <v>10</v>
      </c>
      <c r="J42" s="16">
        <f>J$1-变动率!$R42</f>
        <v>11</v>
      </c>
      <c r="K42" s="16">
        <f>K$1-变动率!$R42</f>
        <v>12</v>
      </c>
      <c r="L42" s="16">
        <f>L$1-变动率!$R42</f>
        <v>13</v>
      </c>
      <c r="M42" s="16">
        <f>M$1-变动率!$R42</f>
        <v>14</v>
      </c>
      <c r="N42" s="26">
        <f>N$1-变动率!$R42</f>
        <v>15</v>
      </c>
      <c r="O42">
        <v>42</v>
      </c>
      <c r="P42" s="25">
        <f>IF(('9月'!B42&gt;=0)*AND('9月'!B42&lt;=3),MATCH(3-'9月'!B42,变动率!$R:$R,-1)-ROW(),"")</f>
        <v>-40</v>
      </c>
      <c r="Q42" s="16" t="str">
        <f>IF(('9月'!C42&gt;=0)*AND('9月'!C42&lt;=3),MATCH(3-'9月'!C42,变动率!$R:$R,-1)-ROW(),"")</f>
        <v/>
      </c>
      <c r="R42" s="16" t="str">
        <f>IF(('9月'!D42&gt;=0)*AND('9月'!D42&lt;=3),MATCH(3-'9月'!D42,变动率!$R:$R,-1)-ROW(),"")</f>
        <v/>
      </c>
      <c r="S42" s="16" t="str">
        <f>IF(('9月'!E42&gt;=0)*AND('9月'!E42&lt;=3),MATCH(3-'9月'!E42,变动率!$R:$R,-1)-ROW(),"")</f>
        <v/>
      </c>
      <c r="T42" s="16" t="str">
        <f>IF(('9月'!F42&gt;=0)*AND('9月'!F42&lt;=3),MATCH(3-'9月'!F42,变动率!$R:$R,-1)-ROW(),"")</f>
        <v/>
      </c>
      <c r="U42" s="16" t="str">
        <f>IF(('9月'!G42&gt;=0)*AND('9月'!G42&lt;=3),MATCH(3-'9月'!G42,变动率!$R:$R,-1)-ROW(),"")</f>
        <v/>
      </c>
      <c r="V42" s="16" t="str">
        <f>IF(('9月'!H42&gt;=0)*AND('9月'!H42&lt;=3),MATCH(3-'9月'!H42,变动率!$R:$R,-1)-ROW(),"")</f>
        <v/>
      </c>
      <c r="W42" s="16" t="str">
        <f>IF(('9月'!I42&gt;=0)*AND('9月'!I42&lt;=3),MATCH(3-'9月'!I42,变动率!$R:$R,-1)-ROW(),"")</f>
        <v/>
      </c>
      <c r="X42" s="16" t="str">
        <f>IF(('9月'!J42&gt;=0)*AND('9月'!J42&lt;=3),MATCH(3-'9月'!J42,变动率!$R:$R,-1)-ROW(),"")</f>
        <v/>
      </c>
      <c r="Y42" s="16" t="str">
        <f>IF(('9月'!K42&gt;=0)*AND('9月'!K42&lt;=3),MATCH(3-'9月'!K42,变动率!$R:$R,-1)-ROW(),"")</f>
        <v/>
      </c>
      <c r="Z42" s="16" t="str">
        <f>IF(('9月'!L42&gt;=0)*AND('9月'!L42&lt;=3),MATCH(3-'9月'!L42,变动率!$R:$R,-1)-ROW(),"")</f>
        <v/>
      </c>
      <c r="AA42" s="16" t="str">
        <f>IF(('9月'!M42&gt;=0)*AND('9月'!M42&lt;=3),MATCH(3-'9月'!M42,变动率!$R:$R,-1)-ROW(),"")</f>
        <v/>
      </c>
      <c r="AB42" s="26" t="str">
        <f>IF(('9月'!N42&gt;=0)*AND('9月'!N42&lt;=3),MATCH(3-'9月'!N42,变动率!$R:$R,-1)-ROW(),"")</f>
        <v/>
      </c>
    </row>
    <row r="43" spans="1:28" x14ac:dyDescent="0.15">
      <c r="A43">
        <v>43</v>
      </c>
      <c r="B43" s="25">
        <f>B$1-变动率!$R43</f>
        <v>3</v>
      </c>
      <c r="C43" s="16">
        <f>C$1-变动率!$R43</f>
        <v>4</v>
      </c>
      <c r="D43" s="16">
        <f>D$1-变动率!$R43</f>
        <v>5</v>
      </c>
      <c r="E43" s="16">
        <f>E$1-变动率!$R43</f>
        <v>6</v>
      </c>
      <c r="F43" s="16">
        <f>F$1-变动率!$R43</f>
        <v>7</v>
      </c>
      <c r="G43" s="16">
        <f>G$1-变动率!$R43</f>
        <v>8</v>
      </c>
      <c r="H43" s="16">
        <f>H$1-变动率!$R43</f>
        <v>9</v>
      </c>
      <c r="I43" s="16">
        <f>I$1-变动率!$R43</f>
        <v>10</v>
      </c>
      <c r="J43" s="16">
        <f>J$1-变动率!$R43</f>
        <v>11</v>
      </c>
      <c r="K43" s="16">
        <f>K$1-变动率!$R43</f>
        <v>12</v>
      </c>
      <c r="L43" s="16">
        <f>L$1-变动率!$R43</f>
        <v>13</v>
      </c>
      <c r="M43" s="16">
        <f>M$1-变动率!$R43</f>
        <v>14</v>
      </c>
      <c r="N43" s="26">
        <f>N$1-变动率!$R43</f>
        <v>15</v>
      </c>
      <c r="O43">
        <v>43</v>
      </c>
      <c r="P43" s="25">
        <f>IF(('9月'!B43&gt;=0)*AND('9月'!B43&lt;=3),MATCH(3-'9月'!B43,变动率!$R:$R,-1)-ROW(),"")</f>
        <v>-41</v>
      </c>
      <c r="Q43" s="16" t="str">
        <f>IF(('9月'!C43&gt;=0)*AND('9月'!C43&lt;=3),MATCH(3-'9月'!C43,变动率!$R:$R,-1)-ROW(),"")</f>
        <v/>
      </c>
      <c r="R43" s="16" t="str">
        <f>IF(('9月'!D43&gt;=0)*AND('9月'!D43&lt;=3),MATCH(3-'9月'!D43,变动率!$R:$R,-1)-ROW(),"")</f>
        <v/>
      </c>
      <c r="S43" s="16" t="str">
        <f>IF(('9月'!E43&gt;=0)*AND('9月'!E43&lt;=3),MATCH(3-'9月'!E43,变动率!$R:$R,-1)-ROW(),"")</f>
        <v/>
      </c>
      <c r="T43" s="16" t="str">
        <f>IF(('9月'!F43&gt;=0)*AND('9月'!F43&lt;=3),MATCH(3-'9月'!F43,变动率!$R:$R,-1)-ROW(),"")</f>
        <v/>
      </c>
      <c r="U43" s="16" t="str">
        <f>IF(('9月'!G43&gt;=0)*AND('9月'!G43&lt;=3),MATCH(3-'9月'!G43,变动率!$R:$R,-1)-ROW(),"")</f>
        <v/>
      </c>
      <c r="V43" s="16" t="str">
        <f>IF(('9月'!H43&gt;=0)*AND('9月'!H43&lt;=3),MATCH(3-'9月'!H43,变动率!$R:$R,-1)-ROW(),"")</f>
        <v/>
      </c>
      <c r="W43" s="16" t="str">
        <f>IF(('9月'!I43&gt;=0)*AND('9月'!I43&lt;=3),MATCH(3-'9月'!I43,变动率!$R:$R,-1)-ROW(),"")</f>
        <v/>
      </c>
      <c r="X43" s="16" t="str">
        <f>IF(('9月'!J43&gt;=0)*AND('9月'!J43&lt;=3),MATCH(3-'9月'!J43,变动率!$R:$R,-1)-ROW(),"")</f>
        <v/>
      </c>
      <c r="Y43" s="16" t="str">
        <f>IF(('9月'!K43&gt;=0)*AND('9月'!K43&lt;=3),MATCH(3-'9月'!K43,变动率!$R:$R,-1)-ROW(),"")</f>
        <v/>
      </c>
      <c r="Z43" s="16" t="str">
        <f>IF(('9月'!L43&gt;=0)*AND('9月'!L43&lt;=3),MATCH(3-'9月'!L43,变动率!$R:$R,-1)-ROW(),"")</f>
        <v/>
      </c>
      <c r="AA43" s="16" t="str">
        <f>IF(('9月'!M43&gt;=0)*AND('9月'!M43&lt;=3),MATCH(3-'9月'!M43,变动率!$R:$R,-1)-ROW(),"")</f>
        <v/>
      </c>
      <c r="AB43" s="26" t="str">
        <f>IF(('9月'!N43&gt;=0)*AND('9月'!N43&lt;=3),MATCH(3-'9月'!N43,变动率!$R:$R,-1)-ROW(),"")</f>
        <v/>
      </c>
    </row>
    <row r="44" spans="1:28" x14ac:dyDescent="0.15">
      <c r="A44">
        <v>44</v>
      </c>
      <c r="B44" s="25">
        <f>B$1-变动率!$R44</f>
        <v>3</v>
      </c>
      <c r="C44" s="16">
        <f>C$1-变动率!$R44</f>
        <v>4</v>
      </c>
      <c r="D44" s="16">
        <f>D$1-变动率!$R44</f>
        <v>5</v>
      </c>
      <c r="E44" s="16">
        <f>E$1-变动率!$R44</f>
        <v>6</v>
      </c>
      <c r="F44" s="16">
        <f>F$1-变动率!$R44</f>
        <v>7</v>
      </c>
      <c r="G44" s="16">
        <f>G$1-变动率!$R44</f>
        <v>8</v>
      </c>
      <c r="H44" s="16">
        <f>H$1-变动率!$R44</f>
        <v>9</v>
      </c>
      <c r="I44" s="16">
        <f>I$1-变动率!$R44</f>
        <v>10</v>
      </c>
      <c r="J44" s="16">
        <f>J$1-变动率!$R44</f>
        <v>11</v>
      </c>
      <c r="K44" s="16">
        <f>K$1-变动率!$R44</f>
        <v>12</v>
      </c>
      <c r="L44" s="16">
        <f>L$1-变动率!$R44</f>
        <v>13</v>
      </c>
      <c r="M44" s="16">
        <f>M$1-变动率!$R44</f>
        <v>14</v>
      </c>
      <c r="N44" s="26">
        <f>N$1-变动率!$R44</f>
        <v>15</v>
      </c>
      <c r="O44">
        <v>44</v>
      </c>
      <c r="P44" s="25">
        <f>IF(('9月'!B44&gt;=0)*AND('9月'!B44&lt;=3),MATCH(3-'9月'!B44,变动率!$R:$R,-1)-ROW(),"")</f>
        <v>-42</v>
      </c>
      <c r="Q44" s="16" t="str">
        <f>IF(('9月'!C44&gt;=0)*AND('9月'!C44&lt;=3),MATCH(3-'9月'!C44,变动率!$R:$R,-1)-ROW(),"")</f>
        <v/>
      </c>
      <c r="R44" s="16" t="str">
        <f>IF(('9月'!D44&gt;=0)*AND('9月'!D44&lt;=3),MATCH(3-'9月'!D44,变动率!$R:$R,-1)-ROW(),"")</f>
        <v/>
      </c>
      <c r="S44" s="16" t="str">
        <f>IF(('9月'!E44&gt;=0)*AND('9月'!E44&lt;=3),MATCH(3-'9月'!E44,变动率!$R:$R,-1)-ROW(),"")</f>
        <v/>
      </c>
      <c r="T44" s="16" t="str">
        <f>IF(('9月'!F44&gt;=0)*AND('9月'!F44&lt;=3),MATCH(3-'9月'!F44,变动率!$R:$R,-1)-ROW(),"")</f>
        <v/>
      </c>
      <c r="U44" s="16" t="str">
        <f>IF(('9月'!G44&gt;=0)*AND('9月'!G44&lt;=3),MATCH(3-'9月'!G44,变动率!$R:$R,-1)-ROW(),"")</f>
        <v/>
      </c>
      <c r="V44" s="16" t="str">
        <f>IF(('9月'!H44&gt;=0)*AND('9月'!H44&lt;=3),MATCH(3-'9月'!H44,变动率!$R:$R,-1)-ROW(),"")</f>
        <v/>
      </c>
      <c r="W44" s="16" t="str">
        <f>IF(('9月'!I44&gt;=0)*AND('9月'!I44&lt;=3),MATCH(3-'9月'!I44,变动率!$R:$R,-1)-ROW(),"")</f>
        <v/>
      </c>
      <c r="X44" s="16" t="str">
        <f>IF(('9月'!J44&gt;=0)*AND('9月'!J44&lt;=3),MATCH(3-'9月'!J44,变动率!$R:$R,-1)-ROW(),"")</f>
        <v/>
      </c>
      <c r="Y44" s="16" t="str">
        <f>IF(('9月'!K44&gt;=0)*AND('9月'!K44&lt;=3),MATCH(3-'9月'!K44,变动率!$R:$R,-1)-ROW(),"")</f>
        <v/>
      </c>
      <c r="Z44" s="16" t="str">
        <f>IF(('9月'!L44&gt;=0)*AND('9月'!L44&lt;=3),MATCH(3-'9月'!L44,变动率!$R:$R,-1)-ROW(),"")</f>
        <v/>
      </c>
      <c r="AA44" s="16" t="str">
        <f>IF(('9月'!M44&gt;=0)*AND('9月'!M44&lt;=3),MATCH(3-'9月'!M44,变动率!$R:$R,-1)-ROW(),"")</f>
        <v/>
      </c>
      <c r="AB44" s="26" t="str">
        <f>IF(('9月'!N44&gt;=0)*AND('9月'!N44&lt;=3),MATCH(3-'9月'!N44,变动率!$R:$R,-1)-ROW(),"")</f>
        <v/>
      </c>
    </row>
    <row r="45" spans="1:28" x14ac:dyDescent="0.15">
      <c r="A45">
        <v>45</v>
      </c>
      <c r="B45" s="25">
        <f>B$1-变动率!$R45</f>
        <v>3</v>
      </c>
      <c r="C45" s="16">
        <f>C$1-变动率!$R45</f>
        <v>4</v>
      </c>
      <c r="D45" s="16">
        <f>D$1-变动率!$R45</f>
        <v>5</v>
      </c>
      <c r="E45" s="16">
        <f>E$1-变动率!$R45</f>
        <v>6</v>
      </c>
      <c r="F45" s="16">
        <f>F$1-变动率!$R45</f>
        <v>7</v>
      </c>
      <c r="G45" s="16">
        <f>G$1-变动率!$R45</f>
        <v>8</v>
      </c>
      <c r="H45" s="16">
        <f>H$1-变动率!$R45</f>
        <v>9</v>
      </c>
      <c r="I45" s="16">
        <f>I$1-变动率!$R45</f>
        <v>10</v>
      </c>
      <c r="J45" s="16">
        <f>J$1-变动率!$R45</f>
        <v>11</v>
      </c>
      <c r="K45" s="16">
        <f>K$1-变动率!$R45</f>
        <v>12</v>
      </c>
      <c r="L45" s="16">
        <f>L$1-变动率!$R45</f>
        <v>13</v>
      </c>
      <c r="M45" s="16">
        <f>M$1-变动率!$R45</f>
        <v>14</v>
      </c>
      <c r="N45" s="26">
        <f>N$1-变动率!$R45</f>
        <v>15</v>
      </c>
      <c r="O45">
        <v>45</v>
      </c>
      <c r="P45" s="25">
        <f>IF(('9月'!B45&gt;=0)*AND('9月'!B45&lt;=3),MATCH(3-'9月'!B45,变动率!$R:$R,-1)-ROW(),"")</f>
        <v>-43</v>
      </c>
      <c r="Q45" s="16" t="str">
        <f>IF(('9月'!C45&gt;=0)*AND('9月'!C45&lt;=3),MATCH(3-'9月'!C45,变动率!$R:$R,-1)-ROW(),"")</f>
        <v/>
      </c>
      <c r="R45" s="16" t="str">
        <f>IF(('9月'!D45&gt;=0)*AND('9月'!D45&lt;=3),MATCH(3-'9月'!D45,变动率!$R:$R,-1)-ROW(),"")</f>
        <v/>
      </c>
      <c r="S45" s="16" t="str">
        <f>IF(('9月'!E45&gt;=0)*AND('9月'!E45&lt;=3),MATCH(3-'9月'!E45,变动率!$R:$R,-1)-ROW(),"")</f>
        <v/>
      </c>
      <c r="T45" s="16" t="str">
        <f>IF(('9月'!F45&gt;=0)*AND('9月'!F45&lt;=3),MATCH(3-'9月'!F45,变动率!$R:$R,-1)-ROW(),"")</f>
        <v/>
      </c>
      <c r="U45" s="16" t="str">
        <f>IF(('9月'!G45&gt;=0)*AND('9月'!G45&lt;=3),MATCH(3-'9月'!G45,变动率!$R:$R,-1)-ROW(),"")</f>
        <v/>
      </c>
      <c r="V45" s="16" t="str">
        <f>IF(('9月'!H45&gt;=0)*AND('9月'!H45&lt;=3),MATCH(3-'9月'!H45,变动率!$R:$R,-1)-ROW(),"")</f>
        <v/>
      </c>
      <c r="W45" s="16" t="str">
        <f>IF(('9月'!I45&gt;=0)*AND('9月'!I45&lt;=3),MATCH(3-'9月'!I45,变动率!$R:$R,-1)-ROW(),"")</f>
        <v/>
      </c>
      <c r="X45" s="16" t="str">
        <f>IF(('9月'!J45&gt;=0)*AND('9月'!J45&lt;=3),MATCH(3-'9月'!J45,变动率!$R:$R,-1)-ROW(),"")</f>
        <v/>
      </c>
      <c r="Y45" s="16" t="str">
        <f>IF(('9月'!K45&gt;=0)*AND('9月'!K45&lt;=3),MATCH(3-'9月'!K45,变动率!$R:$R,-1)-ROW(),"")</f>
        <v/>
      </c>
      <c r="Z45" s="16" t="str">
        <f>IF(('9月'!L45&gt;=0)*AND('9月'!L45&lt;=3),MATCH(3-'9月'!L45,变动率!$R:$R,-1)-ROW(),"")</f>
        <v/>
      </c>
      <c r="AA45" s="16" t="str">
        <f>IF(('9月'!M45&gt;=0)*AND('9月'!M45&lt;=3),MATCH(3-'9月'!M45,变动率!$R:$R,-1)-ROW(),"")</f>
        <v/>
      </c>
      <c r="AB45" s="26" t="str">
        <f>IF(('9月'!N45&gt;=0)*AND('9月'!N45&lt;=3),MATCH(3-'9月'!N45,变动率!$R:$R,-1)-ROW(),"")</f>
        <v/>
      </c>
    </row>
    <row r="46" spans="1:28" x14ac:dyDescent="0.15">
      <c r="A46">
        <v>46</v>
      </c>
      <c r="B46" s="25">
        <f>B$1-变动率!$R46</f>
        <v>3</v>
      </c>
      <c r="C46" s="16">
        <f>C$1-变动率!$R46</f>
        <v>4</v>
      </c>
      <c r="D46" s="16">
        <f>D$1-变动率!$R46</f>
        <v>5</v>
      </c>
      <c r="E46" s="16">
        <f>E$1-变动率!$R46</f>
        <v>6</v>
      </c>
      <c r="F46" s="16">
        <f>F$1-变动率!$R46</f>
        <v>7</v>
      </c>
      <c r="G46" s="16">
        <f>G$1-变动率!$R46</f>
        <v>8</v>
      </c>
      <c r="H46" s="16">
        <f>H$1-变动率!$R46</f>
        <v>9</v>
      </c>
      <c r="I46" s="16">
        <f>I$1-变动率!$R46</f>
        <v>10</v>
      </c>
      <c r="J46" s="16">
        <f>J$1-变动率!$R46</f>
        <v>11</v>
      </c>
      <c r="K46" s="16">
        <f>K$1-变动率!$R46</f>
        <v>12</v>
      </c>
      <c r="L46" s="16">
        <f>L$1-变动率!$R46</f>
        <v>13</v>
      </c>
      <c r="M46" s="16">
        <f>M$1-变动率!$R46</f>
        <v>14</v>
      </c>
      <c r="N46" s="26">
        <f>N$1-变动率!$R46</f>
        <v>15</v>
      </c>
      <c r="O46">
        <v>46</v>
      </c>
      <c r="P46" s="25">
        <f>IF(('9月'!B46&gt;=0)*AND('9月'!B46&lt;=3),MATCH(3-'9月'!B46,变动率!$R:$R,-1)-ROW(),"")</f>
        <v>-44</v>
      </c>
      <c r="Q46" s="16" t="str">
        <f>IF(('9月'!C46&gt;=0)*AND('9月'!C46&lt;=3),MATCH(3-'9月'!C46,变动率!$R:$R,-1)-ROW(),"")</f>
        <v/>
      </c>
      <c r="R46" s="16" t="str">
        <f>IF(('9月'!D46&gt;=0)*AND('9月'!D46&lt;=3),MATCH(3-'9月'!D46,变动率!$R:$R,-1)-ROW(),"")</f>
        <v/>
      </c>
      <c r="S46" s="16" t="str">
        <f>IF(('9月'!E46&gt;=0)*AND('9月'!E46&lt;=3),MATCH(3-'9月'!E46,变动率!$R:$R,-1)-ROW(),"")</f>
        <v/>
      </c>
      <c r="T46" s="16" t="str">
        <f>IF(('9月'!F46&gt;=0)*AND('9月'!F46&lt;=3),MATCH(3-'9月'!F46,变动率!$R:$R,-1)-ROW(),"")</f>
        <v/>
      </c>
      <c r="U46" s="16" t="str">
        <f>IF(('9月'!G46&gt;=0)*AND('9月'!G46&lt;=3),MATCH(3-'9月'!G46,变动率!$R:$R,-1)-ROW(),"")</f>
        <v/>
      </c>
      <c r="V46" s="16" t="str">
        <f>IF(('9月'!H46&gt;=0)*AND('9月'!H46&lt;=3),MATCH(3-'9月'!H46,变动率!$R:$R,-1)-ROW(),"")</f>
        <v/>
      </c>
      <c r="W46" s="16" t="str">
        <f>IF(('9月'!I46&gt;=0)*AND('9月'!I46&lt;=3),MATCH(3-'9月'!I46,变动率!$R:$R,-1)-ROW(),"")</f>
        <v/>
      </c>
      <c r="X46" s="16" t="str">
        <f>IF(('9月'!J46&gt;=0)*AND('9月'!J46&lt;=3),MATCH(3-'9月'!J46,变动率!$R:$R,-1)-ROW(),"")</f>
        <v/>
      </c>
      <c r="Y46" s="16" t="str">
        <f>IF(('9月'!K46&gt;=0)*AND('9月'!K46&lt;=3),MATCH(3-'9月'!K46,变动率!$R:$R,-1)-ROW(),"")</f>
        <v/>
      </c>
      <c r="Z46" s="16" t="str">
        <f>IF(('9月'!L46&gt;=0)*AND('9月'!L46&lt;=3),MATCH(3-'9月'!L46,变动率!$R:$R,-1)-ROW(),"")</f>
        <v/>
      </c>
      <c r="AA46" s="16" t="str">
        <f>IF(('9月'!M46&gt;=0)*AND('9月'!M46&lt;=3),MATCH(3-'9月'!M46,变动率!$R:$R,-1)-ROW(),"")</f>
        <v/>
      </c>
      <c r="AB46" s="26" t="str">
        <f>IF(('9月'!N46&gt;=0)*AND('9月'!N46&lt;=3),MATCH(3-'9月'!N46,变动率!$R:$R,-1)-ROW(),"")</f>
        <v/>
      </c>
    </row>
    <row r="47" spans="1:28" x14ac:dyDescent="0.15">
      <c r="A47" s="58">
        <v>47</v>
      </c>
      <c r="B47" s="25">
        <f>B$1-变动率!$R47</f>
        <v>3</v>
      </c>
      <c r="C47" s="16">
        <f>C$1-变动率!$R47</f>
        <v>4</v>
      </c>
      <c r="D47" s="16">
        <f>D$1-变动率!$R47</f>
        <v>5</v>
      </c>
      <c r="E47" s="16">
        <f>E$1-变动率!$R47</f>
        <v>6</v>
      </c>
      <c r="F47" s="16">
        <f>F$1-变动率!$R47</f>
        <v>7</v>
      </c>
      <c r="G47" s="16">
        <f>G$1-变动率!$R47</f>
        <v>8</v>
      </c>
      <c r="H47" s="16">
        <f>H$1-变动率!$R47</f>
        <v>9</v>
      </c>
      <c r="I47" s="16">
        <f>I$1-变动率!$R47</f>
        <v>10</v>
      </c>
      <c r="J47" s="16">
        <f>J$1-变动率!$R47</f>
        <v>11</v>
      </c>
      <c r="K47" s="16">
        <f>K$1-变动率!$R47</f>
        <v>12</v>
      </c>
      <c r="L47" s="16">
        <f>L$1-变动率!$R47</f>
        <v>13</v>
      </c>
      <c r="M47" s="16">
        <f>M$1-变动率!$R47</f>
        <v>14</v>
      </c>
      <c r="N47" s="26">
        <f>N$1-变动率!$R47</f>
        <v>15</v>
      </c>
      <c r="O47" s="58">
        <v>47</v>
      </c>
      <c r="P47" s="25">
        <f>IF(('9月'!B47&gt;=0)*AND('9月'!B47&lt;=3),MATCH(3-'9月'!B47,变动率!$R:$R,-1)-ROW(),"")</f>
        <v>-45</v>
      </c>
      <c r="Q47" s="16" t="str">
        <f>IF(('9月'!C47&gt;=0)*AND('9月'!C47&lt;=3),MATCH(3-'9月'!C47,变动率!$R:$R,-1)-ROW(),"")</f>
        <v/>
      </c>
      <c r="R47" s="16" t="str">
        <f>IF(('9月'!D47&gt;=0)*AND('9月'!D47&lt;=3),MATCH(3-'9月'!D47,变动率!$R:$R,-1)-ROW(),"")</f>
        <v/>
      </c>
      <c r="S47" s="16" t="str">
        <f>IF(('9月'!E47&gt;=0)*AND('9月'!E47&lt;=3),MATCH(3-'9月'!E47,变动率!$R:$R,-1)-ROW(),"")</f>
        <v/>
      </c>
      <c r="T47" s="16" t="str">
        <f>IF(('9月'!F47&gt;=0)*AND('9月'!F47&lt;=3),MATCH(3-'9月'!F47,变动率!$R:$R,-1)-ROW(),"")</f>
        <v/>
      </c>
      <c r="U47" s="16" t="str">
        <f>IF(('9月'!G47&gt;=0)*AND('9月'!G47&lt;=3),MATCH(3-'9月'!G47,变动率!$R:$R,-1)-ROW(),"")</f>
        <v/>
      </c>
      <c r="V47" s="16" t="str">
        <f>IF(('9月'!H47&gt;=0)*AND('9月'!H47&lt;=3),MATCH(3-'9月'!H47,变动率!$R:$R,-1)-ROW(),"")</f>
        <v/>
      </c>
      <c r="W47" s="16" t="str">
        <f>IF(('9月'!I47&gt;=0)*AND('9月'!I47&lt;=3),MATCH(3-'9月'!I47,变动率!$R:$R,-1)-ROW(),"")</f>
        <v/>
      </c>
      <c r="X47" s="16" t="str">
        <f>IF(('9月'!J47&gt;=0)*AND('9月'!J47&lt;=3),MATCH(3-'9月'!J47,变动率!$R:$R,-1)-ROW(),"")</f>
        <v/>
      </c>
      <c r="Y47" s="16" t="str">
        <f>IF(('9月'!K47&gt;=0)*AND('9月'!K47&lt;=3),MATCH(3-'9月'!K47,变动率!$R:$R,-1)-ROW(),"")</f>
        <v/>
      </c>
      <c r="Z47" s="16" t="str">
        <f>IF(('9月'!L47&gt;=0)*AND('9月'!L47&lt;=3),MATCH(3-'9月'!L47,变动率!$R:$R,-1)-ROW(),"")</f>
        <v/>
      </c>
      <c r="AA47" s="16" t="str">
        <f>IF(('9月'!M47&gt;=0)*AND('9月'!M47&lt;=3),MATCH(3-'9月'!M47,变动率!$R:$R,-1)-ROW(),"")</f>
        <v/>
      </c>
      <c r="AB47" s="26" t="str">
        <f>IF(('9月'!N47&gt;=0)*AND('9月'!N47&lt;=3),MATCH(3-'9月'!N47,变动率!$R:$R,-1)-ROW(),"")</f>
        <v/>
      </c>
    </row>
    <row r="48" spans="1:28" x14ac:dyDescent="0.15">
      <c r="A48">
        <v>48</v>
      </c>
      <c r="B48" s="25">
        <f>B$1-变动率!$R48</f>
        <v>3</v>
      </c>
      <c r="C48" s="16">
        <f>C$1-变动率!$R48</f>
        <v>4</v>
      </c>
      <c r="D48" s="16">
        <f>D$1-变动率!$R48</f>
        <v>5</v>
      </c>
      <c r="E48" s="16">
        <f>E$1-变动率!$R48</f>
        <v>6</v>
      </c>
      <c r="F48" s="16">
        <f>F$1-变动率!$R48</f>
        <v>7</v>
      </c>
      <c r="G48" s="16">
        <f>G$1-变动率!$R48</f>
        <v>8</v>
      </c>
      <c r="H48" s="16">
        <f>H$1-变动率!$R48</f>
        <v>9</v>
      </c>
      <c r="I48" s="16">
        <f>I$1-变动率!$R48</f>
        <v>10</v>
      </c>
      <c r="J48" s="16">
        <f>J$1-变动率!$R48</f>
        <v>11</v>
      </c>
      <c r="K48" s="16">
        <f>K$1-变动率!$R48</f>
        <v>12</v>
      </c>
      <c r="L48" s="16">
        <f>L$1-变动率!$R48</f>
        <v>13</v>
      </c>
      <c r="M48" s="16">
        <f>M$1-变动率!$R48</f>
        <v>14</v>
      </c>
      <c r="N48" s="26">
        <f>N$1-变动率!$R48</f>
        <v>15</v>
      </c>
      <c r="O48">
        <v>48</v>
      </c>
      <c r="P48" s="25">
        <f>IF(('9月'!B48&gt;=0)*AND('9月'!B48&lt;=3),MATCH(3-'9月'!B48,变动率!$R:$R,-1)-ROW(),"")</f>
        <v>-46</v>
      </c>
      <c r="Q48" s="16" t="str">
        <f>IF(('9月'!C48&gt;=0)*AND('9月'!C48&lt;=3),MATCH(3-'9月'!C48,变动率!$R:$R,-1)-ROW(),"")</f>
        <v/>
      </c>
      <c r="R48" s="16" t="str">
        <f>IF(('9月'!D48&gt;=0)*AND('9月'!D48&lt;=3),MATCH(3-'9月'!D48,变动率!$R:$R,-1)-ROW(),"")</f>
        <v/>
      </c>
      <c r="S48" s="16" t="str">
        <f>IF(('9月'!E48&gt;=0)*AND('9月'!E48&lt;=3),MATCH(3-'9月'!E48,变动率!$R:$R,-1)-ROW(),"")</f>
        <v/>
      </c>
      <c r="T48" s="16" t="str">
        <f>IF(('9月'!F48&gt;=0)*AND('9月'!F48&lt;=3),MATCH(3-'9月'!F48,变动率!$R:$R,-1)-ROW(),"")</f>
        <v/>
      </c>
      <c r="U48" s="16" t="str">
        <f>IF(('9月'!G48&gt;=0)*AND('9月'!G48&lt;=3),MATCH(3-'9月'!G48,变动率!$R:$R,-1)-ROW(),"")</f>
        <v/>
      </c>
      <c r="V48" s="16" t="str">
        <f>IF(('9月'!H48&gt;=0)*AND('9月'!H48&lt;=3),MATCH(3-'9月'!H48,变动率!$R:$R,-1)-ROW(),"")</f>
        <v/>
      </c>
      <c r="W48" s="16" t="str">
        <f>IF(('9月'!I48&gt;=0)*AND('9月'!I48&lt;=3),MATCH(3-'9月'!I48,变动率!$R:$R,-1)-ROW(),"")</f>
        <v/>
      </c>
      <c r="X48" s="16" t="str">
        <f>IF(('9月'!J48&gt;=0)*AND('9月'!J48&lt;=3),MATCH(3-'9月'!J48,变动率!$R:$R,-1)-ROW(),"")</f>
        <v/>
      </c>
      <c r="Y48" s="16" t="str">
        <f>IF(('9月'!K48&gt;=0)*AND('9月'!K48&lt;=3),MATCH(3-'9月'!K48,变动率!$R:$R,-1)-ROW(),"")</f>
        <v/>
      </c>
      <c r="Z48" s="16" t="str">
        <f>IF(('9月'!L48&gt;=0)*AND('9月'!L48&lt;=3),MATCH(3-'9月'!L48,变动率!$R:$R,-1)-ROW(),"")</f>
        <v/>
      </c>
      <c r="AA48" s="16" t="str">
        <f>IF(('9月'!M48&gt;=0)*AND('9月'!M48&lt;=3),MATCH(3-'9月'!M48,变动率!$R:$R,-1)-ROW(),"")</f>
        <v/>
      </c>
      <c r="AB48" s="26" t="str">
        <f>IF(('9月'!N48&gt;=0)*AND('9月'!N48&lt;=3),MATCH(3-'9月'!N48,变动率!$R:$R,-1)-ROW(),"")</f>
        <v/>
      </c>
    </row>
    <row r="49" spans="1:28" x14ac:dyDescent="0.15">
      <c r="A49">
        <v>49</v>
      </c>
      <c r="B49" s="25">
        <f>B$1-变动率!$R49</f>
        <v>3</v>
      </c>
      <c r="C49" s="16">
        <f>C$1-变动率!$R49</f>
        <v>4</v>
      </c>
      <c r="D49" s="16">
        <f>D$1-变动率!$R49</f>
        <v>5</v>
      </c>
      <c r="E49" s="16">
        <f>E$1-变动率!$R49</f>
        <v>6</v>
      </c>
      <c r="F49" s="16">
        <f>F$1-变动率!$R49</f>
        <v>7</v>
      </c>
      <c r="G49" s="16">
        <f>G$1-变动率!$R49</f>
        <v>8</v>
      </c>
      <c r="H49" s="16">
        <f>H$1-变动率!$R49</f>
        <v>9</v>
      </c>
      <c r="I49" s="16">
        <f>I$1-变动率!$R49</f>
        <v>10</v>
      </c>
      <c r="J49" s="16">
        <f>J$1-变动率!$R49</f>
        <v>11</v>
      </c>
      <c r="K49" s="16">
        <f>K$1-变动率!$R49</f>
        <v>12</v>
      </c>
      <c r="L49" s="16">
        <f>L$1-变动率!$R49</f>
        <v>13</v>
      </c>
      <c r="M49" s="16">
        <f>M$1-变动率!$R49</f>
        <v>14</v>
      </c>
      <c r="N49" s="26">
        <f>N$1-变动率!$R49</f>
        <v>15</v>
      </c>
      <c r="O49">
        <v>49</v>
      </c>
      <c r="P49" s="25">
        <f>IF(('9月'!B49&gt;=0)*AND('9月'!B49&lt;=3),MATCH(3-'9月'!B49,变动率!$R:$R,-1)-ROW(),"")</f>
        <v>-47</v>
      </c>
      <c r="Q49" s="16" t="str">
        <f>IF(('9月'!C49&gt;=0)*AND('9月'!C49&lt;=3),MATCH(3-'9月'!C49,变动率!$R:$R,-1)-ROW(),"")</f>
        <v/>
      </c>
      <c r="R49" s="16" t="str">
        <f>IF(('9月'!D49&gt;=0)*AND('9月'!D49&lt;=3),MATCH(3-'9月'!D49,变动率!$R:$R,-1)-ROW(),"")</f>
        <v/>
      </c>
      <c r="S49" s="16" t="str">
        <f>IF(('9月'!E49&gt;=0)*AND('9月'!E49&lt;=3),MATCH(3-'9月'!E49,变动率!$R:$R,-1)-ROW(),"")</f>
        <v/>
      </c>
      <c r="T49" s="16" t="str">
        <f>IF(('9月'!F49&gt;=0)*AND('9月'!F49&lt;=3),MATCH(3-'9月'!F49,变动率!$R:$R,-1)-ROW(),"")</f>
        <v/>
      </c>
      <c r="U49" s="16" t="str">
        <f>IF(('9月'!G49&gt;=0)*AND('9月'!G49&lt;=3),MATCH(3-'9月'!G49,变动率!$R:$R,-1)-ROW(),"")</f>
        <v/>
      </c>
      <c r="V49" s="16" t="str">
        <f>IF(('9月'!H49&gt;=0)*AND('9月'!H49&lt;=3),MATCH(3-'9月'!H49,变动率!$R:$R,-1)-ROW(),"")</f>
        <v/>
      </c>
      <c r="W49" s="16" t="str">
        <f>IF(('9月'!I49&gt;=0)*AND('9月'!I49&lt;=3),MATCH(3-'9月'!I49,变动率!$R:$R,-1)-ROW(),"")</f>
        <v/>
      </c>
      <c r="X49" s="16" t="str">
        <f>IF(('9月'!J49&gt;=0)*AND('9月'!J49&lt;=3),MATCH(3-'9月'!J49,变动率!$R:$R,-1)-ROW(),"")</f>
        <v/>
      </c>
      <c r="Y49" s="16" t="str">
        <f>IF(('9月'!K49&gt;=0)*AND('9月'!K49&lt;=3),MATCH(3-'9月'!K49,变动率!$R:$R,-1)-ROW(),"")</f>
        <v/>
      </c>
      <c r="Z49" s="16" t="str">
        <f>IF(('9月'!L49&gt;=0)*AND('9月'!L49&lt;=3),MATCH(3-'9月'!L49,变动率!$R:$R,-1)-ROW(),"")</f>
        <v/>
      </c>
      <c r="AA49" s="16" t="str">
        <f>IF(('9月'!M49&gt;=0)*AND('9月'!M49&lt;=3),MATCH(3-'9月'!M49,变动率!$R:$R,-1)-ROW(),"")</f>
        <v/>
      </c>
      <c r="AB49" s="26" t="str">
        <f>IF(('9月'!N49&gt;=0)*AND('9月'!N49&lt;=3),MATCH(3-'9月'!N49,变动率!$R:$R,-1)-ROW(),"")</f>
        <v/>
      </c>
    </row>
    <row r="50" spans="1:28" x14ac:dyDescent="0.15">
      <c r="A50">
        <v>50</v>
      </c>
      <c r="B50" s="25">
        <f>B$1-变动率!$R50</f>
        <v>3</v>
      </c>
      <c r="C50" s="16">
        <f>C$1-变动率!$R50</f>
        <v>4</v>
      </c>
      <c r="D50" s="16">
        <f>D$1-变动率!$R50</f>
        <v>5</v>
      </c>
      <c r="E50" s="16">
        <f>E$1-变动率!$R50</f>
        <v>6</v>
      </c>
      <c r="F50" s="16">
        <f>F$1-变动率!$R50</f>
        <v>7</v>
      </c>
      <c r="G50" s="16">
        <f>G$1-变动率!$R50</f>
        <v>8</v>
      </c>
      <c r="H50" s="16">
        <f>H$1-变动率!$R50</f>
        <v>9</v>
      </c>
      <c r="I50" s="16">
        <f>I$1-变动率!$R50</f>
        <v>10</v>
      </c>
      <c r="J50" s="16">
        <f>J$1-变动率!$R50</f>
        <v>11</v>
      </c>
      <c r="K50" s="16">
        <f>K$1-变动率!$R50</f>
        <v>12</v>
      </c>
      <c r="L50" s="16">
        <f>L$1-变动率!$R50</f>
        <v>13</v>
      </c>
      <c r="M50" s="16">
        <f>M$1-变动率!$R50</f>
        <v>14</v>
      </c>
      <c r="N50" s="26">
        <f>N$1-变动率!$R50</f>
        <v>15</v>
      </c>
      <c r="O50">
        <v>50</v>
      </c>
      <c r="P50" s="25">
        <f>IF(('9月'!B50&gt;=0)*AND('9月'!B50&lt;=3),MATCH(3-'9月'!B50,变动率!$R:$R,-1)-ROW(),"")</f>
        <v>-48</v>
      </c>
      <c r="Q50" s="16" t="str">
        <f>IF(('9月'!C50&gt;=0)*AND('9月'!C50&lt;=3),MATCH(3-'9月'!C50,变动率!$R:$R,-1)-ROW(),"")</f>
        <v/>
      </c>
      <c r="R50" s="16" t="str">
        <f>IF(('9月'!D50&gt;=0)*AND('9月'!D50&lt;=3),MATCH(3-'9月'!D50,变动率!$R:$R,-1)-ROW(),"")</f>
        <v/>
      </c>
      <c r="S50" s="16" t="str">
        <f>IF(('9月'!E50&gt;=0)*AND('9月'!E50&lt;=3),MATCH(3-'9月'!E50,变动率!$R:$R,-1)-ROW(),"")</f>
        <v/>
      </c>
      <c r="T50" s="16" t="str">
        <f>IF(('9月'!F50&gt;=0)*AND('9月'!F50&lt;=3),MATCH(3-'9月'!F50,变动率!$R:$R,-1)-ROW(),"")</f>
        <v/>
      </c>
      <c r="U50" s="16" t="str">
        <f>IF(('9月'!G50&gt;=0)*AND('9月'!G50&lt;=3),MATCH(3-'9月'!G50,变动率!$R:$R,-1)-ROW(),"")</f>
        <v/>
      </c>
      <c r="V50" s="16" t="str">
        <f>IF(('9月'!H50&gt;=0)*AND('9月'!H50&lt;=3),MATCH(3-'9月'!H50,变动率!$R:$R,-1)-ROW(),"")</f>
        <v/>
      </c>
      <c r="W50" s="16" t="str">
        <f>IF(('9月'!I50&gt;=0)*AND('9月'!I50&lt;=3),MATCH(3-'9月'!I50,变动率!$R:$R,-1)-ROW(),"")</f>
        <v/>
      </c>
      <c r="X50" s="16" t="str">
        <f>IF(('9月'!J50&gt;=0)*AND('9月'!J50&lt;=3),MATCH(3-'9月'!J50,变动率!$R:$R,-1)-ROW(),"")</f>
        <v/>
      </c>
      <c r="Y50" s="16" t="str">
        <f>IF(('9月'!K50&gt;=0)*AND('9月'!K50&lt;=3),MATCH(3-'9月'!K50,变动率!$R:$R,-1)-ROW(),"")</f>
        <v/>
      </c>
      <c r="Z50" s="16" t="str">
        <f>IF(('9月'!L50&gt;=0)*AND('9月'!L50&lt;=3),MATCH(3-'9月'!L50,变动率!$R:$R,-1)-ROW(),"")</f>
        <v/>
      </c>
      <c r="AA50" s="16" t="str">
        <f>IF(('9月'!M50&gt;=0)*AND('9月'!M50&lt;=3),MATCH(3-'9月'!M50,变动率!$R:$R,-1)-ROW(),"")</f>
        <v/>
      </c>
      <c r="AB50" s="26" t="str">
        <f>IF(('9月'!N50&gt;=0)*AND('9月'!N50&lt;=3),MATCH(3-'9月'!N50,变动率!$R:$R,-1)-ROW(),"")</f>
        <v/>
      </c>
    </row>
    <row r="51" spans="1:28" x14ac:dyDescent="0.15">
      <c r="A51">
        <v>51</v>
      </c>
      <c r="B51" s="25">
        <f>B$1-变动率!$R51</f>
        <v>3</v>
      </c>
      <c r="C51" s="16">
        <f>C$1-变动率!$R51</f>
        <v>4</v>
      </c>
      <c r="D51" s="16">
        <f>D$1-变动率!$R51</f>
        <v>5</v>
      </c>
      <c r="E51" s="16">
        <f>E$1-变动率!$R51</f>
        <v>6</v>
      </c>
      <c r="F51" s="16">
        <f>F$1-变动率!$R51</f>
        <v>7</v>
      </c>
      <c r="G51" s="16">
        <f>G$1-变动率!$R51</f>
        <v>8</v>
      </c>
      <c r="H51" s="16">
        <f>H$1-变动率!$R51</f>
        <v>9</v>
      </c>
      <c r="I51" s="16">
        <f>I$1-变动率!$R51</f>
        <v>10</v>
      </c>
      <c r="J51" s="16">
        <f>J$1-变动率!$R51</f>
        <v>11</v>
      </c>
      <c r="K51" s="16">
        <f>K$1-变动率!$R51</f>
        <v>12</v>
      </c>
      <c r="L51" s="16">
        <f>L$1-变动率!$R51</f>
        <v>13</v>
      </c>
      <c r="M51" s="16">
        <f>M$1-变动率!$R51</f>
        <v>14</v>
      </c>
      <c r="N51" s="26">
        <f>N$1-变动率!$R51</f>
        <v>15</v>
      </c>
      <c r="O51">
        <v>51</v>
      </c>
      <c r="P51" s="25">
        <f>IF(('9月'!B51&gt;=0)*AND('9月'!B51&lt;=3),MATCH(3-'9月'!B51,变动率!$R:$R,-1)-ROW(),"")</f>
        <v>-49</v>
      </c>
      <c r="Q51" s="16" t="str">
        <f>IF(('9月'!C51&gt;=0)*AND('9月'!C51&lt;=3),MATCH(3-'9月'!C51,变动率!$R:$R,-1)-ROW(),"")</f>
        <v/>
      </c>
      <c r="R51" s="16" t="str">
        <f>IF(('9月'!D51&gt;=0)*AND('9月'!D51&lt;=3),MATCH(3-'9月'!D51,变动率!$R:$R,-1)-ROW(),"")</f>
        <v/>
      </c>
      <c r="S51" s="16" t="str">
        <f>IF(('9月'!E51&gt;=0)*AND('9月'!E51&lt;=3),MATCH(3-'9月'!E51,变动率!$R:$R,-1)-ROW(),"")</f>
        <v/>
      </c>
      <c r="T51" s="16" t="str">
        <f>IF(('9月'!F51&gt;=0)*AND('9月'!F51&lt;=3),MATCH(3-'9月'!F51,变动率!$R:$R,-1)-ROW(),"")</f>
        <v/>
      </c>
      <c r="U51" s="16" t="str">
        <f>IF(('9月'!G51&gt;=0)*AND('9月'!G51&lt;=3),MATCH(3-'9月'!G51,变动率!$R:$R,-1)-ROW(),"")</f>
        <v/>
      </c>
      <c r="V51" s="16" t="str">
        <f>IF(('9月'!H51&gt;=0)*AND('9月'!H51&lt;=3),MATCH(3-'9月'!H51,变动率!$R:$R,-1)-ROW(),"")</f>
        <v/>
      </c>
      <c r="W51" s="16" t="str">
        <f>IF(('9月'!I51&gt;=0)*AND('9月'!I51&lt;=3),MATCH(3-'9月'!I51,变动率!$R:$R,-1)-ROW(),"")</f>
        <v/>
      </c>
      <c r="X51" s="16" t="str">
        <f>IF(('9月'!J51&gt;=0)*AND('9月'!J51&lt;=3),MATCH(3-'9月'!J51,变动率!$R:$R,-1)-ROW(),"")</f>
        <v/>
      </c>
      <c r="Y51" s="16" t="str">
        <f>IF(('9月'!K51&gt;=0)*AND('9月'!K51&lt;=3),MATCH(3-'9月'!K51,变动率!$R:$R,-1)-ROW(),"")</f>
        <v/>
      </c>
      <c r="Z51" s="16" t="str">
        <f>IF(('9月'!L51&gt;=0)*AND('9月'!L51&lt;=3),MATCH(3-'9月'!L51,变动率!$R:$R,-1)-ROW(),"")</f>
        <v/>
      </c>
      <c r="AA51" s="16" t="str">
        <f>IF(('9月'!M51&gt;=0)*AND('9月'!M51&lt;=3),MATCH(3-'9月'!M51,变动率!$R:$R,-1)-ROW(),"")</f>
        <v/>
      </c>
      <c r="AB51" s="26" t="str">
        <f>IF(('9月'!N51&gt;=0)*AND('9月'!N51&lt;=3),MATCH(3-'9月'!N51,变动率!$R:$R,-1)-ROW(),"")</f>
        <v/>
      </c>
    </row>
    <row r="52" spans="1:28" x14ac:dyDescent="0.15">
      <c r="A52">
        <v>52</v>
      </c>
      <c r="B52" s="25">
        <f>B$1-变动率!$R52</f>
        <v>3</v>
      </c>
      <c r="C52" s="16">
        <f>C$1-变动率!$R52</f>
        <v>4</v>
      </c>
      <c r="D52" s="16">
        <f>D$1-变动率!$R52</f>
        <v>5</v>
      </c>
      <c r="E52" s="16">
        <f>E$1-变动率!$R52</f>
        <v>6</v>
      </c>
      <c r="F52" s="16">
        <f>F$1-变动率!$R52</f>
        <v>7</v>
      </c>
      <c r="G52" s="16">
        <f>G$1-变动率!$R52</f>
        <v>8</v>
      </c>
      <c r="H52" s="16">
        <f>H$1-变动率!$R52</f>
        <v>9</v>
      </c>
      <c r="I52" s="16">
        <f>I$1-变动率!$R52</f>
        <v>10</v>
      </c>
      <c r="J52" s="16">
        <f>J$1-变动率!$R52</f>
        <v>11</v>
      </c>
      <c r="K52" s="16">
        <f>K$1-变动率!$R52</f>
        <v>12</v>
      </c>
      <c r="L52" s="16">
        <f>L$1-变动率!$R52</f>
        <v>13</v>
      </c>
      <c r="M52" s="16">
        <f>M$1-变动率!$R52</f>
        <v>14</v>
      </c>
      <c r="N52" s="26">
        <f>N$1-变动率!$R52</f>
        <v>15</v>
      </c>
      <c r="O52">
        <v>52</v>
      </c>
      <c r="P52" s="25">
        <f>IF(('9月'!B52&gt;=0)*AND('9月'!B52&lt;=3),MATCH(3-'9月'!B52,变动率!$R:$R,-1)-ROW(),"")</f>
        <v>-50</v>
      </c>
      <c r="Q52" s="16" t="str">
        <f>IF(('9月'!C52&gt;=0)*AND('9月'!C52&lt;=3),MATCH(3-'9月'!C52,变动率!$R:$R,-1)-ROW(),"")</f>
        <v/>
      </c>
      <c r="R52" s="16" t="str">
        <f>IF(('9月'!D52&gt;=0)*AND('9月'!D52&lt;=3),MATCH(3-'9月'!D52,变动率!$R:$R,-1)-ROW(),"")</f>
        <v/>
      </c>
      <c r="S52" s="16" t="str">
        <f>IF(('9月'!E52&gt;=0)*AND('9月'!E52&lt;=3),MATCH(3-'9月'!E52,变动率!$R:$R,-1)-ROW(),"")</f>
        <v/>
      </c>
      <c r="T52" s="16" t="str">
        <f>IF(('9月'!F52&gt;=0)*AND('9月'!F52&lt;=3),MATCH(3-'9月'!F52,变动率!$R:$R,-1)-ROW(),"")</f>
        <v/>
      </c>
      <c r="U52" s="16" t="str">
        <f>IF(('9月'!G52&gt;=0)*AND('9月'!G52&lt;=3),MATCH(3-'9月'!G52,变动率!$R:$R,-1)-ROW(),"")</f>
        <v/>
      </c>
      <c r="V52" s="16" t="str">
        <f>IF(('9月'!H52&gt;=0)*AND('9月'!H52&lt;=3),MATCH(3-'9月'!H52,变动率!$R:$R,-1)-ROW(),"")</f>
        <v/>
      </c>
      <c r="W52" s="16" t="str">
        <f>IF(('9月'!I52&gt;=0)*AND('9月'!I52&lt;=3),MATCH(3-'9月'!I52,变动率!$R:$R,-1)-ROW(),"")</f>
        <v/>
      </c>
      <c r="X52" s="16" t="str">
        <f>IF(('9月'!J52&gt;=0)*AND('9月'!J52&lt;=3),MATCH(3-'9月'!J52,变动率!$R:$R,-1)-ROW(),"")</f>
        <v/>
      </c>
      <c r="Y52" s="16" t="str">
        <f>IF(('9月'!K52&gt;=0)*AND('9月'!K52&lt;=3),MATCH(3-'9月'!K52,变动率!$R:$R,-1)-ROW(),"")</f>
        <v/>
      </c>
      <c r="Z52" s="16" t="str">
        <f>IF(('9月'!L52&gt;=0)*AND('9月'!L52&lt;=3),MATCH(3-'9月'!L52,变动率!$R:$R,-1)-ROW(),"")</f>
        <v/>
      </c>
      <c r="AA52" s="16" t="str">
        <f>IF(('9月'!M52&gt;=0)*AND('9月'!M52&lt;=3),MATCH(3-'9月'!M52,变动率!$R:$R,-1)-ROW(),"")</f>
        <v/>
      </c>
      <c r="AB52" s="26" t="str">
        <f>IF(('9月'!N52&gt;=0)*AND('9月'!N52&lt;=3),MATCH(3-'9月'!N52,变动率!$R:$R,-1)-ROW(),"")</f>
        <v/>
      </c>
    </row>
    <row r="53" spans="1:28" x14ac:dyDescent="0.15">
      <c r="A53">
        <v>53</v>
      </c>
      <c r="B53" s="25">
        <f>B$1-变动率!$R53</f>
        <v>3</v>
      </c>
      <c r="C53" s="16">
        <f>C$1-变动率!$R53</f>
        <v>4</v>
      </c>
      <c r="D53" s="16">
        <f>D$1-变动率!$R53</f>
        <v>5</v>
      </c>
      <c r="E53" s="16">
        <f>E$1-变动率!$R53</f>
        <v>6</v>
      </c>
      <c r="F53" s="16">
        <f>F$1-变动率!$R53</f>
        <v>7</v>
      </c>
      <c r="G53" s="16">
        <f>G$1-变动率!$R53</f>
        <v>8</v>
      </c>
      <c r="H53" s="16">
        <f>H$1-变动率!$R53</f>
        <v>9</v>
      </c>
      <c r="I53" s="16">
        <f>I$1-变动率!$R53</f>
        <v>10</v>
      </c>
      <c r="J53" s="16">
        <f>J$1-变动率!$R53</f>
        <v>11</v>
      </c>
      <c r="K53" s="16">
        <f>K$1-变动率!$R53</f>
        <v>12</v>
      </c>
      <c r="L53" s="16">
        <f>L$1-变动率!$R53</f>
        <v>13</v>
      </c>
      <c r="M53" s="16">
        <f>M$1-变动率!$R53</f>
        <v>14</v>
      </c>
      <c r="N53" s="26">
        <f>N$1-变动率!$R53</f>
        <v>15</v>
      </c>
      <c r="O53">
        <v>53</v>
      </c>
      <c r="P53" s="25">
        <f>IF(('9月'!B53&gt;=0)*AND('9月'!B53&lt;=3),MATCH(3-'9月'!B53,变动率!$R:$R,-1)-ROW(),"")</f>
        <v>-51</v>
      </c>
      <c r="Q53" s="16" t="str">
        <f>IF(('9月'!C53&gt;=0)*AND('9月'!C53&lt;=3),MATCH(3-'9月'!C53,变动率!$R:$R,-1)-ROW(),"")</f>
        <v/>
      </c>
      <c r="R53" s="16" t="str">
        <f>IF(('9月'!D53&gt;=0)*AND('9月'!D53&lt;=3),MATCH(3-'9月'!D53,变动率!$R:$R,-1)-ROW(),"")</f>
        <v/>
      </c>
      <c r="S53" s="16" t="str">
        <f>IF(('9月'!E53&gt;=0)*AND('9月'!E53&lt;=3),MATCH(3-'9月'!E53,变动率!$R:$R,-1)-ROW(),"")</f>
        <v/>
      </c>
      <c r="T53" s="16" t="str">
        <f>IF(('9月'!F53&gt;=0)*AND('9月'!F53&lt;=3),MATCH(3-'9月'!F53,变动率!$R:$R,-1)-ROW(),"")</f>
        <v/>
      </c>
      <c r="U53" s="16" t="str">
        <f>IF(('9月'!G53&gt;=0)*AND('9月'!G53&lt;=3),MATCH(3-'9月'!G53,变动率!$R:$R,-1)-ROW(),"")</f>
        <v/>
      </c>
      <c r="V53" s="16" t="str">
        <f>IF(('9月'!H53&gt;=0)*AND('9月'!H53&lt;=3),MATCH(3-'9月'!H53,变动率!$R:$R,-1)-ROW(),"")</f>
        <v/>
      </c>
      <c r="W53" s="16" t="str">
        <f>IF(('9月'!I53&gt;=0)*AND('9月'!I53&lt;=3),MATCH(3-'9月'!I53,变动率!$R:$R,-1)-ROW(),"")</f>
        <v/>
      </c>
      <c r="X53" s="16" t="str">
        <f>IF(('9月'!J53&gt;=0)*AND('9月'!J53&lt;=3),MATCH(3-'9月'!J53,变动率!$R:$R,-1)-ROW(),"")</f>
        <v/>
      </c>
      <c r="Y53" s="16" t="str">
        <f>IF(('9月'!K53&gt;=0)*AND('9月'!K53&lt;=3),MATCH(3-'9月'!K53,变动率!$R:$R,-1)-ROW(),"")</f>
        <v/>
      </c>
      <c r="Z53" s="16" t="str">
        <f>IF(('9月'!L53&gt;=0)*AND('9月'!L53&lt;=3),MATCH(3-'9月'!L53,变动率!$R:$R,-1)-ROW(),"")</f>
        <v/>
      </c>
      <c r="AA53" s="16" t="str">
        <f>IF(('9月'!M53&gt;=0)*AND('9月'!M53&lt;=3),MATCH(3-'9月'!M53,变动率!$R:$R,-1)-ROW(),"")</f>
        <v/>
      </c>
      <c r="AB53" s="26" t="str">
        <f>IF(('9月'!N53&gt;=0)*AND('9月'!N53&lt;=3),MATCH(3-'9月'!N53,变动率!$R:$R,-1)-ROW(),"")</f>
        <v/>
      </c>
    </row>
    <row r="54" spans="1:28" x14ac:dyDescent="0.15">
      <c r="A54" s="58">
        <v>54</v>
      </c>
      <c r="B54" s="25">
        <f>B$1-变动率!$R54</f>
        <v>3</v>
      </c>
      <c r="C54" s="16">
        <f>C$1-变动率!$R54</f>
        <v>4</v>
      </c>
      <c r="D54" s="16">
        <f>D$1-变动率!$R54</f>
        <v>5</v>
      </c>
      <c r="E54" s="16">
        <f>E$1-变动率!$R54</f>
        <v>6</v>
      </c>
      <c r="F54" s="16">
        <f>F$1-变动率!$R54</f>
        <v>7</v>
      </c>
      <c r="G54" s="16">
        <f>G$1-变动率!$R54</f>
        <v>8</v>
      </c>
      <c r="H54" s="16">
        <f>H$1-变动率!$R54</f>
        <v>9</v>
      </c>
      <c r="I54" s="16">
        <f>I$1-变动率!$R54</f>
        <v>10</v>
      </c>
      <c r="J54" s="16">
        <f>J$1-变动率!$R54</f>
        <v>11</v>
      </c>
      <c r="K54" s="16">
        <f>K$1-变动率!$R54</f>
        <v>12</v>
      </c>
      <c r="L54" s="16">
        <f>L$1-变动率!$R54</f>
        <v>13</v>
      </c>
      <c r="M54" s="16">
        <f>M$1-变动率!$R54</f>
        <v>14</v>
      </c>
      <c r="N54" s="26">
        <f>N$1-变动率!$R54</f>
        <v>15</v>
      </c>
      <c r="O54" s="58">
        <v>54</v>
      </c>
      <c r="P54" s="25">
        <f>IF(('9月'!B54&gt;=0)*AND('9月'!B54&lt;=3),MATCH(3-'9月'!B54,变动率!$R:$R,-1)-ROW(),"")</f>
        <v>-52</v>
      </c>
      <c r="Q54" s="16" t="str">
        <f>IF(('9月'!C54&gt;=0)*AND('9月'!C54&lt;=3),MATCH(3-'9月'!C54,变动率!$R:$R,-1)-ROW(),"")</f>
        <v/>
      </c>
      <c r="R54" s="16" t="str">
        <f>IF(('9月'!D54&gt;=0)*AND('9月'!D54&lt;=3),MATCH(3-'9月'!D54,变动率!$R:$R,-1)-ROW(),"")</f>
        <v/>
      </c>
      <c r="S54" s="16" t="str">
        <f>IF(('9月'!E54&gt;=0)*AND('9月'!E54&lt;=3),MATCH(3-'9月'!E54,变动率!$R:$R,-1)-ROW(),"")</f>
        <v/>
      </c>
      <c r="T54" s="16" t="str">
        <f>IF(('9月'!F54&gt;=0)*AND('9月'!F54&lt;=3),MATCH(3-'9月'!F54,变动率!$R:$R,-1)-ROW(),"")</f>
        <v/>
      </c>
      <c r="U54" s="16" t="str">
        <f>IF(('9月'!G54&gt;=0)*AND('9月'!G54&lt;=3),MATCH(3-'9月'!G54,变动率!$R:$R,-1)-ROW(),"")</f>
        <v/>
      </c>
      <c r="V54" s="16" t="str">
        <f>IF(('9月'!H54&gt;=0)*AND('9月'!H54&lt;=3),MATCH(3-'9月'!H54,变动率!$R:$R,-1)-ROW(),"")</f>
        <v/>
      </c>
      <c r="W54" s="16" t="str">
        <f>IF(('9月'!I54&gt;=0)*AND('9月'!I54&lt;=3),MATCH(3-'9月'!I54,变动率!$R:$R,-1)-ROW(),"")</f>
        <v/>
      </c>
      <c r="X54" s="16" t="str">
        <f>IF(('9月'!J54&gt;=0)*AND('9月'!J54&lt;=3),MATCH(3-'9月'!J54,变动率!$R:$R,-1)-ROW(),"")</f>
        <v/>
      </c>
      <c r="Y54" s="16" t="str">
        <f>IF(('9月'!K54&gt;=0)*AND('9月'!K54&lt;=3),MATCH(3-'9月'!K54,变动率!$R:$R,-1)-ROW(),"")</f>
        <v/>
      </c>
      <c r="Z54" s="16" t="str">
        <f>IF(('9月'!L54&gt;=0)*AND('9月'!L54&lt;=3),MATCH(3-'9月'!L54,变动率!$R:$R,-1)-ROW(),"")</f>
        <v/>
      </c>
      <c r="AA54" s="16" t="str">
        <f>IF(('9月'!M54&gt;=0)*AND('9月'!M54&lt;=3),MATCH(3-'9月'!M54,变动率!$R:$R,-1)-ROW(),"")</f>
        <v/>
      </c>
      <c r="AB54" s="26" t="str">
        <f>IF(('9月'!N54&gt;=0)*AND('9月'!N54&lt;=3),MATCH(3-'9月'!N54,变动率!$R:$R,-1)-ROW(),"")</f>
        <v/>
      </c>
    </row>
    <row r="55" spans="1:28" x14ac:dyDescent="0.15">
      <c r="A55">
        <v>55</v>
      </c>
      <c r="B55" s="25">
        <f>B$1-变动率!$R55</f>
        <v>3</v>
      </c>
      <c r="C55" s="16">
        <f>C$1-变动率!$R55</f>
        <v>4</v>
      </c>
      <c r="D55" s="16">
        <f>D$1-变动率!$R55</f>
        <v>5</v>
      </c>
      <c r="E55" s="16">
        <f>E$1-变动率!$R55</f>
        <v>6</v>
      </c>
      <c r="F55" s="16">
        <f>F$1-变动率!$R55</f>
        <v>7</v>
      </c>
      <c r="G55" s="16">
        <f>G$1-变动率!$R55</f>
        <v>8</v>
      </c>
      <c r="H55" s="16">
        <f>H$1-变动率!$R55</f>
        <v>9</v>
      </c>
      <c r="I55" s="16">
        <f>I$1-变动率!$R55</f>
        <v>10</v>
      </c>
      <c r="J55" s="16">
        <f>J$1-变动率!$R55</f>
        <v>11</v>
      </c>
      <c r="K55" s="16">
        <f>K$1-变动率!$R55</f>
        <v>12</v>
      </c>
      <c r="L55" s="16">
        <f>L$1-变动率!$R55</f>
        <v>13</v>
      </c>
      <c r="M55" s="16">
        <f>M$1-变动率!$R55</f>
        <v>14</v>
      </c>
      <c r="N55" s="26">
        <f>N$1-变动率!$R55</f>
        <v>15</v>
      </c>
      <c r="O55">
        <v>55</v>
      </c>
      <c r="P55" s="25">
        <f>IF(('9月'!B55&gt;=0)*AND('9月'!B55&lt;=3),MATCH(3-'9月'!B55,变动率!$R:$R,-1)-ROW(),"")</f>
        <v>-53</v>
      </c>
      <c r="Q55" s="16" t="str">
        <f>IF(('9月'!C55&gt;=0)*AND('9月'!C55&lt;=3),MATCH(3-'9月'!C55,变动率!$R:$R,-1)-ROW(),"")</f>
        <v/>
      </c>
      <c r="R55" s="16" t="str">
        <f>IF(('9月'!D55&gt;=0)*AND('9月'!D55&lt;=3),MATCH(3-'9月'!D55,变动率!$R:$R,-1)-ROW(),"")</f>
        <v/>
      </c>
      <c r="S55" s="16" t="str">
        <f>IF(('9月'!E55&gt;=0)*AND('9月'!E55&lt;=3),MATCH(3-'9月'!E55,变动率!$R:$R,-1)-ROW(),"")</f>
        <v/>
      </c>
      <c r="T55" s="16" t="str">
        <f>IF(('9月'!F55&gt;=0)*AND('9月'!F55&lt;=3),MATCH(3-'9月'!F55,变动率!$R:$R,-1)-ROW(),"")</f>
        <v/>
      </c>
      <c r="U55" s="16" t="str">
        <f>IF(('9月'!G55&gt;=0)*AND('9月'!G55&lt;=3),MATCH(3-'9月'!G55,变动率!$R:$R,-1)-ROW(),"")</f>
        <v/>
      </c>
      <c r="V55" s="16" t="str">
        <f>IF(('9月'!H55&gt;=0)*AND('9月'!H55&lt;=3),MATCH(3-'9月'!H55,变动率!$R:$R,-1)-ROW(),"")</f>
        <v/>
      </c>
      <c r="W55" s="16" t="str">
        <f>IF(('9月'!I55&gt;=0)*AND('9月'!I55&lt;=3),MATCH(3-'9月'!I55,变动率!$R:$R,-1)-ROW(),"")</f>
        <v/>
      </c>
      <c r="X55" s="16" t="str">
        <f>IF(('9月'!J55&gt;=0)*AND('9月'!J55&lt;=3),MATCH(3-'9月'!J55,变动率!$R:$R,-1)-ROW(),"")</f>
        <v/>
      </c>
      <c r="Y55" s="16" t="str">
        <f>IF(('9月'!K55&gt;=0)*AND('9月'!K55&lt;=3),MATCH(3-'9月'!K55,变动率!$R:$R,-1)-ROW(),"")</f>
        <v/>
      </c>
      <c r="Z55" s="16" t="str">
        <f>IF(('9月'!L55&gt;=0)*AND('9月'!L55&lt;=3),MATCH(3-'9月'!L55,变动率!$R:$R,-1)-ROW(),"")</f>
        <v/>
      </c>
      <c r="AA55" s="16" t="str">
        <f>IF(('9月'!M55&gt;=0)*AND('9月'!M55&lt;=3),MATCH(3-'9月'!M55,变动率!$R:$R,-1)-ROW(),"")</f>
        <v/>
      </c>
      <c r="AB55" s="26" t="str">
        <f>IF(('9月'!N55&gt;=0)*AND('9月'!N55&lt;=3),MATCH(3-'9月'!N55,变动率!$R:$R,-1)-ROW(),"")</f>
        <v/>
      </c>
    </row>
    <row r="56" spans="1:28" x14ac:dyDescent="0.15">
      <c r="A56">
        <v>56</v>
      </c>
      <c r="B56" s="25">
        <f>B$1-变动率!$R56</f>
        <v>3</v>
      </c>
      <c r="C56" s="16">
        <f>C$1-变动率!$R56</f>
        <v>4</v>
      </c>
      <c r="D56" s="16">
        <f>D$1-变动率!$R56</f>
        <v>5</v>
      </c>
      <c r="E56" s="16">
        <f>E$1-变动率!$R56</f>
        <v>6</v>
      </c>
      <c r="F56" s="16">
        <f>F$1-变动率!$R56</f>
        <v>7</v>
      </c>
      <c r="G56" s="16">
        <f>G$1-变动率!$R56</f>
        <v>8</v>
      </c>
      <c r="H56" s="16">
        <f>H$1-变动率!$R56</f>
        <v>9</v>
      </c>
      <c r="I56" s="16">
        <f>I$1-变动率!$R56</f>
        <v>10</v>
      </c>
      <c r="J56" s="16">
        <f>J$1-变动率!$R56</f>
        <v>11</v>
      </c>
      <c r="K56" s="16">
        <f>K$1-变动率!$R56</f>
        <v>12</v>
      </c>
      <c r="L56" s="16">
        <f>L$1-变动率!$R56</f>
        <v>13</v>
      </c>
      <c r="M56" s="16">
        <f>M$1-变动率!$R56</f>
        <v>14</v>
      </c>
      <c r="N56" s="26">
        <f>N$1-变动率!$R56</f>
        <v>15</v>
      </c>
      <c r="O56">
        <v>56</v>
      </c>
      <c r="P56" s="25">
        <f>IF(('9月'!B56&gt;=0)*AND('9月'!B56&lt;=3),MATCH(3-'9月'!B56,变动率!$R:$R,-1)-ROW(),"")</f>
        <v>-54</v>
      </c>
      <c r="Q56" s="16" t="str">
        <f>IF(('9月'!C56&gt;=0)*AND('9月'!C56&lt;=3),MATCH(3-'9月'!C56,变动率!$R:$R,-1)-ROW(),"")</f>
        <v/>
      </c>
      <c r="R56" s="16" t="str">
        <f>IF(('9月'!D56&gt;=0)*AND('9月'!D56&lt;=3),MATCH(3-'9月'!D56,变动率!$R:$R,-1)-ROW(),"")</f>
        <v/>
      </c>
      <c r="S56" s="16" t="str">
        <f>IF(('9月'!E56&gt;=0)*AND('9月'!E56&lt;=3),MATCH(3-'9月'!E56,变动率!$R:$R,-1)-ROW(),"")</f>
        <v/>
      </c>
      <c r="T56" s="16" t="str">
        <f>IF(('9月'!F56&gt;=0)*AND('9月'!F56&lt;=3),MATCH(3-'9月'!F56,变动率!$R:$R,-1)-ROW(),"")</f>
        <v/>
      </c>
      <c r="U56" s="16" t="str">
        <f>IF(('9月'!G56&gt;=0)*AND('9月'!G56&lt;=3),MATCH(3-'9月'!G56,变动率!$R:$R,-1)-ROW(),"")</f>
        <v/>
      </c>
      <c r="V56" s="16" t="str">
        <f>IF(('9月'!H56&gt;=0)*AND('9月'!H56&lt;=3),MATCH(3-'9月'!H56,变动率!$R:$R,-1)-ROW(),"")</f>
        <v/>
      </c>
      <c r="W56" s="16" t="str">
        <f>IF(('9月'!I56&gt;=0)*AND('9月'!I56&lt;=3),MATCH(3-'9月'!I56,变动率!$R:$R,-1)-ROW(),"")</f>
        <v/>
      </c>
      <c r="X56" s="16" t="str">
        <f>IF(('9月'!J56&gt;=0)*AND('9月'!J56&lt;=3),MATCH(3-'9月'!J56,变动率!$R:$R,-1)-ROW(),"")</f>
        <v/>
      </c>
      <c r="Y56" s="16" t="str">
        <f>IF(('9月'!K56&gt;=0)*AND('9月'!K56&lt;=3),MATCH(3-'9月'!K56,变动率!$R:$R,-1)-ROW(),"")</f>
        <v/>
      </c>
      <c r="Z56" s="16" t="str">
        <f>IF(('9月'!L56&gt;=0)*AND('9月'!L56&lt;=3),MATCH(3-'9月'!L56,变动率!$R:$R,-1)-ROW(),"")</f>
        <v/>
      </c>
      <c r="AA56" s="16" t="str">
        <f>IF(('9月'!M56&gt;=0)*AND('9月'!M56&lt;=3),MATCH(3-'9月'!M56,变动率!$R:$R,-1)-ROW(),"")</f>
        <v/>
      </c>
      <c r="AB56" s="26" t="str">
        <f>IF(('9月'!N56&gt;=0)*AND('9月'!N56&lt;=3),MATCH(3-'9月'!N56,变动率!$R:$R,-1)-ROW(),"")</f>
        <v/>
      </c>
    </row>
    <row r="57" spans="1:28" x14ac:dyDescent="0.15">
      <c r="A57">
        <v>57</v>
      </c>
      <c r="B57" s="25">
        <f>B$1-变动率!$R57</f>
        <v>3</v>
      </c>
      <c r="C57" s="16">
        <f>C$1-变动率!$R57</f>
        <v>4</v>
      </c>
      <c r="D57" s="16">
        <f>D$1-变动率!$R57</f>
        <v>5</v>
      </c>
      <c r="E57" s="16">
        <f>E$1-变动率!$R57</f>
        <v>6</v>
      </c>
      <c r="F57" s="16">
        <f>F$1-变动率!$R57</f>
        <v>7</v>
      </c>
      <c r="G57" s="16">
        <f>G$1-变动率!$R57</f>
        <v>8</v>
      </c>
      <c r="H57" s="16">
        <f>H$1-变动率!$R57</f>
        <v>9</v>
      </c>
      <c r="I57" s="16">
        <f>I$1-变动率!$R57</f>
        <v>10</v>
      </c>
      <c r="J57" s="16">
        <f>J$1-变动率!$R57</f>
        <v>11</v>
      </c>
      <c r="K57" s="16">
        <f>K$1-变动率!$R57</f>
        <v>12</v>
      </c>
      <c r="L57" s="16">
        <f>L$1-变动率!$R57</f>
        <v>13</v>
      </c>
      <c r="M57" s="16">
        <f>M$1-变动率!$R57</f>
        <v>14</v>
      </c>
      <c r="N57" s="26">
        <f>N$1-变动率!$R57</f>
        <v>15</v>
      </c>
      <c r="O57">
        <v>57</v>
      </c>
      <c r="P57" s="25">
        <f>IF(('9月'!B57&gt;=0)*AND('9月'!B57&lt;=3),MATCH(3-'9月'!B57,变动率!$R:$R,-1)-ROW(),"")</f>
        <v>-55</v>
      </c>
      <c r="Q57" s="16" t="str">
        <f>IF(('9月'!C57&gt;=0)*AND('9月'!C57&lt;=3),MATCH(3-'9月'!C57,变动率!$R:$R,-1)-ROW(),"")</f>
        <v/>
      </c>
      <c r="R57" s="16" t="str">
        <f>IF(('9月'!D57&gt;=0)*AND('9月'!D57&lt;=3),MATCH(3-'9月'!D57,变动率!$R:$R,-1)-ROW(),"")</f>
        <v/>
      </c>
      <c r="S57" s="16" t="str">
        <f>IF(('9月'!E57&gt;=0)*AND('9月'!E57&lt;=3),MATCH(3-'9月'!E57,变动率!$R:$R,-1)-ROW(),"")</f>
        <v/>
      </c>
      <c r="T57" s="16" t="str">
        <f>IF(('9月'!F57&gt;=0)*AND('9月'!F57&lt;=3),MATCH(3-'9月'!F57,变动率!$R:$R,-1)-ROW(),"")</f>
        <v/>
      </c>
      <c r="U57" s="16" t="str">
        <f>IF(('9月'!G57&gt;=0)*AND('9月'!G57&lt;=3),MATCH(3-'9月'!G57,变动率!$R:$R,-1)-ROW(),"")</f>
        <v/>
      </c>
      <c r="V57" s="16" t="str">
        <f>IF(('9月'!H57&gt;=0)*AND('9月'!H57&lt;=3),MATCH(3-'9月'!H57,变动率!$R:$R,-1)-ROW(),"")</f>
        <v/>
      </c>
      <c r="W57" s="16" t="str">
        <f>IF(('9月'!I57&gt;=0)*AND('9月'!I57&lt;=3),MATCH(3-'9月'!I57,变动率!$R:$R,-1)-ROW(),"")</f>
        <v/>
      </c>
      <c r="X57" s="16" t="str">
        <f>IF(('9月'!J57&gt;=0)*AND('9月'!J57&lt;=3),MATCH(3-'9月'!J57,变动率!$R:$R,-1)-ROW(),"")</f>
        <v/>
      </c>
      <c r="Y57" s="16" t="str">
        <f>IF(('9月'!K57&gt;=0)*AND('9月'!K57&lt;=3),MATCH(3-'9月'!K57,变动率!$R:$R,-1)-ROW(),"")</f>
        <v/>
      </c>
      <c r="Z57" s="16" t="str">
        <f>IF(('9月'!L57&gt;=0)*AND('9月'!L57&lt;=3),MATCH(3-'9月'!L57,变动率!$R:$R,-1)-ROW(),"")</f>
        <v/>
      </c>
      <c r="AA57" s="16" t="str">
        <f>IF(('9月'!M57&gt;=0)*AND('9月'!M57&lt;=3),MATCH(3-'9月'!M57,变动率!$R:$R,-1)-ROW(),"")</f>
        <v/>
      </c>
      <c r="AB57" s="26" t="str">
        <f>IF(('9月'!N57&gt;=0)*AND('9月'!N57&lt;=3),MATCH(3-'9月'!N57,变动率!$R:$R,-1)-ROW(),"")</f>
        <v/>
      </c>
    </row>
    <row r="58" spans="1:28" x14ac:dyDescent="0.15">
      <c r="A58">
        <v>58</v>
      </c>
      <c r="B58" s="25">
        <f>B$1-变动率!$R58</f>
        <v>3</v>
      </c>
      <c r="C58" s="16">
        <f>C$1-变动率!$R58</f>
        <v>4</v>
      </c>
      <c r="D58" s="16">
        <f>D$1-变动率!$R58</f>
        <v>5</v>
      </c>
      <c r="E58" s="16">
        <f>E$1-变动率!$R58</f>
        <v>6</v>
      </c>
      <c r="F58" s="16">
        <f>F$1-变动率!$R58</f>
        <v>7</v>
      </c>
      <c r="G58" s="16">
        <f>G$1-变动率!$R58</f>
        <v>8</v>
      </c>
      <c r="H58" s="16">
        <f>H$1-变动率!$R58</f>
        <v>9</v>
      </c>
      <c r="I58" s="16">
        <f>I$1-变动率!$R58</f>
        <v>10</v>
      </c>
      <c r="J58" s="16">
        <f>J$1-变动率!$R58</f>
        <v>11</v>
      </c>
      <c r="K58" s="16">
        <f>K$1-变动率!$R58</f>
        <v>12</v>
      </c>
      <c r="L58" s="16">
        <f>L$1-变动率!$R58</f>
        <v>13</v>
      </c>
      <c r="M58" s="16">
        <f>M$1-变动率!$R58</f>
        <v>14</v>
      </c>
      <c r="N58" s="26">
        <f>N$1-变动率!$R58</f>
        <v>15</v>
      </c>
      <c r="O58">
        <v>58</v>
      </c>
      <c r="P58" s="25">
        <f>IF(('9月'!B58&gt;=0)*AND('9月'!B58&lt;=3),MATCH(3-'9月'!B58,变动率!$R:$R,-1)-ROW(),"")</f>
        <v>-56</v>
      </c>
      <c r="Q58" s="16" t="str">
        <f>IF(('9月'!C58&gt;=0)*AND('9月'!C58&lt;=3),MATCH(3-'9月'!C58,变动率!$R:$R,-1)-ROW(),"")</f>
        <v/>
      </c>
      <c r="R58" s="16" t="str">
        <f>IF(('9月'!D58&gt;=0)*AND('9月'!D58&lt;=3),MATCH(3-'9月'!D58,变动率!$R:$R,-1)-ROW(),"")</f>
        <v/>
      </c>
      <c r="S58" s="16" t="str">
        <f>IF(('9月'!E58&gt;=0)*AND('9月'!E58&lt;=3),MATCH(3-'9月'!E58,变动率!$R:$R,-1)-ROW(),"")</f>
        <v/>
      </c>
      <c r="T58" s="16" t="str">
        <f>IF(('9月'!F58&gt;=0)*AND('9月'!F58&lt;=3),MATCH(3-'9月'!F58,变动率!$R:$R,-1)-ROW(),"")</f>
        <v/>
      </c>
      <c r="U58" s="16" t="str">
        <f>IF(('9月'!G58&gt;=0)*AND('9月'!G58&lt;=3),MATCH(3-'9月'!G58,变动率!$R:$R,-1)-ROW(),"")</f>
        <v/>
      </c>
      <c r="V58" s="16" t="str">
        <f>IF(('9月'!H58&gt;=0)*AND('9月'!H58&lt;=3),MATCH(3-'9月'!H58,变动率!$R:$R,-1)-ROW(),"")</f>
        <v/>
      </c>
      <c r="W58" s="16" t="str">
        <f>IF(('9月'!I58&gt;=0)*AND('9月'!I58&lt;=3),MATCH(3-'9月'!I58,变动率!$R:$R,-1)-ROW(),"")</f>
        <v/>
      </c>
      <c r="X58" s="16" t="str">
        <f>IF(('9月'!J58&gt;=0)*AND('9月'!J58&lt;=3),MATCH(3-'9月'!J58,变动率!$R:$R,-1)-ROW(),"")</f>
        <v/>
      </c>
      <c r="Y58" s="16" t="str">
        <f>IF(('9月'!K58&gt;=0)*AND('9月'!K58&lt;=3),MATCH(3-'9月'!K58,变动率!$R:$R,-1)-ROW(),"")</f>
        <v/>
      </c>
      <c r="Z58" s="16" t="str">
        <f>IF(('9月'!L58&gt;=0)*AND('9月'!L58&lt;=3),MATCH(3-'9月'!L58,变动率!$R:$R,-1)-ROW(),"")</f>
        <v/>
      </c>
      <c r="AA58" s="16" t="str">
        <f>IF(('9月'!M58&gt;=0)*AND('9月'!M58&lt;=3),MATCH(3-'9月'!M58,变动率!$R:$R,-1)-ROW(),"")</f>
        <v/>
      </c>
      <c r="AB58" s="26" t="str">
        <f>IF(('9月'!N58&gt;=0)*AND('9月'!N58&lt;=3),MATCH(3-'9月'!N58,变动率!$R:$R,-1)-ROW(),"")</f>
        <v/>
      </c>
    </row>
    <row r="59" spans="1:28" x14ac:dyDescent="0.15">
      <c r="A59">
        <v>59</v>
      </c>
      <c r="B59" s="25">
        <f>B$1-变动率!$R59</f>
        <v>3</v>
      </c>
      <c r="C59" s="16">
        <f>C$1-变动率!$R59</f>
        <v>4</v>
      </c>
      <c r="D59" s="16">
        <f>D$1-变动率!$R59</f>
        <v>5</v>
      </c>
      <c r="E59" s="16">
        <f>E$1-变动率!$R59</f>
        <v>6</v>
      </c>
      <c r="F59" s="16">
        <f>F$1-变动率!$R59</f>
        <v>7</v>
      </c>
      <c r="G59" s="16">
        <f>G$1-变动率!$R59</f>
        <v>8</v>
      </c>
      <c r="H59" s="16">
        <f>H$1-变动率!$R59</f>
        <v>9</v>
      </c>
      <c r="I59" s="16">
        <f>I$1-变动率!$R59</f>
        <v>10</v>
      </c>
      <c r="J59" s="16">
        <f>J$1-变动率!$R59</f>
        <v>11</v>
      </c>
      <c r="K59" s="16">
        <f>K$1-变动率!$R59</f>
        <v>12</v>
      </c>
      <c r="L59" s="16">
        <f>L$1-变动率!$R59</f>
        <v>13</v>
      </c>
      <c r="M59" s="16">
        <f>M$1-变动率!$R59</f>
        <v>14</v>
      </c>
      <c r="N59" s="26">
        <f>N$1-变动率!$R59</f>
        <v>15</v>
      </c>
      <c r="O59">
        <v>59</v>
      </c>
      <c r="P59" s="25">
        <f>IF(('9月'!B59&gt;=0)*AND('9月'!B59&lt;=3),MATCH(3-'9月'!B59,变动率!$R:$R,-1)-ROW(),"")</f>
        <v>-57</v>
      </c>
      <c r="Q59" s="16" t="str">
        <f>IF(('9月'!C59&gt;=0)*AND('9月'!C59&lt;=3),MATCH(3-'9月'!C59,变动率!$R:$R,-1)-ROW(),"")</f>
        <v/>
      </c>
      <c r="R59" s="16" t="str">
        <f>IF(('9月'!D59&gt;=0)*AND('9月'!D59&lt;=3),MATCH(3-'9月'!D59,变动率!$R:$R,-1)-ROW(),"")</f>
        <v/>
      </c>
      <c r="S59" s="16" t="str">
        <f>IF(('9月'!E59&gt;=0)*AND('9月'!E59&lt;=3),MATCH(3-'9月'!E59,变动率!$R:$R,-1)-ROW(),"")</f>
        <v/>
      </c>
      <c r="T59" s="16" t="str">
        <f>IF(('9月'!F59&gt;=0)*AND('9月'!F59&lt;=3),MATCH(3-'9月'!F59,变动率!$R:$R,-1)-ROW(),"")</f>
        <v/>
      </c>
      <c r="U59" s="16" t="str">
        <f>IF(('9月'!G59&gt;=0)*AND('9月'!G59&lt;=3),MATCH(3-'9月'!G59,变动率!$R:$R,-1)-ROW(),"")</f>
        <v/>
      </c>
      <c r="V59" s="16" t="str">
        <f>IF(('9月'!H59&gt;=0)*AND('9月'!H59&lt;=3),MATCH(3-'9月'!H59,变动率!$R:$R,-1)-ROW(),"")</f>
        <v/>
      </c>
      <c r="W59" s="16" t="str">
        <f>IF(('9月'!I59&gt;=0)*AND('9月'!I59&lt;=3),MATCH(3-'9月'!I59,变动率!$R:$R,-1)-ROW(),"")</f>
        <v/>
      </c>
      <c r="X59" s="16" t="str">
        <f>IF(('9月'!J59&gt;=0)*AND('9月'!J59&lt;=3),MATCH(3-'9月'!J59,变动率!$R:$R,-1)-ROW(),"")</f>
        <v/>
      </c>
      <c r="Y59" s="16" t="str">
        <f>IF(('9月'!K59&gt;=0)*AND('9月'!K59&lt;=3),MATCH(3-'9月'!K59,变动率!$R:$R,-1)-ROW(),"")</f>
        <v/>
      </c>
      <c r="Z59" s="16" t="str">
        <f>IF(('9月'!L59&gt;=0)*AND('9月'!L59&lt;=3),MATCH(3-'9月'!L59,变动率!$R:$R,-1)-ROW(),"")</f>
        <v/>
      </c>
      <c r="AA59" s="16" t="str">
        <f>IF(('9月'!M59&gt;=0)*AND('9月'!M59&lt;=3),MATCH(3-'9月'!M59,变动率!$R:$R,-1)-ROW(),"")</f>
        <v/>
      </c>
      <c r="AB59" s="26" t="str">
        <f>IF(('9月'!N59&gt;=0)*AND('9月'!N59&lt;=3),MATCH(3-'9月'!N59,变动率!$R:$R,-1)-ROW(),"")</f>
        <v/>
      </c>
    </row>
    <row r="60" spans="1:28" x14ac:dyDescent="0.15">
      <c r="A60">
        <v>60</v>
      </c>
      <c r="B60" s="27">
        <f>B$1-变动率!$R60</f>
        <v>3</v>
      </c>
      <c r="C60" s="28">
        <f>C$1-变动率!$R60</f>
        <v>4</v>
      </c>
      <c r="D60" s="28">
        <f>D$1-变动率!$R60</f>
        <v>5</v>
      </c>
      <c r="E60" s="28">
        <f>E$1-变动率!$R60</f>
        <v>6</v>
      </c>
      <c r="F60" s="28">
        <f>F$1-变动率!$R60</f>
        <v>7</v>
      </c>
      <c r="G60" s="28">
        <f>G$1-变动率!$R60</f>
        <v>8</v>
      </c>
      <c r="H60" s="28">
        <f>H$1-变动率!$R60</f>
        <v>9</v>
      </c>
      <c r="I60" s="28">
        <f>I$1-变动率!$R60</f>
        <v>10</v>
      </c>
      <c r="J60" s="28">
        <f>J$1-变动率!$R60</f>
        <v>11</v>
      </c>
      <c r="K60" s="28">
        <f>K$1-变动率!$R60</f>
        <v>12</v>
      </c>
      <c r="L60" s="28">
        <f>L$1-变动率!$R60</f>
        <v>13</v>
      </c>
      <c r="M60" s="28">
        <f>M$1-变动率!$R60</f>
        <v>14</v>
      </c>
      <c r="N60" s="18">
        <f>N$1-变动率!$R60</f>
        <v>15</v>
      </c>
      <c r="O60">
        <v>60</v>
      </c>
      <c r="P60" s="27">
        <f>IF(('9月'!B60&gt;=0)*AND('9月'!B60&lt;=3),MATCH(3-'9月'!B60,变动率!$R:$R,-1)-ROW(),"")</f>
        <v>-58</v>
      </c>
      <c r="Q60" s="28" t="str">
        <f>IF(('9月'!C60&gt;=0)*AND('9月'!C60&lt;=3),MATCH(3-'9月'!C60,变动率!$R:$R,-1)-ROW(),"")</f>
        <v/>
      </c>
      <c r="R60" s="28" t="str">
        <f>IF(('9月'!D60&gt;=0)*AND('9月'!D60&lt;=3),MATCH(3-'9月'!D60,变动率!$R:$R,-1)-ROW(),"")</f>
        <v/>
      </c>
      <c r="S60" s="28" t="str">
        <f>IF(('9月'!E60&gt;=0)*AND('9月'!E60&lt;=3),MATCH(3-'9月'!E60,变动率!$R:$R,-1)-ROW(),"")</f>
        <v/>
      </c>
      <c r="T60" s="28" t="str">
        <f>IF(('9月'!F60&gt;=0)*AND('9月'!F60&lt;=3),MATCH(3-'9月'!F60,变动率!$R:$R,-1)-ROW(),"")</f>
        <v/>
      </c>
      <c r="U60" s="28" t="str">
        <f>IF(('9月'!G60&gt;=0)*AND('9月'!G60&lt;=3),MATCH(3-'9月'!G60,变动率!$R:$R,-1)-ROW(),"")</f>
        <v/>
      </c>
      <c r="V60" s="28" t="str">
        <f>IF(('9月'!H60&gt;=0)*AND('9月'!H60&lt;=3),MATCH(3-'9月'!H60,变动率!$R:$R,-1)-ROW(),"")</f>
        <v/>
      </c>
      <c r="W60" s="28" t="str">
        <f>IF(('9月'!I60&gt;=0)*AND('9月'!I60&lt;=3),MATCH(3-'9月'!I60,变动率!$R:$R,-1)-ROW(),"")</f>
        <v/>
      </c>
      <c r="X60" s="28" t="str">
        <f>IF(('9月'!J60&gt;=0)*AND('9月'!J60&lt;=3),MATCH(3-'9月'!J60,变动率!$R:$R,-1)-ROW(),"")</f>
        <v/>
      </c>
      <c r="Y60" s="28" t="str">
        <f>IF(('9月'!K60&gt;=0)*AND('9月'!K60&lt;=3),MATCH(3-'9月'!K60,变动率!$R:$R,-1)-ROW(),"")</f>
        <v/>
      </c>
      <c r="Z60" s="28" t="str">
        <f>IF(('9月'!L60&gt;=0)*AND('9月'!L60&lt;=3),MATCH(3-'9月'!L60,变动率!$R:$R,-1)-ROW(),"")</f>
        <v/>
      </c>
      <c r="AA60" s="28" t="str">
        <f>IF(('9月'!M60&gt;=0)*AND('9月'!M60&lt;=3),MATCH(3-'9月'!M60,变动率!$R:$R,-1)-ROW(),"")</f>
        <v/>
      </c>
      <c r="AB60" s="18" t="str">
        <f>IF(('9月'!N60&gt;=0)*AND('9月'!N60&lt;=3),MATCH(3-'9月'!N60,变动率!$R:$R,-1)-ROW(),"")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topLeftCell="A54" workbookViewId="0">
      <selection activeCell="H50" sqref="H43:I50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B$1-变动率!$P30</f>
        <v>-11</v>
      </c>
      <c r="C30" s="24">
        <f>C$1-变动率!$P30</f>
        <v>-10</v>
      </c>
      <c r="D30" s="24">
        <f>D$1-变动率!$P30</f>
        <v>-9</v>
      </c>
      <c r="E30" s="24">
        <f>E$1-变动率!$P30</f>
        <v>-8</v>
      </c>
      <c r="F30" s="24">
        <f>F$1-变动率!$P30</f>
        <v>-7</v>
      </c>
      <c r="G30" s="24">
        <f>G$1-变动率!$P30</f>
        <v>-6</v>
      </c>
      <c r="H30" s="24">
        <f>H$1-变动率!$P30</f>
        <v>-5</v>
      </c>
      <c r="I30" s="24">
        <f>I$1-变动率!$P30</f>
        <v>-4</v>
      </c>
      <c r="J30" s="24">
        <f>J$1-变动率!$P30</f>
        <v>-3</v>
      </c>
      <c r="K30" s="24">
        <f>K$1-变动率!$P30</f>
        <v>-2</v>
      </c>
      <c r="L30" s="24">
        <f>L$1-变动率!$P30</f>
        <v>-1</v>
      </c>
      <c r="M30" s="24">
        <f>M$1-变动率!$P30</f>
        <v>0</v>
      </c>
      <c r="N30" s="22">
        <f>N$1-变动率!$P30</f>
        <v>1</v>
      </c>
      <c r="O30">
        <v>30</v>
      </c>
      <c r="P30" s="23" t="str">
        <f>IF(('8月'!B30&gt;=0)*AND('8月'!B30&lt;=3),MATCH(3-'8月'!B30,变动率!$P:$P,-1)-ROW(),"")</f>
        <v/>
      </c>
      <c r="Q30" s="24" t="str">
        <f>IF(('8月'!C30&gt;=0)*AND('8月'!C30&lt;=3),MATCH(3-'8月'!C30,变动率!$P:$P,-1)-ROW(),"")</f>
        <v/>
      </c>
      <c r="R30" s="24" t="str">
        <f>IF(('8月'!D30&gt;=0)*AND('8月'!D30&lt;=3),MATCH(3-'8月'!D30,变动率!$P:$P,-1)-ROW(),"")</f>
        <v/>
      </c>
      <c r="S30" s="24" t="str">
        <f>IF(('8月'!E30&gt;=0)*AND('8月'!E30&lt;=3),MATCH(3-'8月'!E30,变动率!$P:$P,-1)-ROW(),"")</f>
        <v/>
      </c>
      <c r="T30" s="24" t="str">
        <f>IF(('8月'!F30&gt;=0)*AND('8月'!F30&lt;=3),MATCH(3-'8月'!F30,变动率!$P:$P,-1)-ROW(),"")</f>
        <v/>
      </c>
      <c r="U30" s="24" t="str">
        <f>IF(('8月'!G30&gt;=0)*AND('8月'!G30&lt;=3),MATCH(3-'8月'!G30,变动率!$P:$P,-1)-ROW(),"")</f>
        <v/>
      </c>
      <c r="V30" s="24" t="str">
        <f>IF(('8月'!H30&gt;=0)*AND('8月'!H30&lt;=3),MATCH(3-'8月'!H30,变动率!$P:$P,-1)-ROW(),"")</f>
        <v/>
      </c>
      <c r="W30" s="24" t="str">
        <f>IF(('8月'!I30&gt;=0)*AND('8月'!I30&lt;=3),MATCH(3-'8月'!I30,变动率!$P:$P,-1)-ROW(),"")</f>
        <v/>
      </c>
      <c r="X30" s="24" t="str">
        <f>IF(('8月'!J30&gt;=0)*AND('8月'!J30&lt;=3),MATCH(3-'8月'!J30,变动率!$P:$P,-1)-ROW(),"")</f>
        <v/>
      </c>
      <c r="Y30" s="24" t="str">
        <f>IF(('8月'!K30&gt;=0)*AND('8月'!K30&lt;=3),MATCH(3-'8月'!K30,变动率!$P:$P,-1)-ROW(),"")</f>
        <v/>
      </c>
      <c r="Z30" s="24" t="str">
        <f>IF(('8月'!L30&gt;=0)*AND('8月'!L30&lt;=3),MATCH(3-'8月'!L30,变动率!$P:$P,-1)-ROW(),"")</f>
        <v/>
      </c>
      <c r="AA30" s="24">
        <f>IF(('8月'!M30&gt;=0)*AND('8月'!M30&lt;=3),MATCH(3-'8月'!M30,变动率!$P:$P,-1)-ROW(),"")</f>
        <v>26</v>
      </c>
      <c r="AB30" s="22">
        <f>IF(('8月'!N30&gt;=0)*AND('8月'!N30&lt;=3),MATCH(3-'8月'!N30,变动率!$P:$P,-1)-ROW(),"")</f>
        <v>27</v>
      </c>
    </row>
    <row r="31" spans="1:28" x14ac:dyDescent="0.15">
      <c r="A31">
        <v>31</v>
      </c>
      <c r="B31" s="25">
        <f>B$1-变动率!$P31</f>
        <v>-11</v>
      </c>
      <c r="C31" s="16">
        <f>C$1-变动率!$P31</f>
        <v>-10</v>
      </c>
      <c r="D31" s="16">
        <f>D$1-变动率!$P31</f>
        <v>-9</v>
      </c>
      <c r="E31" s="16">
        <f>E$1-变动率!$P31</f>
        <v>-8</v>
      </c>
      <c r="F31" s="16">
        <f>F$1-变动率!$P31</f>
        <v>-7</v>
      </c>
      <c r="G31" s="16">
        <f>G$1-变动率!$P31</f>
        <v>-6</v>
      </c>
      <c r="H31" s="16">
        <f>H$1-变动率!$P31</f>
        <v>-5</v>
      </c>
      <c r="I31" s="16">
        <f>I$1-变动率!$P31</f>
        <v>-4</v>
      </c>
      <c r="J31" s="16">
        <f>J$1-变动率!$P31</f>
        <v>-3</v>
      </c>
      <c r="K31" s="16">
        <f>K$1-变动率!$P31</f>
        <v>-2</v>
      </c>
      <c r="L31" s="16">
        <f>L$1-变动率!$P31</f>
        <v>-1</v>
      </c>
      <c r="M31" s="16">
        <f>M$1-变动率!$P31</f>
        <v>0</v>
      </c>
      <c r="N31" s="26">
        <f>N$1-变动率!$P31</f>
        <v>1</v>
      </c>
      <c r="O31">
        <v>31</v>
      </c>
      <c r="P31" s="25" t="str">
        <f>IF(('8月'!B31&gt;=0)*AND('8月'!B31&lt;=3),MATCH(3-'8月'!B31,变动率!$P:$P,-1)-ROW(),"")</f>
        <v/>
      </c>
      <c r="Q31" s="16" t="str">
        <f>IF(('8月'!C31&gt;=0)*AND('8月'!C31&lt;=3),MATCH(3-'8月'!C31,变动率!$P:$P,-1)-ROW(),"")</f>
        <v/>
      </c>
      <c r="R31" s="16" t="str">
        <f>IF(('8月'!D31&gt;=0)*AND('8月'!D31&lt;=3),MATCH(3-'8月'!D31,变动率!$P:$P,-1)-ROW(),"")</f>
        <v/>
      </c>
      <c r="S31" s="16" t="str">
        <f>IF(('8月'!E31&gt;=0)*AND('8月'!E31&lt;=3),MATCH(3-'8月'!E31,变动率!$P:$P,-1)-ROW(),"")</f>
        <v/>
      </c>
      <c r="T31" s="16" t="str">
        <f>IF(('8月'!F31&gt;=0)*AND('8月'!F31&lt;=3),MATCH(3-'8月'!F31,变动率!$P:$P,-1)-ROW(),"")</f>
        <v/>
      </c>
      <c r="U31" s="16" t="str">
        <f>IF(('8月'!G31&gt;=0)*AND('8月'!G31&lt;=3),MATCH(3-'8月'!G31,变动率!$P:$P,-1)-ROW(),"")</f>
        <v/>
      </c>
      <c r="V31" s="16" t="str">
        <f>IF(('8月'!H31&gt;=0)*AND('8月'!H31&lt;=3),MATCH(3-'8月'!H31,变动率!$P:$P,-1)-ROW(),"")</f>
        <v/>
      </c>
      <c r="W31" s="16" t="str">
        <f>IF(('8月'!I31&gt;=0)*AND('8月'!I31&lt;=3),MATCH(3-'8月'!I31,变动率!$P:$P,-1)-ROW(),"")</f>
        <v/>
      </c>
      <c r="X31" s="16" t="str">
        <f>IF(('8月'!J31&gt;=0)*AND('8月'!J31&lt;=3),MATCH(3-'8月'!J31,变动率!$P:$P,-1)-ROW(),"")</f>
        <v/>
      </c>
      <c r="Y31" s="16" t="str">
        <f>IF(('8月'!K31&gt;=0)*AND('8月'!K31&lt;=3),MATCH(3-'8月'!K31,变动率!$P:$P,-1)-ROW(),"")</f>
        <v/>
      </c>
      <c r="Z31" s="16" t="str">
        <f>IF(('8月'!L31&gt;=0)*AND('8月'!L31&lt;=3),MATCH(3-'8月'!L31,变动率!$P:$P,-1)-ROW(),"")</f>
        <v/>
      </c>
      <c r="AA31" s="16">
        <f>IF(('8月'!M31&gt;=0)*AND('8月'!M31&lt;=3),MATCH(3-'8月'!M31,变动率!$P:$P,-1)-ROW(),"")</f>
        <v>25</v>
      </c>
      <c r="AB31" s="26">
        <f>IF(('8月'!N31&gt;=0)*AND('8月'!N31&lt;=3),MATCH(3-'8月'!N31,变动率!$P:$P,-1)-ROW(),"")</f>
        <v>26</v>
      </c>
    </row>
    <row r="32" spans="1:28" x14ac:dyDescent="0.15">
      <c r="A32">
        <v>32</v>
      </c>
      <c r="B32" s="25">
        <f>B$1-变动率!$P32</f>
        <v>-11</v>
      </c>
      <c r="C32" s="16">
        <f>C$1-变动率!$P32</f>
        <v>-10</v>
      </c>
      <c r="D32" s="16">
        <f>D$1-变动率!$P32</f>
        <v>-9</v>
      </c>
      <c r="E32" s="16">
        <f>E$1-变动率!$P32</f>
        <v>-8</v>
      </c>
      <c r="F32" s="16">
        <f>F$1-变动率!$P32</f>
        <v>-7</v>
      </c>
      <c r="G32" s="16">
        <f>G$1-变动率!$P32</f>
        <v>-6</v>
      </c>
      <c r="H32" s="16">
        <f>H$1-变动率!$P32</f>
        <v>-5</v>
      </c>
      <c r="I32" s="16">
        <f>I$1-变动率!$P32</f>
        <v>-4</v>
      </c>
      <c r="J32" s="16">
        <f>J$1-变动率!$P32</f>
        <v>-3</v>
      </c>
      <c r="K32" s="16">
        <f>K$1-变动率!$P32</f>
        <v>-2</v>
      </c>
      <c r="L32" s="16">
        <f>L$1-变动率!$P32</f>
        <v>-1</v>
      </c>
      <c r="M32" s="16">
        <f>M$1-变动率!$P32</f>
        <v>0</v>
      </c>
      <c r="N32" s="26">
        <f>N$1-变动率!$P32</f>
        <v>1</v>
      </c>
      <c r="O32">
        <v>32</v>
      </c>
      <c r="P32" s="25" t="str">
        <f>IF(('8月'!B32&gt;=0)*AND('8月'!B32&lt;=3),MATCH(3-'8月'!B32,变动率!$P:$P,-1)-ROW(),"")</f>
        <v/>
      </c>
      <c r="Q32" s="16" t="str">
        <f>IF(('8月'!C32&gt;=0)*AND('8月'!C32&lt;=3),MATCH(3-'8月'!C32,变动率!$P:$P,-1)-ROW(),"")</f>
        <v/>
      </c>
      <c r="R32" s="16" t="str">
        <f>IF(('8月'!D32&gt;=0)*AND('8月'!D32&lt;=3),MATCH(3-'8月'!D32,变动率!$P:$P,-1)-ROW(),"")</f>
        <v/>
      </c>
      <c r="S32" s="16" t="str">
        <f>IF(('8月'!E32&gt;=0)*AND('8月'!E32&lt;=3),MATCH(3-'8月'!E32,变动率!$P:$P,-1)-ROW(),"")</f>
        <v/>
      </c>
      <c r="T32" s="16" t="str">
        <f>IF(('8月'!F32&gt;=0)*AND('8月'!F32&lt;=3),MATCH(3-'8月'!F32,变动率!$P:$P,-1)-ROW(),"")</f>
        <v/>
      </c>
      <c r="U32" s="16" t="str">
        <f>IF(('8月'!G32&gt;=0)*AND('8月'!G32&lt;=3),MATCH(3-'8月'!G32,变动率!$P:$P,-1)-ROW(),"")</f>
        <v/>
      </c>
      <c r="V32" s="16" t="str">
        <f>IF(('8月'!H32&gt;=0)*AND('8月'!H32&lt;=3),MATCH(3-'8月'!H32,变动率!$P:$P,-1)-ROW(),"")</f>
        <v/>
      </c>
      <c r="W32" s="16" t="str">
        <f>IF(('8月'!I32&gt;=0)*AND('8月'!I32&lt;=3),MATCH(3-'8月'!I32,变动率!$P:$P,-1)-ROW(),"")</f>
        <v/>
      </c>
      <c r="X32" s="16" t="str">
        <f>IF(('8月'!J32&gt;=0)*AND('8月'!J32&lt;=3),MATCH(3-'8月'!J32,变动率!$P:$P,-1)-ROW(),"")</f>
        <v/>
      </c>
      <c r="Y32" s="16" t="str">
        <f>IF(('8月'!K32&gt;=0)*AND('8月'!K32&lt;=3),MATCH(3-'8月'!K32,变动率!$P:$P,-1)-ROW(),"")</f>
        <v/>
      </c>
      <c r="Z32" s="16" t="str">
        <f>IF(('8月'!L32&gt;=0)*AND('8月'!L32&lt;=3),MATCH(3-'8月'!L32,变动率!$P:$P,-1)-ROW(),"")</f>
        <v/>
      </c>
      <c r="AA32" s="16">
        <f>IF(('8月'!M32&gt;=0)*AND('8月'!M32&lt;=3),MATCH(3-'8月'!M32,变动率!$P:$P,-1)-ROW(),"")</f>
        <v>24</v>
      </c>
      <c r="AB32" s="26">
        <f>IF(('8月'!N32&gt;=0)*AND('8月'!N32&lt;=3),MATCH(3-'8月'!N32,变动率!$P:$P,-1)-ROW(),"")</f>
        <v>25</v>
      </c>
    </row>
    <row r="33" spans="1:28" x14ac:dyDescent="0.15">
      <c r="A33">
        <v>33</v>
      </c>
      <c r="B33" s="25">
        <f>B$1-变动率!$P33</f>
        <v>-11</v>
      </c>
      <c r="C33" s="16">
        <f>C$1-变动率!$P33</f>
        <v>-10</v>
      </c>
      <c r="D33" s="16">
        <f>D$1-变动率!$P33</f>
        <v>-9</v>
      </c>
      <c r="E33" s="16">
        <f>E$1-变动率!$P33</f>
        <v>-8</v>
      </c>
      <c r="F33" s="16">
        <f>F$1-变动率!$P33</f>
        <v>-7</v>
      </c>
      <c r="G33" s="16">
        <f>G$1-变动率!$P33</f>
        <v>-6</v>
      </c>
      <c r="H33" s="16">
        <f>H$1-变动率!$P33</f>
        <v>-5</v>
      </c>
      <c r="I33" s="16">
        <f>I$1-变动率!$P33</f>
        <v>-4</v>
      </c>
      <c r="J33" s="16">
        <f>J$1-变动率!$P33</f>
        <v>-3</v>
      </c>
      <c r="K33" s="16">
        <f>K$1-变动率!$P33</f>
        <v>-2</v>
      </c>
      <c r="L33" s="16">
        <f>L$1-变动率!$P33</f>
        <v>-1</v>
      </c>
      <c r="M33" s="16">
        <f>M$1-变动率!$P33</f>
        <v>0</v>
      </c>
      <c r="N33" s="26">
        <f>N$1-变动率!$P33</f>
        <v>1</v>
      </c>
      <c r="O33">
        <v>33</v>
      </c>
      <c r="P33" s="25" t="str">
        <f>IF(('8月'!B33&gt;=0)*AND('8月'!B33&lt;=3),MATCH(3-'8月'!B33,变动率!$P:$P,-1)-ROW(),"")</f>
        <v/>
      </c>
      <c r="Q33" s="16" t="str">
        <f>IF(('8月'!C33&gt;=0)*AND('8月'!C33&lt;=3),MATCH(3-'8月'!C33,变动率!$P:$P,-1)-ROW(),"")</f>
        <v/>
      </c>
      <c r="R33" s="16" t="str">
        <f>IF(('8月'!D33&gt;=0)*AND('8月'!D33&lt;=3),MATCH(3-'8月'!D33,变动率!$P:$P,-1)-ROW(),"")</f>
        <v/>
      </c>
      <c r="S33" s="16" t="str">
        <f>IF(('8月'!E33&gt;=0)*AND('8月'!E33&lt;=3),MATCH(3-'8月'!E33,变动率!$P:$P,-1)-ROW(),"")</f>
        <v/>
      </c>
      <c r="T33" s="16" t="str">
        <f>IF(('8月'!F33&gt;=0)*AND('8月'!F33&lt;=3),MATCH(3-'8月'!F33,变动率!$P:$P,-1)-ROW(),"")</f>
        <v/>
      </c>
      <c r="U33" s="16" t="str">
        <f>IF(('8月'!G33&gt;=0)*AND('8月'!G33&lt;=3),MATCH(3-'8月'!G33,变动率!$P:$P,-1)-ROW(),"")</f>
        <v/>
      </c>
      <c r="V33" s="16" t="str">
        <f>IF(('8月'!H33&gt;=0)*AND('8月'!H33&lt;=3),MATCH(3-'8月'!H33,变动率!$P:$P,-1)-ROW(),"")</f>
        <v/>
      </c>
      <c r="W33" s="16" t="str">
        <f>IF(('8月'!I33&gt;=0)*AND('8月'!I33&lt;=3),MATCH(3-'8月'!I33,变动率!$P:$P,-1)-ROW(),"")</f>
        <v/>
      </c>
      <c r="X33" s="16" t="str">
        <f>IF(('8月'!J33&gt;=0)*AND('8月'!J33&lt;=3),MATCH(3-'8月'!J33,变动率!$P:$P,-1)-ROW(),"")</f>
        <v/>
      </c>
      <c r="Y33" s="16" t="str">
        <f>IF(('8月'!K33&gt;=0)*AND('8月'!K33&lt;=3),MATCH(3-'8月'!K33,变动率!$P:$P,-1)-ROW(),"")</f>
        <v/>
      </c>
      <c r="Z33" s="16" t="str">
        <f>IF(('8月'!L33&gt;=0)*AND('8月'!L33&lt;=3),MATCH(3-'8月'!L33,变动率!$P:$P,-1)-ROW(),"")</f>
        <v/>
      </c>
      <c r="AA33" s="16">
        <f>IF(('8月'!M33&gt;=0)*AND('8月'!M33&lt;=3),MATCH(3-'8月'!M33,变动率!$P:$P,-1)-ROW(),"")</f>
        <v>23</v>
      </c>
      <c r="AB33" s="26">
        <f>IF(('8月'!N33&gt;=0)*AND('8月'!N33&lt;=3),MATCH(3-'8月'!N33,变动率!$P:$P,-1)-ROW(),"")</f>
        <v>24</v>
      </c>
    </row>
    <row r="34" spans="1:28" x14ac:dyDescent="0.15">
      <c r="A34">
        <v>34</v>
      </c>
      <c r="B34" s="25">
        <f>B$1-变动率!$P34</f>
        <v>-11</v>
      </c>
      <c r="C34" s="16">
        <f>C$1-变动率!$P34</f>
        <v>-10</v>
      </c>
      <c r="D34" s="16">
        <f>D$1-变动率!$P34</f>
        <v>-9</v>
      </c>
      <c r="E34" s="16">
        <f>E$1-变动率!$P34</f>
        <v>-8</v>
      </c>
      <c r="F34" s="16">
        <f>F$1-变动率!$P34</f>
        <v>-7</v>
      </c>
      <c r="G34" s="16">
        <f>G$1-变动率!$P34</f>
        <v>-6</v>
      </c>
      <c r="H34" s="16">
        <f>H$1-变动率!$P34</f>
        <v>-5</v>
      </c>
      <c r="I34" s="16">
        <f>I$1-变动率!$P34</f>
        <v>-4</v>
      </c>
      <c r="J34" s="16">
        <f>J$1-变动率!$P34</f>
        <v>-3</v>
      </c>
      <c r="K34" s="16">
        <f>K$1-变动率!$P34</f>
        <v>-2</v>
      </c>
      <c r="L34" s="16">
        <f>L$1-变动率!$P34</f>
        <v>-1</v>
      </c>
      <c r="M34" s="16">
        <f>M$1-变动率!$P34</f>
        <v>0</v>
      </c>
      <c r="N34" s="26">
        <f>N$1-变动率!$P34</f>
        <v>1</v>
      </c>
      <c r="O34">
        <v>34</v>
      </c>
      <c r="P34" s="25" t="str">
        <f>IF(('8月'!B34&gt;=0)*AND('8月'!B34&lt;=3),MATCH(3-'8月'!B34,变动率!$P:$P,-1)-ROW(),"")</f>
        <v/>
      </c>
      <c r="Q34" s="16" t="str">
        <f>IF(('8月'!C34&gt;=0)*AND('8月'!C34&lt;=3),MATCH(3-'8月'!C34,变动率!$P:$P,-1)-ROW(),"")</f>
        <v/>
      </c>
      <c r="R34" s="16" t="str">
        <f>IF(('8月'!D34&gt;=0)*AND('8月'!D34&lt;=3),MATCH(3-'8月'!D34,变动率!$P:$P,-1)-ROW(),"")</f>
        <v/>
      </c>
      <c r="S34" s="16" t="str">
        <f>IF(('8月'!E34&gt;=0)*AND('8月'!E34&lt;=3),MATCH(3-'8月'!E34,变动率!$P:$P,-1)-ROW(),"")</f>
        <v/>
      </c>
      <c r="T34" s="16" t="str">
        <f>IF(('8月'!F34&gt;=0)*AND('8月'!F34&lt;=3),MATCH(3-'8月'!F34,变动率!$P:$P,-1)-ROW(),"")</f>
        <v/>
      </c>
      <c r="U34" s="16" t="str">
        <f>IF(('8月'!G34&gt;=0)*AND('8月'!G34&lt;=3),MATCH(3-'8月'!G34,变动率!$P:$P,-1)-ROW(),"")</f>
        <v/>
      </c>
      <c r="V34" s="16" t="str">
        <f>IF(('8月'!H34&gt;=0)*AND('8月'!H34&lt;=3),MATCH(3-'8月'!H34,变动率!$P:$P,-1)-ROW(),"")</f>
        <v/>
      </c>
      <c r="W34" s="16" t="str">
        <f>IF(('8月'!I34&gt;=0)*AND('8月'!I34&lt;=3),MATCH(3-'8月'!I34,变动率!$P:$P,-1)-ROW(),"")</f>
        <v/>
      </c>
      <c r="X34" s="16" t="str">
        <f>IF(('8月'!J34&gt;=0)*AND('8月'!J34&lt;=3),MATCH(3-'8月'!J34,变动率!$P:$P,-1)-ROW(),"")</f>
        <v/>
      </c>
      <c r="Y34" s="16" t="str">
        <f>IF(('8月'!K34&gt;=0)*AND('8月'!K34&lt;=3),MATCH(3-'8月'!K34,变动率!$P:$P,-1)-ROW(),"")</f>
        <v/>
      </c>
      <c r="Z34" s="16" t="str">
        <f>IF(('8月'!L34&gt;=0)*AND('8月'!L34&lt;=3),MATCH(3-'8月'!L34,变动率!$P:$P,-1)-ROW(),"")</f>
        <v/>
      </c>
      <c r="AA34" s="16">
        <f>IF(('8月'!M34&gt;=0)*AND('8月'!M34&lt;=3),MATCH(3-'8月'!M34,变动率!$P:$P,-1)-ROW(),"")</f>
        <v>22</v>
      </c>
      <c r="AB34" s="26">
        <f>IF(('8月'!N34&gt;=0)*AND('8月'!N34&lt;=3),MATCH(3-'8月'!N34,变动率!$P:$P,-1)-ROW(),"")</f>
        <v>23</v>
      </c>
    </row>
    <row r="35" spans="1:28" x14ac:dyDescent="0.15">
      <c r="A35">
        <v>35</v>
      </c>
      <c r="B35" s="25">
        <f>B$1-变动率!$P35</f>
        <v>-11</v>
      </c>
      <c r="C35" s="16">
        <f>C$1-变动率!$P35</f>
        <v>-10</v>
      </c>
      <c r="D35" s="16">
        <f>D$1-变动率!$P35</f>
        <v>-9</v>
      </c>
      <c r="E35" s="16">
        <f>E$1-变动率!$P35</f>
        <v>-8</v>
      </c>
      <c r="F35" s="16">
        <f>F$1-变动率!$P35</f>
        <v>-7</v>
      </c>
      <c r="G35" s="16">
        <f>G$1-变动率!$P35</f>
        <v>-6</v>
      </c>
      <c r="H35" s="16">
        <f>H$1-变动率!$P35</f>
        <v>-5</v>
      </c>
      <c r="I35" s="16">
        <f>I$1-变动率!$P35</f>
        <v>-4</v>
      </c>
      <c r="J35" s="16">
        <f>J$1-变动率!$P35</f>
        <v>-3</v>
      </c>
      <c r="K35" s="16">
        <f>K$1-变动率!$P35</f>
        <v>-2</v>
      </c>
      <c r="L35" s="16">
        <f>L$1-变动率!$P35</f>
        <v>-1</v>
      </c>
      <c r="M35" s="16">
        <f>M$1-变动率!$P35</f>
        <v>0</v>
      </c>
      <c r="N35" s="26">
        <f>N$1-变动率!$P35</f>
        <v>1</v>
      </c>
      <c r="O35">
        <v>35</v>
      </c>
      <c r="P35" s="25" t="str">
        <f>IF(('8月'!B35&gt;=0)*AND('8月'!B35&lt;=3),MATCH(3-'8月'!B35,变动率!$P:$P,-1)-ROW(),"")</f>
        <v/>
      </c>
      <c r="Q35" s="16" t="str">
        <f>IF(('8月'!C35&gt;=0)*AND('8月'!C35&lt;=3),MATCH(3-'8月'!C35,变动率!$P:$P,-1)-ROW(),"")</f>
        <v/>
      </c>
      <c r="R35" s="16" t="str">
        <f>IF(('8月'!D35&gt;=0)*AND('8月'!D35&lt;=3),MATCH(3-'8月'!D35,变动率!$P:$P,-1)-ROW(),"")</f>
        <v/>
      </c>
      <c r="S35" s="16" t="str">
        <f>IF(('8月'!E35&gt;=0)*AND('8月'!E35&lt;=3),MATCH(3-'8月'!E35,变动率!$P:$P,-1)-ROW(),"")</f>
        <v/>
      </c>
      <c r="T35" s="16" t="str">
        <f>IF(('8月'!F35&gt;=0)*AND('8月'!F35&lt;=3),MATCH(3-'8月'!F35,变动率!$P:$P,-1)-ROW(),"")</f>
        <v/>
      </c>
      <c r="U35" s="16" t="str">
        <f>IF(('8月'!G35&gt;=0)*AND('8月'!G35&lt;=3),MATCH(3-'8月'!G35,变动率!$P:$P,-1)-ROW(),"")</f>
        <v/>
      </c>
      <c r="V35" s="16" t="str">
        <f>IF(('8月'!H35&gt;=0)*AND('8月'!H35&lt;=3),MATCH(3-'8月'!H35,变动率!$P:$P,-1)-ROW(),"")</f>
        <v/>
      </c>
      <c r="W35" s="16" t="str">
        <f>IF(('8月'!I35&gt;=0)*AND('8月'!I35&lt;=3),MATCH(3-'8月'!I35,变动率!$P:$P,-1)-ROW(),"")</f>
        <v/>
      </c>
      <c r="X35" s="16" t="str">
        <f>IF(('8月'!J35&gt;=0)*AND('8月'!J35&lt;=3),MATCH(3-'8月'!J35,变动率!$P:$P,-1)-ROW(),"")</f>
        <v/>
      </c>
      <c r="Y35" s="16" t="str">
        <f>IF(('8月'!K35&gt;=0)*AND('8月'!K35&lt;=3),MATCH(3-'8月'!K35,变动率!$P:$P,-1)-ROW(),"")</f>
        <v/>
      </c>
      <c r="Z35" s="16" t="str">
        <f>IF(('8月'!L35&gt;=0)*AND('8月'!L35&lt;=3),MATCH(3-'8月'!L35,变动率!$P:$P,-1)-ROW(),"")</f>
        <v/>
      </c>
      <c r="AA35" s="16">
        <f>IF(('8月'!M35&gt;=0)*AND('8月'!M35&lt;=3),MATCH(3-'8月'!M35,变动率!$P:$P,-1)-ROW(),"")</f>
        <v>21</v>
      </c>
      <c r="AB35" s="26">
        <f>IF(('8月'!N35&gt;=0)*AND('8月'!N35&lt;=3),MATCH(3-'8月'!N35,变动率!$P:$P,-1)-ROW(),"")</f>
        <v>22</v>
      </c>
    </row>
    <row r="36" spans="1:28" x14ac:dyDescent="0.15">
      <c r="A36">
        <v>36</v>
      </c>
      <c r="B36" s="25">
        <f>B$1-变动率!$P36</f>
        <v>-11</v>
      </c>
      <c r="C36" s="16">
        <f>C$1-变动率!$P36</f>
        <v>-10</v>
      </c>
      <c r="D36" s="16">
        <f>D$1-变动率!$P36</f>
        <v>-9</v>
      </c>
      <c r="E36" s="16">
        <f>E$1-变动率!$P36</f>
        <v>-8</v>
      </c>
      <c r="F36" s="16">
        <f>F$1-变动率!$P36</f>
        <v>-7</v>
      </c>
      <c r="G36" s="16">
        <f>G$1-变动率!$P36</f>
        <v>-6</v>
      </c>
      <c r="H36" s="16">
        <f>H$1-变动率!$P36</f>
        <v>-5</v>
      </c>
      <c r="I36" s="16">
        <f>I$1-变动率!$P36</f>
        <v>-4</v>
      </c>
      <c r="J36" s="16">
        <f>J$1-变动率!$P36</f>
        <v>-3</v>
      </c>
      <c r="K36" s="16">
        <f>K$1-变动率!$P36</f>
        <v>-2</v>
      </c>
      <c r="L36" s="16">
        <f>L$1-变动率!$P36</f>
        <v>-1</v>
      </c>
      <c r="M36" s="16">
        <f>M$1-变动率!$P36</f>
        <v>0</v>
      </c>
      <c r="N36" s="26">
        <f>N$1-变动率!$P36</f>
        <v>1</v>
      </c>
      <c r="O36">
        <v>36</v>
      </c>
      <c r="P36" s="25" t="str">
        <f>IF(('8月'!B36&gt;=0)*AND('8月'!B36&lt;=3),MATCH(3-'8月'!B36,变动率!$P:$P,-1)-ROW(),"")</f>
        <v/>
      </c>
      <c r="Q36" s="16" t="str">
        <f>IF(('8月'!C36&gt;=0)*AND('8月'!C36&lt;=3),MATCH(3-'8月'!C36,变动率!$P:$P,-1)-ROW(),"")</f>
        <v/>
      </c>
      <c r="R36" s="16" t="str">
        <f>IF(('8月'!D36&gt;=0)*AND('8月'!D36&lt;=3),MATCH(3-'8月'!D36,变动率!$P:$P,-1)-ROW(),"")</f>
        <v/>
      </c>
      <c r="S36" s="16" t="str">
        <f>IF(('8月'!E36&gt;=0)*AND('8月'!E36&lt;=3),MATCH(3-'8月'!E36,变动率!$P:$P,-1)-ROW(),"")</f>
        <v/>
      </c>
      <c r="T36" s="16" t="str">
        <f>IF(('8月'!F36&gt;=0)*AND('8月'!F36&lt;=3),MATCH(3-'8月'!F36,变动率!$P:$P,-1)-ROW(),"")</f>
        <v/>
      </c>
      <c r="U36" s="16" t="str">
        <f>IF(('8月'!G36&gt;=0)*AND('8月'!G36&lt;=3),MATCH(3-'8月'!G36,变动率!$P:$P,-1)-ROW(),"")</f>
        <v/>
      </c>
      <c r="V36" s="16" t="str">
        <f>IF(('8月'!H36&gt;=0)*AND('8月'!H36&lt;=3),MATCH(3-'8月'!H36,变动率!$P:$P,-1)-ROW(),"")</f>
        <v/>
      </c>
      <c r="W36" s="16" t="str">
        <f>IF(('8月'!I36&gt;=0)*AND('8月'!I36&lt;=3),MATCH(3-'8月'!I36,变动率!$P:$P,-1)-ROW(),"")</f>
        <v/>
      </c>
      <c r="X36" s="16" t="str">
        <f>IF(('8月'!J36&gt;=0)*AND('8月'!J36&lt;=3),MATCH(3-'8月'!J36,变动率!$P:$P,-1)-ROW(),"")</f>
        <v/>
      </c>
      <c r="Y36" s="16" t="str">
        <f>IF(('8月'!K36&gt;=0)*AND('8月'!K36&lt;=3),MATCH(3-'8月'!K36,变动率!$P:$P,-1)-ROW(),"")</f>
        <v/>
      </c>
      <c r="Z36" s="16" t="str">
        <f>IF(('8月'!L36&gt;=0)*AND('8月'!L36&lt;=3),MATCH(3-'8月'!L36,变动率!$P:$P,-1)-ROW(),"")</f>
        <v/>
      </c>
      <c r="AA36" s="16">
        <f>IF(('8月'!M36&gt;=0)*AND('8月'!M36&lt;=3),MATCH(3-'8月'!M36,变动率!$P:$P,-1)-ROW(),"")</f>
        <v>20</v>
      </c>
      <c r="AB36" s="26">
        <f>IF(('8月'!N36&gt;=0)*AND('8月'!N36&lt;=3),MATCH(3-'8月'!N36,变动率!$P:$P,-1)-ROW(),"")</f>
        <v>21</v>
      </c>
    </row>
    <row r="37" spans="1:28" x14ac:dyDescent="0.15">
      <c r="A37">
        <v>37</v>
      </c>
      <c r="B37" s="25">
        <f>B$1-变动率!$P37</f>
        <v>-11</v>
      </c>
      <c r="C37" s="16">
        <f>C$1-变动率!$P37</f>
        <v>-10</v>
      </c>
      <c r="D37" s="16">
        <f>D$1-变动率!$P37</f>
        <v>-9</v>
      </c>
      <c r="E37" s="16">
        <f>E$1-变动率!$P37</f>
        <v>-8</v>
      </c>
      <c r="F37" s="16">
        <f>F$1-变动率!$P37</f>
        <v>-7</v>
      </c>
      <c r="G37" s="16">
        <f>G$1-变动率!$P37</f>
        <v>-6</v>
      </c>
      <c r="H37" s="16">
        <f>H$1-变动率!$P37</f>
        <v>-5</v>
      </c>
      <c r="I37" s="16">
        <f>I$1-变动率!$P37</f>
        <v>-4</v>
      </c>
      <c r="J37" s="16">
        <f>J$1-变动率!$P37</f>
        <v>-3</v>
      </c>
      <c r="K37" s="16">
        <f>K$1-变动率!$P37</f>
        <v>-2</v>
      </c>
      <c r="L37" s="16">
        <f>L$1-变动率!$P37</f>
        <v>-1</v>
      </c>
      <c r="M37" s="16">
        <f>M$1-变动率!$P37</f>
        <v>0</v>
      </c>
      <c r="N37" s="26">
        <f>N$1-变动率!$P37</f>
        <v>1</v>
      </c>
      <c r="O37">
        <v>37</v>
      </c>
      <c r="P37" s="25" t="str">
        <f>IF(('8月'!B37&gt;=0)*AND('8月'!B37&lt;=3),MATCH(3-'8月'!B37,变动率!$P:$P,-1)-ROW(),"")</f>
        <v/>
      </c>
      <c r="Q37" s="16" t="str">
        <f>IF(('8月'!C37&gt;=0)*AND('8月'!C37&lt;=3),MATCH(3-'8月'!C37,变动率!$P:$P,-1)-ROW(),"")</f>
        <v/>
      </c>
      <c r="R37" s="16" t="str">
        <f>IF(('8月'!D37&gt;=0)*AND('8月'!D37&lt;=3),MATCH(3-'8月'!D37,变动率!$P:$P,-1)-ROW(),"")</f>
        <v/>
      </c>
      <c r="S37" s="16" t="str">
        <f>IF(('8月'!E37&gt;=0)*AND('8月'!E37&lt;=3),MATCH(3-'8月'!E37,变动率!$P:$P,-1)-ROW(),"")</f>
        <v/>
      </c>
      <c r="T37" s="16" t="str">
        <f>IF(('8月'!F37&gt;=0)*AND('8月'!F37&lt;=3),MATCH(3-'8月'!F37,变动率!$P:$P,-1)-ROW(),"")</f>
        <v/>
      </c>
      <c r="U37" s="16" t="str">
        <f>IF(('8月'!G37&gt;=0)*AND('8月'!G37&lt;=3),MATCH(3-'8月'!G37,变动率!$P:$P,-1)-ROW(),"")</f>
        <v/>
      </c>
      <c r="V37" s="16" t="str">
        <f>IF(('8月'!H37&gt;=0)*AND('8月'!H37&lt;=3),MATCH(3-'8月'!H37,变动率!$P:$P,-1)-ROW(),"")</f>
        <v/>
      </c>
      <c r="W37" s="16" t="str">
        <f>IF(('8月'!I37&gt;=0)*AND('8月'!I37&lt;=3),MATCH(3-'8月'!I37,变动率!$P:$P,-1)-ROW(),"")</f>
        <v/>
      </c>
      <c r="X37" s="16" t="str">
        <f>IF(('8月'!J37&gt;=0)*AND('8月'!J37&lt;=3),MATCH(3-'8月'!J37,变动率!$P:$P,-1)-ROW(),"")</f>
        <v/>
      </c>
      <c r="Y37" s="16" t="str">
        <f>IF(('8月'!K37&gt;=0)*AND('8月'!K37&lt;=3),MATCH(3-'8月'!K37,变动率!$P:$P,-1)-ROW(),"")</f>
        <v/>
      </c>
      <c r="Z37" s="16" t="str">
        <f>IF(('8月'!L37&gt;=0)*AND('8月'!L37&lt;=3),MATCH(3-'8月'!L37,变动率!$P:$P,-1)-ROW(),"")</f>
        <v/>
      </c>
      <c r="AA37" s="16">
        <f>IF(('8月'!M37&gt;=0)*AND('8月'!M37&lt;=3),MATCH(3-'8月'!M37,变动率!$P:$P,-1)-ROW(),"")</f>
        <v>19</v>
      </c>
      <c r="AB37" s="26">
        <f>IF(('8月'!N37&gt;=0)*AND('8月'!N37&lt;=3),MATCH(3-'8月'!N37,变动率!$P:$P,-1)-ROW(),"")</f>
        <v>20</v>
      </c>
    </row>
    <row r="38" spans="1:28" x14ac:dyDescent="0.15">
      <c r="A38">
        <v>38</v>
      </c>
      <c r="B38" s="25">
        <f>B$1-变动率!$P38</f>
        <v>-11</v>
      </c>
      <c r="C38" s="16">
        <f>C$1-变动率!$P38</f>
        <v>-10</v>
      </c>
      <c r="D38" s="16">
        <f>D$1-变动率!$P38</f>
        <v>-9</v>
      </c>
      <c r="E38" s="16">
        <f>E$1-变动率!$P38</f>
        <v>-8</v>
      </c>
      <c r="F38" s="16">
        <f>F$1-变动率!$P38</f>
        <v>-7</v>
      </c>
      <c r="G38" s="16">
        <f>G$1-变动率!$P38</f>
        <v>-6</v>
      </c>
      <c r="H38" s="16">
        <f>H$1-变动率!$P38</f>
        <v>-5</v>
      </c>
      <c r="I38" s="16">
        <f>I$1-变动率!$P38</f>
        <v>-4</v>
      </c>
      <c r="J38" s="16">
        <f>J$1-变动率!$P38</f>
        <v>-3</v>
      </c>
      <c r="K38" s="16">
        <f>K$1-变动率!$P38</f>
        <v>-2</v>
      </c>
      <c r="L38" s="16">
        <f>L$1-变动率!$P38</f>
        <v>-1</v>
      </c>
      <c r="M38" s="16">
        <f>M$1-变动率!$P38</f>
        <v>0</v>
      </c>
      <c r="N38" s="26">
        <f>N$1-变动率!$P38</f>
        <v>1</v>
      </c>
      <c r="O38">
        <v>38</v>
      </c>
      <c r="P38" s="25" t="str">
        <f>IF(('8月'!B38&gt;=0)*AND('8月'!B38&lt;=3),MATCH(3-'8月'!B38,变动率!$P:$P,-1)-ROW(),"")</f>
        <v/>
      </c>
      <c r="Q38" s="16" t="str">
        <f>IF(('8月'!C38&gt;=0)*AND('8月'!C38&lt;=3),MATCH(3-'8月'!C38,变动率!$P:$P,-1)-ROW(),"")</f>
        <v/>
      </c>
      <c r="R38" s="16" t="str">
        <f>IF(('8月'!D38&gt;=0)*AND('8月'!D38&lt;=3),MATCH(3-'8月'!D38,变动率!$P:$P,-1)-ROW(),"")</f>
        <v/>
      </c>
      <c r="S38" s="16" t="str">
        <f>IF(('8月'!E38&gt;=0)*AND('8月'!E38&lt;=3),MATCH(3-'8月'!E38,变动率!$P:$P,-1)-ROW(),"")</f>
        <v/>
      </c>
      <c r="T38" s="16" t="str">
        <f>IF(('8月'!F38&gt;=0)*AND('8月'!F38&lt;=3),MATCH(3-'8月'!F38,变动率!$P:$P,-1)-ROW(),"")</f>
        <v/>
      </c>
      <c r="U38" s="16" t="str">
        <f>IF(('8月'!G38&gt;=0)*AND('8月'!G38&lt;=3),MATCH(3-'8月'!G38,变动率!$P:$P,-1)-ROW(),"")</f>
        <v/>
      </c>
      <c r="V38" s="16" t="str">
        <f>IF(('8月'!H38&gt;=0)*AND('8月'!H38&lt;=3),MATCH(3-'8月'!H38,变动率!$P:$P,-1)-ROW(),"")</f>
        <v/>
      </c>
      <c r="W38" s="16" t="str">
        <f>IF(('8月'!I38&gt;=0)*AND('8月'!I38&lt;=3),MATCH(3-'8月'!I38,变动率!$P:$P,-1)-ROW(),"")</f>
        <v/>
      </c>
      <c r="X38" s="16" t="str">
        <f>IF(('8月'!J38&gt;=0)*AND('8月'!J38&lt;=3),MATCH(3-'8月'!J38,变动率!$P:$P,-1)-ROW(),"")</f>
        <v/>
      </c>
      <c r="Y38" s="16" t="str">
        <f>IF(('8月'!K38&gt;=0)*AND('8月'!K38&lt;=3),MATCH(3-'8月'!K38,变动率!$P:$P,-1)-ROW(),"")</f>
        <v/>
      </c>
      <c r="Z38" s="16" t="str">
        <f>IF(('8月'!L38&gt;=0)*AND('8月'!L38&lt;=3),MATCH(3-'8月'!L38,变动率!$P:$P,-1)-ROW(),"")</f>
        <v/>
      </c>
      <c r="AA38" s="16">
        <f>IF(('8月'!M38&gt;=0)*AND('8月'!M38&lt;=3),MATCH(3-'8月'!M38,变动率!$P:$P,-1)-ROW(),"")</f>
        <v>18</v>
      </c>
      <c r="AB38" s="26">
        <f>IF(('8月'!N38&gt;=0)*AND('8月'!N38&lt;=3),MATCH(3-'8月'!N38,变动率!$P:$P,-1)-ROW(),"")</f>
        <v>19</v>
      </c>
    </row>
    <row r="39" spans="1:28" x14ac:dyDescent="0.15">
      <c r="A39">
        <v>39</v>
      </c>
      <c r="B39" s="25">
        <f>B$1-变动率!$P39</f>
        <v>-11</v>
      </c>
      <c r="C39" s="16">
        <f>C$1-变动率!$P39</f>
        <v>-10</v>
      </c>
      <c r="D39" s="16">
        <f>D$1-变动率!$P39</f>
        <v>-9</v>
      </c>
      <c r="E39" s="16">
        <f>E$1-变动率!$P39</f>
        <v>-8</v>
      </c>
      <c r="F39" s="16">
        <f>F$1-变动率!$P39</f>
        <v>-7</v>
      </c>
      <c r="G39" s="16">
        <f>G$1-变动率!$P39</f>
        <v>-6</v>
      </c>
      <c r="H39" s="16">
        <f>H$1-变动率!$P39</f>
        <v>-5</v>
      </c>
      <c r="I39" s="16">
        <f>I$1-变动率!$P39</f>
        <v>-4</v>
      </c>
      <c r="J39" s="16">
        <f>J$1-变动率!$P39</f>
        <v>-3</v>
      </c>
      <c r="K39" s="16">
        <f>K$1-变动率!$P39</f>
        <v>-2</v>
      </c>
      <c r="L39" s="16">
        <f>L$1-变动率!$P39</f>
        <v>-1</v>
      </c>
      <c r="M39" s="16">
        <f>M$1-变动率!$P39</f>
        <v>0</v>
      </c>
      <c r="N39" s="26">
        <f>N$1-变动率!$P39</f>
        <v>1</v>
      </c>
      <c r="O39">
        <v>39</v>
      </c>
      <c r="P39" s="25" t="str">
        <f>IF(('8月'!B39&gt;=0)*AND('8月'!B39&lt;=3),MATCH(3-'8月'!B39,变动率!$P:$P,-1)-ROW(),"")</f>
        <v/>
      </c>
      <c r="Q39" s="16" t="str">
        <f>IF(('8月'!C39&gt;=0)*AND('8月'!C39&lt;=3),MATCH(3-'8月'!C39,变动率!$P:$P,-1)-ROW(),"")</f>
        <v/>
      </c>
      <c r="R39" s="16" t="str">
        <f>IF(('8月'!D39&gt;=0)*AND('8月'!D39&lt;=3),MATCH(3-'8月'!D39,变动率!$P:$P,-1)-ROW(),"")</f>
        <v/>
      </c>
      <c r="S39" s="16" t="str">
        <f>IF(('8月'!E39&gt;=0)*AND('8月'!E39&lt;=3),MATCH(3-'8月'!E39,变动率!$P:$P,-1)-ROW(),"")</f>
        <v/>
      </c>
      <c r="T39" s="16" t="str">
        <f>IF(('8月'!F39&gt;=0)*AND('8月'!F39&lt;=3),MATCH(3-'8月'!F39,变动率!$P:$P,-1)-ROW(),"")</f>
        <v/>
      </c>
      <c r="U39" s="16" t="str">
        <f>IF(('8月'!G39&gt;=0)*AND('8月'!G39&lt;=3),MATCH(3-'8月'!G39,变动率!$P:$P,-1)-ROW(),"")</f>
        <v/>
      </c>
      <c r="V39" s="16" t="str">
        <f>IF(('8月'!H39&gt;=0)*AND('8月'!H39&lt;=3),MATCH(3-'8月'!H39,变动率!$P:$P,-1)-ROW(),"")</f>
        <v/>
      </c>
      <c r="W39" s="16" t="str">
        <f>IF(('8月'!I39&gt;=0)*AND('8月'!I39&lt;=3),MATCH(3-'8月'!I39,变动率!$P:$P,-1)-ROW(),"")</f>
        <v/>
      </c>
      <c r="X39" s="16" t="str">
        <f>IF(('8月'!J39&gt;=0)*AND('8月'!J39&lt;=3),MATCH(3-'8月'!J39,变动率!$P:$P,-1)-ROW(),"")</f>
        <v/>
      </c>
      <c r="Y39" s="16" t="str">
        <f>IF(('8月'!K39&gt;=0)*AND('8月'!K39&lt;=3),MATCH(3-'8月'!K39,变动率!$P:$P,-1)-ROW(),"")</f>
        <v/>
      </c>
      <c r="Z39" s="16" t="str">
        <f>IF(('8月'!L39&gt;=0)*AND('8月'!L39&lt;=3),MATCH(3-'8月'!L39,变动率!$P:$P,-1)-ROW(),"")</f>
        <v/>
      </c>
      <c r="AA39" s="16">
        <f>IF(('8月'!M39&gt;=0)*AND('8月'!M39&lt;=3),MATCH(3-'8月'!M39,变动率!$P:$P,-1)-ROW(),"")</f>
        <v>17</v>
      </c>
      <c r="AB39" s="26">
        <f>IF(('8月'!N39&gt;=0)*AND('8月'!N39&lt;=3),MATCH(3-'8月'!N39,变动率!$P:$P,-1)-ROW(),"")</f>
        <v>18</v>
      </c>
    </row>
    <row r="40" spans="1:28" x14ac:dyDescent="0.15">
      <c r="A40">
        <v>40</v>
      </c>
      <c r="B40" s="25">
        <f>B$1-变动率!$P40</f>
        <v>-10</v>
      </c>
      <c r="C40" s="16">
        <f>C$1-变动率!$P40</f>
        <v>-9</v>
      </c>
      <c r="D40" s="16">
        <f>D$1-变动率!$P40</f>
        <v>-8</v>
      </c>
      <c r="E40" s="16">
        <f>E$1-变动率!$P40</f>
        <v>-7</v>
      </c>
      <c r="F40" s="16">
        <f>F$1-变动率!$P40</f>
        <v>-6</v>
      </c>
      <c r="G40" s="16">
        <f>G$1-变动率!$P40</f>
        <v>-5</v>
      </c>
      <c r="H40" s="16">
        <f>H$1-变动率!$P40</f>
        <v>-4</v>
      </c>
      <c r="I40" s="16">
        <f>I$1-变动率!$P40</f>
        <v>-3</v>
      </c>
      <c r="J40" s="16">
        <f>J$1-变动率!$P40</f>
        <v>-2</v>
      </c>
      <c r="K40" s="16">
        <f>K$1-变动率!$P40</f>
        <v>-1</v>
      </c>
      <c r="L40" s="16">
        <f>L$1-变动率!$P40</f>
        <v>0</v>
      </c>
      <c r="M40" s="16">
        <f>M$1-变动率!$P40</f>
        <v>1</v>
      </c>
      <c r="N40" s="26">
        <f>N$1-变动率!$P40</f>
        <v>2</v>
      </c>
      <c r="O40">
        <v>40</v>
      </c>
      <c r="P40" s="25" t="str">
        <f>IF(('8月'!B40&gt;=0)*AND('8月'!B40&lt;=3),MATCH(3-'8月'!B40,变动率!$P:$P,-1)-ROW(),"")</f>
        <v/>
      </c>
      <c r="Q40" s="16" t="str">
        <f>IF(('8月'!C40&gt;=0)*AND('8月'!C40&lt;=3),MATCH(3-'8月'!C40,变动率!$P:$P,-1)-ROW(),"")</f>
        <v/>
      </c>
      <c r="R40" s="16" t="str">
        <f>IF(('8月'!D40&gt;=0)*AND('8月'!D40&lt;=3),MATCH(3-'8月'!D40,变动率!$P:$P,-1)-ROW(),"")</f>
        <v/>
      </c>
      <c r="S40" s="16" t="str">
        <f>IF(('8月'!E40&gt;=0)*AND('8月'!E40&lt;=3),MATCH(3-'8月'!E40,变动率!$P:$P,-1)-ROW(),"")</f>
        <v/>
      </c>
      <c r="T40" s="16" t="str">
        <f>IF(('8月'!F40&gt;=0)*AND('8月'!F40&lt;=3),MATCH(3-'8月'!F40,变动率!$P:$P,-1)-ROW(),"")</f>
        <v/>
      </c>
      <c r="U40" s="16" t="str">
        <f>IF(('8月'!G40&gt;=0)*AND('8月'!G40&lt;=3),MATCH(3-'8月'!G40,变动率!$P:$P,-1)-ROW(),"")</f>
        <v/>
      </c>
      <c r="V40" s="16" t="str">
        <f>IF(('8月'!H40&gt;=0)*AND('8月'!H40&lt;=3),MATCH(3-'8月'!H40,变动率!$P:$P,-1)-ROW(),"")</f>
        <v/>
      </c>
      <c r="W40" s="16" t="str">
        <f>IF(('8月'!I40&gt;=0)*AND('8月'!I40&lt;=3),MATCH(3-'8月'!I40,变动率!$P:$P,-1)-ROW(),"")</f>
        <v/>
      </c>
      <c r="X40" s="16" t="str">
        <f>IF(('8月'!J40&gt;=0)*AND('8月'!J40&lt;=3),MATCH(3-'8月'!J40,变动率!$P:$P,-1)-ROW(),"")</f>
        <v/>
      </c>
      <c r="Y40" s="16" t="str">
        <f>IF(('8月'!K40&gt;=0)*AND('8月'!K40&lt;=3),MATCH(3-'8月'!K40,变动率!$P:$P,-1)-ROW(),"")</f>
        <v/>
      </c>
      <c r="Z40" s="16">
        <f>IF(('8月'!L40&gt;=0)*AND('8月'!L40&lt;=3),MATCH(3-'8月'!L40,变动率!$P:$P,-1)-ROW(),"")</f>
        <v>16</v>
      </c>
      <c r="AA40" s="16">
        <f>IF(('8月'!M40&gt;=0)*AND('8月'!M40&lt;=3),MATCH(3-'8月'!M40,变动率!$P:$P,-1)-ROW(),"")</f>
        <v>17</v>
      </c>
      <c r="AB40" s="26">
        <f>IF(('8月'!N40&gt;=0)*AND('8月'!N40&lt;=3),MATCH(3-'8月'!N40,变动率!$P:$P,-1)-ROW(),"")</f>
        <v>18</v>
      </c>
    </row>
    <row r="41" spans="1:28" x14ac:dyDescent="0.15">
      <c r="A41">
        <v>41</v>
      </c>
      <c r="B41" s="25">
        <f>B$1-变动率!$P41</f>
        <v>-8</v>
      </c>
      <c r="C41" s="16">
        <f>C$1-变动率!$P41</f>
        <v>-7</v>
      </c>
      <c r="D41" s="16">
        <f>D$1-变动率!$P41</f>
        <v>-6</v>
      </c>
      <c r="E41" s="16">
        <f>E$1-变动率!$P41</f>
        <v>-5</v>
      </c>
      <c r="F41" s="16">
        <f>F$1-变动率!$P41</f>
        <v>-4</v>
      </c>
      <c r="G41" s="16">
        <f>G$1-变动率!$P41</f>
        <v>-3</v>
      </c>
      <c r="H41" s="16">
        <f>H$1-变动率!$P41</f>
        <v>-2</v>
      </c>
      <c r="I41" s="16">
        <f>I$1-变动率!$P41</f>
        <v>-1</v>
      </c>
      <c r="J41" s="16">
        <f>J$1-变动率!$P41</f>
        <v>0</v>
      </c>
      <c r="K41" s="16">
        <f>K$1-变动率!$P41</f>
        <v>1</v>
      </c>
      <c r="L41" s="16">
        <f>L$1-变动率!$P41</f>
        <v>2</v>
      </c>
      <c r="M41" s="16">
        <f>M$1-变动率!$P41</f>
        <v>3</v>
      </c>
      <c r="N41" s="26">
        <f>N$1-变动率!$P41</f>
        <v>4</v>
      </c>
      <c r="O41">
        <v>41</v>
      </c>
      <c r="P41" s="25" t="str">
        <f>IF(('8月'!B41&gt;=0)*AND('8月'!B41&lt;=3),MATCH(3-'8月'!B41,变动率!$P:$P,-1)-ROW(),"")</f>
        <v/>
      </c>
      <c r="Q41" s="16" t="str">
        <f>IF(('8月'!C41&gt;=0)*AND('8月'!C41&lt;=3),MATCH(3-'8月'!C41,变动率!$P:$P,-1)-ROW(),"")</f>
        <v/>
      </c>
      <c r="R41" s="16" t="str">
        <f>IF(('8月'!D41&gt;=0)*AND('8月'!D41&lt;=3),MATCH(3-'8月'!D41,变动率!$P:$P,-1)-ROW(),"")</f>
        <v/>
      </c>
      <c r="S41" s="16" t="str">
        <f>IF(('8月'!E41&gt;=0)*AND('8月'!E41&lt;=3),MATCH(3-'8月'!E41,变动率!$P:$P,-1)-ROW(),"")</f>
        <v/>
      </c>
      <c r="T41" s="16" t="str">
        <f>IF(('8月'!F41&gt;=0)*AND('8月'!F41&lt;=3),MATCH(3-'8月'!F41,变动率!$P:$P,-1)-ROW(),"")</f>
        <v/>
      </c>
      <c r="U41" s="16" t="str">
        <f>IF(('8月'!G41&gt;=0)*AND('8月'!G41&lt;=3),MATCH(3-'8月'!G41,变动率!$P:$P,-1)-ROW(),"")</f>
        <v/>
      </c>
      <c r="V41" s="16" t="str">
        <f>IF(('8月'!H41&gt;=0)*AND('8月'!H41&lt;=3),MATCH(3-'8月'!H41,变动率!$P:$P,-1)-ROW(),"")</f>
        <v/>
      </c>
      <c r="W41" s="16" t="str">
        <f>IF(('8月'!I41&gt;=0)*AND('8月'!I41&lt;=3),MATCH(3-'8月'!I41,变动率!$P:$P,-1)-ROW(),"")</f>
        <v/>
      </c>
      <c r="X41" s="16">
        <f>IF(('8月'!J41&gt;=0)*AND('8月'!J41&lt;=3),MATCH(3-'8月'!J41,变动率!$P:$P,-1)-ROW(),"")</f>
        <v>15</v>
      </c>
      <c r="Y41" s="16">
        <f>IF(('8月'!K41&gt;=0)*AND('8月'!K41&lt;=3),MATCH(3-'8月'!K41,变动率!$P:$P,-1)-ROW(),"")</f>
        <v>16</v>
      </c>
      <c r="Z41" s="16">
        <f>IF(('8月'!L41&gt;=0)*AND('8月'!L41&lt;=3),MATCH(3-'8月'!L41,变动率!$P:$P,-1)-ROW(),"")</f>
        <v>17</v>
      </c>
      <c r="AA41" s="16">
        <f>IF(('8月'!M41&gt;=0)*AND('8月'!M41&lt;=3),MATCH(3-'8月'!M41,变动率!$P:$P,-1)-ROW(),"")</f>
        <v>18</v>
      </c>
      <c r="AB41" s="26" t="str">
        <f>IF(('8月'!N41&gt;=0)*AND('8月'!N41&lt;=3),MATCH(3-'8月'!N41,变动率!$P:$P,-1)-ROW(),"")</f>
        <v/>
      </c>
    </row>
    <row r="42" spans="1:28" x14ac:dyDescent="0.15">
      <c r="A42">
        <v>42</v>
      </c>
      <c r="B42" s="25">
        <f>B$1-变动率!$P42</f>
        <v>-7</v>
      </c>
      <c r="C42" s="16">
        <f>C$1-变动率!$P42</f>
        <v>-6</v>
      </c>
      <c r="D42" s="16">
        <f>D$1-变动率!$P42</f>
        <v>-5</v>
      </c>
      <c r="E42" s="16">
        <f>E$1-变动率!$P42</f>
        <v>-4</v>
      </c>
      <c r="F42" s="16">
        <f>F$1-变动率!$P42</f>
        <v>-3</v>
      </c>
      <c r="G42" s="16">
        <f>G$1-变动率!$P42</f>
        <v>-2</v>
      </c>
      <c r="H42" s="16">
        <f>H$1-变动率!$P42</f>
        <v>-1</v>
      </c>
      <c r="I42" s="16">
        <f>I$1-变动率!$P42</f>
        <v>0</v>
      </c>
      <c r="J42" s="16">
        <f>J$1-变动率!$P42</f>
        <v>1</v>
      </c>
      <c r="K42" s="16">
        <f>K$1-变动率!$P42</f>
        <v>2</v>
      </c>
      <c r="L42" s="16">
        <f>L$1-变动率!$P42</f>
        <v>3</v>
      </c>
      <c r="M42" s="16">
        <f>M$1-变动率!$P42</f>
        <v>4</v>
      </c>
      <c r="N42" s="26">
        <f>N$1-变动率!$P42</f>
        <v>5</v>
      </c>
      <c r="O42">
        <v>42</v>
      </c>
      <c r="P42" s="25" t="str">
        <f>IF(('8月'!B42&gt;=0)*AND('8月'!B42&lt;=3),MATCH(3-'8月'!B42,变动率!$P:$P,-1)-ROW(),"")</f>
        <v/>
      </c>
      <c r="Q42" s="16" t="str">
        <f>IF(('8月'!C42&gt;=0)*AND('8月'!C42&lt;=3),MATCH(3-'8月'!C42,变动率!$P:$P,-1)-ROW(),"")</f>
        <v/>
      </c>
      <c r="R42" s="16" t="str">
        <f>IF(('8月'!D42&gt;=0)*AND('8月'!D42&lt;=3),MATCH(3-'8月'!D42,变动率!$P:$P,-1)-ROW(),"")</f>
        <v/>
      </c>
      <c r="S42" s="16" t="str">
        <f>IF(('8月'!E42&gt;=0)*AND('8月'!E42&lt;=3),MATCH(3-'8月'!E42,变动率!$P:$P,-1)-ROW(),"")</f>
        <v/>
      </c>
      <c r="T42" s="16" t="str">
        <f>IF(('8月'!F42&gt;=0)*AND('8月'!F42&lt;=3),MATCH(3-'8月'!F42,变动率!$P:$P,-1)-ROW(),"")</f>
        <v/>
      </c>
      <c r="U42" s="16" t="str">
        <f>IF(('8月'!G42&gt;=0)*AND('8月'!G42&lt;=3),MATCH(3-'8月'!G42,变动率!$P:$P,-1)-ROW(),"")</f>
        <v/>
      </c>
      <c r="V42" s="16" t="str">
        <f>IF(('8月'!H42&gt;=0)*AND('8月'!H42&lt;=3),MATCH(3-'8月'!H42,变动率!$P:$P,-1)-ROW(),"")</f>
        <v/>
      </c>
      <c r="W42" s="16">
        <f>IF(('8月'!I42&gt;=0)*AND('8月'!I42&lt;=3),MATCH(3-'8月'!I42,变动率!$P:$P,-1)-ROW(),"")</f>
        <v>14</v>
      </c>
      <c r="X42" s="16">
        <f>IF(('8月'!J42&gt;=0)*AND('8月'!J42&lt;=3),MATCH(3-'8月'!J42,变动率!$P:$P,-1)-ROW(),"")</f>
        <v>15</v>
      </c>
      <c r="Y42" s="16">
        <f>IF(('8月'!K42&gt;=0)*AND('8月'!K42&lt;=3),MATCH(3-'8月'!K42,变动率!$P:$P,-1)-ROW(),"")</f>
        <v>16</v>
      </c>
      <c r="Z42" s="16">
        <f>IF(('8月'!L42&gt;=0)*AND('8月'!L42&lt;=3),MATCH(3-'8月'!L42,变动率!$P:$P,-1)-ROW(),"")</f>
        <v>17</v>
      </c>
      <c r="AA42" s="16" t="str">
        <f>IF(('8月'!M42&gt;=0)*AND('8月'!M42&lt;=3),MATCH(3-'8月'!M42,变动率!$P:$P,-1)-ROW(),"")</f>
        <v/>
      </c>
      <c r="AB42" s="26" t="str">
        <f>IF(('8月'!N42&gt;=0)*AND('8月'!N42&lt;=3),MATCH(3-'8月'!N42,变动率!$P:$P,-1)-ROW(),"")</f>
        <v/>
      </c>
    </row>
    <row r="43" spans="1:28" x14ac:dyDescent="0.15">
      <c r="A43">
        <v>43</v>
      </c>
      <c r="B43" s="25">
        <f>B$1-变动率!$P43</f>
        <v>-6</v>
      </c>
      <c r="C43" s="16">
        <f>C$1-变动率!$P43</f>
        <v>-5</v>
      </c>
      <c r="D43" s="16">
        <f>D$1-变动率!$P43</f>
        <v>-4</v>
      </c>
      <c r="E43" s="16">
        <f>E$1-变动率!$P43</f>
        <v>-3</v>
      </c>
      <c r="F43" s="16">
        <f>F$1-变动率!$P43</f>
        <v>-2</v>
      </c>
      <c r="G43" s="16">
        <f>G$1-变动率!$P43</f>
        <v>-1</v>
      </c>
      <c r="H43" s="16">
        <f>H$1-变动率!$P43</f>
        <v>0</v>
      </c>
      <c r="I43" s="16">
        <f>I$1-变动率!$P43</f>
        <v>1</v>
      </c>
      <c r="J43" s="16">
        <f>J$1-变动率!$P43</f>
        <v>2</v>
      </c>
      <c r="K43" s="16">
        <f>K$1-变动率!$P43</f>
        <v>3</v>
      </c>
      <c r="L43" s="16">
        <f>L$1-变动率!$P43</f>
        <v>4</v>
      </c>
      <c r="M43" s="16">
        <f>M$1-变动率!$P43</f>
        <v>5</v>
      </c>
      <c r="N43" s="26">
        <f>N$1-变动率!$P43</f>
        <v>6</v>
      </c>
      <c r="O43">
        <v>43</v>
      </c>
      <c r="P43" s="25" t="str">
        <f>IF(('8月'!B43&gt;=0)*AND('8月'!B43&lt;=3),MATCH(3-'8月'!B43,变动率!$P:$P,-1)-ROW(),"")</f>
        <v/>
      </c>
      <c r="Q43" s="16" t="str">
        <f>IF(('8月'!C43&gt;=0)*AND('8月'!C43&lt;=3),MATCH(3-'8月'!C43,变动率!$P:$P,-1)-ROW(),"")</f>
        <v/>
      </c>
      <c r="R43" s="16" t="str">
        <f>IF(('8月'!D43&gt;=0)*AND('8月'!D43&lt;=3),MATCH(3-'8月'!D43,变动率!$P:$P,-1)-ROW(),"")</f>
        <v/>
      </c>
      <c r="S43" s="16" t="str">
        <f>IF(('8月'!E43&gt;=0)*AND('8月'!E43&lt;=3),MATCH(3-'8月'!E43,变动率!$P:$P,-1)-ROW(),"")</f>
        <v/>
      </c>
      <c r="T43" s="16" t="str">
        <f>IF(('8月'!F43&gt;=0)*AND('8月'!F43&lt;=3),MATCH(3-'8月'!F43,变动率!$P:$P,-1)-ROW(),"")</f>
        <v/>
      </c>
      <c r="U43" s="16" t="str">
        <f>IF(('8月'!G43&gt;=0)*AND('8月'!G43&lt;=3),MATCH(3-'8月'!G43,变动率!$P:$P,-1)-ROW(),"")</f>
        <v/>
      </c>
      <c r="V43" s="16">
        <f>IF(('8月'!H43&gt;=0)*AND('8月'!H43&lt;=3),MATCH(3-'8月'!H43,变动率!$P:$P,-1)-ROW(),"")</f>
        <v>13</v>
      </c>
      <c r="W43" s="16">
        <f>IF(('8月'!I43&gt;=0)*AND('8月'!I43&lt;=3),MATCH(3-'8月'!I43,变动率!$P:$P,-1)-ROW(),"")</f>
        <v>14</v>
      </c>
      <c r="X43" s="16">
        <f>IF(('8月'!J43&gt;=0)*AND('8月'!J43&lt;=3),MATCH(3-'8月'!J43,变动率!$P:$P,-1)-ROW(),"")</f>
        <v>15</v>
      </c>
      <c r="Y43" s="16">
        <f>IF(('8月'!K43&gt;=0)*AND('8月'!K43&lt;=3),MATCH(3-'8月'!K43,变动率!$P:$P,-1)-ROW(),"")</f>
        <v>16</v>
      </c>
      <c r="Z43" s="16" t="str">
        <f>IF(('8月'!L43&gt;=0)*AND('8月'!L43&lt;=3),MATCH(3-'8月'!L43,变动率!$P:$P,-1)-ROW(),"")</f>
        <v/>
      </c>
      <c r="AA43" s="16" t="str">
        <f>IF(('8月'!M43&gt;=0)*AND('8月'!M43&lt;=3),MATCH(3-'8月'!M43,变动率!$P:$P,-1)-ROW(),"")</f>
        <v/>
      </c>
      <c r="AB43" s="26" t="str">
        <f>IF(('8月'!N43&gt;=0)*AND('8月'!N43&lt;=3),MATCH(3-'8月'!N43,变动率!$P:$P,-1)-ROW(),"")</f>
        <v/>
      </c>
    </row>
    <row r="44" spans="1:28" x14ac:dyDescent="0.15">
      <c r="A44">
        <v>44</v>
      </c>
      <c r="B44" s="25">
        <f>B$1-变动率!$P44</f>
        <v>-6</v>
      </c>
      <c r="C44" s="16">
        <f>C$1-变动率!$P44</f>
        <v>-5</v>
      </c>
      <c r="D44" s="16">
        <f>D$1-变动率!$P44</f>
        <v>-4</v>
      </c>
      <c r="E44" s="16">
        <f>E$1-变动率!$P44</f>
        <v>-3</v>
      </c>
      <c r="F44" s="16">
        <f>F$1-变动率!$P44</f>
        <v>-2</v>
      </c>
      <c r="G44" s="16">
        <f>G$1-变动率!$P44</f>
        <v>-1</v>
      </c>
      <c r="H44" s="16">
        <f>H$1-变动率!$P44</f>
        <v>0</v>
      </c>
      <c r="I44" s="16">
        <f>I$1-变动率!$P44</f>
        <v>1</v>
      </c>
      <c r="J44" s="16">
        <f>J$1-变动率!$P44</f>
        <v>2</v>
      </c>
      <c r="K44" s="16">
        <f>K$1-变动率!$P44</f>
        <v>3</v>
      </c>
      <c r="L44" s="16">
        <f>L$1-变动率!$P44</f>
        <v>4</v>
      </c>
      <c r="M44" s="16">
        <f>M$1-变动率!$P44</f>
        <v>5</v>
      </c>
      <c r="N44" s="26">
        <f>N$1-变动率!$P44</f>
        <v>6</v>
      </c>
      <c r="O44">
        <v>44</v>
      </c>
      <c r="P44" s="25" t="str">
        <f>IF(('8月'!B44&gt;=0)*AND('8月'!B44&lt;=3),MATCH(3-'8月'!B44,变动率!$P:$P,-1)-ROW(),"")</f>
        <v/>
      </c>
      <c r="Q44" s="16" t="str">
        <f>IF(('8月'!C44&gt;=0)*AND('8月'!C44&lt;=3),MATCH(3-'8月'!C44,变动率!$P:$P,-1)-ROW(),"")</f>
        <v/>
      </c>
      <c r="R44" s="16" t="str">
        <f>IF(('8月'!D44&gt;=0)*AND('8月'!D44&lt;=3),MATCH(3-'8月'!D44,变动率!$P:$P,-1)-ROW(),"")</f>
        <v/>
      </c>
      <c r="S44" s="16" t="str">
        <f>IF(('8月'!E44&gt;=0)*AND('8月'!E44&lt;=3),MATCH(3-'8月'!E44,变动率!$P:$P,-1)-ROW(),"")</f>
        <v/>
      </c>
      <c r="T44" s="16" t="str">
        <f>IF(('8月'!F44&gt;=0)*AND('8月'!F44&lt;=3),MATCH(3-'8月'!F44,变动率!$P:$P,-1)-ROW(),"")</f>
        <v/>
      </c>
      <c r="U44" s="16" t="str">
        <f>IF(('8月'!G44&gt;=0)*AND('8月'!G44&lt;=3),MATCH(3-'8月'!G44,变动率!$P:$P,-1)-ROW(),"")</f>
        <v/>
      </c>
      <c r="V44" s="16">
        <f>IF(('8月'!H44&gt;=0)*AND('8月'!H44&lt;=3),MATCH(3-'8月'!H44,变动率!$P:$P,-1)-ROW(),"")</f>
        <v>12</v>
      </c>
      <c r="W44" s="16">
        <f>IF(('8月'!I44&gt;=0)*AND('8月'!I44&lt;=3),MATCH(3-'8月'!I44,变动率!$P:$P,-1)-ROW(),"")</f>
        <v>13</v>
      </c>
      <c r="X44" s="16">
        <f>IF(('8月'!J44&gt;=0)*AND('8月'!J44&lt;=3),MATCH(3-'8月'!J44,变动率!$P:$P,-1)-ROW(),"")</f>
        <v>14</v>
      </c>
      <c r="Y44" s="16">
        <f>IF(('8月'!K44&gt;=0)*AND('8月'!K44&lt;=3),MATCH(3-'8月'!K44,变动率!$P:$P,-1)-ROW(),"")</f>
        <v>15</v>
      </c>
      <c r="Z44" s="16" t="str">
        <f>IF(('8月'!L44&gt;=0)*AND('8月'!L44&lt;=3),MATCH(3-'8月'!L44,变动率!$P:$P,-1)-ROW(),"")</f>
        <v/>
      </c>
      <c r="AA44" s="16" t="str">
        <f>IF(('8月'!M44&gt;=0)*AND('8月'!M44&lt;=3),MATCH(3-'8月'!M44,变动率!$P:$P,-1)-ROW(),"")</f>
        <v/>
      </c>
      <c r="AB44" s="26" t="str">
        <f>IF(('8月'!N44&gt;=0)*AND('8月'!N44&lt;=3),MATCH(3-'8月'!N44,变动率!$P:$P,-1)-ROW(),"")</f>
        <v/>
      </c>
    </row>
    <row r="45" spans="1:28" x14ac:dyDescent="0.15">
      <c r="A45">
        <v>45</v>
      </c>
      <c r="B45" s="25">
        <f>B$1-变动率!$P45</f>
        <v>-6</v>
      </c>
      <c r="C45" s="16">
        <f>C$1-变动率!$P45</f>
        <v>-5</v>
      </c>
      <c r="D45" s="16">
        <f>D$1-变动率!$P45</f>
        <v>-4</v>
      </c>
      <c r="E45" s="16">
        <f>E$1-变动率!$P45</f>
        <v>-3</v>
      </c>
      <c r="F45" s="16">
        <f>F$1-变动率!$P45</f>
        <v>-2</v>
      </c>
      <c r="G45" s="16">
        <f>G$1-变动率!$P45</f>
        <v>-1</v>
      </c>
      <c r="H45" s="16">
        <f>H$1-变动率!$P45</f>
        <v>0</v>
      </c>
      <c r="I45" s="16">
        <f>I$1-变动率!$P45</f>
        <v>1</v>
      </c>
      <c r="J45" s="16">
        <f>J$1-变动率!$P45</f>
        <v>2</v>
      </c>
      <c r="K45" s="16">
        <f>K$1-变动率!$P45</f>
        <v>3</v>
      </c>
      <c r="L45" s="16">
        <f>L$1-变动率!$P45</f>
        <v>4</v>
      </c>
      <c r="M45" s="16">
        <f>M$1-变动率!$P45</f>
        <v>5</v>
      </c>
      <c r="N45" s="26">
        <f>N$1-变动率!$P45</f>
        <v>6</v>
      </c>
      <c r="O45">
        <v>45</v>
      </c>
      <c r="P45" s="25" t="str">
        <f>IF(('8月'!B45&gt;=0)*AND('8月'!B45&lt;=3),MATCH(3-'8月'!B45,变动率!$P:$P,-1)-ROW(),"")</f>
        <v/>
      </c>
      <c r="Q45" s="16" t="str">
        <f>IF(('8月'!C45&gt;=0)*AND('8月'!C45&lt;=3),MATCH(3-'8月'!C45,变动率!$P:$P,-1)-ROW(),"")</f>
        <v/>
      </c>
      <c r="R45" s="16" t="str">
        <f>IF(('8月'!D45&gt;=0)*AND('8月'!D45&lt;=3),MATCH(3-'8月'!D45,变动率!$P:$P,-1)-ROW(),"")</f>
        <v/>
      </c>
      <c r="S45" s="16" t="str">
        <f>IF(('8月'!E45&gt;=0)*AND('8月'!E45&lt;=3),MATCH(3-'8月'!E45,变动率!$P:$P,-1)-ROW(),"")</f>
        <v/>
      </c>
      <c r="T45" s="16" t="str">
        <f>IF(('8月'!F45&gt;=0)*AND('8月'!F45&lt;=3),MATCH(3-'8月'!F45,变动率!$P:$P,-1)-ROW(),"")</f>
        <v/>
      </c>
      <c r="U45" s="16" t="str">
        <f>IF(('8月'!G45&gt;=0)*AND('8月'!G45&lt;=3),MATCH(3-'8月'!G45,变动率!$P:$P,-1)-ROW(),"")</f>
        <v/>
      </c>
      <c r="V45" s="16">
        <f>IF(('8月'!H45&gt;=0)*AND('8月'!H45&lt;=3),MATCH(3-'8月'!H45,变动率!$P:$P,-1)-ROW(),"")</f>
        <v>11</v>
      </c>
      <c r="W45" s="16">
        <f>IF(('8月'!I45&gt;=0)*AND('8月'!I45&lt;=3),MATCH(3-'8月'!I45,变动率!$P:$P,-1)-ROW(),"")</f>
        <v>12</v>
      </c>
      <c r="X45" s="16">
        <f>IF(('8月'!J45&gt;=0)*AND('8月'!J45&lt;=3),MATCH(3-'8月'!J45,变动率!$P:$P,-1)-ROW(),"")</f>
        <v>13</v>
      </c>
      <c r="Y45" s="16">
        <f>IF(('8月'!K45&gt;=0)*AND('8月'!K45&lt;=3),MATCH(3-'8月'!K45,变动率!$P:$P,-1)-ROW(),"")</f>
        <v>14</v>
      </c>
      <c r="Z45" s="16" t="str">
        <f>IF(('8月'!L45&gt;=0)*AND('8月'!L45&lt;=3),MATCH(3-'8月'!L45,变动率!$P:$P,-1)-ROW(),"")</f>
        <v/>
      </c>
      <c r="AA45" s="16" t="str">
        <f>IF(('8月'!M45&gt;=0)*AND('8月'!M45&lt;=3),MATCH(3-'8月'!M45,变动率!$P:$P,-1)-ROW(),"")</f>
        <v/>
      </c>
      <c r="AB45" s="26" t="str">
        <f>IF(('8月'!N45&gt;=0)*AND('8月'!N45&lt;=3),MATCH(3-'8月'!N45,变动率!$P:$P,-1)-ROW(),"")</f>
        <v/>
      </c>
    </row>
    <row r="46" spans="1:28" x14ac:dyDescent="0.15">
      <c r="A46">
        <v>46</v>
      </c>
      <c r="B46" s="25">
        <f>B$1-变动率!$P46</f>
        <v>-5</v>
      </c>
      <c r="C46" s="16">
        <f>C$1-变动率!$P46</f>
        <v>-4</v>
      </c>
      <c r="D46" s="16">
        <f>D$1-变动率!$P46</f>
        <v>-3</v>
      </c>
      <c r="E46" s="16">
        <f>E$1-变动率!$P46</f>
        <v>-2</v>
      </c>
      <c r="F46" s="16">
        <f>F$1-变动率!$P46</f>
        <v>-1</v>
      </c>
      <c r="G46" s="16">
        <f>G$1-变动率!$P46</f>
        <v>0</v>
      </c>
      <c r="H46" s="16">
        <f>H$1-变动率!$P46</f>
        <v>1</v>
      </c>
      <c r="I46" s="16">
        <f>I$1-变动率!$P46</f>
        <v>2</v>
      </c>
      <c r="J46" s="16">
        <f>J$1-变动率!$P46</f>
        <v>3</v>
      </c>
      <c r="K46" s="16">
        <f>K$1-变动率!$P46</f>
        <v>4</v>
      </c>
      <c r="L46" s="16">
        <f>L$1-变动率!$P46</f>
        <v>5</v>
      </c>
      <c r="M46" s="16">
        <f>M$1-变动率!$P46</f>
        <v>6</v>
      </c>
      <c r="N46" s="26">
        <f>N$1-变动率!$P46</f>
        <v>7</v>
      </c>
      <c r="O46">
        <v>46</v>
      </c>
      <c r="P46" s="25" t="str">
        <f>IF(('8月'!B46&gt;=0)*AND('8月'!B46&lt;=3),MATCH(3-'8月'!B46,变动率!$P:$P,-1)-ROW(),"")</f>
        <v/>
      </c>
      <c r="Q46" s="16" t="str">
        <f>IF(('8月'!C46&gt;=0)*AND('8月'!C46&lt;=3),MATCH(3-'8月'!C46,变动率!$P:$P,-1)-ROW(),"")</f>
        <v/>
      </c>
      <c r="R46" s="16" t="str">
        <f>IF(('8月'!D46&gt;=0)*AND('8月'!D46&lt;=3),MATCH(3-'8月'!D46,变动率!$P:$P,-1)-ROW(),"")</f>
        <v/>
      </c>
      <c r="S46" s="16" t="str">
        <f>IF(('8月'!E46&gt;=0)*AND('8月'!E46&lt;=3),MATCH(3-'8月'!E46,变动率!$P:$P,-1)-ROW(),"")</f>
        <v/>
      </c>
      <c r="T46" s="16" t="str">
        <f>IF(('8月'!F46&gt;=0)*AND('8月'!F46&lt;=3),MATCH(3-'8月'!F46,变动率!$P:$P,-1)-ROW(),"")</f>
        <v/>
      </c>
      <c r="U46" s="16">
        <f>IF(('8月'!G46&gt;=0)*AND('8月'!G46&lt;=3),MATCH(3-'8月'!G46,变动率!$P:$P,-1)-ROW(),"")</f>
        <v>10</v>
      </c>
      <c r="V46" s="16">
        <f>IF(('8月'!H46&gt;=0)*AND('8月'!H46&lt;=3),MATCH(3-'8月'!H46,变动率!$P:$P,-1)-ROW(),"")</f>
        <v>11</v>
      </c>
      <c r="W46" s="16">
        <f>IF(('8月'!I46&gt;=0)*AND('8月'!I46&lt;=3),MATCH(3-'8月'!I46,变动率!$P:$P,-1)-ROW(),"")</f>
        <v>12</v>
      </c>
      <c r="X46" s="16">
        <f>IF(('8月'!J46&gt;=0)*AND('8月'!J46&lt;=3),MATCH(3-'8月'!J46,变动率!$P:$P,-1)-ROW(),"")</f>
        <v>13</v>
      </c>
      <c r="Y46" s="16" t="str">
        <f>IF(('8月'!K46&gt;=0)*AND('8月'!K46&lt;=3),MATCH(3-'8月'!K46,变动率!$P:$P,-1)-ROW(),"")</f>
        <v/>
      </c>
      <c r="Z46" s="16" t="str">
        <f>IF(('8月'!L46&gt;=0)*AND('8月'!L46&lt;=3),MATCH(3-'8月'!L46,变动率!$P:$P,-1)-ROW(),"")</f>
        <v/>
      </c>
      <c r="AA46" s="16" t="str">
        <f>IF(('8月'!M46&gt;=0)*AND('8月'!M46&lt;=3),MATCH(3-'8月'!M46,变动率!$P:$P,-1)-ROW(),"")</f>
        <v/>
      </c>
      <c r="AB46" s="26" t="str">
        <f>IF(('8月'!N46&gt;=0)*AND('8月'!N46&lt;=3),MATCH(3-'8月'!N46,变动率!$P:$P,-1)-ROW(),"")</f>
        <v/>
      </c>
    </row>
    <row r="47" spans="1:28" x14ac:dyDescent="0.15">
      <c r="A47" s="58">
        <v>47</v>
      </c>
      <c r="B47" s="25">
        <f>B$1-变动率!$P47</f>
        <v>-5</v>
      </c>
      <c r="C47" s="16">
        <f>C$1-变动率!$P47</f>
        <v>-4</v>
      </c>
      <c r="D47" s="16">
        <f>D$1-变动率!$P47</f>
        <v>-3</v>
      </c>
      <c r="E47" s="16">
        <f>E$1-变动率!$P47</f>
        <v>-2</v>
      </c>
      <c r="F47" s="16">
        <f>F$1-变动率!$P47</f>
        <v>-1</v>
      </c>
      <c r="G47" s="16">
        <f>G$1-变动率!$P47</f>
        <v>0</v>
      </c>
      <c r="H47" s="16">
        <f>H$1-变动率!$P47</f>
        <v>1</v>
      </c>
      <c r="I47" s="16">
        <f>I$1-变动率!$P47</f>
        <v>2</v>
      </c>
      <c r="J47" s="16">
        <f>J$1-变动率!$P47</f>
        <v>3</v>
      </c>
      <c r="K47" s="16">
        <f>K$1-变动率!$P47</f>
        <v>4</v>
      </c>
      <c r="L47" s="16">
        <f>L$1-变动率!$P47</f>
        <v>5</v>
      </c>
      <c r="M47" s="16">
        <f>M$1-变动率!$P47</f>
        <v>6</v>
      </c>
      <c r="N47" s="26">
        <f>N$1-变动率!$P47</f>
        <v>7</v>
      </c>
      <c r="O47" s="58">
        <v>47</v>
      </c>
      <c r="P47" s="25" t="str">
        <f>IF(('8月'!B47&gt;=0)*AND('8月'!B47&lt;=3),MATCH(3-'8月'!B47,变动率!$P:$P,-1)-ROW(),"")</f>
        <v/>
      </c>
      <c r="Q47" s="16" t="str">
        <f>IF(('8月'!C47&gt;=0)*AND('8月'!C47&lt;=3),MATCH(3-'8月'!C47,变动率!$P:$P,-1)-ROW(),"")</f>
        <v/>
      </c>
      <c r="R47" s="16" t="str">
        <f>IF(('8月'!D47&gt;=0)*AND('8月'!D47&lt;=3),MATCH(3-'8月'!D47,变动率!$P:$P,-1)-ROW(),"")</f>
        <v/>
      </c>
      <c r="S47" s="16" t="str">
        <f>IF(('8月'!E47&gt;=0)*AND('8月'!E47&lt;=3),MATCH(3-'8月'!E47,变动率!$P:$P,-1)-ROW(),"")</f>
        <v/>
      </c>
      <c r="T47" s="16" t="str">
        <f>IF(('8月'!F47&gt;=0)*AND('8月'!F47&lt;=3),MATCH(3-'8月'!F47,变动率!$P:$P,-1)-ROW(),"")</f>
        <v/>
      </c>
      <c r="U47" s="16">
        <f>IF(('8月'!G47&gt;=0)*AND('8月'!G47&lt;=3),MATCH(3-'8月'!G47,变动率!$P:$P,-1)-ROW(),"")</f>
        <v>9</v>
      </c>
      <c r="V47" s="16">
        <f>IF(('8月'!H47&gt;=0)*AND('8月'!H47&lt;=3),MATCH(3-'8月'!H47,变动率!$P:$P,-1)-ROW(),"")</f>
        <v>10</v>
      </c>
      <c r="W47" s="16">
        <f>IF(('8月'!I47&gt;=0)*AND('8月'!I47&lt;=3),MATCH(3-'8月'!I47,变动率!$P:$P,-1)-ROW(),"")</f>
        <v>11</v>
      </c>
      <c r="X47" s="16">
        <f>IF(('8月'!J47&gt;=0)*AND('8月'!J47&lt;=3),MATCH(3-'8月'!J47,变动率!$P:$P,-1)-ROW(),"")</f>
        <v>12</v>
      </c>
      <c r="Y47" s="16" t="str">
        <f>IF(('8月'!K47&gt;=0)*AND('8月'!K47&lt;=3),MATCH(3-'8月'!K47,变动率!$P:$P,-1)-ROW(),"")</f>
        <v/>
      </c>
      <c r="Z47" s="16" t="str">
        <f>IF(('8月'!L47&gt;=0)*AND('8月'!L47&lt;=3),MATCH(3-'8月'!L47,变动率!$P:$P,-1)-ROW(),"")</f>
        <v/>
      </c>
      <c r="AA47" s="16" t="str">
        <f>IF(('8月'!M47&gt;=0)*AND('8月'!M47&lt;=3),MATCH(3-'8月'!M47,变动率!$P:$P,-1)-ROW(),"")</f>
        <v/>
      </c>
      <c r="AB47" s="26" t="str">
        <f>IF(('8月'!N47&gt;=0)*AND('8月'!N47&lt;=3),MATCH(3-'8月'!N47,变动率!$P:$P,-1)-ROW(),"")</f>
        <v/>
      </c>
    </row>
    <row r="48" spans="1:28" x14ac:dyDescent="0.15">
      <c r="A48">
        <v>48</v>
      </c>
      <c r="B48" s="25">
        <f>B$1-变动率!$P48</f>
        <v>-5</v>
      </c>
      <c r="C48" s="16">
        <f>C$1-变动率!$P48</f>
        <v>-4</v>
      </c>
      <c r="D48" s="16">
        <f>D$1-变动率!$P48</f>
        <v>-3</v>
      </c>
      <c r="E48" s="16">
        <f>E$1-变动率!$P48</f>
        <v>-2</v>
      </c>
      <c r="F48" s="16">
        <f>F$1-变动率!$P48</f>
        <v>-1</v>
      </c>
      <c r="G48" s="16">
        <f>G$1-变动率!$P48</f>
        <v>0</v>
      </c>
      <c r="H48" s="16">
        <f>H$1-变动率!$P48</f>
        <v>1</v>
      </c>
      <c r="I48" s="16">
        <f>I$1-变动率!$P48</f>
        <v>2</v>
      </c>
      <c r="J48" s="16">
        <f>J$1-变动率!$P48</f>
        <v>3</v>
      </c>
      <c r="K48" s="16">
        <f>K$1-变动率!$P48</f>
        <v>4</v>
      </c>
      <c r="L48" s="16">
        <f>L$1-变动率!$P48</f>
        <v>5</v>
      </c>
      <c r="M48" s="16">
        <f>M$1-变动率!$P48</f>
        <v>6</v>
      </c>
      <c r="N48" s="26">
        <f>N$1-变动率!$P48</f>
        <v>7</v>
      </c>
      <c r="O48">
        <v>48</v>
      </c>
      <c r="P48" s="25" t="str">
        <f>IF(('8月'!B48&gt;=0)*AND('8月'!B48&lt;=3),MATCH(3-'8月'!B48,变动率!$P:$P,-1)-ROW(),"")</f>
        <v/>
      </c>
      <c r="Q48" s="16" t="str">
        <f>IF(('8月'!C48&gt;=0)*AND('8月'!C48&lt;=3),MATCH(3-'8月'!C48,变动率!$P:$P,-1)-ROW(),"")</f>
        <v/>
      </c>
      <c r="R48" s="16" t="str">
        <f>IF(('8月'!D48&gt;=0)*AND('8月'!D48&lt;=3),MATCH(3-'8月'!D48,变动率!$P:$P,-1)-ROW(),"")</f>
        <v/>
      </c>
      <c r="S48" s="16" t="str">
        <f>IF(('8月'!E48&gt;=0)*AND('8月'!E48&lt;=3),MATCH(3-'8月'!E48,变动率!$P:$P,-1)-ROW(),"")</f>
        <v/>
      </c>
      <c r="T48" s="16" t="str">
        <f>IF(('8月'!F48&gt;=0)*AND('8月'!F48&lt;=3),MATCH(3-'8月'!F48,变动率!$P:$P,-1)-ROW(),"")</f>
        <v/>
      </c>
      <c r="U48" s="16">
        <f>IF(('8月'!G48&gt;=0)*AND('8月'!G48&lt;=3),MATCH(3-'8月'!G48,变动率!$P:$P,-1)-ROW(),"")</f>
        <v>8</v>
      </c>
      <c r="V48" s="16">
        <f>IF(('8月'!H48&gt;=0)*AND('8月'!H48&lt;=3),MATCH(3-'8月'!H48,变动率!$P:$P,-1)-ROW(),"")</f>
        <v>9</v>
      </c>
      <c r="W48" s="16">
        <f>IF(('8月'!I48&gt;=0)*AND('8月'!I48&lt;=3),MATCH(3-'8月'!I48,变动率!$P:$P,-1)-ROW(),"")</f>
        <v>10</v>
      </c>
      <c r="X48" s="16">
        <f>IF(('8月'!J48&gt;=0)*AND('8月'!J48&lt;=3),MATCH(3-'8月'!J48,变动率!$P:$P,-1)-ROW(),"")</f>
        <v>11</v>
      </c>
      <c r="Y48" s="16" t="str">
        <f>IF(('8月'!K48&gt;=0)*AND('8月'!K48&lt;=3),MATCH(3-'8月'!K48,变动率!$P:$P,-1)-ROW(),"")</f>
        <v/>
      </c>
      <c r="Z48" s="16" t="str">
        <f>IF(('8月'!L48&gt;=0)*AND('8月'!L48&lt;=3),MATCH(3-'8月'!L48,变动率!$P:$P,-1)-ROW(),"")</f>
        <v/>
      </c>
      <c r="AA48" s="16" t="str">
        <f>IF(('8月'!M48&gt;=0)*AND('8月'!M48&lt;=3),MATCH(3-'8月'!M48,变动率!$P:$P,-1)-ROW(),"")</f>
        <v/>
      </c>
      <c r="AB48" s="26" t="str">
        <f>IF(('8月'!N48&gt;=0)*AND('8月'!N48&lt;=3),MATCH(3-'8月'!N48,变动率!$P:$P,-1)-ROW(),"")</f>
        <v/>
      </c>
    </row>
    <row r="49" spans="1:28" x14ac:dyDescent="0.15">
      <c r="A49">
        <v>49</v>
      </c>
      <c r="B49" s="25">
        <f>B$1-变动率!$P49</f>
        <v>-5</v>
      </c>
      <c r="C49" s="16">
        <f>C$1-变动率!$P49</f>
        <v>-4</v>
      </c>
      <c r="D49" s="16">
        <f>D$1-变动率!$P49</f>
        <v>-3</v>
      </c>
      <c r="E49" s="16">
        <f>E$1-变动率!$P49</f>
        <v>-2</v>
      </c>
      <c r="F49" s="16">
        <f>F$1-变动率!$P49</f>
        <v>-1</v>
      </c>
      <c r="G49" s="16">
        <f>G$1-变动率!$P49</f>
        <v>0</v>
      </c>
      <c r="H49" s="16">
        <f>H$1-变动率!$P49</f>
        <v>1</v>
      </c>
      <c r="I49" s="16">
        <f>I$1-变动率!$P49</f>
        <v>2</v>
      </c>
      <c r="J49" s="16">
        <f>J$1-变动率!$P49</f>
        <v>3</v>
      </c>
      <c r="K49" s="16">
        <f>K$1-变动率!$P49</f>
        <v>4</v>
      </c>
      <c r="L49" s="16">
        <f>L$1-变动率!$P49</f>
        <v>5</v>
      </c>
      <c r="M49" s="16">
        <f>M$1-变动率!$P49</f>
        <v>6</v>
      </c>
      <c r="N49" s="26">
        <f>N$1-变动率!$P49</f>
        <v>7</v>
      </c>
      <c r="O49">
        <v>49</v>
      </c>
      <c r="P49" s="25" t="str">
        <f>IF(('8月'!B49&gt;=0)*AND('8月'!B49&lt;=3),MATCH(3-'8月'!B49,变动率!$P:$P,-1)-ROW(),"")</f>
        <v/>
      </c>
      <c r="Q49" s="16" t="str">
        <f>IF(('8月'!C49&gt;=0)*AND('8月'!C49&lt;=3),MATCH(3-'8月'!C49,变动率!$P:$P,-1)-ROW(),"")</f>
        <v/>
      </c>
      <c r="R49" s="16" t="str">
        <f>IF(('8月'!D49&gt;=0)*AND('8月'!D49&lt;=3),MATCH(3-'8月'!D49,变动率!$P:$P,-1)-ROW(),"")</f>
        <v/>
      </c>
      <c r="S49" s="16" t="str">
        <f>IF(('8月'!E49&gt;=0)*AND('8月'!E49&lt;=3),MATCH(3-'8月'!E49,变动率!$P:$P,-1)-ROW(),"")</f>
        <v/>
      </c>
      <c r="T49" s="16" t="str">
        <f>IF(('8月'!F49&gt;=0)*AND('8月'!F49&lt;=3),MATCH(3-'8月'!F49,变动率!$P:$P,-1)-ROW(),"")</f>
        <v/>
      </c>
      <c r="U49" s="16">
        <f>IF(('8月'!G49&gt;=0)*AND('8月'!G49&lt;=3),MATCH(3-'8月'!G49,变动率!$P:$P,-1)-ROW(),"")</f>
        <v>7</v>
      </c>
      <c r="V49" s="16">
        <f>IF(('8月'!H49&gt;=0)*AND('8月'!H49&lt;=3),MATCH(3-'8月'!H49,变动率!$P:$P,-1)-ROW(),"")</f>
        <v>8</v>
      </c>
      <c r="W49" s="16">
        <f>IF(('8月'!I49&gt;=0)*AND('8月'!I49&lt;=3),MATCH(3-'8月'!I49,变动率!$P:$P,-1)-ROW(),"")</f>
        <v>9</v>
      </c>
      <c r="X49" s="16">
        <f>IF(('8月'!J49&gt;=0)*AND('8月'!J49&lt;=3),MATCH(3-'8月'!J49,变动率!$P:$P,-1)-ROW(),"")</f>
        <v>10</v>
      </c>
      <c r="Y49" s="16" t="str">
        <f>IF(('8月'!K49&gt;=0)*AND('8月'!K49&lt;=3),MATCH(3-'8月'!K49,变动率!$P:$P,-1)-ROW(),"")</f>
        <v/>
      </c>
      <c r="Z49" s="16" t="str">
        <f>IF(('8月'!L49&gt;=0)*AND('8月'!L49&lt;=3),MATCH(3-'8月'!L49,变动率!$P:$P,-1)-ROW(),"")</f>
        <v/>
      </c>
      <c r="AA49" s="16" t="str">
        <f>IF(('8月'!M49&gt;=0)*AND('8月'!M49&lt;=3),MATCH(3-'8月'!M49,变动率!$P:$P,-1)-ROW(),"")</f>
        <v/>
      </c>
      <c r="AB49" s="26" t="str">
        <f>IF(('8月'!N49&gt;=0)*AND('8月'!N49&lt;=3),MATCH(3-'8月'!N49,变动率!$P:$P,-1)-ROW(),"")</f>
        <v/>
      </c>
    </row>
    <row r="50" spans="1:28" x14ac:dyDescent="0.15">
      <c r="A50">
        <v>50</v>
      </c>
      <c r="B50" s="25">
        <f>B$1-变动率!$P50</f>
        <v>-5</v>
      </c>
      <c r="C50" s="16">
        <f>C$1-变动率!$P50</f>
        <v>-4</v>
      </c>
      <c r="D50" s="16">
        <f>D$1-变动率!$P50</f>
        <v>-3</v>
      </c>
      <c r="E50" s="16">
        <f>E$1-变动率!$P50</f>
        <v>-2</v>
      </c>
      <c r="F50" s="16">
        <f>F$1-变动率!$P50</f>
        <v>-1</v>
      </c>
      <c r="G50" s="16">
        <f>G$1-变动率!$P50</f>
        <v>0</v>
      </c>
      <c r="H50" s="16">
        <f>H$1-变动率!$P50</f>
        <v>1</v>
      </c>
      <c r="I50" s="16">
        <f>I$1-变动率!$P50</f>
        <v>2</v>
      </c>
      <c r="J50" s="16">
        <f>J$1-变动率!$P50</f>
        <v>3</v>
      </c>
      <c r="K50" s="16">
        <f>K$1-变动率!$P50</f>
        <v>4</v>
      </c>
      <c r="L50" s="16">
        <f>L$1-变动率!$P50</f>
        <v>5</v>
      </c>
      <c r="M50" s="16">
        <f>M$1-变动率!$P50</f>
        <v>6</v>
      </c>
      <c r="N50" s="26">
        <f>N$1-变动率!$P50</f>
        <v>7</v>
      </c>
      <c r="O50">
        <v>50</v>
      </c>
      <c r="P50" s="25" t="str">
        <f>IF(('8月'!B50&gt;=0)*AND('8月'!B50&lt;=3),MATCH(3-'8月'!B50,变动率!$P:$P,-1)-ROW(),"")</f>
        <v/>
      </c>
      <c r="Q50" s="16" t="str">
        <f>IF(('8月'!C50&gt;=0)*AND('8月'!C50&lt;=3),MATCH(3-'8月'!C50,变动率!$P:$P,-1)-ROW(),"")</f>
        <v/>
      </c>
      <c r="R50" s="16" t="str">
        <f>IF(('8月'!D50&gt;=0)*AND('8月'!D50&lt;=3),MATCH(3-'8月'!D50,变动率!$P:$P,-1)-ROW(),"")</f>
        <v/>
      </c>
      <c r="S50" s="16" t="str">
        <f>IF(('8月'!E50&gt;=0)*AND('8月'!E50&lt;=3),MATCH(3-'8月'!E50,变动率!$P:$P,-1)-ROW(),"")</f>
        <v/>
      </c>
      <c r="T50" s="16" t="str">
        <f>IF(('8月'!F50&gt;=0)*AND('8月'!F50&lt;=3),MATCH(3-'8月'!F50,变动率!$P:$P,-1)-ROW(),"")</f>
        <v/>
      </c>
      <c r="U50" s="16">
        <f>IF(('8月'!G50&gt;=0)*AND('8月'!G50&lt;=3),MATCH(3-'8月'!G50,变动率!$P:$P,-1)-ROW(),"")</f>
        <v>6</v>
      </c>
      <c r="V50" s="16">
        <f>IF(('8月'!H50&gt;=0)*AND('8月'!H50&lt;=3),MATCH(3-'8月'!H50,变动率!$P:$P,-1)-ROW(),"")</f>
        <v>7</v>
      </c>
      <c r="W50" s="16">
        <f>IF(('8月'!I50&gt;=0)*AND('8月'!I50&lt;=3),MATCH(3-'8月'!I50,变动率!$P:$P,-1)-ROW(),"")</f>
        <v>8</v>
      </c>
      <c r="X50" s="16">
        <f>IF(('8月'!J50&gt;=0)*AND('8月'!J50&lt;=3),MATCH(3-'8月'!J50,变动率!$P:$P,-1)-ROW(),"")</f>
        <v>9</v>
      </c>
      <c r="Y50" s="16" t="str">
        <f>IF(('8月'!K50&gt;=0)*AND('8月'!K50&lt;=3),MATCH(3-'8月'!K50,变动率!$P:$P,-1)-ROW(),"")</f>
        <v/>
      </c>
      <c r="Z50" s="16" t="str">
        <f>IF(('8月'!L50&gt;=0)*AND('8月'!L50&lt;=3),MATCH(3-'8月'!L50,变动率!$P:$P,-1)-ROW(),"")</f>
        <v/>
      </c>
      <c r="AA50" s="16" t="str">
        <f>IF(('8月'!M50&gt;=0)*AND('8月'!M50&lt;=3),MATCH(3-'8月'!M50,变动率!$P:$P,-1)-ROW(),"")</f>
        <v/>
      </c>
      <c r="AB50" s="26" t="str">
        <f>IF(('8月'!N50&gt;=0)*AND('8月'!N50&lt;=3),MATCH(3-'8月'!N50,变动率!$P:$P,-1)-ROW(),"")</f>
        <v/>
      </c>
    </row>
    <row r="51" spans="1:28" x14ac:dyDescent="0.15">
      <c r="A51">
        <v>51</v>
      </c>
      <c r="B51" s="25">
        <f>B$1-变动率!$P51</f>
        <v>-5</v>
      </c>
      <c r="C51" s="16">
        <f>C$1-变动率!$P51</f>
        <v>-4</v>
      </c>
      <c r="D51" s="16">
        <f>D$1-变动率!$P51</f>
        <v>-3</v>
      </c>
      <c r="E51" s="16">
        <f>E$1-变动率!$P51</f>
        <v>-2</v>
      </c>
      <c r="F51" s="16">
        <f>F$1-变动率!$P51</f>
        <v>-1</v>
      </c>
      <c r="G51" s="16">
        <f>G$1-变动率!$P51</f>
        <v>0</v>
      </c>
      <c r="H51" s="16">
        <f>H$1-变动率!$P51</f>
        <v>1</v>
      </c>
      <c r="I51" s="16">
        <f>I$1-变动率!$P51</f>
        <v>2</v>
      </c>
      <c r="J51" s="16">
        <f>J$1-变动率!$P51</f>
        <v>3</v>
      </c>
      <c r="K51" s="16">
        <f>K$1-变动率!$P51</f>
        <v>4</v>
      </c>
      <c r="L51" s="16">
        <f>L$1-变动率!$P51</f>
        <v>5</v>
      </c>
      <c r="M51" s="16">
        <f>M$1-变动率!$P51</f>
        <v>6</v>
      </c>
      <c r="N51" s="26">
        <f>N$1-变动率!$P51</f>
        <v>7</v>
      </c>
      <c r="O51">
        <v>51</v>
      </c>
      <c r="P51" s="25" t="str">
        <f>IF(('8月'!B51&gt;=0)*AND('8月'!B51&lt;=3),MATCH(3-'8月'!B51,变动率!$P:$P,-1)-ROW(),"")</f>
        <v/>
      </c>
      <c r="Q51" s="16" t="str">
        <f>IF(('8月'!C51&gt;=0)*AND('8月'!C51&lt;=3),MATCH(3-'8月'!C51,变动率!$P:$P,-1)-ROW(),"")</f>
        <v/>
      </c>
      <c r="R51" s="16" t="str">
        <f>IF(('8月'!D51&gt;=0)*AND('8月'!D51&lt;=3),MATCH(3-'8月'!D51,变动率!$P:$P,-1)-ROW(),"")</f>
        <v/>
      </c>
      <c r="S51" s="16" t="str">
        <f>IF(('8月'!E51&gt;=0)*AND('8月'!E51&lt;=3),MATCH(3-'8月'!E51,变动率!$P:$P,-1)-ROW(),"")</f>
        <v/>
      </c>
      <c r="T51" s="16" t="str">
        <f>IF(('8月'!F51&gt;=0)*AND('8月'!F51&lt;=3),MATCH(3-'8月'!F51,变动率!$P:$P,-1)-ROW(),"")</f>
        <v/>
      </c>
      <c r="U51" s="16">
        <f>IF(('8月'!G51&gt;=0)*AND('8月'!G51&lt;=3),MATCH(3-'8月'!G51,变动率!$P:$P,-1)-ROW(),"")</f>
        <v>5</v>
      </c>
      <c r="V51" s="16">
        <f>IF(('8月'!H51&gt;=0)*AND('8月'!H51&lt;=3),MATCH(3-'8月'!H51,变动率!$P:$P,-1)-ROW(),"")</f>
        <v>6</v>
      </c>
      <c r="W51" s="16">
        <f>IF(('8月'!I51&gt;=0)*AND('8月'!I51&lt;=3),MATCH(3-'8月'!I51,变动率!$P:$P,-1)-ROW(),"")</f>
        <v>7</v>
      </c>
      <c r="X51" s="16">
        <f>IF(('8月'!J51&gt;=0)*AND('8月'!J51&lt;=3),MATCH(3-'8月'!J51,变动率!$P:$P,-1)-ROW(),"")</f>
        <v>8</v>
      </c>
      <c r="Y51" s="16" t="str">
        <f>IF(('8月'!K51&gt;=0)*AND('8月'!K51&lt;=3),MATCH(3-'8月'!K51,变动率!$P:$P,-1)-ROW(),"")</f>
        <v/>
      </c>
      <c r="Z51" s="16" t="str">
        <f>IF(('8月'!L51&gt;=0)*AND('8月'!L51&lt;=3),MATCH(3-'8月'!L51,变动率!$P:$P,-1)-ROW(),"")</f>
        <v/>
      </c>
      <c r="AA51" s="16" t="str">
        <f>IF(('8月'!M51&gt;=0)*AND('8月'!M51&lt;=3),MATCH(3-'8月'!M51,变动率!$P:$P,-1)-ROW(),"")</f>
        <v/>
      </c>
      <c r="AB51" s="26" t="str">
        <f>IF(('8月'!N51&gt;=0)*AND('8月'!N51&lt;=3),MATCH(3-'8月'!N51,变动率!$P:$P,-1)-ROW(),"")</f>
        <v/>
      </c>
    </row>
    <row r="52" spans="1:28" x14ac:dyDescent="0.15">
      <c r="A52">
        <v>52</v>
      </c>
      <c r="B52" s="25">
        <f>B$1-变动率!$P52</f>
        <v>-4</v>
      </c>
      <c r="C52" s="16">
        <f>C$1-变动率!$P52</f>
        <v>-3</v>
      </c>
      <c r="D52" s="16">
        <f>D$1-变动率!$P52</f>
        <v>-2</v>
      </c>
      <c r="E52" s="16">
        <f>E$1-变动率!$P52</f>
        <v>-1</v>
      </c>
      <c r="F52" s="16">
        <f>F$1-变动率!$P52</f>
        <v>0</v>
      </c>
      <c r="G52" s="16">
        <f>G$1-变动率!$P52</f>
        <v>1</v>
      </c>
      <c r="H52" s="16">
        <f>H$1-变动率!$P52</f>
        <v>2</v>
      </c>
      <c r="I52" s="16">
        <f>I$1-变动率!$P52</f>
        <v>3</v>
      </c>
      <c r="J52" s="16">
        <f>J$1-变动率!$P52</f>
        <v>4</v>
      </c>
      <c r="K52" s="16">
        <f>K$1-变动率!$P52</f>
        <v>5</v>
      </c>
      <c r="L52" s="16">
        <f>L$1-变动率!$P52</f>
        <v>6</v>
      </c>
      <c r="M52" s="16">
        <f>M$1-变动率!$P52</f>
        <v>7</v>
      </c>
      <c r="N52" s="26">
        <f>N$1-变动率!$P52</f>
        <v>8</v>
      </c>
      <c r="O52">
        <v>52</v>
      </c>
      <c r="P52" s="25" t="str">
        <f>IF(('8月'!B52&gt;=0)*AND('8月'!B52&lt;=3),MATCH(3-'8月'!B52,变动率!$P:$P,-1)-ROW(),"")</f>
        <v/>
      </c>
      <c r="Q52" s="16" t="str">
        <f>IF(('8月'!C52&gt;=0)*AND('8月'!C52&lt;=3),MATCH(3-'8月'!C52,变动率!$P:$P,-1)-ROW(),"")</f>
        <v/>
      </c>
      <c r="R52" s="16" t="str">
        <f>IF(('8月'!D52&gt;=0)*AND('8月'!D52&lt;=3),MATCH(3-'8月'!D52,变动率!$P:$P,-1)-ROW(),"")</f>
        <v/>
      </c>
      <c r="S52" s="16" t="str">
        <f>IF(('8月'!E52&gt;=0)*AND('8月'!E52&lt;=3),MATCH(3-'8月'!E52,变动率!$P:$P,-1)-ROW(),"")</f>
        <v/>
      </c>
      <c r="T52" s="16">
        <f>IF(('8月'!F52&gt;=0)*AND('8月'!F52&lt;=3),MATCH(3-'8月'!F52,变动率!$P:$P,-1)-ROW(),"")</f>
        <v>4</v>
      </c>
      <c r="U52" s="16">
        <f>IF(('8月'!G52&gt;=0)*AND('8月'!G52&lt;=3),MATCH(3-'8月'!G52,变动率!$P:$P,-1)-ROW(),"")</f>
        <v>5</v>
      </c>
      <c r="V52" s="16">
        <f>IF(('8月'!H52&gt;=0)*AND('8月'!H52&lt;=3),MATCH(3-'8月'!H52,变动率!$P:$P,-1)-ROW(),"")</f>
        <v>6</v>
      </c>
      <c r="W52" s="16">
        <f>IF(('8月'!I52&gt;=0)*AND('8月'!I52&lt;=3),MATCH(3-'8月'!I52,变动率!$P:$P,-1)-ROW(),"")</f>
        <v>7</v>
      </c>
      <c r="X52" s="16" t="str">
        <f>IF(('8月'!J52&gt;=0)*AND('8月'!J52&lt;=3),MATCH(3-'8月'!J52,变动率!$P:$P,-1)-ROW(),"")</f>
        <v/>
      </c>
      <c r="Y52" s="16" t="str">
        <f>IF(('8月'!K52&gt;=0)*AND('8月'!K52&lt;=3),MATCH(3-'8月'!K52,变动率!$P:$P,-1)-ROW(),"")</f>
        <v/>
      </c>
      <c r="Z52" s="16" t="str">
        <f>IF(('8月'!L52&gt;=0)*AND('8月'!L52&lt;=3),MATCH(3-'8月'!L52,变动率!$P:$P,-1)-ROW(),"")</f>
        <v/>
      </c>
      <c r="AA52" s="16" t="str">
        <f>IF(('8月'!M52&gt;=0)*AND('8月'!M52&lt;=3),MATCH(3-'8月'!M52,变动率!$P:$P,-1)-ROW(),"")</f>
        <v/>
      </c>
      <c r="AB52" s="26" t="str">
        <f>IF(('8月'!N52&gt;=0)*AND('8月'!N52&lt;=3),MATCH(3-'8月'!N52,变动率!$P:$P,-1)-ROW(),"")</f>
        <v/>
      </c>
    </row>
    <row r="53" spans="1:28" x14ac:dyDescent="0.15">
      <c r="A53">
        <v>53</v>
      </c>
      <c r="B53" s="25">
        <f>B$1-变动率!$P53</f>
        <v>-4</v>
      </c>
      <c r="C53" s="16">
        <f>C$1-变动率!$P53</f>
        <v>-3</v>
      </c>
      <c r="D53" s="16">
        <f>D$1-变动率!$P53</f>
        <v>-2</v>
      </c>
      <c r="E53" s="16">
        <f>E$1-变动率!$P53</f>
        <v>-1</v>
      </c>
      <c r="F53" s="16">
        <f>F$1-变动率!$P53</f>
        <v>0</v>
      </c>
      <c r="G53" s="16">
        <f>G$1-变动率!$P53</f>
        <v>1</v>
      </c>
      <c r="H53" s="16">
        <f>H$1-变动率!$P53</f>
        <v>2</v>
      </c>
      <c r="I53" s="16">
        <f>I$1-变动率!$P53</f>
        <v>3</v>
      </c>
      <c r="J53" s="16">
        <f>J$1-变动率!$P53</f>
        <v>4</v>
      </c>
      <c r="K53" s="16">
        <f>K$1-变动率!$P53</f>
        <v>5</v>
      </c>
      <c r="L53" s="16">
        <f>L$1-变动率!$P53</f>
        <v>6</v>
      </c>
      <c r="M53" s="16">
        <f>M$1-变动率!$P53</f>
        <v>7</v>
      </c>
      <c r="N53" s="26">
        <f>N$1-变动率!$P53</f>
        <v>8</v>
      </c>
      <c r="O53">
        <v>53</v>
      </c>
      <c r="P53" s="25" t="str">
        <f>IF(('8月'!B53&gt;=0)*AND('8月'!B53&lt;=3),MATCH(3-'8月'!B53,变动率!$P:$P,-1)-ROW(),"")</f>
        <v/>
      </c>
      <c r="Q53" s="16" t="str">
        <f>IF(('8月'!C53&gt;=0)*AND('8月'!C53&lt;=3),MATCH(3-'8月'!C53,变动率!$P:$P,-1)-ROW(),"")</f>
        <v/>
      </c>
      <c r="R53" s="16" t="str">
        <f>IF(('8月'!D53&gt;=0)*AND('8月'!D53&lt;=3),MATCH(3-'8月'!D53,变动率!$P:$P,-1)-ROW(),"")</f>
        <v/>
      </c>
      <c r="S53" s="16" t="str">
        <f>IF(('8月'!E53&gt;=0)*AND('8月'!E53&lt;=3),MATCH(3-'8月'!E53,变动率!$P:$P,-1)-ROW(),"")</f>
        <v/>
      </c>
      <c r="T53" s="16">
        <f>IF(('8月'!F53&gt;=0)*AND('8月'!F53&lt;=3),MATCH(3-'8月'!F53,变动率!$P:$P,-1)-ROW(),"")</f>
        <v>3</v>
      </c>
      <c r="U53" s="16">
        <f>IF(('8月'!G53&gt;=0)*AND('8月'!G53&lt;=3),MATCH(3-'8月'!G53,变动率!$P:$P,-1)-ROW(),"")</f>
        <v>4</v>
      </c>
      <c r="V53" s="16">
        <f>IF(('8月'!H53&gt;=0)*AND('8月'!H53&lt;=3),MATCH(3-'8月'!H53,变动率!$P:$P,-1)-ROW(),"")</f>
        <v>5</v>
      </c>
      <c r="W53" s="16">
        <f>IF(('8月'!I53&gt;=0)*AND('8月'!I53&lt;=3),MATCH(3-'8月'!I53,变动率!$P:$P,-1)-ROW(),"")</f>
        <v>6</v>
      </c>
      <c r="X53" s="16" t="str">
        <f>IF(('8月'!J53&gt;=0)*AND('8月'!J53&lt;=3),MATCH(3-'8月'!J53,变动率!$P:$P,-1)-ROW(),"")</f>
        <v/>
      </c>
      <c r="Y53" s="16" t="str">
        <f>IF(('8月'!K53&gt;=0)*AND('8月'!K53&lt;=3),MATCH(3-'8月'!K53,变动率!$P:$P,-1)-ROW(),"")</f>
        <v/>
      </c>
      <c r="Z53" s="16" t="str">
        <f>IF(('8月'!L53&gt;=0)*AND('8月'!L53&lt;=3),MATCH(3-'8月'!L53,变动率!$P:$P,-1)-ROW(),"")</f>
        <v/>
      </c>
      <c r="AA53" s="16" t="str">
        <f>IF(('8月'!M53&gt;=0)*AND('8月'!M53&lt;=3),MATCH(3-'8月'!M53,变动率!$P:$P,-1)-ROW(),"")</f>
        <v/>
      </c>
      <c r="AB53" s="26" t="str">
        <f>IF(('8月'!N53&gt;=0)*AND('8月'!N53&lt;=3),MATCH(3-'8月'!N53,变动率!$P:$P,-1)-ROW(),"")</f>
        <v/>
      </c>
    </row>
    <row r="54" spans="1:28" x14ac:dyDescent="0.15">
      <c r="A54" s="58">
        <v>54</v>
      </c>
      <c r="B54" s="25">
        <f>B$1-变动率!$P54</f>
        <v>-3</v>
      </c>
      <c r="C54" s="16">
        <f>C$1-变动率!$P54</f>
        <v>-2</v>
      </c>
      <c r="D54" s="16">
        <f>D$1-变动率!$P54</f>
        <v>-1</v>
      </c>
      <c r="E54" s="16">
        <f>E$1-变动率!$P54</f>
        <v>0</v>
      </c>
      <c r="F54" s="16">
        <f>F$1-变动率!$P54</f>
        <v>1</v>
      </c>
      <c r="G54" s="16">
        <f>G$1-变动率!$P54</f>
        <v>2</v>
      </c>
      <c r="H54" s="16">
        <f>H$1-变动率!$P54</f>
        <v>3</v>
      </c>
      <c r="I54" s="16">
        <f>I$1-变动率!$P54</f>
        <v>4</v>
      </c>
      <c r="J54" s="16">
        <f>J$1-变动率!$P54</f>
        <v>5</v>
      </c>
      <c r="K54" s="16">
        <f>K$1-变动率!$P54</f>
        <v>6</v>
      </c>
      <c r="L54" s="16">
        <f>L$1-变动率!$P54</f>
        <v>7</v>
      </c>
      <c r="M54" s="16">
        <f>M$1-变动率!$P54</f>
        <v>8</v>
      </c>
      <c r="N54" s="26">
        <f>N$1-变动率!$P54</f>
        <v>9</v>
      </c>
      <c r="O54" s="58">
        <v>54</v>
      </c>
      <c r="P54" s="25" t="str">
        <f>IF(('8月'!B54&gt;=0)*AND('8月'!B54&lt;=3),MATCH(3-'8月'!B54,变动率!$P:$P,-1)-ROW(),"")</f>
        <v/>
      </c>
      <c r="Q54" s="16" t="str">
        <f>IF(('8月'!C54&gt;=0)*AND('8月'!C54&lt;=3),MATCH(3-'8月'!C54,变动率!$P:$P,-1)-ROW(),"")</f>
        <v/>
      </c>
      <c r="R54" s="16" t="str">
        <f>IF(('8月'!D54&gt;=0)*AND('8月'!D54&lt;=3),MATCH(3-'8月'!D54,变动率!$P:$P,-1)-ROW(),"")</f>
        <v/>
      </c>
      <c r="S54" s="16">
        <f>IF(('8月'!E54&gt;=0)*AND('8月'!E54&lt;=3),MATCH(3-'8月'!E54,变动率!$P:$P,-1)-ROW(),"")</f>
        <v>2</v>
      </c>
      <c r="T54" s="16">
        <f>IF(('8月'!F54&gt;=0)*AND('8月'!F54&lt;=3),MATCH(3-'8月'!F54,变动率!$P:$P,-1)-ROW(),"")</f>
        <v>3</v>
      </c>
      <c r="U54" s="16">
        <f>IF(('8月'!G54&gt;=0)*AND('8月'!G54&lt;=3),MATCH(3-'8月'!G54,变动率!$P:$P,-1)-ROW(),"")</f>
        <v>4</v>
      </c>
      <c r="V54" s="16">
        <f>IF(('8月'!H54&gt;=0)*AND('8月'!H54&lt;=3),MATCH(3-'8月'!H54,变动率!$P:$P,-1)-ROW(),"")</f>
        <v>5</v>
      </c>
      <c r="W54" s="16" t="str">
        <f>IF(('8月'!I54&gt;=0)*AND('8月'!I54&lt;=3),MATCH(3-'8月'!I54,变动率!$P:$P,-1)-ROW(),"")</f>
        <v/>
      </c>
      <c r="X54" s="16" t="str">
        <f>IF(('8月'!J54&gt;=0)*AND('8月'!J54&lt;=3),MATCH(3-'8月'!J54,变动率!$P:$P,-1)-ROW(),"")</f>
        <v/>
      </c>
      <c r="Y54" s="16" t="str">
        <f>IF(('8月'!K54&gt;=0)*AND('8月'!K54&lt;=3),MATCH(3-'8月'!K54,变动率!$P:$P,-1)-ROW(),"")</f>
        <v/>
      </c>
      <c r="Z54" s="16" t="str">
        <f>IF(('8月'!L54&gt;=0)*AND('8月'!L54&lt;=3),MATCH(3-'8月'!L54,变动率!$P:$P,-1)-ROW(),"")</f>
        <v/>
      </c>
      <c r="AA54" s="16" t="str">
        <f>IF(('8月'!M54&gt;=0)*AND('8月'!M54&lt;=3),MATCH(3-'8月'!M54,变动率!$P:$P,-1)-ROW(),"")</f>
        <v/>
      </c>
      <c r="AB54" s="26" t="str">
        <f>IF(('8月'!N54&gt;=0)*AND('8月'!N54&lt;=3),MATCH(3-'8月'!N54,变动率!$P:$P,-1)-ROW(),"")</f>
        <v/>
      </c>
    </row>
    <row r="55" spans="1:28" x14ac:dyDescent="0.15">
      <c r="A55">
        <v>55</v>
      </c>
      <c r="B55" s="25">
        <f>B$1-变动率!$P55</f>
        <v>-2</v>
      </c>
      <c r="C55" s="16">
        <f>C$1-变动率!$P55</f>
        <v>-1</v>
      </c>
      <c r="D55" s="16">
        <f>D$1-变动率!$P55</f>
        <v>0</v>
      </c>
      <c r="E55" s="16">
        <f>E$1-变动率!$P55</f>
        <v>1</v>
      </c>
      <c r="F55" s="16">
        <f>F$1-变动率!$P55</f>
        <v>2</v>
      </c>
      <c r="G55" s="16">
        <f>G$1-变动率!$P55</f>
        <v>3</v>
      </c>
      <c r="H55" s="16">
        <f>H$1-变动率!$P55</f>
        <v>4</v>
      </c>
      <c r="I55" s="16">
        <f>I$1-变动率!$P55</f>
        <v>5</v>
      </c>
      <c r="J55" s="16">
        <f>J$1-变动率!$P55</f>
        <v>6</v>
      </c>
      <c r="K55" s="16">
        <f>K$1-变动率!$P55</f>
        <v>7</v>
      </c>
      <c r="L55" s="16">
        <f>L$1-变动率!$P55</f>
        <v>8</v>
      </c>
      <c r="M55" s="16">
        <f>M$1-变动率!$P55</f>
        <v>9</v>
      </c>
      <c r="N55" s="26">
        <f>N$1-变动率!$P55</f>
        <v>10</v>
      </c>
      <c r="O55">
        <v>55</v>
      </c>
      <c r="P55" s="25" t="str">
        <f>IF(('8月'!B55&gt;=0)*AND('8月'!B55&lt;=3),MATCH(3-'8月'!B55,变动率!$P:$P,-1)-ROW(),"")</f>
        <v/>
      </c>
      <c r="Q55" s="16" t="str">
        <f>IF(('8月'!C55&gt;=0)*AND('8月'!C55&lt;=3),MATCH(3-'8月'!C55,变动率!$P:$P,-1)-ROW(),"")</f>
        <v/>
      </c>
      <c r="R55" s="16">
        <f>IF(('8月'!D55&gt;=0)*AND('8月'!D55&lt;=3),MATCH(3-'8月'!D55,变动率!$P:$P,-1)-ROW(),"")</f>
        <v>1</v>
      </c>
      <c r="S55" s="16">
        <f>IF(('8月'!E55&gt;=0)*AND('8月'!E55&lt;=3),MATCH(3-'8月'!E55,变动率!$P:$P,-1)-ROW(),"")</f>
        <v>2</v>
      </c>
      <c r="T55" s="16">
        <f>IF(('8月'!F55&gt;=0)*AND('8月'!F55&lt;=3),MATCH(3-'8月'!F55,变动率!$P:$P,-1)-ROW(),"")</f>
        <v>3</v>
      </c>
      <c r="U55" s="16">
        <f>IF(('8月'!G55&gt;=0)*AND('8月'!G55&lt;=3),MATCH(3-'8月'!G55,变动率!$P:$P,-1)-ROW(),"")</f>
        <v>4</v>
      </c>
      <c r="V55" s="16" t="str">
        <f>IF(('8月'!H55&gt;=0)*AND('8月'!H55&lt;=3),MATCH(3-'8月'!H55,变动率!$P:$P,-1)-ROW(),"")</f>
        <v/>
      </c>
      <c r="W55" s="16" t="str">
        <f>IF(('8月'!I55&gt;=0)*AND('8月'!I55&lt;=3),MATCH(3-'8月'!I55,变动率!$P:$P,-1)-ROW(),"")</f>
        <v/>
      </c>
      <c r="X55" s="16" t="str">
        <f>IF(('8月'!J55&gt;=0)*AND('8月'!J55&lt;=3),MATCH(3-'8月'!J55,变动率!$P:$P,-1)-ROW(),"")</f>
        <v/>
      </c>
      <c r="Y55" s="16" t="str">
        <f>IF(('8月'!K55&gt;=0)*AND('8月'!K55&lt;=3),MATCH(3-'8月'!K55,变动率!$P:$P,-1)-ROW(),"")</f>
        <v/>
      </c>
      <c r="Z55" s="16" t="str">
        <f>IF(('8月'!L55&gt;=0)*AND('8月'!L55&lt;=3),MATCH(3-'8月'!L55,变动率!$P:$P,-1)-ROW(),"")</f>
        <v/>
      </c>
      <c r="AA55" s="16" t="str">
        <f>IF(('8月'!M55&gt;=0)*AND('8月'!M55&lt;=3),MATCH(3-'8月'!M55,变动率!$P:$P,-1)-ROW(),"")</f>
        <v/>
      </c>
      <c r="AB55" s="26" t="str">
        <f>IF(('8月'!N55&gt;=0)*AND('8月'!N55&lt;=3),MATCH(3-'8月'!N55,变动率!$P:$P,-1)-ROW(),"")</f>
        <v/>
      </c>
    </row>
    <row r="56" spans="1:28" x14ac:dyDescent="0.15">
      <c r="A56">
        <v>56</v>
      </c>
      <c r="B56" s="25">
        <f>B$1-变动率!$P56</f>
        <v>0</v>
      </c>
      <c r="C56" s="16">
        <f>C$1-变动率!$P56</f>
        <v>1</v>
      </c>
      <c r="D56" s="16">
        <f>D$1-变动率!$P56</f>
        <v>2</v>
      </c>
      <c r="E56" s="16">
        <f>E$1-变动率!$P56</f>
        <v>3</v>
      </c>
      <c r="F56" s="16">
        <f>F$1-变动率!$P56</f>
        <v>4</v>
      </c>
      <c r="G56" s="16">
        <f>G$1-变动率!$P56</f>
        <v>5</v>
      </c>
      <c r="H56" s="16">
        <f>H$1-变动率!$P56</f>
        <v>6</v>
      </c>
      <c r="I56" s="16">
        <f>I$1-变动率!$P56</f>
        <v>7</v>
      </c>
      <c r="J56" s="16">
        <f>J$1-变动率!$P56</f>
        <v>8</v>
      </c>
      <c r="K56" s="16">
        <f>K$1-变动率!$P56</f>
        <v>9</v>
      </c>
      <c r="L56" s="16">
        <f>L$1-变动率!$P56</f>
        <v>10</v>
      </c>
      <c r="M56" s="16">
        <f>M$1-变动率!$P56</f>
        <v>11</v>
      </c>
      <c r="N56" s="26">
        <f>N$1-变动率!$P56</f>
        <v>12</v>
      </c>
      <c r="O56">
        <v>56</v>
      </c>
      <c r="P56" s="25">
        <f>IF(('8月'!B56&gt;=0)*AND('8月'!B56&lt;=3),MATCH(3-'8月'!B56,变动率!$P:$P,-1)-ROW(),"")</f>
        <v>0</v>
      </c>
      <c r="Q56" s="16">
        <f>IF(('8月'!C56&gt;=0)*AND('8月'!C56&lt;=3),MATCH(3-'8月'!C56,变动率!$P:$P,-1)-ROW(),"")</f>
        <v>1</v>
      </c>
      <c r="R56" s="16">
        <f>IF(('8月'!D56&gt;=0)*AND('8月'!D56&lt;=3),MATCH(3-'8月'!D56,变动率!$P:$P,-1)-ROW(),"")</f>
        <v>2</v>
      </c>
      <c r="S56" s="16">
        <f>IF(('8月'!E56&gt;=0)*AND('8月'!E56&lt;=3),MATCH(3-'8月'!E56,变动率!$P:$P,-1)-ROW(),"")</f>
        <v>3</v>
      </c>
      <c r="T56" s="16" t="str">
        <f>IF(('8月'!F56&gt;=0)*AND('8月'!F56&lt;=3),MATCH(3-'8月'!F56,变动率!$P:$P,-1)-ROW(),"")</f>
        <v/>
      </c>
      <c r="U56" s="16" t="str">
        <f>IF(('8月'!G56&gt;=0)*AND('8月'!G56&lt;=3),MATCH(3-'8月'!G56,变动率!$P:$P,-1)-ROW(),"")</f>
        <v/>
      </c>
      <c r="V56" s="16" t="str">
        <f>IF(('8月'!H56&gt;=0)*AND('8月'!H56&lt;=3),MATCH(3-'8月'!H56,变动率!$P:$P,-1)-ROW(),"")</f>
        <v/>
      </c>
      <c r="W56" s="16" t="str">
        <f>IF(('8月'!I56&gt;=0)*AND('8月'!I56&lt;=3),MATCH(3-'8月'!I56,变动率!$P:$P,-1)-ROW(),"")</f>
        <v/>
      </c>
      <c r="X56" s="16" t="str">
        <f>IF(('8月'!J56&gt;=0)*AND('8月'!J56&lt;=3),MATCH(3-'8月'!J56,变动率!$P:$P,-1)-ROW(),"")</f>
        <v/>
      </c>
      <c r="Y56" s="16" t="str">
        <f>IF(('8月'!K56&gt;=0)*AND('8月'!K56&lt;=3),MATCH(3-'8月'!K56,变动率!$P:$P,-1)-ROW(),"")</f>
        <v/>
      </c>
      <c r="Z56" s="16" t="str">
        <f>IF(('8月'!L56&gt;=0)*AND('8月'!L56&lt;=3),MATCH(3-'8月'!L56,变动率!$P:$P,-1)-ROW(),"")</f>
        <v/>
      </c>
      <c r="AA56" s="16" t="str">
        <f>IF(('8月'!M56&gt;=0)*AND('8月'!M56&lt;=3),MATCH(3-'8月'!M56,变动率!$P:$P,-1)-ROW(),"")</f>
        <v/>
      </c>
      <c r="AB56" s="26" t="str">
        <f>IF(('8月'!N56&gt;=0)*AND('8月'!N56&lt;=3),MATCH(3-'8月'!N56,变动率!$P:$P,-1)-ROW(),"")</f>
        <v/>
      </c>
    </row>
    <row r="57" spans="1:28" x14ac:dyDescent="0.15">
      <c r="A57">
        <v>57</v>
      </c>
      <c r="B57" s="25">
        <f>B$1-变动率!$P57</f>
        <v>1</v>
      </c>
      <c r="C57" s="16">
        <f>C$1-变动率!$P57</f>
        <v>2</v>
      </c>
      <c r="D57" s="16">
        <f>D$1-变动率!$P57</f>
        <v>3</v>
      </c>
      <c r="E57" s="16">
        <f>E$1-变动率!$P57</f>
        <v>4</v>
      </c>
      <c r="F57" s="16">
        <f>F$1-变动率!$P57</f>
        <v>5</v>
      </c>
      <c r="G57" s="16">
        <f>G$1-变动率!$P57</f>
        <v>6</v>
      </c>
      <c r="H57" s="16">
        <f>H$1-变动率!$P57</f>
        <v>7</v>
      </c>
      <c r="I57" s="16">
        <f>I$1-变动率!$P57</f>
        <v>8</v>
      </c>
      <c r="J57" s="16">
        <f>J$1-变动率!$P57</f>
        <v>9</v>
      </c>
      <c r="K57" s="16">
        <f>K$1-变动率!$P57</f>
        <v>10</v>
      </c>
      <c r="L57" s="16">
        <f>L$1-变动率!$P57</f>
        <v>11</v>
      </c>
      <c r="M57" s="16">
        <f>M$1-变动率!$P57</f>
        <v>12</v>
      </c>
      <c r="N57" s="26">
        <f>N$1-变动率!$P57</f>
        <v>13</v>
      </c>
      <c r="O57">
        <v>57</v>
      </c>
      <c r="P57" s="25">
        <f>IF(('8月'!B57&gt;=0)*AND('8月'!B57&lt;=3),MATCH(3-'8月'!B57,变动率!$P:$P,-1)-ROW(),"")</f>
        <v>0</v>
      </c>
      <c r="Q57" s="16">
        <f>IF(('8月'!C57&gt;=0)*AND('8月'!C57&lt;=3),MATCH(3-'8月'!C57,变动率!$P:$P,-1)-ROW(),"")</f>
        <v>1</v>
      </c>
      <c r="R57" s="16">
        <f>IF(('8月'!D57&gt;=0)*AND('8月'!D57&lt;=3),MATCH(3-'8月'!D57,变动率!$P:$P,-1)-ROW(),"")</f>
        <v>2</v>
      </c>
      <c r="S57" s="16" t="str">
        <f>IF(('8月'!E57&gt;=0)*AND('8月'!E57&lt;=3),MATCH(3-'8月'!E57,变动率!$P:$P,-1)-ROW(),"")</f>
        <v/>
      </c>
      <c r="T57" s="16" t="str">
        <f>IF(('8月'!F57&gt;=0)*AND('8月'!F57&lt;=3),MATCH(3-'8月'!F57,变动率!$P:$P,-1)-ROW(),"")</f>
        <v/>
      </c>
      <c r="U57" s="16" t="str">
        <f>IF(('8月'!G57&gt;=0)*AND('8月'!G57&lt;=3),MATCH(3-'8月'!G57,变动率!$P:$P,-1)-ROW(),"")</f>
        <v/>
      </c>
      <c r="V57" s="16" t="str">
        <f>IF(('8月'!H57&gt;=0)*AND('8月'!H57&lt;=3),MATCH(3-'8月'!H57,变动率!$P:$P,-1)-ROW(),"")</f>
        <v/>
      </c>
      <c r="W57" s="16" t="str">
        <f>IF(('8月'!I57&gt;=0)*AND('8月'!I57&lt;=3),MATCH(3-'8月'!I57,变动率!$P:$P,-1)-ROW(),"")</f>
        <v/>
      </c>
      <c r="X57" s="16" t="str">
        <f>IF(('8月'!J57&gt;=0)*AND('8月'!J57&lt;=3),MATCH(3-'8月'!J57,变动率!$P:$P,-1)-ROW(),"")</f>
        <v/>
      </c>
      <c r="Y57" s="16" t="str">
        <f>IF(('8月'!K57&gt;=0)*AND('8月'!K57&lt;=3),MATCH(3-'8月'!K57,变动率!$P:$P,-1)-ROW(),"")</f>
        <v/>
      </c>
      <c r="Z57" s="16" t="str">
        <f>IF(('8月'!L57&gt;=0)*AND('8月'!L57&lt;=3),MATCH(3-'8月'!L57,变动率!$P:$P,-1)-ROW(),"")</f>
        <v/>
      </c>
      <c r="AA57" s="16" t="str">
        <f>IF(('8月'!M57&gt;=0)*AND('8月'!M57&lt;=3),MATCH(3-'8月'!M57,变动率!$P:$P,-1)-ROW(),"")</f>
        <v/>
      </c>
      <c r="AB57" s="26" t="str">
        <f>IF(('8月'!N57&gt;=0)*AND('8月'!N57&lt;=3),MATCH(3-'8月'!N57,变动率!$P:$P,-1)-ROW(),"")</f>
        <v/>
      </c>
    </row>
    <row r="58" spans="1:28" x14ac:dyDescent="0.15">
      <c r="A58">
        <v>58</v>
      </c>
      <c r="B58" s="25">
        <f>B$1-变动率!$P58</f>
        <v>2</v>
      </c>
      <c r="C58" s="16">
        <f>C$1-变动率!$P58</f>
        <v>3</v>
      </c>
      <c r="D58" s="16">
        <f>D$1-变动率!$P58</f>
        <v>4</v>
      </c>
      <c r="E58" s="16">
        <f>E$1-变动率!$P58</f>
        <v>5</v>
      </c>
      <c r="F58" s="16">
        <f>F$1-变动率!$P58</f>
        <v>6</v>
      </c>
      <c r="G58" s="16">
        <f>G$1-变动率!$P58</f>
        <v>7</v>
      </c>
      <c r="H58" s="16">
        <f>H$1-变动率!$P58</f>
        <v>8</v>
      </c>
      <c r="I58" s="16">
        <f>I$1-变动率!$P58</f>
        <v>9</v>
      </c>
      <c r="J58" s="16">
        <f>J$1-变动率!$P58</f>
        <v>10</v>
      </c>
      <c r="K58" s="16">
        <f>K$1-变动率!$P58</f>
        <v>11</v>
      </c>
      <c r="L58" s="16">
        <f>L$1-变动率!$P58</f>
        <v>12</v>
      </c>
      <c r="M58" s="16">
        <f>M$1-变动率!$P58</f>
        <v>13</v>
      </c>
      <c r="N58" s="26">
        <f>N$1-变动率!$P58</f>
        <v>14</v>
      </c>
      <c r="O58">
        <v>58</v>
      </c>
      <c r="P58" s="25">
        <f>IF(('8月'!B58&gt;=0)*AND('8月'!B58&lt;=3),MATCH(3-'8月'!B58,变动率!$P:$P,-1)-ROW(),"")</f>
        <v>0</v>
      </c>
      <c r="Q58" s="16">
        <f>IF(('8月'!C58&gt;=0)*AND('8月'!C58&lt;=3),MATCH(3-'8月'!C58,变动率!$P:$P,-1)-ROW(),"")</f>
        <v>1</v>
      </c>
      <c r="R58" s="16" t="str">
        <f>IF(('8月'!D58&gt;=0)*AND('8月'!D58&lt;=3),MATCH(3-'8月'!D58,变动率!$P:$P,-1)-ROW(),"")</f>
        <v/>
      </c>
      <c r="S58" s="16" t="str">
        <f>IF(('8月'!E58&gt;=0)*AND('8月'!E58&lt;=3),MATCH(3-'8月'!E58,变动率!$P:$P,-1)-ROW(),"")</f>
        <v/>
      </c>
      <c r="T58" s="16" t="str">
        <f>IF(('8月'!F58&gt;=0)*AND('8月'!F58&lt;=3),MATCH(3-'8月'!F58,变动率!$P:$P,-1)-ROW(),"")</f>
        <v/>
      </c>
      <c r="U58" s="16" t="str">
        <f>IF(('8月'!G58&gt;=0)*AND('8月'!G58&lt;=3),MATCH(3-'8月'!G58,变动率!$P:$P,-1)-ROW(),"")</f>
        <v/>
      </c>
      <c r="V58" s="16" t="str">
        <f>IF(('8月'!H58&gt;=0)*AND('8月'!H58&lt;=3),MATCH(3-'8月'!H58,变动率!$P:$P,-1)-ROW(),"")</f>
        <v/>
      </c>
      <c r="W58" s="16" t="str">
        <f>IF(('8月'!I58&gt;=0)*AND('8月'!I58&lt;=3),MATCH(3-'8月'!I58,变动率!$P:$P,-1)-ROW(),"")</f>
        <v/>
      </c>
      <c r="X58" s="16" t="str">
        <f>IF(('8月'!J58&gt;=0)*AND('8月'!J58&lt;=3),MATCH(3-'8月'!J58,变动率!$P:$P,-1)-ROW(),"")</f>
        <v/>
      </c>
      <c r="Y58" s="16" t="str">
        <f>IF(('8月'!K58&gt;=0)*AND('8月'!K58&lt;=3),MATCH(3-'8月'!K58,变动率!$P:$P,-1)-ROW(),"")</f>
        <v/>
      </c>
      <c r="Z58" s="16" t="str">
        <f>IF(('8月'!L58&gt;=0)*AND('8月'!L58&lt;=3),MATCH(3-'8月'!L58,变动率!$P:$P,-1)-ROW(),"")</f>
        <v/>
      </c>
      <c r="AA58" s="16" t="str">
        <f>IF(('8月'!M58&gt;=0)*AND('8月'!M58&lt;=3),MATCH(3-'8月'!M58,变动率!$P:$P,-1)-ROW(),"")</f>
        <v/>
      </c>
      <c r="AB58" s="26" t="str">
        <f>IF(('8月'!N58&gt;=0)*AND('8月'!N58&lt;=3),MATCH(3-'8月'!N58,变动率!$P:$P,-1)-ROW(),"")</f>
        <v/>
      </c>
    </row>
    <row r="59" spans="1:28" x14ac:dyDescent="0.15">
      <c r="A59">
        <v>59</v>
      </c>
      <c r="B59" s="25">
        <f>B$1-变动率!$P59</f>
        <v>3</v>
      </c>
      <c r="C59" s="16">
        <f>C$1-变动率!$P59</f>
        <v>4</v>
      </c>
      <c r="D59" s="16">
        <f>D$1-变动率!$P59</f>
        <v>5</v>
      </c>
      <c r="E59" s="16">
        <f>E$1-变动率!$P59</f>
        <v>6</v>
      </c>
      <c r="F59" s="16">
        <f>F$1-变动率!$P59</f>
        <v>7</v>
      </c>
      <c r="G59" s="16">
        <f>G$1-变动率!$P59</f>
        <v>8</v>
      </c>
      <c r="H59" s="16">
        <f>H$1-变动率!$P59</f>
        <v>9</v>
      </c>
      <c r="I59" s="16">
        <f>I$1-变动率!$P59</f>
        <v>10</v>
      </c>
      <c r="J59" s="16">
        <f>J$1-变动率!$P59</f>
        <v>11</v>
      </c>
      <c r="K59" s="16">
        <f>K$1-变动率!$P59</f>
        <v>12</v>
      </c>
      <c r="L59" s="16">
        <f>L$1-变动率!$P59</f>
        <v>13</v>
      </c>
      <c r="M59" s="16">
        <f>M$1-变动率!$P59</f>
        <v>14</v>
      </c>
      <c r="N59" s="26">
        <f>N$1-变动率!$P59</f>
        <v>15</v>
      </c>
      <c r="O59">
        <v>59</v>
      </c>
      <c r="P59" s="25">
        <f>IF(('8月'!B59&gt;=0)*AND('8月'!B59&lt;=3),MATCH(3-'8月'!B59,变动率!$P:$P,-1)-ROW(),"")</f>
        <v>0</v>
      </c>
      <c r="Q59" s="16" t="str">
        <f>IF(('8月'!C59&gt;=0)*AND('8月'!C59&lt;=3),MATCH(3-'8月'!C59,变动率!$P:$P,-1)-ROW(),"")</f>
        <v/>
      </c>
      <c r="R59" s="16" t="str">
        <f>IF(('8月'!D59&gt;=0)*AND('8月'!D59&lt;=3),MATCH(3-'8月'!D59,变动率!$P:$P,-1)-ROW(),"")</f>
        <v/>
      </c>
      <c r="S59" s="16" t="str">
        <f>IF(('8月'!E59&gt;=0)*AND('8月'!E59&lt;=3),MATCH(3-'8月'!E59,变动率!$P:$P,-1)-ROW(),"")</f>
        <v/>
      </c>
      <c r="T59" s="16" t="str">
        <f>IF(('8月'!F59&gt;=0)*AND('8月'!F59&lt;=3),MATCH(3-'8月'!F59,变动率!$P:$P,-1)-ROW(),"")</f>
        <v/>
      </c>
      <c r="U59" s="16" t="str">
        <f>IF(('8月'!G59&gt;=0)*AND('8月'!G59&lt;=3),MATCH(3-'8月'!G59,变动率!$P:$P,-1)-ROW(),"")</f>
        <v/>
      </c>
      <c r="V59" s="16" t="str">
        <f>IF(('8月'!H59&gt;=0)*AND('8月'!H59&lt;=3),MATCH(3-'8月'!H59,变动率!$P:$P,-1)-ROW(),"")</f>
        <v/>
      </c>
      <c r="W59" s="16" t="str">
        <f>IF(('8月'!I59&gt;=0)*AND('8月'!I59&lt;=3),MATCH(3-'8月'!I59,变动率!$P:$P,-1)-ROW(),"")</f>
        <v/>
      </c>
      <c r="X59" s="16" t="str">
        <f>IF(('8月'!J59&gt;=0)*AND('8月'!J59&lt;=3),MATCH(3-'8月'!J59,变动率!$P:$P,-1)-ROW(),"")</f>
        <v/>
      </c>
      <c r="Y59" s="16" t="str">
        <f>IF(('8月'!K59&gt;=0)*AND('8月'!K59&lt;=3),MATCH(3-'8月'!K59,变动率!$P:$P,-1)-ROW(),"")</f>
        <v/>
      </c>
      <c r="Z59" s="16" t="str">
        <f>IF(('8月'!L59&gt;=0)*AND('8月'!L59&lt;=3),MATCH(3-'8月'!L59,变动率!$P:$P,-1)-ROW(),"")</f>
        <v/>
      </c>
      <c r="AA59" s="16" t="str">
        <f>IF(('8月'!M59&gt;=0)*AND('8月'!M59&lt;=3),MATCH(3-'8月'!M59,变动率!$P:$P,-1)-ROW(),"")</f>
        <v/>
      </c>
      <c r="AB59" s="26" t="str">
        <f>IF(('8月'!N59&gt;=0)*AND('8月'!N59&lt;=3),MATCH(3-'8月'!N59,变动率!$P:$P,-1)-ROW(),"")</f>
        <v/>
      </c>
    </row>
    <row r="60" spans="1:28" x14ac:dyDescent="0.15">
      <c r="A60">
        <v>60</v>
      </c>
      <c r="B60" s="27">
        <f>B$1-变动率!$P60</f>
        <v>3</v>
      </c>
      <c r="C60" s="28">
        <f>C$1-变动率!$P60</f>
        <v>4</v>
      </c>
      <c r="D60" s="28">
        <f>D$1-变动率!$P60</f>
        <v>5</v>
      </c>
      <c r="E60" s="28">
        <f>E$1-变动率!$P60</f>
        <v>6</v>
      </c>
      <c r="F60" s="28">
        <f>F$1-变动率!$P60</f>
        <v>7</v>
      </c>
      <c r="G60" s="28">
        <f>G$1-变动率!$P60</f>
        <v>8</v>
      </c>
      <c r="H60" s="28">
        <f>H$1-变动率!$P60</f>
        <v>9</v>
      </c>
      <c r="I60" s="28">
        <f>I$1-变动率!$P60</f>
        <v>10</v>
      </c>
      <c r="J60" s="28">
        <f>J$1-变动率!$P60</f>
        <v>11</v>
      </c>
      <c r="K60" s="28">
        <f>K$1-变动率!$P60</f>
        <v>12</v>
      </c>
      <c r="L60" s="28">
        <f>L$1-变动率!$P60</f>
        <v>13</v>
      </c>
      <c r="M60" s="28">
        <f>M$1-变动率!$P60</f>
        <v>14</v>
      </c>
      <c r="N60" s="18">
        <f>N$1-变动率!$P60</f>
        <v>15</v>
      </c>
      <c r="O60">
        <v>60</v>
      </c>
      <c r="P60" s="27">
        <f>IF(('8月'!B60&gt;=0)*AND('8月'!B60&lt;=3),MATCH(3-'8月'!B60,变动率!$P:$P,-1)-ROW(),"")</f>
        <v>-1</v>
      </c>
      <c r="Q60" s="28" t="str">
        <f>IF(('8月'!C60&gt;=0)*AND('8月'!C60&lt;=3),MATCH(3-'8月'!C60,变动率!$P:$P,-1)-ROW(),"")</f>
        <v/>
      </c>
      <c r="R60" s="28" t="str">
        <f>IF(('8月'!D60&gt;=0)*AND('8月'!D60&lt;=3),MATCH(3-'8月'!D60,变动率!$P:$P,-1)-ROW(),"")</f>
        <v/>
      </c>
      <c r="S60" s="28" t="str">
        <f>IF(('8月'!E60&gt;=0)*AND('8月'!E60&lt;=3),MATCH(3-'8月'!E60,变动率!$P:$P,-1)-ROW(),"")</f>
        <v/>
      </c>
      <c r="T60" s="28" t="str">
        <f>IF(('8月'!F60&gt;=0)*AND('8月'!F60&lt;=3),MATCH(3-'8月'!F60,变动率!$P:$P,-1)-ROW(),"")</f>
        <v/>
      </c>
      <c r="U60" s="28" t="str">
        <f>IF(('8月'!G60&gt;=0)*AND('8月'!G60&lt;=3),MATCH(3-'8月'!G60,变动率!$P:$P,-1)-ROW(),"")</f>
        <v/>
      </c>
      <c r="V60" s="28" t="str">
        <f>IF(('8月'!H60&gt;=0)*AND('8月'!H60&lt;=3),MATCH(3-'8月'!H60,变动率!$P:$P,-1)-ROW(),"")</f>
        <v/>
      </c>
      <c r="W60" s="28" t="str">
        <f>IF(('8月'!I60&gt;=0)*AND('8月'!I60&lt;=3),MATCH(3-'8月'!I60,变动率!$P:$P,-1)-ROW(),"")</f>
        <v/>
      </c>
      <c r="X60" s="28" t="str">
        <f>IF(('8月'!J60&gt;=0)*AND('8月'!J60&lt;=3),MATCH(3-'8月'!J60,变动率!$P:$P,-1)-ROW(),"")</f>
        <v/>
      </c>
      <c r="Y60" s="28" t="str">
        <f>IF(('8月'!K60&gt;=0)*AND('8月'!K60&lt;=3),MATCH(3-'8月'!K60,变动率!$P:$P,-1)-ROW(),"")</f>
        <v/>
      </c>
      <c r="Z60" s="28" t="str">
        <f>IF(('8月'!L60&gt;=0)*AND('8月'!L60&lt;=3),MATCH(3-'8月'!L60,变动率!$P:$P,-1)-ROW(),"")</f>
        <v/>
      </c>
      <c r="AA60" s="28" t="str">
        <f>IF(('8月'!M60&gt;=0)*AND('8月'!M60&lt;=3),MATCH(3-'8月'!M60,变动率!$P:$P,-1)-ROW(),"")</f>
        <v/>
      </c>
      <c r="AB60" s="18" t="str">
        <f>IF(('8月'!N60&gt;=0)*AND('8月'!N60&lt;=3),MATCH(3-'8月'!N60,变动率!$P:$P,-1)-ROW(),"")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1" priority="1" operator="equal">
      <formula>3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5"/>
  <sheetViews>
    <sheetView topLeftCell="A63" workbookViewId="0">
      <selection activeCell="A62" sqref="A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B$1-变动率!$N30</f>
        <v>-11</v>
      </c>
      <c r="C30" s="24">
        <f>C$1-变动率!$N30</f>
        <v>-10</v>
      </c>
      <c r="D30" s="24">
        <f>D$1-变动率!$N30</f>
        <v>-9</v>
      </c>
      <c r="E30" s="24">
        <f>E$1-变动率!$N30</f>
        <v>-8</v>
      </c>
      <c r="F30" s="24">
        <f>F$1-变动率!$N30</f>
        <v>-7</v>
      </c>
      <c r="G30" s="24">
        <f>G$1-变动率!$N30</f>
        <v>-6</v>
      </c>
      <c r="H30" s="24">
        <f>H$1-变动率!$N30</f>
        <v>-5</v>
      </c>
      <c r="I30" s="24">
        <f>I$1-变动率!$N30</f>
        <v>-4</v>
      </c>
      <c r="J30" s="24">
        <f>J$1-变动率!$N30</f>
        <v>-3</v>
      </c>
      <c r="K30" s="24">
        <f>K$1-变动率!$N30</f>
        <v>-2</v>
      </c>
      <c r="L30" s="24">
        <f>L$1-变动率!$N30</f>
        <v>-1</v>
      </c>
      <c r="M30" s="24">
        <f>M$1-变动率!$N30</f>
        <v>0</v>
      </c>
      <c r="N30" s="22">
        <f>N$1-变动率!$N30</f>
        <v>1</v>
      </c>
      <c r="O30">
        <v>30</v>
      </c>
      <c r="P30" s="23" t="str">
        <f>IF(('7月'!B30&gt;=0)*AND('7月'!B30&lt;=3),MATCH(3-'7月'!B30,变动率!$N:$N,-1)-ROW(),"")</f>
        <v/>
      </c>
      <c r="Q30" s="24" t="str">
        <f>IF(('7月'!C30&gt;=0)*AND('7月'!C30&lt;=3),MATCH(3-'7月'!C30,变动率!$N:$N,-1)-ROW(),"")</f>
        <v/>
      </c>
      <c r="R30" s="24" t="str">
        <f>IF(('7月'!D30&gt;=0)*AND('7月'!D30&lt;=3),MATCH(3-'7月'!D30,变动率!$N:$N,-1)-ROW(),"")</f>
        <v/>
      </c>
      <c r="S30" s="24" t="str">
        <f>IF(('7月'!E30&gt;=0)*AND('7月'!E30&lt;=3),MATCH(3-'7月'!E30,变动率!$N:$N,-1)-ROW(),"")</f>
        <v/>
      </c>
      <c r="T30" s="24" t="str">
        <f>IF(('7月'!F30&gt;=0)*AND('7月'!F30&lt;=3),MATCH(3-'7月'!F30,变动率!$N:$N,-1)-ROW(),"")</f>
        <v/>
      </c>
      <c r="U30" s="24" t="str">
        <f>IF(('7月'!G30&gt;=0)*AND('7月'!G30&lt;=3),MATCH(3-'7月'!G30,变动率!$N:$N,-1)-ROW(),"")</f>
        <v/>
      </c>
      <c r="V30" s="24" t="str">
        <f>IF(('7月'!H30&gt;=0)*AND('7月'!H30&lt;=3),MATCH(3-'7月'!H30,变动率!$N:$N,-1)-ROW(),"")</f>
        <v/>
      </c>
      <c r="W30" s="24" t="str">
        <f>IF(('7月'!I30&gt;=0)*AND('7月'!I30&lt;=3),MATCH(3-'7月'!I30,变动率!$N:$N,-1)-ROW(),"")</f>
        <v/>
      </c>
      <c r="X30" s="24" t="str">
        <f>IF(('7月'!J30&gt;=0)*AND('7月'!J30&lt;=3),MATCH(3-'7月'!J30,变动率!$N:$N,-1)-ROW(),"")</f>
        <v/>
      </c>
      <c r="Y30" s="24" t="str">
        <f>IF(('7月'!K30&gt;=0)*AND('7月'!K30&lt;=3),MATCH(3-'7月'!K30,变动率!$N:$N,-1)-ROW(),"")</f>
        <v/>
      </c>
      <c r="Z30" s="24" t="str">
        <f>IF(('7月'!L30&gt;=0)*AND('7月'!L30&lt;=3),MATCH(3-'7月'!L30,变动率!$N:$N,-1)-ROW(),"")</f>
        <v/>
      </c>
      <c r="AA30" s="24">
        <f>IF(('7月'!M30&gt;=0)*AND('7月'!M30&lt;=3),MATCH(3-'7月'!M30,变动率!$N:$N,-1)-ROW(),"")</f>
        <v>26</v>
      </c>
      <c r="AB30" s="22">
        <f>IF(('7月'!N30&gt;=0)*AND('7月'!N30&lt;=3),MATCH(3-'7月'!N30,变动率!$N:$N,-1)-ROW(),"")</f>
        <v>27</v>
      </c>
    </row>
    <row r="31" spans="1:28" x14ac:dyDescent="0.15">
      <c r="A31">
        <v>31</v>
      </c>
      <c r="B31" s="25">
        <f>B$1-变动率!$N31</f>
        <v>-11</v>
      </c>
      <c r="C31" s="16">
        <f>C$1-变动率!$N31</f>
        <v>-10</v>
      </c>
      <c r="D31" s="16">
        <f>D$1-变动率!$N31</f>
        <v>-9</v>
      </c>
      <c r="E31" s="16">
        <f>E$1-变动率!$N31</f>
        <v>-8</v>
      </c>
      <c r="F31" s="16">
        <f>F$1-变动率!$N31</f>
        <v>-7</v>
      </c>
      <c r="G31" s="16">
        <f>G$1-变动率!$N31</f>
        <v>-6</v>
      </c>
      <c r="H31" s="16">
        <f>H$1-变动率!$N31</f>
        <v>-5</v>
      </c>
      <c r="I31" s="16">
        <f>I$1-变动率!$N31</f>
        <v>-4</v>
      </c>
      <c r="J31" s="16">
        <f>J$1-变动率!$N31</f>
        <v>-3</v>
      </c>
      <c r="K31" s="16">
        <f>K$1-变动率!$N31</f>
        <v>-2</v>
      </c>
      <c r="L31" s="16">
        <f>L$1-变动率!$N31</f>
        <v>-1</v>
      </c>
      <c r="M31" s="16">
        <f>M$1-变动率!$N31</f>
        <v>0</v>
      </c>
      <c r="N31" s="26">
        <f>N$1-变动率!$N31</f>
        <v>1</v>
      </c>
      <c r="O31">
        <v>31</v>
      </c>
      <c r="P31" s="25" t="str">
        <f>IF(('7月'!B31&gt;=0)*AND('7月'!B31&lt;=3),MATCH(3-'7月'!B31,变动率!$N:$N,-1)-ROW(),"")</f>
        <v/>
      </c>
      <c r="Q31" s="16" t="str">
        <f>IF(('7月'!C31&gt;=0)*AND('7月'!C31&lt;=3),MATCH(3-'7月'!C31,变动率!$N:$N,-1)-ROW(),"")</f>
        <v/>
      </c>
      <c r="R31" s="16" t="str">
        <f>IF(('7月'!D31&gt;=0)*AND('7月'!D31&lt;=3),MATCH(3-'7月'!D31,变动率!$N:$N,-1)-ROW(),"")</f>
        <v/>
      </c>
      <c r="S31" s="16" t="str">
        <f>IF(('7月'!E31&gt;=0)*AND('7月'!E31&lt;=3),MATCH(3-'7月'!E31,变动率!$N:$N,-1)-ROW(),"")</f>
        <v/>
      </c>
      <c r="T31" s="16" t="str">
        <f>IF(('7月'!F31&gt;=0)*AND('7月'!F31&lt;=3),MATCH(3-'7月'!F31,变动率!$N:$N,-1)-ROW(),"")</f>
        <v/>
      </c>
      <c r="U31" s="16" t="str">
        <f>IF(('7月'!G31&gt;=0)*AND('7月'!G31&lt;=3),MATCH(3-'7月'!G31,变动率!$N:$N,-1)-ROW(),"")</f>
        <v/>
      </c>
      <c r="V31" s="16" t="str">
        <f>IF(('7月'!H31&gt;=0)*AND('7月'!H31&lt;=3),MATCH(3-'7月'!H31,变动率!$N:$N,-1)-ROW(),"")</f>
        <v/>
      </c>
      <c r="W31" s="16" t="str">
        <f>IF(('7月'!I31&gt;=0)*AND('7月'!I31&lt;=3),MATCH(3-'7月'!I31,变动率!$N:$N,-1)-ROW(),"")</f>
        <v/>
      </c>
      <c r="X31" s="16" t="str">
        <f>IF(('7月'!J31&gt;=0)*AND('7月'!J31&lt;=3),MATCH(3-'7月'!J31,变动率!$N:$N,-1)-ROW(),"")</f>
        <v/>
      </c>
      <c r="Y31" s="16" t="str">
        <f>IF(('7月'!K31&gt;=0)*AND('7月'!K31&lt;=3),MATCH(3-'7月'!K31,变动率!$N:$N,-1)-ROW(),"")</f>
        <v/>
      </c>
      <c r="Z31" s="16" t="str">
        <f>IF(('7月'!L31&gt;=0)*AND('7月'!L31&lt;=3),MATCH(3-'7月'!L31,变动率!$N:$N,-1)-ROW(),"")</f>
        <v/>
      </c>
      <c r="AA31" s="16">
        <f>IF(('7月'!M31&gt;=0)*AND('7月'!M31&lt;=3),MATCH(3-'7月'!M31,变动率!$N:$N,-1)-ROW(),"")</f>
        <v>25</v>
      </c>
      <c r="AB31" s="26">
        <f>IF(('7月'!N31&gt;=0)*AND('7月'!N31&lt;=3),MATCH(3-'7月'!N31,变动率!$N:$N,-1)-ROW(),"")</f>
        <v>26</v>
      </c>
    </row>
    <row r="32" spans="1:28" x14ac:dyDescent="0.15">
      <c r="A32">
        <v>32</v>
      </c>
      <c r="B32" s="25">
        <f>B$1-变动率!$N32</f>
        <v>-11</v>
      </c>
      <c r="C32" s="16">
        <f>C$1-变动率!$N32</f>
        <v>-10</v>
      </c>
      <c r="D32" s="16">
        <f>D$1-变动率!$N32</f>
        <v>-9</v>
      </c>
      <c r="E32" s="16">
        <f>E$1-变动率!$N32</f>
        <v>-8</v>
      </c>
      <c r="F32" s="16">
        <f>F$1-变动率!$N32</f>
        <v>-7</v>
      </c>
      <c r="G32" s="16">
        <f>G$1-变动率!$N32</f>
        <v>-6</v>
      </c>
      <c r="H32" s="16">
        <f>H$1-变动率!$N32</f>
        <v>-5</v>
      </c>
      <c r="I32" s="16">
        <f>I$1-变动率!$N32</f>
        <v>-4</v>
      </c>
      <c r="J32" s="16">
        <f>J$1-变动率!$N32</f>
        <v>-3</v>
      </c>
      <c r="K32" s="16">
        <f>K$1-变动率!$N32</f>
        <v>-2</v>
      </c>
      <c r="L32" s="16">
        <f>L$1-变动率!$N32</f>
        <v>-1</v>
      </c>
      <c r="M32" s="16">
        <f>M$1-变动率!$N32</f>
        <v>0</v>
      </c>
      <c r="N32" s="26">
        <f>N$1-变动率!$N32</f>
        <v>1</v>
      </c>
      <c r="O32">
        <v>32</v>
      </c>
      <c r="P32" s="25" t="str">
        <f>IF(('7月'!B32&gt;=0)*AND('7月'!B32&lt;=3),MATCH(3-'7月'!B32,变动率!$N:$N,-1)-ROW(),"")</f>
        <v/>
      </c>
      <c r="Q32" s="16" t="str">
        <f>IF(('7月'!C32&gt;=0)*AND('7月'!C32&lt;=3),MATCH(3-'7月'!C32,变动率!$N:$N,-1)-ROW(),"")</f>
        <v/>
      </c>
      <c r="R32" s="16" t="str">
        <f>IF(('7月'!D32&gt;=0)*AND('7月'!D32&lt;=3),MATCH(3-'7月'!D32,变动率!$N:$N,-1)-ROW(),"")</f>
        <v/>
      </c>
      <c r="S32" s="16" t="str">
        <f>IF(('7月'!E32&gt;=0)*AND('7月'!E32&lt;=3),MATCH(3-'7月'!E32,变动率!$N:$N,-1)-ROW(),"")</f>
        <v/>
      </c>
      <c r="T32" s="16" t="str">
        <f>IF(('7月'!F32&gt;=0)*AND('7月'!F32&lt;=3),MATCH(3-'7月'!F32,变动率!$N:$N,-1)-ROW(),"")</f>
        <v/>
      </c>
      <c r="U32" s="16" t="str">
        <f>IF(('7月'!G32&gt;=0)*AND('7月'!G32&lt;=3),MATCH(3-'7月'!G32,变动率!$N:$N,-1)-ROW(),"")</f>
        <v/>
      </c>
      <c r="V32" s="16" t="str">
        <f>IF(('7月'!H32&gt;=0)*AND('7月'!H32&lt;=3),MATCH(3-'7月'!H32,变动率!$N:$N,-1)-ROW(),"")</f>
        <v/>
      </c>
      <c r="W32" s="16" t="str">
        <f>IF(('7月'!I32&gt;=0)*AND('7月'!I32&lt;=3),MATCH(3-'7月'!I32,变动率!$N:$N,-1)-ROW(),"")</f>
        <v/>
      </c>
      <c r="X32" s="16" t="str">
        <f>IF(('7月'!J32&gt;=0)*AND('7月'!J32&lt;=3),MATCH(3-'7月'!J32,变动率!$N:$N,-1)-ROW(),"")</f>
        <v/>
      </c>
      <c r="Y32" s="16" t="str">
        <f>IF(('7月'!K32&gt;=0)*AND('7月'!K32&lt;=3),MATCH(3-'7月'!K32,变动率!$N:$N,-1)-ROW(),"")</f>
        <v/>
      </c>
      <c r="Z32" s="16" t="str">
        <f>IF(('7月'!L32&gt;=0)*AND('7月'!L32&lt;=3),MATCH(3-'7月'!L32,变动率!$N:$N,-1)-ROW(),"")</f>
        <v/>
      </c>
      <c r="AA32" s="16">
        <f>IF(('7月'!M32&gt;=0)*AND('7月'!M32&lt;=3),MATCH(3-'7月'!M32,变动率!$N:$N,-1)-ROW(),"")</f>
        <v>24</v>
      </c>
      <c r="AB32" s="26">
        <f>IF(('7月'!N32&gt;=0)*AND('7月'!N32&lt;=3),MATCH(3-'7月'!N32,变动率!$N:$N,-1)-ROW(),"")</f>
        <v>25</v>
      </c>
    </row>
    <row r="33" spans="1:28" x14ac:dyDescent="0.15">
      <c r="A33">
        <v>33</v>
      </c>
      <c r="B33" s="25">
        <f>B$1-变动率!$N33</f>
        <v>-11</v>
      </c>
      <c r="C33" s="16">
        <f>C$1-变动率!$N33</f>
        <v>-10</v>
      </c>
      <c r="D33" s="16">
        <f>D$1-变动率!$N33</f>
        <v>-9</v>
      </c>
      <c r="E33" s="16">
        <f>E$1-变动率!$N33</f>
        <v>-8</v>
      </c>
      <c r="F33" s="16">
        <f>F$1-变动率!$N33</f>
        <v>-7</v>
      </c>
      <c r="G33" s="16">
        <f>G$1-变动率!$N33</f>
        <v>-6</v>
      </c>
      <c r="H33" s="16">
        <f>H$1-变动率!$N33</f>
        <v>-5</v>
      </c>
      <c r="I33" s="16">
        <f>I$1-变动率!$N33</f>
        <v>-4</v>
      </c>
      <c r="J33" s="16">
        <f>J$1-变动率!$N33</f>
        <v>-3</v>
      </c>
      <c r="K33" s="16">
        <f>K$1-变动率!$N33</f>
        <v>-2</v>
      </c>
      <c r="L33" s="16">
        <f>L$1-变动率!$N33</f>
        <v>-1</v>
      </c>
      <c r="M33" s="16">
        <f>M$1-变动率!$N33</f>
        <v>0</v>
      </c>
      <c r="N33" s="26">
        <f>N$1-变动率!$N33</f>
        <v>1</v>
      </c>
      <c r="O33">
        <v>33</v>
      </c>
      <c r="P33" s="25" t="str">
        <f>IF(('7月'!B33&gt;=0)*AND('7月'!B33&lt;=3),MATCH(3-'7月'!B33,变动率!$N:$N,-1)-ROW(),"")</f>
        <v/>
      </c>
      <c r="Q33" s="16" t="str">
        <f>IF(('7月'!C33&gt;=0)*AND('7月'!C33&lt;=3),MATCH(3-'7月'!C33,变动率!$N:$N,-1)-ROW(),"")</f>
        <v/>
      </c>
      <c r="R33" s="16" t="str">
        <f>IF(('7月'!D33&gt;=0)*AND('7月'!D33&lt;=3),MATCH(3-'7月'!D33,变动率!$N:$N,-1)-ROW(),"")</f>
        <v/>
      </c>
      <c r="S33" s="16" t="str">
        <f>IF(('7月'!E33&gt;=0)*AND('7月'!E33&lt;=3),MATCH(3-'7月'!E33,变动率!$N:$N,-1)-ROW(),"")</f>
        <v/>
      </c>
      <c r="T33" s="16" t="str">
        <f>IF(('7月'!F33&gt;=0)*AND('7月'!F33&lt;=3),MATCH(3-'7月'!F33,变动率!$N:$N,-1)-ROW(),"")</f>
        <v/>
      </c>
      <c r="U33" s="16" t="str">
        <f>IF(('7月'!G33&gt;=0)*AND('7月'!G33&lt;=3),MATCH(3-'7月'!G33,变动率!$N:$N,-1)-ROW(),"")</f>
        <v/>
      </c>
      <c r="V33" s="16" t="str">
        <f>IF(('7月'!H33&gt;=0)*AND('7月'!H33&lt;=3),MATCH(3-'7月'!H33,变动率!$N:$N,-1)-ROW(),"")</f>
        <v/>
      </c>
      <c r="W33" s="16" t="str">
        <f>IF(('7月'!I33&gt;=0)*AND('7月'!I33&lt;=3),MATCH(3-'7月'!I33,变动率!$N:$N,-1)-ROW(),"")</f>
        <v/>
      </c>
      <c r="X33" s="16" t="str">
        <f>IF(('7月'!J33&gt;=0)*AND('7月'!J33&lt;=3),MATCH(3-'7月'!J33,变动率!$N:$N,-1)-ROW(),"")</f>
        <v/>
      </c>
      <c r="Y33" s="16" t="str">
        <f>IF(('7月'!K33&gt;=0)*AND('7月'!K33&lt;=3),MATCH(3-'7月'!K33,变动率!$N:$N,-1)-ROW(),"")</f>
        <v/>
      </c>
      <c r="Z33" s="16" t="str">
        <f>IF(('7月'!L33&gt;=0)*AND('7月'!L33&lt;=3),MATCH(3-'7月'!L33,变动率!$N:$N,-1)-ROW(),"")</f>
        <v/>
      </c>
      <c r="AA33" s="16">
        <f>IF(('7月'!M33&gt;=0)*AND('7月'!M33&lt;=3),MATCH(3-'7月'!M33,变动率!$N:$N,-1)-ROW(),"")</f>
        <v>23</v>
      </c>
      <c r="AB33" s="26">
        <f>IF(('7月'!N33&gt;=0)*AND('7月'!N33&lt;=3),MATCH(3-'7月'!N33,变动率!$N:$N,-1)-ROW(),"")</f>
        <v>24</v>
      </c>
    </row>
    <row r="34" spans="1:28" x14ac:dyDescent="0.15">
      <c r="A34">
        <v>34</v>
      </c>
      <c r="B34" s="25">
        <f>B$1-变动率!$N34</f>
        <v>-11</v>
      </c>
      <c r="C34" s="16">
        <f>C$1-变动率!$N34</f>
        <v>-10</v>
      </c>
      <c r="D34" s="16">
        <f>D$1-变动率!$N34</f>
        <v>-9</v>
      </c>
      <c r="E34" s="16">
        <f>E$1-变动率!$N34</f>
        <v>-8</v>
      </c>
      <c r="F34" s="16">
        <f>F$1-变动率!$N34</f>
        <v>-7</v>
      </c>
      <c r="G34" s="16">
        <f>G$1-变动率!$N34</f>
        <v>-6</v>
      </c>
      <c r="H34" s="16">
        <f>H$1-变动率!$N34</f>
        <v>-5</v>
      </c>
      <c r="I34" s="16">
        <f>I$1-变动率!$N34</f>
        <v>-4</v>
      </c>
      <c r="J34" s="16">
        <f>J$1-变动率!$N34</f>
        <v>-3</v>
      </c>
      <c r="K34" s="16">
        <f>K$1-变动率!$N34</f>
        <v>-2</v>
      </c>
      <c r="L34" s="16">
        <f>L$1-变动率!$N34</f>
        <v>-1</v>
      </c>
      <c r="M34" s="16">
        <f>M$1-变动率!$N34</f>
        <v>0</v>
      </c>
      <c r="N34" s="26">
        <f>N$1-变动率!$N34</f>
        <v>1</v>
      </c>
      <c r="O34">
        <v>34</v>
      </c>
      <c r="P34" s="25" t="str">
        <f>IF(('7月'!B34&gt;=0)*AND('7月'!B34&lt;=3),MATCH(3-'7月'!B34,变动率!$N:$N,-1)-ROW(),"")</f>
        <v/>
      </c>
      <c r="Q34" s="16" t="str">
        <f>IF(('7月'!C34&gt;=0)*AND('7月'!C34&lt;=3),MATCH(3-'7月'!C34,变动率!$N:$N,-1)-ROW(),"")</f>
        <v/>
      </c>
      <c r="R34" s="16" t="str">
        <f>IF(('7月'!D34&gt;=0)*AND('7月'!D34&lt;=3),MATCH(3-'7月'!D34,变动率!$N:$N,-1)-ROW(),"")</f>
        <v/>
      </c>
      <c r="S34" s="16" t="str">
        <f>IF(('7月'!E34&gt;=0)*AND('7月'!E34&lt;=3),MATCH(3-'7月'!E34,变动率!$N:$N,-1)-ROW(),"")</f>
        <v/>
      </c>
      <c r="T34" s="16" t="str">
        <f>IF(('7月'!F34&gt;=0)*AND('7月'!F34&lt;=3),MATCH(3-'7月'!F34,变动率!$N:$N,-1)-ROW(),"")</f>
        <v/>
      </c>
      <c r="U34" s="16" t="str">
        <f>IF(('7月'!G34&gt;=0)*AND('7月'!G34&lt;=3),MATCH(3-'7月'!G34,变动率!$N:$N,-1)-ROW(),"")</f>
        <v/>
      </c>
      <c r="V34" s="16" t="str">
        <f>IF(('7月'!H34&gt;=0)*AND('7月'!H34&lt;=3),MATCH(3-'7月'!H34,变动率!$N:$N,-1)-ROW(),"")</f>
        <v/>
      </c>
      <c r="W34" s="16" t="str">
        <f>IF(('7月'!I34&gt;=0)*AND('7月'!I34&lt;=3),MATCH(3-'7月'!I34,变动率!$N:$N,-1)-ROW(),"")</f>
        <v/>
      </c>
      <c r="X34" s="16" t="str">
        <f>IF(('7月'!J34&gt;=0)*AND('7月'!J34&lt;=3),MATCH(3-'7月'!J34,变动率!$N:$N,-1)-ROW(),"")</f>
        <v/>
      </c>
      <c r="Y34" s="16" t="str">
        <f>IF(('7月'!K34&gt;=0)*AND('7月'!K34&lt;=3),MATCH(3-'7月'!K34,变动率!$N:$N,-1)-ROW(),"")</f>
        <v/>
      </c>
      <c r="Z34" s="16" t="str">
        <f>IF(('7月'!L34&gt;=0)*AND('7月'!L34&lt;=3),MATCH(3-'7月'!L34,变动率!$N:$N,-1)-ROW(),"")</f>
        <v/>
      </c>
      <c r="AA34" s="16">
        <f>IF(('7月'!M34&gt;=0)*AND('7月'!M34&lt;=3),MATCH(3-'7月'!M34,变动率!$N:$N,-1)-ROW(),"")</f>
        <v>22</v>
      </c>
      <c r="AB34" s="26">
        <f>IF(('7月'!N34&gt;=0)*AND('7月'!N34&lt;=3),MATCH(3-'7月'!N34,变动率!$N:$N,-1)-ROW(),"")</f>
        <v>23</v>
      </c>
    </row>
    <row r="35" spans="1:28" x14ac:dyDescent="0.15">
      <c r="A35">
        <v>35</v>
      </c>
      <c r="B35" s="25">
        <f>B$1-变动率!$N35</f>
        <v>-11</v>
      </c>
      <c r="C35" s="16">
        <f>C$1-变动率!$N35</f>
        <v>-10</v>
      </c>
      <c r="D35" s="16">
        <f>D$1-变动率!$N35</f>
        <v>-9</v>
      </c>
      <c r="E35" s="16">
        <f>E$1-变动率!$N35</f>
        <v>-8</v>
      </c>
      <c r="F35" s="16">
        <f>F$1-变动率!$N35</f>
        <v>-7</v>
      </c>
      <c r="G35" s="16">
        <f>G$1-变动率!$N35</f>
        <v>-6</v>
      </c>
      <c r="H35" s="16">
        <f>H$1-变动率!$N35</f>
        <v>-5</v>
      </c>
      <c r="I35" s="16">
        <f>I$1-变动率!$N35</f>
        <v>-4</v>
      </c>
      <c r="J35" s="16">
        <f>J$1-变动率!$N35</f>
        <v>-3</v>
      </c>
      <c r="K35" s="16">
        <f>K$1-变动率!$N35</f>
        <v>-2</v>
      </c>
      <c r="L35" s="16">
        <f>L$1-变动率!$N35</f>
        <v>-1</v>
      </c>
      <c r="M35" s="16">
        <f>M$1-变动率!$N35</f>
        <v>0</v>
      </c>
      <c r="N35" s="26">
        <f>N$1-变动率!$N35</f>
        <v>1</v>
      </c>
      <c r="O35">
        <v>35</v>
      </c>
      <c r="P35" s="25" t="str">
        <f>IF(('7月'!B35&gt;=0)*AND('7月'!B35&lt;=3),MATCH(3-'7月'!B35,变动率!$N:$N,-1)-ROW(),"")</f>
        <v/>
      </c>
      <c r="Q35" s="16" t="str">
        <f>IF(('7月'!C35&gt;=0)*AND('7月'!C35&lt;=3),MATCH(3-'7月'!C35,变动率!$N:$N,-1)-ROW(),"")</f>
        <v/>
      </c>
      <c r="R35" s="16" t="str">
        <f>IF(('7月'!D35&gt;=0)*AND('7月'!D35&lt;=3),MATCH(3-'7月'!D35,变动率!$N:$N,-1)-ROW(),"")</f>
        <v/>
      </c>
      <c r="S35" s="16" t="str">
        <f>IF(('7月'!E35&gt;=0)*AND('7月'!E35&lt;=3),MATCH(3-'7月'!E35,变动率!$N:$N,-1)-ROW(),"")</f>
        <v/>
      </c>
      <c r="T35" s="16" t="str">
        <f>IF(('7月'!F35&gt;=0)*AND('7月'!F35&lt;=3),MATCH(3-'7月'!F35,变动率!$N:$N,-1)-ROW(),"")</f>
        <v/>
      </c>
      <c r="U35" s="16" t="str">
        <f>IF(('7月'!G35&gt;=0)*AND('7月'!G35&lt;=3),MATCH(3-'7月'!G35,变动率!$N:$N,-1)-ROW(),"")</f>
        <v/>
      </c>
      <c r="V35" s="16" t="str">
        <f>IF(('7月'!H35&gt;=0)*AND('7月'!H35&lt;=3),MATCH(3-'7月'!H35,变动率!$N:$N,-1)-ROW(),"")</f>
        <v/>
      </c>
      <c r="W35" s="16" t="str">
        <f>IF(('7月'!I35&gt;=0)*AND('7月'!I35&lt;=3),MATCH(3-'7月'!I35,变动率!$N:$N,-1)-ROW(),"")</f>
        <v/>
      </c>
      <c r="X35" s="16" t="str">
        <f>IF(('7月'!J35&gt;=0)*AND('7月'!J35&lt;=3),MATCH(3-'7月'!J35,变动率!$N:$N,-1)-ROW(),"")</f>
        <v/>
      </c>
      <c r="Y35" s="16" t="str">
        <f>IF(('7月'!K35&gt;=0)*AND('7月'!K35&lt;=3),MATCH(3-'7月'!K35,变动率!$N:$N,-1)-ROW(),"")</f>
        <v/>
      </c>
      <c r="Z35" s="16" t="str">
        <f>IF(('7月'!L35&gt;=0)*AND('7月'!L35&lt;=3),MATCH(3-'7月'!L35,变动率!$N:$N,-1)-ROW(),"")</f>
        <v/>
      </c>
      <c r="AA35" s="16">
        <f>IF(('7月'!M35&gt;=0)*AND('7月'!M35&lt;=3),MATCH(3-'7月'!M35,变动率!$N:$N,-1)-ROW(),"")</f>
        <v>21</v>
      </c>
      <c r="AB35" s="26">
        <f>IF(('7月'!N35&gt;=0)*AND('7月'!N35&lt;=3),MATCH(3-'7月'!N35,变动率!$N:$N,-1)-ROW(),"")</f>
        <v>22</v>
      </c>
    </row>
    <row r="36" spans="1:28" x14ac:dyDescent="0.15">
      <c r="A36">
        <v>36</v>
      </c>
      <c r="B36" s="25">
        <f>B$1-变动率!$N36</f>
        <v>-11</v>
      </c>
      <c r="C36" s="16">
        <f>C$1-变动率!$N36</f>
        <v>-10</v>
      </c>
      <c r="D36" s="16">
        <f>D$1-变动率!$N36</f>
        <v>-9</v>
      </c>
      <c r="E36" s="16">
        <f>E$1-变动率!$N36</f>
        <v>-8</v>
      </c>
      <c r="F36" s="16">
        <f>F$1-变动率!$N36</f>
        <v>-7</v>
      </c>
      <c r="G36" s="16">
        <f>G$1-变动率!$N36</f>
        <v>-6</v>
      </c>
      <c r="H36" s="16">
        <f>H$1-变动率!$N36</f>
        <v>-5</v>
      </c>
      <c r="I36" s="16">
        <f>I$1-变动率!$N36</f>
        <v>-4</v>
      </c>
      <c r="J36" s="16">
        <f>J$1-变动率!$N36</f>
        <v>-3</v>
      </c>
      <c r="K36" s="16">
        <f>K$1-变动率!$N36</f>
        <v>-2</v>
      </c>
      <c r="L36" s="16">
        <f>L$1-变动率!$N36</f>
        <v>-1</v>
      </c>
      <c r="M36" s="16">
        <f>M$1-变动率!$N36</f>
        <v>0</v>
      </c>
      <c r="N36" s="26">
        <f>N$1-变动率!$N36</f>
        <v>1</v>
      </c>
      <c r="O36">
        <v>36</v>
      </c>
      <c r="P36" s="25" t="str">
        <f>IF(('7月'!B36&gt;=0)*AND('7月'!B36&lt;=3),MATCH(3-'7月'!B36,变动率!$N:$N,-1)-ROW(),"")</f>
        <v/>
      </c>
      <c r="Q36" s="16" t="str">
        <f>IF(('7月'!C36&gt;=0)*AND('7月'!C36&lt;=3),MATCH(3-'7月'!C36,变动率!$N:$N,-1)-ROW(),"")</f>
        <v/>
      </c>
      <c r="R36" s="16" t="str">
        <f>IF(('7月'!D36&gt;=0)*AND('7月'!D36&lt;=3),MATCH(3-'7月'!D36,变动率!$N:$N,-1)-ROW(),"")</f>
        <v/>
      </c>
      <c r="S36" s="16" t="str">
        <f>IF(('7月'!E36&gt;=0)*AND('7月'!E36&lt;=3),MATCH(3-'7月'!E36,变动率!$N:$N,-1)-ROW(),"")</f>
        <v/>
      </c>
      <c r="T36" s="16" t="str">
        <f>IF(('7月'!F36&gt;=0)*AND('7月'!F36&lt;=3),MATCH(3-'7月'!F36,变动率!$N:$N,-1)-ROW(),"")</f>
        <v/>
      </c>
      <c r="U36" s="16" t="str">
        <f>IF(('7月'!G36&gt;=0)*AND('7月'!G36&lt;=3),MATCH(3-'7月'!G36,变动率!$N:$N,-1)-ROW(),"")</f>
        <v/>
      </c>
      <c r="V36" s="16" t="str">
        <f>IF(('7月'!H36&gt;=0)*AND('7月'!H36&lt;=3),MATCH(3-'7月'!H36,变动率!$N:$N,-1)-ROW(),"")</f>
        <v/>
      </c>
      <c r="W36" s="16" t="str">
        <f>IF(('7月'!I36&gt;=0)*AND('7月'!I36&lt;=3),MATCH(3-'7月'!I36,变动率!$N:$N,-1)-ROW(),"")</f>
        <v/>
      </c>
      <c r="X36" s="16" t="str">
        <f>IF(('7月'!J36&gt;=0)*AND('7月'!J36&lt;=3),MATCH(3-'7月'!J36,变动率!$N:$N,-1)-ROW(),"")</f>
        <v/>
      </c>
      <c r="Y36" s="16" t="str">
        <f>IF(('7月'!K36&gt;=0)*AND('7月'!K36&lt;=3),MATCH(3-'7月'!K36,变动率!$N:$N,-1)-ROW(),"")</f>
        <v/>
      </c>
      <c r="Z36" s="16" t="str">
        <f>IF(('7月'!L36&gt;=0)*AND('7月'!L36&lt;=3),MATCH(3-'7月'!L36,变动率!$N:$N,-1)-ROW(),"")</f>
        <v/>
      </c>
      <c r="AA36" s="16">
        <f>IF(('7月'!M36&gt;=0)*AND('7月'!M36&lt;=3),MATCH(3-'7月'!M36,变动率!$N:$N,-1)-ROW(),"")</f>
        <v>20</v>
      </c>
      <c r="AB36" s="26">
        <f>IF(('7月'!N36&gt;=0)*AND('7月'!N36&lt;=3),MATCH(3-'7月'!N36,变动率!$N:$N,-1)-ROW(),"")</f>
        <v>21</v>
      </c>
    </row>
    <row r="37" spans="1:28" x14ac:dyDescent="0.15">
      <c r="A37">
        <v>37</v>
      </c>
      <c r="B37" s="25">
        <f>B$1-变动率!$N37</f>
        <v>-11</v>
      </c>
      <c r="C37" s="16">
        <f>C$1-变动率!$N37</f>
        <v>-10</v>
      </c>
      <c r="D37" s="16">
        <f>D$1-变动率!$N37</f>
        <v>-9</v>
      </c>
      <c r="E37" s="16">
        <f>E$1-变动率!$N37</f>
        <v>-8</v>
      </c>
      <c r="F37" s="16">
        <f>F$1-变动率!$N37</f>
        <v>-7</v>
      </c>
      <c r="G37" s="16">
        <f>G$1-变动率!$N37</f>
        <v>-6</v>
      </c>
      <c r="H37" s="16">
        <f>H$1-变动率!$N37</f>
        <v>-5</v>
      </c>
      <c r="I37" s="16">
        <f>I$1-变动率!$N37</f>
        <v>-4</v>
      </c>
      <c r="J37" s="16">
        <f>J$1-变动率!$N37</f>
        <v>-3</v>
      </c>
      <c r="K37" s="16">
        <f>K$1-变动率!$N37</f>
        <v>-2</v>
      </c>
      <c r="L37" s="16">
        <f>L$1-变动率!$N37</f>
        <v>-1</v>
      </c>
      <c r="M37" s="16">
        <f>M$1-变动率!$N37</f>
        <v>0</v>
      </c>
      <c r="N37" s="26">
        <f>N$1-变动率!$N37</f>
        <v>1</v>
      </c>
      <c r="O37">
        <v>37</v>
      </c>
      <c r="P37" s="25" t="str">
        <f>IF(('7月'!B37&gt;=0)*AND('7月'!B37&lt;=3),MATCH(3-'7月'!B37,变动率!$N:$N,-1)-ROW(),"")</f>
        <v/>
      </c>
      <c r="Q37" s="16" t="str">
        <f>IF(('7月'!C37&gt;=0)*AND('7月'!C37&lt;=3),MATCH(3-'7月'!C37,变动率!$N:$N,-1)-ROW(),"")</f>
        <v/>
      </c>
      <c r="R37" s="16" t="str">
        <f>IF(('7月'!D37&gt;=0)*AND('7月'!D37&lt;=3),MATCH(3-'7月'!D37,变动率!$N:$N,-1)-ROW(),"")</f>
        <v/>
      </c>
      <c r="S37" s="16" t="str">
        <f>IF(('7月'!E37&gt;=0)*AND('7月'!E37&lt;=3),MATCH(3-'7月'!E37,变动率!$N:$N,-1)-ROW(),"")</f>
        <v/>
      </c>
      <c r="T37" s="16" t="str">
        <f>IF(('7月'!F37&gt;=0)*AND('7月'!F37&lt;=3),MATCH(3-'7月'!F37,变动率!$N:$N,-1)-ROW(),"")</f>
        <v/>
      </c>
      <c r="U37" s="16" t="str">
        <f>IF(('7月'!G37&gt;=0)*AND('7月'!G37&lt;=3),MATCH(3-'7月'!G37,变动率!$N:$N,-1)-ROW(),"")</f>
        <v/>
      </c>
      <c r="V37" s="16" t="str">
        <f>IF(('7月'!H37&gt;=0)*AND('7月'!H37&lt;=3),MATCH(3-'7月'!H37,变动率!$N:$N,-1)-ROW(),"")</f>
        <v/>
      </c>
      <c r="W37" s="16" t="str">
        <f>IF(('7月'!I37&gt;=0)*AND('7月'!I37&lt;=3),MATCH(3-'7月'!I37,变动率!$N:$N,-1)-ROW(),"")</f>
        <v/>
      </c>
      <c r="X37" s="16" t="str">
        <f>IF(('7月'!J37&gt;=0)*AND('7月'!J37&lt;=3),MATCH(3-'7月'!J37,变动率!$N:$N,-1)-ROW(),"")</f>
        <v/>
      </c>
      <c r="Y37" s="16" t="str">
        <f>IF(('7月'!K37&gt;=0)*AND('7月'!K37&lt;=3),MATCH(3-'7月'!K37,变动率!$N:$N,-1)-ROW(),"")</f>
        <v/>
      </c>
      <c r="Z37" s="16" t="str">
        <f>IF(('7月'!L37&gt;=0)*AND('7月'!L37&lt;=3),MATCH(3-'7月'!L37,变动率!$N:$N,-1)-ROW(),"")</f>
        <v/>
      </c>
      <c r="AA37" s="16">
        <f>IF(('7月'!M37&gt;=0)*AND('7月'!M37&lt;=3),MATCH(3-'7月'!M37,变动率!$N:$N,-1)-ROW(),"")</f>
        <v>19</v>
      </c>
      <c r="AB37" s="26">
        <f>IF(('7月'!N37&gt;=0)*AND('7月'!N37&lt;=3),MATCH(3-'7月'!N37,变动率!$N:$N,-1)-ROW(),"")</f>
        <v>20</v>
      </c>
    </row>
    <row r="38" spans="1:28" x14ac:dyDescent="0.15">
      <c r="A38">
        <v>38</v>
      </c>
      <c r="B38" s="25">
        <f>B$1-变动率!$N38</f>
        <v>-10</v>
      </c>
      <c r="C38" s="16">
        <f>C$1-变动率!$N38</f>
        <v>-9</v>
      </c>
      <c r="D38" s="16">
        <f>D$1-变动率!$N38</f>
        <v>-8</v>
      </c>
      <c r="E38" s="16">
        <f>E$1-变动率!$N38</f>
        <v>-7</v>
      </c>
      <c r="F38" s="16">
        <f>F$1-变动率!$N38</f>
        <v>-6</v>
      </c>
      <c r="G38" s="16">
        <f>G$1-变动率!$N38</f>
        <v>-5</v>
      </c>
      <c r="H38" s="16">
        <f>H$1-变动率!$N38</f>
        <v>-4</v>
      </c>
      <c r="I38" s="16">
        <f>I$1-变动率!$N38</f>
        <v>-3</v>
      </c>
      <c r="J38" s="16">
        <f>J$1-变动率!$N38</f>
        <v>-2</v>
      </c>
      <c r="K38" s="16">
        <f>K$1-变动率!$N38</f>
        <v>-1</v>
      </c>
      <c r="L38" s="16">
        <f>L$1-变动率!$N38</f>
        <v>0</v>
      </c>
      <c r="M38" s="16">
        <f>M$1-变动率!$N38</f>
        <v>1</v>
      </c>
      <c r="N38" s="26">
        <f>N$1-变动率!$N38</f>
        <v>2</v>
      </c>
      <c r="O38">
        <v>38</v>
      </c>
      <c r="P38" s="25" t="str">
        <f>IF(('7月'!B38&gt;=0)*AND('7月'!B38&lt;=3),MATCH(3-'7月'!B38,变动率!$N:$N,-1)-ROW(),"")</f>
        <v/>
      </c>
      <c r="Q38" s="16" t="str">
        <f>IF(('7月'!C38&gt;=0)*AND('7月'!C38&lt;=3),MATCH(3-'7月'!C38,变动率!$N:$N,-1)-ROW(),"")</f>
        <v/>
      </c>
      <c r="R38" s="16" t="str">
        <f>IF(('7月'!D38&gt;=0)*AND('7月'!D38&lt;=3),MATCH(3-'7月'!D38,变动率!$N:$N,-1)-ROW(),"")</f>
        <v/>
      </c>
      <c r="S38" s="16" t="str">
        <f>IF(('7月'!E38&gt;=0)*AND('7月'!E38&lt;=3),MATCH(3-'7月'!E38,变动率!$N:$N,-1)-ROW(),"")</f>
        <v/>
      </c>
      <c r="T38" s="16" t="str">
        <f>IF(('7月'!F38&gt;=0)*AND('7月'!F38&lt;=3),MATCH(3-'7月'!F38,变动率!$N:$N,-1)-ROW(),"")</f>
        <v/>
      </c>
      <c r="U38" s="16" t="str">
        <f>IF(('7月'!G38&gt;=0)*AND('7月'!G38&lt;=3),MATCH(3-'7月'!G38,变动率!$N:$N,-1)-ROW(),"")</f>
        <v/>
      </c>
      <c r="V38" s="16" t="str">
        <f>IF(('7月'!H38&gt;=0)*AND('7月'!H38&lt;=3),MATCH(3-'7月'!H38,变动率!$N:$N,-1)-ROW(),"")</f>
        <v/>
      </c>
      <c r="W38" s="16" t="str">
        <f>IF(('7月'!I38&gt;=0)*AND('7月'!I38&lt;=3),MATCH(3-'7月'!I38,变动率!$N:$N,-1)-ROW(),"")</f>
        <v/>
      </c>
      <c r="X38" s="16" t="str">
        <f>IF(('7月'!J38&gt;=0)*AND('7月'!J38&lt;=3),MATCH(3-'7月'!J38,变动率!$N:$N,-1)-ROW(),"")</f>
        <v/>
      </c>
      <c r="Y38" s="16" t="str">
        <f>IF(('7月'!K38&gt;=0)*AND('7月'!K38&lt;=3),MATCH(3-'7月'!K38,变动率!$N:$N,-1)-ROW(),"")</f>
        <v/>
      </c>
      <c r="Z38" s="16">
        <f>IF(('7月'!L38&gt;=0)*AND('7月'!L38&lt;=3),MATCH(3-'7月'!L38,变动率!$N:$N,-1)-ROW(),"")</f>
        <v>18</v>
      </c>
      <c r="AA38" s="16">
        <f>IF(('7月'!M38&gt;=0)*AND('7月'!M38&lt;=3),MATCH(3-'7月'!M38,变动率!$N:$N,-1)-ROW(),"")</f>
        <v>19</v>
      </c>
      <c r="AB38" s="26">
        <f>IF(('7月'!N38&gt;=0)*AND('7月'!N38&lt;=3),MATCH(3-'7月'!N38,变动率!$N:$N,-1)-ROW(),"")</f>
        <v>20</v>
      </c>
    </row>
    <row r="39" spans="1:28" x14ac:dyDescent="0.15">
      <c r="A39">
        <v>39</v>
      </c>
      <c r="B39" s="25">
        <f>B$1-变动率!$N39</f>
        <v>-8</v>
      </c>
      <c r="C39" s="16">
        <f>C$1-变动率!$N39</f>
        <v>-7</v>
      </c>
      <c r="D39" s="16">
        <f>D$1-变动率!$N39</f>
        <v>-6</v>
      </c>
      <c r="E39" s="16">
        <f>E$1-变动率!$N39</f>
        <v>-5</v>
      </c>
      <c r="F39" s="16">
        <f>F$1-变动率!$N39</f>
        <v>-4</v>
      </c>
      <c r="G39" s="16">
        <f>G$1-变动率!$N39</f>
        <v>-3</v>
      </c>
      <c r="H39" s="16">
        <f>H$1-变动率!$N39</f>
        <v>-2</v>
      </c>
      <c r="I39" s="16">
        <f>I$1-变动率!$N39</f>
        <v>-1</v>
      </c>
      <c r="J39" s="16">
        <f>J$1-变动率!$N39</f>
        <v>0</v>
      </c>
      <c r="K39" s="16">
        <f>K$1-变动率!$N39</f>
        <v>1</v>
      </c>
      <c r="L39" s="16">
        <f>L$1-变动率!$N39</f>
        <v>2</v>
      </c>
      <c r="M39" s="16">
        <f>M$1-变动率!$N39</f>
        <v>3</v>
      </c>
      <c r="N39" s="26">
        <f>N$1-变动率!$N39</f>
        <v>4</v>
      </c>
      <c r="O39">
        <v>39</v>
      </c>
      <c r="P39" s="25" t="str">
        <f>IF(('7月'!B39&gt;=0)*AND('7月'!B39&lt;=3),MATCH(3-'7月'!B39,变动率!$N:$N,-1)-ROW(),"")</f>
        <v/>
      </c>
      <c r="Q39" s="16" t="str">
        <f>IF(('7月'!C39&gt;=0)*AND('7月'!C39&lt;=3),MATCH(3-'7月'!C39,变动率!$N:$N,-1)-ROW(),"")</f>
        <v/>
      </c>
      <c r="R39" s="16" t="str">
        <f>IF(('7月'!D39&gt;=0)*AND('7月'!D39&lt;=3),MATCH(3-'7月'!D39,变动率!$N:$N,-1)-ROW(),"")</f>
        <v/>
      </c>
      <c r="S39" s="16" t="str">
        <f>IF(('7月'!E39&gt;=0)*AND('7月'!E39&lt;=3),MATCH(3-'7月'!E39,变动率!$N:$N,-1)-ROW(),"")</f>
        <v/>
      </c>
      <c r="T39" s="16" t="str">
        <f>IF(('7月'!F39&gt;=0)*AND('7月'!F39&lt;=3),MATCH(3-'7月'!F39,变动率!$N:$N,-1)-ROW(),"")</f>
        <v/>
      </c>
      <c r="U39" s="16" t="str">
        <f>IF(('7月'!G39&gt;=0)*AND('7月'!G39&lt;=3),MATCH(3-'7月'!G39,变动率!$N:$N,-1)-ROW(),"")</f>
        <v/>
      </c>
      <c r="V39" s="16" t="str">
        <f>IF(('7月'!H39&gt;=0)*AND('7月'!H39&lt;=3),MATCH(3-'7月'!H39,变动率!$N:$N,-1)-ROW(),"")</f>
        <v/>
      </c>
      <c r="W39" s="16" t="str">
        <f>IF(('7月'!I39&gt;=0)*AND('7月'!I39&lt;=3),MATCH(3-'7月'!I39,变动率!$N:$N,-1)-ROW(),"")</f>
        <v/>
      </c>
      <c r="X39" s="16">
        <f>IF(('7月'!J39&gt;=0)*AND('7月'!J39&lt;=3),MATCH(3-'7月'!J39,变动率!$N:$N,-1)-ROW(),"")</f>
        <v>17</v>
      </c>
      <c r="Y39" s="16">
        <f>IF(('7月'!K39&gt;=0)*AND('7月'!K39&lt;=3),MATCH(3-'7月'!K39,变动率!$N:$N,-1)-ROW(),"")</f>
        <v>18</v>
      </c>
      <c r="Z39" s="16">
        <f>IF(('7月'!L39&gt;=0)*AND('7月'!L39&lt;=3),MATCH(3-'7月'!L39,变动率!$N:$N,-1)-ROW(),"")</f>
        <v>19</v>
      </c>
      <c r="AA39" s="16">
        <f>IF(('7月'!M39&gt;=0)*AND('7月'!M39&lt;=3),MATCH(3-'7月'!M39,变动率!$N:$N,-1)-ROW(),"")</f>
        <v>20</v>
      </c>
      <c r="AB39" s="26" t="str">
        <f>IF(('7月'!N39&gt;=0)*AND('7月'!N39&lt;=3),MATCH(3-'7月'!N39,变动率!$N:$N,-1)-ROW(),"")</f>
        <v/>
      </c>
    </row>
    <row r="40" spans="1:28" x14ac:dyDescent="0.15">
      <c r="A40">
        <v>40</v>
      </c>
      <c r="B40" s="25">
        <f>B$1-变动率!$N40</f>
        <v>-8</v>
      </c>
      <c r="C40" s="16">
        <f>C$1-变动率!$N40</f>
        <v>-7</v>
      </c>
      <c r="D40" s="16">
        <f>D$1-变动率!$N40</f>
        <v>-6</v>
      </c>
      <c r="E40" s="16">
        <f>E$1-变动率!$N40</f>
        <v>-5</v>
      </c>
      <c r="F40" s="16">
        <f>F$1-变动率!$N40</f>
        <v>-4</v>
      </c>
      <c r="G40" s="16">
        <f>G$1-变动率!$N40</f>
        <v>-3</v>
      </c>
      <c r="H40" s="16">
        <f>H$1-变动率!$N40</f>
        <v>-2</v>
      </c>
      <c r="I40" s="16">
        <f>I$1-变动率!$N40</f>
        <v>-1</v>
      </c>
      <c r="J40" s="16">
        <f>J$1-变动率!$N40</f>
        <v>0</v>
      </c>
      <c r="K40" s="16">
        <f>K$1-变动率!$N40</f>
        <v>1</v>
      </c>
      <c r="L40" s="16">
        <f>L$1-变动率!$N40</f>
        <v>2</v>
      </c>
      <c r="M40" s="16">
        <f>M$1-变动率!$N40</f>
        <v>3</v>
      </c>
      <c r="N40" s="26">
        <f>N$1-变动率!$N40</f>
        <v>4</v>
      </c>
      <c r="O40">
        <v>40</v>
      </c>
      <c r="P40" s="25" t="str">
        <f>IF(('7月'!B40&gt;=0)*AND('7月'!B40&lt;=3),MATCH(3-'7月'!B40,变动率!$N:$N,-1)-ROW(),"")</f>
        <v/>
      </c>
      <c r="Q40" s="16" t="str">
        <f>IF(('7月'!C40&gt;=0)*AND('7月'!C40&lt;=3),MATCH(3-'7月'!C40,变动率!$N:$N,-1)-ROW(),"")</f>
        <v/>
      </c>
      <c r="R40" s="16" t="str">
        <f>IF(('7月'!D40&gt;=0)*AND('7月'!D40&lt;=3),MATCH(3-'7月'!D40,变动率!$N:$N,-1)-ROW(),"")</f>
        <v/>
      </c>
      <c r="S40" s="16" t="str">
        <f>IF(('7月'!E40&gt;=0)*AND('7月'!E40&lt;=3),MATCH(3-'7月'!E40,变动率!$N:$N,-1)-ROW(),"")</f>
        <v/>
      </c>
      <c r="T40" s="16" t="str">
        <f>IF(('7月'!F40&gt;=0)*AND('7月'!F40&lt;=3),MATCH(3-'7月'!F40,变动率!$N:$N,-1)-ROW(),"")</f>
        <v/>
      </c>
      <c r="U40" s="16" t="str">
        <f>IF(('7月'!G40&gt;=0)*AND('7月'!G40&lt;=3),MATCH(3-'7月'!G40,变动率!$N:$N,-1)-ROW(),"")</f>
        <v/>
      </c>
      <c r="V40" s="16" t="str">
        <f>IF(('7月'!H40&gt;=0)*AND('7月'!H40&lt;=3),MATCH(3-'7月'!H40,变动率!$N:$N,-1)-ROW(),"")</f>
        <v/>
      </c>
      <c r="W40" s="16" t="str">
        <f>IF(('7月'!I40&gt;=0)*AND('7月'!I40&lt;=3),MATCH(3-'7月'!I40,变动率!$N:$N,-1)-ROW(),"")</f>
        <v/>
      </c>
      <c r="X40" s="16">
        <f>IF(('7月'!J40&gt;=0)*AND('7月'!J40&lt;=3),MATCH(3-'7月'!J40,变动率!$N:$N,-1)-ROW(),"")</f>
        <v>16</v>
      </c>
      <c r="Y40" s="16">
        <f>IF(('7月'!K40&gt;=0)*AND('7月'!K40&lt;=3),MATCH(3-'7月'!K40,变动率!$N:$N,-1)-ROW(),"")</f>
        <v>17</v>
      </c>
      <c r="Z40" s="16">
        <f>IF(('7月'!L40&gt;=0)*AND('7月'!L40&lt;=3),MATCH(3-'7月'!L40,变动率!$N:$N,-1)-ROW(),"")</f>
        <v>18</v>
      </c>
      <c r="AA40" s="16">
        <f>IF(('7月'!M40&gt;=0)*AND('7月'!M40&lt;=3),MATCH(3-'7月'!M40,变动率!$N:$N,-1)-ROW(),"")</f>
        <v>19</v>
      </c>
      <c r="AB40" s="26" t="str">
        <f>IF(('7月'!N40&gt;=0)*AND('7月'!N40&lt;=3),MATCH(3-'7月'!N40,变动率!$N:$N,-1)-ROW(),"")</f>
        <v/>
      </c>
    </row>
    <row r="41" spans="1:28" x14ac:dyDescent="0.15">
      <c r="A41">
        <v>41</v>
      </c>
      <c r="B41" s="25">
        <f>B$1-变动率!$N41</f>
        <v>-7</v>
      </c>
      <c r="C41" s="16">
        <f>C$1-变动率!$N41</f>
        <v>-6</v>
      </c>
      <c r="D41" s="16">
        <f>D$1-变动率!$N41</f>
        <v>-5</v>
      </c>
      <c r="E41" s="16">
        <f>E$1-变动率!$N41</f>
        <v>-4</v>
      </c>
      <c r="F41" s="16">
        <f>F$1-变动率!$N41</f>
        <v>-3</v>
      </c>
      <c r="G41" s="16">
        <f>G$1-变动率!$N41</f>
        <v>-2</v>
      </c>
      <c r="H41" s="16">
        <f>H$1-变动率!$N41</f>
        <v>-1</v>
      </c>
      <c r="I41" s="16">
        <f>I$1-变动率!$N41</f>
        <v>0</v>
      </c>
      <c r="J41" s="16">
        <f>J$1-变动率!$N41</f>
        <v>1</v>
      </c>
      <c r="K41" s="16">
        <f>K$1-变动率!$N41</f>
        <v>2</v>
      </c>
      <c r="L41" s="16">
        <f>L$1-变动率!$N41</f>
        <v>3</v>
      </c>
      <c r="M41" s="16">
        <f>M$1-变动率!$N41</f>
        <v>4</v>
      </c>
      <c r="N41" s="26">
        <f>N$1-变动率!$N41</f>
        <v>5</v>
      </c>
      <c r="O41">
        <v>41</v>
      </c>
      <c r="P41" s="25" t="str">
        <f>IF(('7月'!B41&gt;=0)*AND('7月'!B41&lt;=3),MATCH(3-'7月'!B41,变动率!$N:$N,-1)-ROW(),"")</f>
        <v/>
      </c>
      <c r="Q41" s="16" t="str">
        <f>IF(('7月'!C41&gt;=0)*AND('7月'!C41&lt;=3),MATCH(3-'7月'!C41,变动率!$N:$N,-1)-ROW(),"")</f>
        <v/>
      </c>
      <c r="R41" s="16" t="str">
        <f>IF(('7月'!D41&gt;=0)*AND('7月'!D41&lt;=3),MATCH(3-'7月'!D41,变动率!$N:$N,-1)-ROW(),"")</f>
        <v/>
      </c>
      <c r="S41" s="16" t="str">
        <f>IF(('7月'!E41&gt;=0)*AND('7月'!E41&lt;=3),MATCH(3-'7月'!E41,变动率!$N:$N,-1)-ROW(),"")</f>
        <v/>
      </c>
      <c r="T41" s="16" t="str">
        <f>IF(('7月'!F41&gt;=0)*AND('7月'!F41&lt;=3),MATCH(3-'7月'!F41,变动率!$N:$N,-1)-ROW(),"")</f>
        <v/>
      </c>
      <c r="U41" s="16" t="str">
        <f>IF(('7月'!G41&gt;=0)*AND('7月'!G41&lt;=3),MATCH(3-'7月'!G41,变动率!$N:$N,-1)-ROW(),"")</f>
        <v/>
      </c>
      <c r="V41" s="16" t="str">
        <f>IF(('7月'!H41&gt;=0)*AND('7月'!H41&lt;=3),MATCH(3-'7月'!H41,变动率!$N:$N,-1)-ROW(),"")</f>
        <v/>
      </c>
      <c r="W41" s="16">
        <f>IF(('7月'!I41&gt;=0)*AND('7月'!I41&lt;=3),MATCH(3-'7月'!I41,变动率!$N:$N,-1)-ROW(),"")</f>
        <v>15</v>
      </c>
      <c r="X41" s="16">
        <f>IF(('7月'!J41&gt;=0)*AND('7月'!J41&lt;=3),MATCH(3-'7月'!J41,变动率!$N:$N,-1)-ROW(),"")</f>
        <v>16</v>
      </c>
      <c r="Y41" s="16">
        <f>IF(('7月'!K41&gt;=0)*AND('7月'!K41&lt;=3),MATCH(3-'7月'!K41,变动率!$N:$N,-1)-ROW(),"")</f>
        <v>17</v>
      </c>
      <c r="Z41" s="16">
        <f>IF(('7月'!L41&gt;=0)*AND('7月'!L41&lt;=3),MATCH(3-'7月'!L41,变动率!$N:$N,-1)-ROW(),"")</f>
        <v>18</v>
      </c>
      <c r="AA41" s="16" t="str">
        <f>IF(('7月'!M41&gt;=0)*AND('7月'!M41&lt;=3),MATCH(3-'7月'!M41,变动率!$N:$N,-1)-ROW(),"")</f>
        <v/>
      </c>
      <c r="AB41" s="26" t="str">
        <f>IF(('7月'!N41&gt;=0)*AND('7月'!N41&lt;=3),MATCH(3-'7月'!N41,变动率!$N:$N,-1)-ROW(),"")</f>
        <v/>
      </c>
    </row>
    <row r="42" spans="1:28" x14ac:dyDescent="0.15">
      <c r="A42">
        <v>42</v>
      </c>
      <c r="B42" s="25">
        <f>B$1-变动率!$N42</f>
        <v>-7</v>
      </c>
      <c r="C42" s="16">
        <f>C$1-变动率!$N42</f>
        <v>-6</v>
      </c>
      <c r="D42" s="16">
        <f>D$1-变动率!$N42</f>
        <v>-5</v>
      </c>
      <c r="E42" s="16">
        <f>E$1-变动率!$N42</f>
        <v>-4</v>
      </c>
      <c r="F42" s="16">
        <f>F$1-变动率!$N42</f>
        <v>-3</v>
      </c>
      <c r="G42" s="16">
        <f>G$1-变动率!$N42</f>
        <v>-2</v>
      </c>
      <c r="H42" s="16">
        <f>H$1-变动率!$N42</f>
        <v>-1</v>
      </c>
      <c r="I42" s="16">
        <f>I$1-变动率!$N42</f>
        <v>0</v>
      </c>
      <c r="J42" s="16">
        <f>J$1-变动率!$N42</f>
        <v>1</v>
      </c>
      <c r="K42" s="16">
        <f>K$1-变动率!$N42</f>
        <v>2</v>
      </c>
      <c r="L42" s="16">
        <f>L$1-变动率!$N42</f>
        <v>3</v>
      </c>
      <c r="M42" s="16">
        <f>M$1-变动率!$N42</f>
        <v>4</v>
      </c>
      <c r="N42" s="26">
        <f>N$1-变动率!$N42</f>
        <v>5</v>
      </c>
      <c r="O42">
        <v>42</v>
      </c>
      <c r="P42" s="25" t="str">
        <f>IF(('7月'!B42&gt;=0)*AND('7月'!B42&lt;=3),MATCH(3-'7月'!B42,变动率!$N:$N,-1)-ROW(),"")</f>
        <v/>
      </c>
      <c r="Q42" s="16" t="str">
        <f>IF(('7月'!C42&gt;=0)*AND('7月'!C42&lt;=3),MATCH(3-'7月'!C42,变动率!$N:$N,-1)-ROW(),"")</f>
        <v/>
      </c>
      <c r="R42" s="16" t="str">
        <f>IF(('7月'!D42&gt;=0)*AND('7月'!D42&lt;=3),MATCH(3-'7月'!D42,变动率!$N:$N,-1)-ROW(),"")</f>
        <v/>
      </c>
      <c r="S42" s="16" t="str">
        <f>IF(('7月'!E42&gt;=0)*AND('7月'!E42&lt;=3),MATCH(3-'7月'!E42,变动率!$N:$N,-1)-ROW(),"")</f>
        <v/>
      </c>
      <c r="T42" s="16" t="str">
        <f>IF(('7月'!F42&gt;=0)*AND('7月'!F42&lt;=3),MATCH(3-'7月'!F42,变动率!$N:$N,-1)-ROW(),"")</f>
        <v/>
      </c>
      <c r="U42" s="16" t="str">
        <f>IF(('7月'!G42&gt;=0)*AND('7月'!G42&lt;=3),MATCH(3-'7月'!G42,变动率!$N:$N,-1)-ROW(),"")</f>
        <v/>
      </c>
      <c r="V42" s="16" t="str">
        <f>IF(('7月'!H42&gt;=0)*AND('7月'!H42&lt;=3),MATCH(3-'7月'!H42,变动率!$N:$N,-1)-ROW(),"")</f>
        <v/>
      </c>
      <c r="W42" s="16">
        <f>IF(('7月'!I42&gt;=0)*AND('7月'!I42&lt;=3),MATCH(3-'7月'!I42,变动率!$N:$N,-1)-ROW(),"")</f>
        <v>14</v>
      </c>
      <c r="X42" s="16">
        <f>IF(('7月'!J42&gt;=0)*AND('7月'!J42&lt;=3),MATCH(3-'7月'!J42,变动率!$N:$N,-1)-ROW(),"")</f>
        <v>15</v>
      </c>
      <c r="Y42" s="16">
        <f>IF(('7月'!K42&gt;=0)*AND('7月'!K42&lt;=3),MATCH(3-'7月'!K42,变动率!$N:$N,-1)-ROW(),"")</f>
        <v>16</v>
      </c>
      <c r="Z42" s="16">
        <f>IF(('7月'!L42&gt;=0)*AND('7月'!L42&lt;=3),MATCH(3-'7月'!L42,变动率!$N:$N,-1)-ROW(),"")</f>
        <v>17</v>
      </c>
      <c r="AA42" s="16" t="str">
        <f>IF(('7月'!M42&gt;=0)*AND('7月'!M42&lt;=3),MATCH(3-'7月'!M42,变动率!$N:$N,-1)-ROW(),"")</f>
        <v/>
      </c>
      <c r="AB42" s="26" t="str">
        <f>IF(('7月'!N42&gt;=0)*AND('7月'!N42&lt;=3),MATCH(3-'7月'!N42,变动率!$N:$N,-1)-ROW(),"")</f>
        <v/>
      </c>
    </row>
    <row r="43" spans="1:28" x14ac:dyDescent="0.15">
      <c r="A43">
        <v>43</v>
      </c>
      <c r="B43" s="25">
        <f>B$1-变动率!$N43</f>
        <v>-7</v>
      </c>
      <c r="C43" s="16">
        <f>C$1-变动率!$N43</f>
        <v>-6</v>
      </c>
      <c r="D43" s="16">
        <f>D$1-变动率!$N43</f>
        <v>-5</v>
      </c>
      <c r="E43" s="16">
        <f>E$1-变动率!$N43</f>
        <v>-4</v>
      </c>
      <c r="F43" s="16">
        <f>F$1-变动率!$N43</f>
        <v>-3</v>
      </c>
      <c r="G43" s="16">
        <f>G$1-变动率!$N43</f>
        <v>-2</v>
      </c>
      <c r="H43" s="16">
        <f>H$1-变动率!$N43</f>
        <v>-1</v>
      </c>
      <c r="I43" s="16">
        <f>I$1-变动率!$N43</f>
        <v>0</v>
      </c>
      <c r="J43" s="16">
        <f>J$1-变动率!$N43</f>
        <v>1</v>
      </c>
      <c r="K43" s="16">
        <f>K$1-变动率!$N43</f>
        <v>2</v>
      </c>
      <c r="L43" s="16">
        <f>L$1-变动率!$N43</f>
        <v>3</v>
      </c>
      <c r="M43" s="16">
        <f>M$1-变动率!$N43</f>
        <v>4</v>
      </c>
      <c r="N43" s="26">
        <f>N$1-变动率!$N43</f>
        <v>5</v>
      </c>
      <c r="O43">
        <v>43</v>
      </c>
      <c r="P43" s="25" t="str">
        <f>IF(('7月'!B43&gt;=0)*AND('7月'!B43&lt;=3),MATCH(3-'7月'!B43,变动率!$N:$N,-1)-ROW(),"")</f>
        <v/>
      </c>
      <c r="Q43" s="16" t="str">
        <f>IF(('7月'!C43&gt;=0)*AND('7月'!C43&lt;=3),MATCH(3-'7月'!C43,变动率!$N:$N,-1)-ROW(),"")</f>
        <v/>
      </c>
      <c r="R43" s="16" t="str">
        <f>IF(('7月'!D43&gt;=0)*AND('7月'!D43&lt;=3),MATCH(3-'7月'!D43,变动率!$N:$N,-1)-ROW(),"")</f>
        <v/>
      </c>
      <c r="S43" s="16" t="str">
        <f>IF(('7月'!E43&gt;=0)*AND('7月'!E43&lt;=3),MATCH(3-'7月'!E43,变动率!$N:$N,-1)-ROW(),"")</f>
        <v/>
      </c>
      <c r="T43" s="16" t="str">
        <f>IF(('7月'!F43&gt;=0)*AND('7月'!F43&lt;=3),MATCH(3-'7月'!F43,变动率!$N:$N,-1)-ROW(),"")</f>
        <v/>
      </c>
      <c r="U43" s="16" t="str">
        <f>IF(('7月'!G43&gt;=0)*AND('7月'!G43&lt;=3),MATCH(3-'7月'!G43,变动率!$N:$N,-1)-ROW(),"")</f>
        <v/>
      </c>
      <c r="V43" s="16" t="str">
        <f>IF(('7月'!H43&gt;=0)*AND('7月'!H43&lt;=3),MATCH(3-'7月'!H43,变动率!$N:$N,-1)-ROW(),"")</f>
        <v/>
      </c>
      <c r="W43" s="16">
        <f>IF(('7月'!I43&gt;=0)*AND('7月'!I43&lt;=3),MATCH(3-'7月'!I43,变动率!$N:$N,-1)-ROW(),"")</f>
        <v>13</v>
      </c>
      <c r="X43" s="16">
        <f>IF(('7月'!J43&gt;=0)*AND('7月'!J43&lt;=3),MATCH(3-'7月'!J43,变动率!$N:$N,-1)-ROW(),"")</f>
        <v>14</v>
      </c>
      <c r="Y43" s="16">
        <f>IF(('7月'!K43&gt;=0)*AND('7月'!K43&lt;=3),MATCH(3-'7月'!K43,变动率!$N:$N,-1)-ROW(),"")</f>
        <v>15</v>
      </c>
      <c r="Z43" s="16">
        <f>IF(('7月'!L43&gt;=0)*AND('7月'!L43&lt;=3),MATCH(3-'7月'!L43,变动率!$N:$N,-1)-ROW(),"")</f>
        <v>16</v>
      </c>
      <c r="AA43" s="16" t="str">
        <f>IF(('7月'!M43&gt;=0)*AND('7月'!M43&lt;=3),MATCH(3-'7月'!M43,变动率!$N:$N,-1)-ROW(),"")</f>
        <v/>
      </c>
      <c r="AB43" s="26" t="str">
        <f>IF(('7月'!N43&gt;=0)*AND('7月'!N43&lt;=3),MATCH(3-'7月'!N43,变动率!$N:$N,-1)-ROW(),"")</f>
        <v/>
      </c>
    </row>
    <row r="44" spans="1:28" x14ac:dyDescent="0.15">
      <c r="A44">
        <v>44</v>
      </c>
      <c r="B44" s="25">
        <f>B$1-变动率!$N44</f>
        <v>-6</v>
      </c>
      <c r="C44" s="16">
        <f>C$1-变动率!$N44</f>
        <v>-5</v>
      </c>
      <c r="D44" s="16">
        <f>D$1-变动率!$N44</f>
        <v>-4</v>
      </c>
      <c r="E44" s="16">
        <f>E$1-变动率!$N44</f>
        <v>-3</v>
      </c>
      <c r="F44" s="16">
        <f>F$1-变动率!$N44</f>
        <v>-2</v>
      </c>
      <c r="G44" s="16">
        <f>G$1-变动率!$N44</f>
        <v>-1</v>
      </c>
      <c r="H44" s="16">
        <f>H$1-变动率!$N44</f>
        <v>0</v>
      </c>
      <c r="I44" s="16">
        <f>I$1-变动率!$N44</f>
        <v>1</v>
      </c>
      <c r="J44" s="16">
        <f>J$1-变动率!$N44</f>
        <v>2</v>
      </c>
      <c r="K44" s="16">
        <f>K$1-变动率!$N44</f>
        <v>3</v>
      </c>
      <c r="L44" s="16">
        <f>L$1-变动率!$N44</f>
        <v>4</v>
      </c>
      <c r="M44" s="16">
        <f>M$1-变动率!$N44</f>
        <v>5</v>
      </c>
      <c r="N44" s="26">
        <f>N$1-变动率!$N44</f>
        <v>6</v>
      </c>
      <c r="O44">
        <v>44</v>
      </c>
      <c r="P44" s="25" t="str">
        <f>IF(('7月'!B44&gt;=0)*AND('7月'!B44&lt;=3),MATCH(3-'7月'!B44,变动率!$N:$N,-1)-ROW(),"")</f>
        <v/>
      </c>
      <c r="Q44" s="16" t="str">
        <f>IF(('7月'!C44&gt;=0)*AND('7月'!C44&lt;=3),MATCH(3-'7月'!C44,变动率!$N:$N,-1)-ROW(),"")</f>
        <v/>
      </c>
      <c r="R44" s="16" t="str">
        <f>IF(('7月'!D44&gt;=0)*AND('7月'!D44&lt;=3),MATCH(3-'7月'!D44,变动率!$N:$N,-1)-ROW(),"")</f>
        <v/>
      </c>
      <c r="S44" s="16" t="str">
        <f>IF(('7月'!E44&gt;=0)*AND('7月'!E44&lt;=3),MATCH(3-'7月'!E44,变动率!$N:$N,-1)-ROW(),"")</f>
        <v/>
      </c>
      <c r="T44" s="16" t="str">
        <f>IF(('7月'!F44&gt;=0)*AND('7月'!F44&lt;=3),MATCH(3-'7月'!F44,变动率!$N:$N,-1)-ROW(),"")</f>
        <v/>
      </c>
      <c r="U44" s="16" t="str">
        <f>IF(('7月'!G44&gt;=0)*AND('7月'!G44&lt;=3),MATCH(3-'7月'!G44,变动率!$N:$N,-1)-ROW(),"")</f>
        <v/>
      </c>
      <c r="V44" s="16">
        <f>IF(('7月'!H44&gt;=0)*AND('7月'!H44&lt;=3),MATCH(3-'7月'!H44,变动率!$N:$N,-1)-ROW(),"")</f>
        <v>12</v>
      </c>
      <c r="W44" s="16">
        <f>IF(('7月'!I44&gt;=0)*AND('7月'!I44&lt;=3),MATCH(3-'7月'!I44,变动率!$N:$N,-1)-ROW(),"")</f>
        <v>13</v>
      </c>
      <c r="X44" s="16">
        <f>IF(('7月'!J44&gt;=0)*AND('7月'!J44&lt;=3),MATCH(3-'7月'!J44,变动率!$N:$N,-1)-ROW(),"")</f>
        <v>14</v>
      </c>
      <c r="Y44" s="16">
        <f>IF(('7月'!K44&gt;=0)*AND('7月'!K44&lt;=3),MATCH(3-'7月'!K44,变动率!$N:$N,-1)-ROW(),"")</f>
        <v>15</v>
      </c>
      <c r="Z44" s="16" t="str">
        <f>IF(('7月'!L44&gt;=0)*AND('7月'!L44&lt;=3),MATCH(3-'7月'!L44,变动率!$N:$N,-1)-ROW(),"")</f>
        <v/>
      </c>
      <c r="AA44" s="16" t="str">
        <f>IF(('7月'!M44&gt;=0)*AND('7月'!M44&lt;=3),MATCH(3-'7月'!M44,变动率!$N:$N,-1)-ROW(),"")</f>
        <v/>
      </c>
      <c r="AB44" s="26" t="str">
        <f>IF(('7月'!N44&gt;=0)*AND('7月'!N44&lt;=3),MATCH(3-'7月'!N44,变动率!$N:$N,-1)-ROW(),"")</f>
        <v/>
      </c>
    </row>
    <row r="45" spans="1:28" x14ac:dyDescent="0.15">
      <c r="A45">
        <v>45</v>
      </c>
      <c r="B45" s="25">
        <f>B$1-变动率!$N45</f>
        <v>-6</v>
      </c>
      <c r="C45" s="16">
        <f>C$1-变动率!$N45</f>
        <v>-5</v>
      </c>
      <c r="D45" s="16">
        <f>D$1-变动率!$N45</f>
        <v>-4</v>
      </c>
      <c r="E45" s="16">
        <f>E$1-变动率!$N45</f>
        <v>-3</v>
      </c>
      <c r="F45" s="16">
        <f>F$1-变动率!$N45</f>
        <v>-2</v>
      </c>
      <c r="G45" s="16">
        <f>G$1-变动率!$N45</f>
        <v>-1</v>
      </c>
      <c r="H45" s="16">
        <f>H$1-变动率!$N45</f>
        <v>0</v>
      </c>
      <c r="I45" s="16">
        <f>I$1-变动率!$N45</f>
        <v>1</v>
      </c>
      <c r="J45" s="16">
        <f>J$1-变动率!$N45</f>
        <v>2</v>
      </c>
      <c r="K45" s="16">
        <f>K$1-变动率!$N45</f>
        <v>3</v>
      </c>
      <c r="L45" s="16">
        <f>L$1-变动率!$N45</f>
        <v>4</v>
      </c>
      <c r="M45" s="16">
        <f>M$1-变动率!$N45</f>
        <v>5</v>
      </c>
      <c r="N45" s="26">
        <f>N$1-变动率!$N45</f>
        <v>6</v>
      </c>
      <c r="O45">
        <v>45</v>
      </c>
      <c r="P45" s="25" t="str">
        <f>IF(('7月'!B45&gt;=0)*AND('7月'!B45&lt;=3),MATCH(3-'7月'!B45,变动率!$N:$N,-1)-ROW(),"")</f>
        <v/>
      </c>
      <c r="Q45" s="16" t="str">
        <f>IF(('7月'!C45&gt;=0)*AND('7月'!C45&lt;=3),MATCH(3-'7月'!C45,变动率!$N:$N,-1)-ROW(),"")</f>
        <v/>
      </c>
      <c r="R45" s="16" t="str">
        <f>IF(('7月'!D45&gt;=0)*AND('7月'!D45&lt;=3),MATCH(3-'7月'!D45,变动率!$N:$N,-1)-ROW(),"")</f>
        <v/>
      </c>
      <c r="S45" s="16" t="str">
        <f>IF(('7月'!E45&gt;=0)*AND('7月'!E45&lt;=3),MATCH(3-'7月'!E45,变动率!$N:$N,-1)-ROW(),"")</f>
        <v/>
      </c>
      <c r="T45" s="16" t="str">
        <f>IF(('7月'!F45&gt;=0)*AND('7月'!F45&lt;=3),MATCH(3-'7月'!F45,变动率!$N:$N,-1)-ROW(),"")</f>
        <v/>
      </c>
      <c r="U45" s="16" t="str">
        <f>IF(('7月'!G45&gt;=0)*AND('7月'!G45&lt;=3),MATCH(3-'7月'!G45,变动率!$N:$N,-1)-ROW(),"")</f>
        <v/>
      </c>
      <c r="V45" s="16">
        <f>IF(('7月'!H45&gt;=0)*AND('7月'!H45&lt;=3),MATCH(3-'7月'!H45,变动率!$N:$N,-1)-ROW(),"")</f>
        <v>11</v>
      </c>
      <c r="W45" s="16">
        <f>IF(('7月'!I45&gt;=0)*AND('7月'!I45&lt;=3),MATCH(3-'7月'!I45,变动率!$N:$N,-1)-ROW(),"")</f>
        <v>12</v>
      </c>
      <c r="X45" s="16">
        <f>IF(('7月'!J45&gt;=0)*AND('7月'!J45&lt;=3),MATCH(3-'7月'!J45,变动率!$N:$N,-1)-ROW(),"")</f>
        <v>13</v>
      </c>
      <c r="Y45" s="16">
        <f>IF(('7月'!K45&gt;=0)*AND('7月'!K45&lt;=3),MATCH(3-'7月'!K45,变动率!$N:$N,-1)-ROW(),"")</f>
        <v>14</v>
      </c>
      <c r="Z45" s="16" t="str">
        <f>IF(('7月'!L45&gt;=0)*AND('7月'!L45&lt;=3),MATCH(3-'7月'!L45,变动率!$N:$N,-1)-ROW(),"")</f>
        <v/>
      </c>
      <c r="AA45" s="16" t="str">
        <f>IF(('7月'!M45&gt;=0)*AND('7月'!M45&lt;=3),MATCH(3-'7月'!M45,变动率!$N:$N,-1)-ROW(),"")</f>
        <v/>
      </c>
      <c r="AB45" s="26" t="str">
        <f>IF(('7月'!N45&gt;=0)*AND('7月'!N45&lt;=3),MATCH(3-'7月'!N45,变动率!$N:$N,-1)-ROW(),"")</f>
        <v/>
      </c>
    </row>
    <row r="46" spans="1:28" x14ac:dyDescent="0.15">
      <c r="A46">
        <v>46</v>
      </c>
      <c r="B46" s="25">
        <f>B$1-变动率!$N46</f>
        <v>-6</v>
      </c>
      <c r="C46" s="16">
        <f>C$1-变动率!$N46</f>
        <v>-5</v>
      </c>
      <c r="D46" s="16">
        <f>D$1-变动率!$N46</f>
        <v>-4</v>
      </c>
      <c r="E46" s="16">
        <f>E$1-变动率!$N46</f>
        <v>-3</v>
      </c>
      <c r="F46" s="16">
        <f>F$1-变动率!$N46</f>
        <v>-2</v>
      </c>
      <c r="G46" s="16">
        <f>G$1-变动率!$N46</f>
        <v>-1</v>
      </c>
      <c r="H46" s="16">
        <f>H$1-变动率!$N46</f>
        <v>0</v>
      </c>
      <c r="I46" s="16">
        <f>I$1-变动率!$N46</f>
        <v>1</v>
      </c>
      <c r="J46" s="16">
        <f>J$1-变动率!$N46</f>
        <v>2</v>
      </c>
      <c r="K46" s="16">
        <f>K$1-变动率!$N46</f>
        <v>3</v>
      </c>
      <c r="L46" s="16">
        <f>L$1-变动率!$N46</f>
        <v>4</v>
      </c>
      <c r="M46" s="16">
        <f>M$1-变动率!$N46</f>
        <v>5</v>
      </c>
      <c r="N46" s="26">
        <f>N$1-变动率!$N46</f>
        <v>6</v>
      </c>
      <c r="O46">
        <v>46</v>
      </c>
      <c r="P46" s="25" t="str">
        <f>IF(('7月'!B46&gt;=0)*AND('7月'!B46&lt;=3),MATCH(3-'7月'!B46,变动率!$N:$N,-1)-ROW(),"")</f>
        <v/>
      </c>
      <c r="Q46" s="16" t="str">
        <f>IF(('7月'!C46&gt;=0)*AND('7月'!C46&lt;=3),MATCH(3-'7月'!C46,变动率!$N:$N,-1)-ROW(),"")</f>
        <v/>
      </c>
      <c r="R46" s="16" t="str">
        <f>IF(('7月'!D46&gt;=0)*AND('7月'!D46&lt;=3),MATCH(3-'7月'!D46,变动率!$N:$N,-1)-ROW(),"")</f>
        <v/>
      </c>
      <c r="S46" s="16" t="str">
        <f>IF(('7月'!E46&gt;=0)*AND('7月'!E46&lt;=3),MATCH(3-'7月'!E46,变动率!$N:$N,-1)-ROW(),"")</f>
        <v/>
      </c>
      <c r="T46" s="16" t="str">
        <f>IF(('7月'!F46&gt;=0)*AND('7月'!F46&lt;=3),MATCH(3-'7月'!F46,变动率!$N:$N,-1)-ROW(),"")</f>
        <v/>
      </c>
      <c r="U46" s="16" t="str">
        <f>IF(('7月'!G46&gt;=0)*AND('7月'!G46&lt;=3),MATCH(3-'7月'!G46,变动率!$N:$N,-1)-ROW(),"")</f>
        <v/>
      </c>
      <c r="V46" s="16">
        <f>IF(('7月'!H46&gt;=0)*AND('7月'!H46&lt;=3),MATCH(3-'7月'!H46,变动率!$N:$N,-1)-ROW(),"")</f>
        <v>10</v>
      </c>
      <c r="W46" s="16">
        <f>IF(('7月'!I46&gt;=0)*AND('7月'!I46&lt;=3),MATCH(3-'7月'!I46,变动率!$N:$N,-1)-ROW(),"")</f>
        <v>11</v>
      </c>
      <c r="X46" s="16">
        <f>IF(('7月'!J46&gt;=0)*AND('7月'!J46&lt;=3),MATCH(3-'7月'!J46,变动率!$N:$N,-1)-ROW(),"")</f>
        <v>12</v>
      </c>
      <c r="Y46" s="16">
        <f>IF(('7月'!K46&gt;=0)*AND('7月'!K46&lt;=3),MATCH(3-'7月'!K46,变动率!$N:$N,-1)-ROW(),"")</f>
        <v>13</v>
      </c>
      <c r="Z46" s="16" t="str">
        <f>IF(('7月'!L46&gt;=0)*AND('7月'!L46&lt;=3),MATCH(3-'7月'!L46,变动率!$N:$N,-1)-ROW(),"")</f>
        <v/>
      </c>
      <c r="AA46" s="16" t="str">
        <f>IF(('7月'!M46&gt;=0)*AND('7月'!M46&lt;=3),MATCH(3-'7月'!M46,变动率!$N:$N,-1)-ROW(),"")</f>
        <v/>
      </c>
      <c r="AB46" s="26" t="str">
        <f>IF(('7月'!N46&gt;=0)*AND('7月'!N46&lt;=3),MATCH(3-'7月'!N46,变动率!$N:$N,-1)-ROW(),"")</f>
        <v/>
      </c>
    </row>
    <row r="47" spans="1:28" x14ac:dyDescent="0.15">
      <c r="A47" s="58">
        <v>47</v>
      </c>
      <c r="B47" s="25">
        <f>B$1-变动率!$N47</f>
        <v>-5</v>
      </c>
      <c r="C47" s="16">
        <f>C$1-变动率!$N47</f>
        <v>-4</v>
      </c>
      <c r="D47" s="16">
        <f>D$1-变动率!$N47</f>
        <v>-3</v>
      </c>
      <c r="E47" s="16">
        <f>E$1-变动率!$N47</f>
        <v>-2</v>
      </c>
      <c r="F47" s="16">
        <f>F$1-变动率!$N47</f>
        <v>-1</v>
      </c>
      <c r="G47" s="16">
        <f>G$1-变动率!$N47</f>
        <v>0</v>
      </c>
      <c r="H47" s="16">
        <f>H$1-变动率!$N47</f>
        <v>1</v>
      </c>
      <c r="I47" s="16">
        <f>I$1-变动率!$N47</f>
        <v>2</v>
      </c>
      <c r="J47" s="16">
        <f>J$1-变动率!$N47</f>
        <v>3</v>
      </c>
      <c r="K47" s="16">
        <f>K$1-变动率!$N47</f>
        <v>4</v>
      </c>
      <c r="L47" s="16">
        <f>L$1-变动率!$N47</f>
        <v>5</v>
      </c>
      <c r="M47" s="16">
        <f>M$1-变动率!$N47</f>
        <v>6</v>
      </c>
      <c r="N47" s="26">
        <f>N$1-变动率!$N47</f>
        <v>7</v>
      </c>
      <c r="O47" s="58">
        <v>47</v>
      </c>
      <c r="P47" s="25" t="str">
        <f>IF(('7月'!B47&gt;=0)*AND('7月'!B47&lt;=3),MATCH(3-'7月'!B47,变动率!$N:$N,-1)-ROW(),"")</f>
        <v/>
      </c>
      <c r="Q47" s="16" t="str">
        <f>IF(('7月'!C47&gt;=0)*AND('7月'!C47&lt;=3),MATCH(3-'7月'!C47,变动率!$N:$N,-1)-ROW(),"")</f>
        <v/>
      </c>
      <c r="R47" s="16" t="str">
        <f>IF(('7月'!D47&gt;=0)*AND('7月'!D47&lt;=3),MATCH(3-'7月'!D47,变动率!$N:$N,-1)-ROW(),"")</f>
        <v/>
      </c>
      <c r="S47" s="16" t="str">
        <f>IF(('7月'!E47&gt;=0)*AND('7月'!E47&lt;=3),MATCH(3-'7月'!E47,变动率!$N:$N,-1)-ROW(),"")</f>
        <v/>
      </c>
      <c r="T47" s="16" t="str">
        <f>IF(('7月'!F47&gt;=0)*AND('7月'!F47&lt;=3),MATCH(3-'7月'!F47,变动率!$N:$N,-1)-ROW(),"")</f>
        <v/>
      </c>
      <c r="U47" s="16">
        <f>IF(('7月'!G47&gt;=0)*AND('7月'!G47&lt;=3),MATCH(3-'7月'!G47,变动率!$N:$N,-1)-ROW(),"")</f>
        <v>9</v>
      </c>
      <c r="V47" s="16">
        <f>IF(('7月'!H47&gt;=0)*AND('7月'!H47&lt;=3),MATCH(3-'7月'!H47,变动率!$N:$N,-1)-ROW(),"")</f>
        <v>10</v>
      </c>
      <c r="W47" s="16">
        <f>IF(('7月'!I47&gt;=0)*AND('7月'!I47&lt;=3),MATCH(3-'7月'!I47,变动率!$N:$N,-1)-ROW(),"")</f>
        <v>11</v>
      </c>
      <c r="X47" s="16">
        <f>IF(('7月'!J47&gt;=0)*AND('7月'!J47&lt;=3),MATCH(3-'7月'!J47,变动率!$N:$N,-1)-ROW(),"")</f>
        <v>12</v>
      </c>
      <c r="Y47" s="16" t="str">
        <f>IF(('7月'!K47&gt;=0)*AND('7月'!K47&lt;=3),MATCH(3-'7月'!K47,变动率!$N:$N,-1)-ROW(),"")</f>
        <v/>
      </c>
      <c r="Z47" s="16" t="str">
        <f>IF(('7月'!L47&gt;=0)*AND('7月'!L47&lt;=3),MATCH(3-'7月'!L47,变动率!$N:$N,-1)-ROW(),"")</f>
        <v/>
      </c>
      <c r="AA47" s="16" t="str">
        <f>IF(('7月'!M47&gt;=0)*AND('7月'!M47&lt;=3),MATCH(3-'7月'!M47,变动率!$N:$N,-1)-ROW(),"")</f>
        <v/>
      </c>
      <c r="AB47" s="26" t="str">
        <f>IF(('7月'!N47&gt;=0)*AND('7月'!N47&lt;=3),MATCH(3-'7月'!N47,变动率!$N:$N,-1)-ROW(),"")</f>
        <v/>
      </c>
    </row>
    <row r="48" spans="1:28" x14ac:dyDescent="0.15">
      <c r="A48">
        <v>48</v>
      </c>
      <c r="B48" s="25">
        <f>B$1-变动率!$N48</f>
        <v>-5</v>
      </c>
      <c r="C48" s="16">
        <f>C$1-变动率!$N48</f>
        <v>-4</v>
      </c>
      <c r="D48" s="16">
        <f>D$1-变动率!$N48</f>
        <v>-3</v>
      </c>
      <c r="E48" s="16">
        <f>E$1-变动率!$N48</f>
        <v>-2</v>
      </c>
      <c r="F48" s="16">
        <f>F$1-变动率!$N48</f>
        <v>-1</v>
      </c>
      <c r="G48" s="16">
        <f>G$1-变动率!$N48</f>
        <v>0</v>
      </c>
      <c r="H48" s="16">
        <f>H$1-变动率!$N48</f>
        <v>1</v>
      </c>
      <c r="I48" s="16">
        <f>I$1-变动率!$N48</f>
        <v>2</v>
      </c>
      <c r="J48" s="16">
        <f>J$1-变动率!$N48</f>
        <v>3</v>
      </c>
      <c r="K48" s="16">
        <f>K$1-变动率!$N48</f>
        <v>4</v>
      </c>
      <c r="L48" s="16">
        <f>L$1-变动率!$N48</f>
        <v>5</v>
      </c>
      <c r="M48" s="16">
        <f>M$1-变动率!$N48</f>
        <v>6</v>
      </c>
      <c r="N48" s="26">
        <f>N$1-变动率!$N48</f>
        <v>7</v>
      </c>
      <c r="O48">
        <v>48</v>
      </c>
      <c r="P48" s="25" t="str">
        <f>IF(('7月'!B48&gt;=0)*AND('7月'!B48&lt;=3),MATCH(3-'7月'!B48,变动率!$N:$N,-1)-ROW(),"")</f>
        <v/>
      </c>
      <c r="Q48" s="16" t="str">
        <f>IF(('7月'!C48&gt;=0)*AND('7月'!C48&lt;=3),MATCH(3-'7月'!C48,变动率!$N:$N,-1)-ROW(),"")</f>
        <v/>
      </c>
      <c r="R48" s="16" t="str">
        <f>IF(('7月'!D48&gt;=0)*AND('7月'!D48&lt;=3),MATCH(3-'7月'!D48,变动率!$N:$N,-1)-ROW(),"")</f>
        <v/>
      </c>
      <c r="S48" s="16" t="str">
        <f>IF(('7月'!E48&gt;=0)*AND('7月'!E48&lt;=3),MATCH(3-'7月'!E48,变动率!$N:$N,-1)-ROW(),"")</f>
        <v/>
      </c>
      <c r="T48" s="16" t="str">
        <f>IF(('7月'!F48&gt;=0)*AND('7月'!F48&lt;=3),MATCH(3-'7月'!F48,变动率!$N:$N,-1)-ROW(),"")</f>
        <v/>
      </c>
      <c r="U48" s="16">
        <f>IF(('7月'!G48&gt;=0)*AND('7月'!G48&lt;=3),MATCH(3-'7月'!G48,变动率!$N:$N,-1)-ROW(),"")</f>
        <v>8</v>
      </c>
      <c r="V48" s="16">
        <f>IF(('7月'!H48&gt;=0)*AND('7月'!H48&lt;=3),MATCH(3-'7月'!H48,变动率!$N:$N,-1)-ROW(),"")</f>
        <v>9</v>
      </c>
      <c r="W48" s="16">
        <f>IF(('7月'!I48&gt;=0)*AND('7月'!I48&lt;=3),MATCH(3-'7月'!I48,变动率!$N:$N,-1)-ROW(),"")</f>
        <v>10</v>
      </c>
      <c r="X48" s="16">
        <f>IF(('7月'!J48&gt;=0)*AND('7月'!J48&lt;=3),MATCH(3-'7月'!J48,变动率!$N:$N,-1)-ROW(),"")</f>
        <v>11</v>
      </c>
      <c r="Y48" s="16" t="str">
        <f>IF(('7月'!K48&gt;=0)*AND('7月'!K48&lt;=3),MATCH(3-'7月'!K48,变动率!$N:$N,-1)-ROW(),"")</f>
        <v/>
      </c>
      <c r="Z48" s="16" t="str">
        <f>IF(('7月'!L48&gt;=0)*AND('7月'!L48&lt;=3),MATCH(3-'7月'!L48,变动率!$N:$N,-1)-ROW(),"")</f>
        <v/>
      </c>
      <c r="AA48" s="16" t="str">
        <f>IF(('7月'!M48&gt;=0)*AND('7月'!M48&lt;=3),MATCH(3-'7月'!M48,变动率!$N:$N,-1)-ROW(),"")</f>
        <v/>
      </c>
      <c r="AB48" s="26" t="str">
        <f>IF(('7月'!N48&gt;=0)*AND('7月'!N48&lt;=3),MATCH(3-'7月'!N48,变动率!$N:$N,-1)-ROW(),"")</f>
        <v/>
      </c>
    </row>
    <row r="49" spans="1:28" x14ac:dyDescent="0.15">
      <c r="A49">
        <v>49</v>
      </c>
      <c r="B49" s="25">
        <f>B$1-变动率!$N49</f>
        <v>-5</v>
      </c>
      <c r="C49" s="16">
        <f>C$1-变动率!$N49</f>
        <v>-4</v>
      </c>
      <c r="D49" s="16">
        <f>D$1-变动率!$N49</f>
        <v>-3</v>
      </c>
      <c r="E49" s="16">
        <f>E$1-变动率!$N49</f>
        <v>-2</v>
      </c>
      <c r="F49" s="16">
        <f>F$1-变动率!$N49</f>
        <v>-1</v>
      </c>
      <c r="G49" s="16">
        <f>G$1-变动率!$N49</f>
        <v>0</v>
      </c>
      <c r="H49" s="16">
        <f>H$1-变动率!$N49</f>
        <v>1</v>
      </c>
      <c r="I49" s="16">
        <f>I$1-变动率!$N49</f>
        <v>2</v>
      </c>
      <c r="J49" s="16">
        <f>J$1-变动率!$N49</f>
        <v>3</v>
      </c>
      <c r="K49" s="16">
        <f>K$1-变动率!$N49</f>
        <v>4</v>
      </c>
      <c r="L49" s="16">
        <f>L$1-变动率!$N49</f>
        <v>5</v>
      </c>
      <c r="M49" s="16">
        <f>M$1-变动率!$N49</f>
        <v>6</v>
      </c>
      <c r="N49" s="26">
        <f>N$1-变动率!$N49</f>
        <v>7</v>
      </c>
      <c r="O49">
        <v>49</v>
      </c>
      <c r="P49" s="25" t="str">
        <f>IF(('7月'!B49&gt;=0)*AND('7月'!B49&lt;=3),MATCH(3-'7月'!B49,变动率!$N:$N,-1)-ROW(),"")</f>
        <v/>
      </c>
      <c r="Q49" s="16" t="str">
        <f>IF(('7月'!C49&gt;=0)*AND('7月'!C49&lt;=3),MATCH(3-'7月'!C49,变动率!$N:$N,-1)-ROW(),"")</f>
        <v/>
      </c>
      <c r="R49" s="16" t="str">
        <f>IF(('7月'!D49&gt;=0)*AND('7月'!D49&lt;=3),MATCH(3-'7月'!D49,变动率!$N:$N,-1)-ROW(),"")</f>
        <v/>
      </c>
      <c r="S49" s="16" t="str">
        <f>IF(('7月'!E49&gt;=0)*AND('7月'!E49&lt;=3),MATCH(3-'7月'!E49,变动率!$N:$N,-1)-ROW(),"")</f>
        <v/>
      </c>
      <c r="T49" s="16" t="str">
        <f>IF(('7月'!F49&gt;=0)*AND('7月'!F49&lt;=3),MATCH(3-'7月'!F49,变动率!$N:$N,-1)-ROW(),"")</f>
        <v/>
      </c>
      <c r="U49" s="16">
        <f>IF(('7月'!G49&gt;=0)*AND('7月'!G49&lt;=3),MATCH(3-'7月'!G49,变动率!$N:$N,-1)-ROW(),"")</f>
        <v>7</v>
      </c>
      <c r="V49" s="16">
        <f>IF(('7月'!H49&gt;=0)*AND('7月'!H49&lt;=3),MATCH(3-'7月'!H49,变动率!$N:$N,-1)-ROW(),"")</f>
        <v>8</v>
      </c>
      <c r="W49" s="16">
        <f>IF(('7月'!I49&gt;=0)*AND('7月'!I49&lt;=3),MATCH(3-'7月'!I49,变动率!$N:$N,-1)-ROW(),"")</f>
        <v>9</v>
      </c>
      <c r="X49" s="16">
        <f>IF(('7月'!J49&gt;=0)*AND('7月'!J49&lt;=3),MATCH(3-'7月'!J49,变动率!$N:$N,-1)-ROW(),"")</f>
        <v>10</v>
      </c>
      <c r="Y49" s="16" t="str">
        <f>IF(('7月'!K49&gt;=0)*AND('7月'!K49&lt;=3),MATCH(3-'7月'!K49,变动率!$N:$N,-1)-ROW(),"")</f>
        <v/>
      </c>
      <c r="Z49" s="16" t="str">
        <f>IF(('7月'!L49&gt;=0)*AND('7月'!L49&lt;=3),MATCH(3-'7月'!L49,变动率!$N:$N,-1)-ROW(),"")</f>
        <v/>
      </c>
      <c r="AA49" s="16" t="str">
        <f>IF(('7月'!M49&gt;=0)*AND('7月'!M49&lt;=3),MATCH(3-'7月'!M49,变动率!$N:$N,-1)-ROW(),"")</f>
        <v/>
      </c>
      <c r="AB49" s="26" t="str">
        <f>IF(('7月'!N49&gt;=0)*AND('7月'!N49&lt;=3),MATCH(3-'7月'!N49,变动率!$N:$N,-1)-ROW(),"")</f>
        <v/>
      </c>
    </row>
    <row r="50" spans="1:28" x14ac:dyDescent="0.15">
      <c r="A50">
        <v>50</v>
      </c>
      <c r="B50" s="25">
        <f>B$1-变动率!$N50</f>
        <v>-5</v>
      </c>
      <c r="C50" s="16">
        <f>C$1-变动率!$N50</f>
        <v>-4</v>
      </c>
      <c r="D50" s="16">
        <f>D$1-变动率!$N50</f>
        <v>-3</v>
      </c>
      <c r="E50" s="16">
        <f>E$1-变动率!$N50</f>
        <v>-2</v>
      </c>
      <c r="F50" s="16">
        <f>F$1-变动率!$N50</f>
        <v>-1</v>
      </c>
      <c r="G50" s="16">
        <f>G$1-变动率!$N50</f>
        <v>0</v>
      </c>
      <c r="H50" s="16">
        <f>H$1-变动率!$N50</f>
        <v>1</v>
      </c>
      <c r="I50" s="16">
        <f>I$1-变动率!$N50</f>
        <v>2</v>
      </c>
      <c r="J50" s="16">
        <f>J$1-变动率!$N50</f>
        <v>3</v>
      </c>
      <c r="K50" s="16">
        <f>K$1-变动率!$N50</f>
        <v>4</v>
      </c>
      <c r="L50" s="16">
        <f>L$1-变动率!$N50</f>
        <v>5</v>
      </c>
      <c r="M50" s="16">
        <f>M$1-变动率!$N50</f>
        <v>6</v>
      </c>
      <c r="N50" s="26">
        <f>N$1-变动率!$N50</f>
        <v>7</v>
      </c>
      <c r="O50">
        <v>50</v>
      </c>
      <c r="P50" s="25" t="str">
        <f>IF(('7月'!B50&gt;=0)*AND('7月'!B50&lt;=3),MATCH(3-'7月'!B50,变动率!$N:$N,-1)-ROW(),"")</f>
        <v/>
      </c>
      <c r="Q50" s="16" t="str">
        <f>IF(('7月'!C50&gt;=0)*AND('7月'!C50&lt;=3),MATCH(3-'7月'!C50,变动率!$N:$N,-1)-ROW(),"")</f>
        <v/>
      </c>
      <c r="R50" s="16" t="str">
        <f>IF(('7月'!D50&gt;=0)*AND('7月'!D50&lt;=3),MATCH(3-'7月'!D50,变动率!$N:$N,-1)-ROW(),"")</f>
        <v/>
      </c>
      <c r="S50" s="16" t="str">
        <f>IF(('7月'!E50&gt;=0)*AND('7月'!E50&lt;=3),MATCH(3-'7月'!E50,变动率!$N:$N,-1)-ROW(),"")</f>
        <v/>
      </c>
      <c r="T50" s="16" t="str">
        <f>IF(('7月'!F50&gt;=0)*AND('7月'!F50&lt;=3),MATCH(3-'7月'!F50,变动率!$N:$N,-1)-ROW(),"")</f>
        <v/>
      </c>
      <c r="U50" s="16">
        <f>IF(('7月'!G50&gt;=0)*AND('7月'!G50&lt;=3),MATCH(3-'7月'!G50,变动率!$N:$N,-1)-ROW(),"")</f>
        <v>6</v>
      </c>
      <c r="V50" s="16">
        <f>IF(('7月'!H50&gt;=0)*AND('7月'!H50&lt;=3),MATCH(3-'7月'!H50,变动率!$N:$N,-1)-ROW(),"")</f>
        <v>7</v>
      </c>
      <c r="W50" s="16">
        <f>IF(('7月'!I50&gt;=0)*AND('7月'!I50&lt;=3),MATCH(3-'7月'!I50,变动率!$N:$N,-1)-ROW(),"")</f>
        <v>8</v>
      </c>
      <c r="X50" s="16">
        <f>IF(('7月'!J50&gt;=0)*AND('7月'!J50&lt;=3),MATCH(3-'7月'!J50,变动率!$N:$N,-1)-ROW(),"")</f>
        <v>9</v>
      </c>
      <c r="Y50" s="16" t="str">
        <f>IF(('7月'!K50&gt;=0)*AND('7月'!K50&lt;=3),MATCH(3-'7月'!K50,变动率!$N:$N,-1)-ROW(),"")</f>
        <v/>
      </c>
      <c r="Z50" s="16" t="str">
        <f>IF(('7月'!L50&gt;=0)*AND('7月'!L50&lt;=3),MATCH(3-'7月'!L50,变动率!$N:$N,-1)-ROW(),"")</f>
        <v/>
      </c>
      <c r="AA50" s="16" t="str">
        <f>IF(('7月'!M50&gt;=0)*AND('7月'!M50&lt;=3),MATCH(3-'7月'!M50,变动率!$N:$N,-1)-ROW(),"")</f>
        <v/>
      </c>
      <c r="AB50" s="26" t="str">
        <f>IF(('7月'!N50&gt;=0)*AND('7月'!N50&lt;=3),MATCH(3-'7月'!N50,变动率!$N:$N,-1)-ROW(),"")</f>
        <v/>
      </c>
    </row>
    <row r="51" spans="1:28" x14ac:dyDescent="0.15">
      <c r="A51">
        <v>51</v>
      </c>
      <c r="B51" s="25">
        <f>B$1-变动率!$N51</f>
        <v>-5</v>
      </c>
      <c r="C51" s="16">
        <f>C$1-变动率!$N51</f>
        <v>-4</v>
      </c>
      <c r="D51" s="16">
        <f>D$1-变动率!$N51</f>
        <v>-3</v>
      </c>
      <c r="E51" s="16">
        <f>E$1-变动率!$N51</f>
        <v>-2</v>
      </c>
      <c r="F51" s="16">
        <f>F$1-变动率!$N51</f>
        <v>-1</v>
      </c>
      <c r="G51" s="16">
        <f>G$1-变动率!$N51</f>
        <v>0</v>
      </c>
      <c r="H51" s="16">
        <f>H$1-变动率!$N51</f>
        <v>1</v>
      </c>
      <c r="I51" s="16">
        <f>I$1-变动率!$N51</f>
        <v>2</v>
      </c>
      <c r="J51" s="16">
        <f>J$1-变动率!$N51</f>
        <v>3</v>
      </c>
      <c r="K51" s="16">
        <f>K$1-变动率!$N51</f>
        <v>4</v>
      </c>
      <c r="L51" s="16">
        <f>L$1-变动率!$N51</f>
        <v>5</v>
      </c>
      <c r="M51" s="16">
        <f>M$1-变动率!$N51</f>
        <v>6</v>
      </c>
      <c r="N51" s="26">
        <f>N$1-变动率!$N51</f>
        <v>7</v>
      </c>
      <c r="O51">
        <v>51</v>
      </c>
      <c r="P51" s="25" t="str">
        <f>IF(('7月'!B51&gt;=0)*AND('7月'!B51&lt;=3),MATCH(3-'7月'!B51,变动率!$N:$N,-1)-ROW(),"")</f>
        <v/>
      </c>
      <c r="Q51" s="16" t="str">
        <f>IF(('7月'!C51&gt;=0)*AND('7月'!C51&lt;=3),MATCH(3-'7月'!C51,变动率!$N:$N,-1)-ROW(),"")</f>
        <v/>
      </c>
      <c r="R51" s="16" t="str">
        <f>IF(('7月'!D51&gt;=0)*AND('7月'!D51&lt;=3),MATCH(3-'7月'!D51,变动率!$N:$N,-1)-ROW(),"")</f>
        <v/>
      </c>
      <c r="S51" s="16" t="str">
        <f>IF(('7月'!E51&gt;=0)*AND('7月'!E51&lt;=3),MATCH(3-'7月'!E51,变动率!$N:$N,-1)-ROW(),"")</f>
        <v/>
      </c>
      <c r="T51" s="16" t="str">
        <f>IF(('7月'!F51&gt;=0)*AND('7月'!F51&lt;=3),MATCH(3-'7月'!F51,变动率!$N:$N,-1)-ROW(),"")</f>
        <v/>
      </c>
      <c r="U51" s="16">
        <f>IF(('7月'!G51&gt;=0)*AND('7月'!G51&lt;=3),MATCH(3-'7月'!G51,变动率!$N:$N,-1)-ROW(),"")</f>
        <v>5</v>
      </c>
      <c r="V51" s="16">
        <f>IF(('7月'!H51&gt;=0)*AND('7月'!H51&lt;=3),MATCH(3-'7月'!H51,变动率!$N:$N,-1)-ROW(),"")</f>
        <v>6</v>
      </c>
      <c r="W51" s="16">
        <f>IF(('7月'!I51&gt;=0)*AND('7月'!I51&lt;=3),MATCH(3-'7月'!I51,变动率!$N:$N,-1)-ROW(),"")</f>
        <v>7</v>
      </c>
      <c r="X51" s="16">
        <f>IF(('7月'!J51&gt;=0)*AND('7月'!J51&lt;=3),MATCH(3-'7月'!J51,变动率!$N:$N,-1)-ROW(),"")</f>
        <v>8</v>
      </c>
      <c r="Y51" s="16" t="str">
        <f>IF(('7月'!K51&gt;=0)*AND('7月'!K51&lt;=3),MATCH(3-'7月'!K51,变动率!$N:$N,-1)-ROW(),"")</f>
        <v/>
      </c>
      <c r="Z51" s="16" t="str">
        <f>IF(('7月'!L51&gt;=0)*AND('7月'!L51&lt;=3),MATCH(3-'7月'!L51,变动率!$N:$N,-1)-ROW(),"")</f>
        <v/>
      </c>
      <c r="AA51" s="16" t="str">
        <f>IF(('7月'!M51&gt;=0)*AND('7月'!M51&lt;=3),MATCH(3-'7月'!M51,变动率!$N:$N,-1)-ROW(),"")</f>
        <v/>
      </c>
      <c r="AB51" s="26" t="str">
        <f>IF(('7月'!N51&gt;=0)*AND('7月'!N51&lt;=3),MATCH(3-'7月'!N51,变动率!$N:$N,-1)-ROW(),"")</f>
        <v/>
      </c>
    </row>
    <row r="52" spans="1:28" x14ac:dyDescent="0.15">
      <c r="A52">
        <v>52</v>
      </c>
      <c r="B52" s="25">
        <f>B$1-变动率!$N52</f>
        <v>-4</v>
      </c>
      <c r="C52" s="16">
        <f>C$1-变动率!$N52</f>
        <v>-3</v>
      </c>
      <c r="D52" s="16">
        <f>D$1-变动率!$N52</f>
        <v>-2</v>
      </c>
      <c r="E52" s="16">
        <f>E$1-变动率!$N52</f>
        <v>-1</v>
      </c>
      <c r="F52" s="16">
        <f>F$1-变动率!$N52</f>
        <v>0</v>
      </c>
      <c r="G52" s="16">
        <f>G$1-变动率!$N52</f>
        <v>1</v>
      </c>
      <c r="H52" s="16">
        <f>H$1-变动率!$N52</f>
        <v>2</v>
      </c>
      <c r="I52" s="16">
        <f>I$1-变动率!$N52</f>
        <v>3</v>
      </c>
      <c r="J52" s="16">
        <f>J$1-变动率!$N52</f>
        <v>4</v>
      </c>
      <c r="K52" s="16">
        <f>K$1-变动率!$N52</f>
        <v>5</v>
      </c>
      <c r="L52" s="16">
        <f>L$1-变动率!$N52</f>
        <v>6</v>
      </c>
      <c r="M52" s="16">
        <f>M$1-变动率!$N52</f>
        <v>7</v>
      </c>
      <c r="N52" s="26">
        <f>N$1-变动率!$N52</f>
        <v>8</v>
      </c>
      <c r="O52">
        <v>52</v>
      </c>
      <c r="P52" s="25" t="str">
        <f>IF(('7月'!B52&gt;=0)*AND('7月'!B52&lt;=3),MATCH(3-'7月'!B52,变动率!$N:$N,-1)-ROW(),"")</f>
        <v/>
      </c>
      <c r="Q52" s="16" t="str">
        <f>IF(('7月'!C52&gt;=0)*AND('7月'!C52&lt;=3),MATCH(3-'7月'!C52,变动率!$N:$N,-1)-ROW(),"")</f>
        <v/>
      </c>
      <c r="R52" s="16" t="str">
        <f>IF(('7月'!D52&gt;=0)*AND('7月'!D52&lt;=3),MATCH(3-'7月'!D52,变动率!$N:$N,-1)-ROW(),"")</f>
        <v/>
      </c>
      <c r="S52" s="16" t="str">
        <f>IF(('7月'!E52&gt;=0)*AND('7月'!E52&lt;=3),MATCH(3-'7月'!E52,变动率!$N:$N,-1)-ROW(),"")</f>
        <v/>
      </c>
      <c r="T52" s="16">
        <f>IF(('7月'!F52&gt;=0)*AND('7月'!F52&lt;=3),MATCH(3-'7月'!F52,变动率!$N:$N,-1)-ROW(),"")</f>
        <v>4</v>
      </c>
      <c r="U52" s="16">
        <f>IF(('7月'!G52&gt;=0)*AND('7月'!G52&lt;=3),MATCH(3-'7月'!G52,变动率!$N:$N,-1)-ROW(),"")</f>
        <v>5</v>
      </c>
      <c r="V52" s="16">
        <f>IF(('7月'!H52&gt;=0)*AND('7月'!H52&lt;=3),MATCH(3-'7月'!H52,变动率!$N:$N,-1)-ROW(),"")</f>
        <v>6</v>
      </c>
      <c r="W52" s="16">
        <f>IF(('7月'!I52&gt;=0)*AND('7月'!I52&lt;=3),MATCH(3-'7月'!I52,变动率!$N:$N,-1)-ROW(),"")</f>
        <v>7</v>
      </c>
      <c r="X52" s="16" t="str">
        <f>IF(('7月'!J52&gt;=0)*AND('7月'!J52&lt;=3),MATCH(3-'7月'!J52,变动率!$N:$N,-1)-ROW(),"")</f>
        <v/>
      </c>
      <c r="Y52" s="16" t="str">
        <f>IF(('7月'!K52&gt;=0)*AND('7月'!K52&lt;=3),MATCH(3-'7月'!K52,变动率!$N:$N,-1)-ROW(),"")</f>
        <v/>
      </c>
      <c r="Z52" s="16" t="str">
        <f>IF(('7月'!L52&gt;=0)*AND('7月'!L52&lt;=3),MATCH(3-'7月'!L52,变动率!$N:$N,-1)-ROW(),"")</f>
        <v/>
      </c>
      <c r="AA52" s="16" t="str">
        <f>IF(('7月'!M52&gt;=0)*AND('7月'!M52&lt;=3),MATCH(3-'7月'!M52,变动率!$N:$N,-1)-ROW(),"")</f>
        <v/>
      </c>
      <c r="AB52" s="26" t="str">
        <f>IF(('7月'!N52&gt;=0)*AND('7月'!N52&lt;=3),MATCH(3-'7月'!N52,变动率!$N:$N,-1)-ROW(),"")</f>
        <v/>
      </c>
    </row>
    <row r="53" spans="1:28" x14ac:dyDescent="0.15">
      <c r="A53">
        <v>53</v>
      </c>
      <c r="B53" s="25">
        <f>B$1-变动率!$N53</f>
        <v>-4</v>
      </c>
      <c r="C53" s="16">
        <f>C$1-变动率!$N53</f>
        <v>-3</v>
      </c>
      <c r="D53" s="16">
        <f>D$1-变动率!$N53</f>
        <v>-2</v>
      </c>
      <c r="E53" s="16">
        <f>E$1-变动率!$N53</f>
        <v>-1</v>
      </c>
      <c r="F53" s="16">
        <f>F$1-变动率!$N53</f>
        <v>0</v>
      </c>
      <c r="G53" s="16">
        <f>G$1-变动率!$N53</f>
        <v>1</v>
      </c>
      <c r="H53" s="16">
        <f>H$1-变动率!$N53</f>
        <v>2</v>
      </c>
      <c r="I53" s="16">
        <f>I$1-变动率!$N53</f>
        <v>3</v>
      </c>
      <c r="J53" s="16">
        <f>J$1-变动率!$N53</f>
        <v>4</v>
      </c>
      <c r="K53" s="16">
        <f>K$1-变动率!$N53</f>
        <v>5</v>
      </c>
      <c r="L53" s="16">
        <f>L$1-变动率!$N53</f>
        <v>6</v>
      </c>
      <c r="M53" s="16">
        <f>M$1-变动率!$N53</f>
        <v>7</v>
      </c>
      <c r="N53" s="26">
        <f>N$1-变动率!$N53</f>
        <v>8</v>
      </c>
      <c r="O53">
        <v>53</v>
      </c>
      <c r="P53" s="25" t="str">
        <f>IF(('7月'!B53&gt;=0)*AND('7月'!B53&lt;=3),MATCH(3-'7月'!B53,变动率!$N:$N,-1)-ROW(),"")</f>
        <v/>
      </c>
      <c r="Q53" s="16" t="str">
        <f>IF(('7月'!C53&gt;=0)*AND('7月'!C53&lt;=3),MATCH(3-'7月'!C53,变动率!$N:$N,-1)-ROW(),"")</f>
        <v/>
      </c>
      <c r="R53" s="16" t="str">
        <f>IF(('7月'!D53&gt;=0)*AND('7月'!D53&lt;=3),MATCH(3-'7月'!D53,变动率!$N:$N,-1)-ROW(),"")</f>
        <v/>
      </c>
      <c r="S53" s="16" t="str">
        <f>IF(('7月'!E53&gt;=0)*AND('7月'!E53&lt;=3),MATCH(3-'7月'!E53,变动率!$N:$N,-1)-ROW(),"")</f>
        <v/>
      </c>
      <c r="T53" s="16">
        <f>IF(('7月'!F53&gt;=0)*AND('7月'!F53&lt;=3),MATCH(3-'7月'!F53,变动率!$N:$N,-1)-ROW(),"")</f>
        <v>3</v>
      </c>
      <c r="U53" s="16">
        <f>IF(('7月'!G53&gt;=0)*AND('7月'!G53&lt;=3),MATCH(3-'7月'!G53,变动率!$N:$N,-1)-ROW(),"")</f>
        <v>4</v>
      </c>
      <c r="V53" s="16">
        <f>IF(('7月'!H53&gt;=0)*AND('7月'!H53&lt;=3),MATCH(3-'7月'!H53,变动率!$N:$N,-1)-ROW(),"")</f>
        <v>5</v>
      </c>
      <c r="W53" s="16">
        <f>IF(('7月'!I53&gt;=0)*AND('7月'!I53&lt;=3),MATCH(3-'7月'!I53,变动率!$N:$N,-1)-ROW(),"")</f>
        <v>6</v>
      </c>
      <c r="X53" s="16" t="str">
        <f>IF(('7月'!J53&gt;=0)*AND('7月'!J53&lt;=3),MATCH(3-'7月'!J53,变动率!$N:$N,-1)-ROW(),"")</f>
        <v/>
      </c>
      <c r="Y53" s="16" t="str">
        <f>IF(('7月'!K53&gt;=0)*AND('7月'!K53&lt;=3),MATCH(3-'7月'!K53,变动率!$N:$N,-1)-ROW(),"")</f>
        <v/>
      </c>
      <c r="Z53" s="16" t="str">
        <f>IF(('7月'!L53&gt;=0)*AND('7月'!L53&lt;=3),MATCH(3-'7月'!L53,变动率!$N:$N,-1)-ROW(),"")</f>
        <v/>
      </c>
      <c r="AA53" s="16" t="str">
        <f>IF(('7月'!M53&gt;=0)*AND('7月'!M53&lt;=3),MATCH(3-'7月'!M53,变动率!$N:$N,-1)-ROW(),"")</f>
        <v/>
      </c>
      <c r="AB53" s="26" t="str">
        <f>IF(('7月'!N53&gt;=0)*AND('7月'!N53&lt;=3),MATCH(3-'7月'!N53,变动率!$N:$N,-1)-ROW(),"")</f>
        <v/>
      </c>
    </row>
    <row r="54" spans="1:28" x14ac:dyDescent="0.15">
      <c r="A54" s="58">
        <v>54</v>
      </c>
      <c r="B54" s="25">
        <f>B$1-变动率!$N54</f>
        <v>-3</v>
      </c>
      <c r="C54" s="16">
        <f>C$1-变动率!$N54</f>
        <v>-2</v>
      </c>
      <c r="D54" s="16">
        <f>D$1-变动率!$N54</f>
        <v>-1</v>
      </c>
      <c r="E54" s="16">
        <f>E$1-变动率!$N54</f>
        <v>0</v>
      </c>
      <c r="F54" s="16">
        <f>F$1-变动率!$N54</f>
        <v>1</v>
      </c>
      <c r="G54" s="16">
        <f>G$1-变动率!$N54</f>
        <v>2</v>
      </c>
      <c r="H54" s="16">
        <f>H$1-变动率!$N54</f>
        <v>3</v>
      </c>
      <c r="I54" s="16">
        <f>I$1-变动率!$N54</f>
        <v>4</v>
      </c>
      <c r="J54" s="16">
        <f>J$1-变动率!$N54</f>
        <v>5</v>
      </c>
      <c r="K54" s="16">
        <f>K$1-变动率!$N54</f>
        <v>6</v>
      </c>
      <c r="L54" s="16">
        <f>L$1-变动率!$N54</f>
        <v>7</v>
      </c>
      <c r="M54" s="16">
        <f>M$1-变动率!$N54</f>
        <v>8</v>
      </c>
      <c r="N54" s="26">
        <f>N$1-变动率!$N54</f>
        <v>9</v>
      </c>
      <c r="O54" s="58">
        <v>54</v>
      </c>
      <c r="P54" s="25" t="str">
        <f>IF(('7月'!B54&gt;=0)*AND('7月'!B54&lt;=3),MATCH(3-'7月'!B54,变动率!$N:$N,-1)-ROW(),"")</f>
        <v/>
      </c>
      <c r="Q54" s="16" t="str">
        <f>IF(('7月'!C54&gt;=0)*AND('7月'!C54&lt;=3),MATCH(3-'7月'!C54,变动率!$N:$N,-1)-ROW(),"")</f>
        <v/>
      </c>
      <c r="R54" s="16" t="str">
        <f>IF(('7月'!D54&gt;=0)*AND('7月'!D54&lt;=3),MATCH(3-'7月'!D54,变动率!$N:$N,-1)-ROW(),"")</f>
        <v/>
      </c>
      <c r="S54" s="16">
        <f>IF(('7月'!E54&gt;=0)*AND('7月'!E54&lt;=3),MATCH(3-'7月'!E54,变动率!$N:$N,-1)-ROW(),"")</f>
        <v>2</v>
      </c>
      <c r="T54" s="16">
        <f>IF(('7月'!F54&gt;=0)*AND('7月'!F54&lt;=3),MATCH(3-'7月'!F54,变动率!$N:$N,-1)-ROW(),"")</f>
        <v>3</v>
      </c>
      <c r="U54" s="16">
        <f>IF(('7月'!G54&gt;=0)*AND('7月'!G54&lt;=3),MATCH(3-'7月'!G54,变动率!$N:$N,-1)-ROW(),"")</f>
        <v>4</v>
      </c>
      <c r="V54" s="16">
        <f>IF(('7月'!H54&gt;=0)*AND('7月'!H54&lt;=3),MATCH(3-'7月'!H54,变动率!$N:$N,-1)-ROW(),"")</f>
        <v>5</v>
      </c>
      <c r="W54" s="16" t="str">
        <f>IF(('7月'!I54&gt;=0)*AND('7月'!I54&lt;=3),MATCH(3-'7月'!I54,变动率!$N:$N,-1)-ROW(),"")</f>
        <v/>
      </c>
      <c r="X54" s="16" t="str">
        <f>IF(('7月'!J54&gt;=0)*AND('7月'!J54&lt;=3),MATCH(3-'7月'!J54,变动率!$N:$N,-1)-ROW(),"")</f>
        <v/>
      </c>
      <c r="Y54" s="16" t="str">
        <f>IF(('7月'!K54&gt;=0)*AND('7月'!K54&lt;=3),MATCH(3-'7月'!K54,变动率!$N:$N,-1)-ROW(),"")</f>
        <v/>
      </c>
      <c r="Z54" s="16" t="str">
        <f>IF(('7月'!L54&gt;=0)*AND('7月'!L54&lt;=3),MATCH(3-'7月'!L54,变动率!$N:$N,-1)-ROW(),"")</f>
        <v/>
      </c>
      <c r="AA54" s="16" t="str">
        <f>IF(('7月'!M54&gt;=0)*AND('7月'!M54&lt;=3),MATCH(3-'7月'!M54,变动率!$N:$N,-1)-ROW(),"")</f>
        <v/>
      </c>
      <c r="AB54" s="26" t="str">
        <f>IF(('7月'!N54&gt;=0)*AND('7月'!N54&lt;=3),MATCH(3-'7月'!N54,变动率!$N:$N,-1)-ROW(),"")</f>
        <v/>
      </c>
    </row>
    <row r="55" spans="1:28" x14ac:dyDescent="0.15">
      <c r="A55">
        <v>55</v>
      </c>
      <c r="B55" s="25">
        <f>B$1-变动率!$N55</f>
        <v>-2</v>
      </c>
      <c r="C55" s="16">
        <f>C$1-变动率!$N55</f>
        <v>-1</v>
      </c>
      <c r="D55" s="16">
        <f>D$1-变动率!$N55</f>
        <v>0</v>
      </c>
      <c r="E55" s="16">
        <f>E$1-变动率!$N55</f>
        <v>1</v>
      </c>
      <c r="F55" s="16">
        <f>F$1-变动率!$N55</f>
        <v>2</v>
      </c>
      <c r="G55" s="16">
        <f>G$1-变动率!$N55</f>
        <v>3</v>
      </c>
      <c r="H55" s="16">
        <f>H$1-变动率!$N55</f>
        <v>4</v>
      </c>
      <c r="I55" s="16">
        <f>I$1-变动率!$N55</f>
        <v>5</v>
      </c>
      <c r="J55" s="16">
        <f>J$1-变动率!$N55</f>
        <v>6</v>
      </c>
      <c r="K55" s="16">
        <f>K$1-变动率!$N55</f>
        <v>7</v>
      </c>
      <c r="L55" s="16">
        <f>L$1-变动率!$N55</f>
        <v>8</v>
      </c>
      <c r="M55" s="16">
        <f>M$1-变动率!$N55</f>
        <v>9</v>
      </c>
      <c r="N55" s="26">
        <f>N$1-变动率!$N55</f>
        <v>10</v>
      </c>
      <c r="O55">
        <v>55</v>
      </c>
      <c r="P55" s="25" t="str">
        <f>IF(('7月'!B55&gt;=0)*AND('7月'!B55&lt;=3),MATCH(3-'7月'!B55,变动率!$N:$N,-1)-ROW(),"")</f>
        <v/>
      </c>
      <c r="Q55" s="16" t="str">
        <f>IF(('7月'!C55&gt;=0)*AND('7月'!C55&lt;=3),MATCH(3-'7月'!C55,变动率!$N:$N,-1)-ROW(),"")</f>
        <v/>
      </c>
      <c r="R55" s="16">
        <f>IF(('7月'!D55&gt;=0)*AND('7月'!D55&lt;=3),MATCH(3-'7月'!D55,变动率!$N:$N,-1)-ROW(),"")</f>
        <v>1</v>
      </c>
      <c r="S55" s="16">
        <f>IF(('7月'!E55&gt;=0)*AND('7月'!E55&lt;=3),MATCH(3-'7月'!E55,变动率!$N:$N,-1)-ROW(),"")</f>
        <v>2</v>
      </c>
      <c r="T55" s="16">
        <f>IF(('7月'!F55&gt;=0)*AND('7月'!F55&lt;=3),MATCH(3-'7月'!F55,变动率!$N:$N,-1)-ROW(),"")</f>
        <v>3</v>
      </c>
      <c r="U55" s="16">
        <f>IF(('7月'!G55&gt;=0)*AND('7月'!G55&lt;=3),MATCH(3-'7月'!G55,变动率!$N:$N,-1)-ROW(),"")</f>
        <v>4</v>
      </c>
      <c r="V55" s="16" t="str">
        <f>IF(('7月'!H55&gt;=0)*AND('7月'!H55&lt;=3),MATCH(3-'7月'!H55,变动率!$N:$N,-1)-ROW(),"")</f>
        <v/>
      </c>
      <c r="W55" s="16" t="str">
        <f>IF(('7月'!I55&gt;=0)*AND('7月'!I55&lt;=3),MATCH(3-'7月'!I55,变动率!$N:$N,-1)-ROW(),"")</f>
        <v/>
      </c>
      <c r="X55" s="16" t="str">
        <f>IF(('7月'!J55&gt;=0)*AND('7月'!J55&lt;=3),MATCH(3-'7月'!J55,变动率!$N:$N,-1)-ROW(),"")</f>
        <v/>
      </c>
      <c r="Y55" s="16" t="str">
        <f>IF(('7月'!K55&gt;=0)*AND('7月'!K55&lt;=3),MATCH(3-'7月'!K55,变动率!$N:$N,-1)-ROW(),"")</f>
        <v/>
      </c>
      <c r="Z55" s="16" t="str">
        <f>IF(('7月'!L55&gt;=0)*AND('7月'!L55&lt;=3),MATCH(3-'7月'!L55,变动率!$N:$N,-1)-ROW(),"")</f>
        <v/>
      </c>
      <c r="AA55" s="16" t="str">
        <f>IF(('7月'!M55&gt;=0)*AND('7月'!M55&lt;=3),MATCH(3-'7月'!M55,变动率!$N:$N,-1)-ROW(),"")</f>
        <v/>
      </c>
      <c r="AB55" s="26" t="str">
        <f>IF(('7月'!N55&gt;=0)*AND('7月'!N55&lt;=3),MATCH(3-'7月'!N55,变动率!$N:$N,-1)-ROW(),"")</f>
        <v/>
      </c>
    </row>
    <row r="56" spans="1:28" x14ac:dyDescent="0.15">
      <c r="A56">
        <v>56</v>
      </c>
      <c r="B56" s="25">
        <f>B$1-变动率!$N56</f>
        <v>0</v>
      </c>
      <c r="C56" s="16">
        <f>C$1-变动率!$N56</f>
        <v>1</v>
      </c>
      <c r="D56" s="16">
        <f>D$1-变动率!$N56</f>
        <v>2</v>
      </c>
      <c r="E56" s="16">
        <f>E$1-变动率!$N56</f>
        <v>3</v>
      </c>
      <c r="F56" s="16">
        <f>F$1-变动率!$N56</f>
        <v>4</v>
      </c>
      <c r="G56" s="16">
        <f>G$1-变动率!$N56</f>
        <v>5</v>
      </c>
      <c r="H56" s="16">
        <f>H$1-变动率!$N56</f>
        <v>6</v>
      </c>
      <c r="I56" s="16">
        <f>I$1-变动率!$N56</f>
        <v>7</v>
      </c>
      <c r="J56" s="16">
        <f>J$1-变动率!$N56</f>
        <v>8</v>
      </c>
      <c r="K56" s="16">
        <f>K$1-变动率!$N56</f>
        <v>9</v>
      </c>
      <c r="L56" s="16">
        <f>L$1-变动率!$N56</f>
        <v>10</v>
      </c>
      <c r="M56" s="16">
        <f>M$1-变动率!$N56</f>
        <v>11</v>
      </c>
      <c r="N56" s="26">
        <f>N$1-变动率!$N56</f>
        <v>12</v>
      </c>
      <c r="O56">
        <v>56</v>
      </c>
      <c r="P56" s="25">
        <f>IF(('7月'!B56&gt;=0)*AND('7月'!B56&lt;=3),MATCH(3-'7月'!B56,变动率!$N:$N,-1)-ROW(),"")</f>
        <v>0</v>
      </c>
      <c r="Q56" s="16">
        <f>IF(('7月'!C56&gt;=0)*AND('7月'!C56&lt;=3),MATCH(3-'7月'!C56,变动率!$N:$N,-1)-ROW(),"")</f>
        <v>1</v>
      </c>
      <c r="R56" s="16">
        <f>IF(('7月'!D56&gt;=0)*AND('7月'!D56&lt;=3),MATCH(3-'7月'!D56,变动率!$N:$N,-1)-ROW(),"")</f>
        <v>2</v>
      </c>
      <c r="S56" s="16">
        <f>IF(('7月'!E56&gt;=0)*AND('7月'!E56&lt;=3),MATCH(3-'7月'!E56,变动率!$N:$N,-1)-ROW(),"")</f>
        <v>3</v>
      </c>
      <c r="T56" s="16" t="str">
        <f>IF(('7月'!F56&gt;=0)*AND('7月'!F56&lt;=3),MATCH(3-'7月'!F56,变动率!$N:$N,-1)-ROW(),"")</f>
        <v/>
      </c>
      <c r="U56" s="16" t="str">
        <f>IF(('7月'!G56&gt;=0)*AND('7月'!G56&lt;=3),MATCH(3-'7月'!G56,变动率!$N:$N,-1)-ROW(),"")</f>
        <v/>
      </c>
      <c r="V56" s="16" t="str">
        <f>IF(('7月'!H56&gt;=0)*AND('7月'!H56&lt;=3),MATCH(3-'7月'!H56,变动率!$N:$N,-1)-ROW(),"")</f>
        <v/>
      </c>
      <c r="W56" s="16" t="str">
        <f>IF(('7月'!I56&gt;=0)*AND('7月'!I56&lt;=3),MATCH(3-'7月'!I56,变动率!$N:$N,-1)-ROW(),"")</f>
        <v/>
      </c>
      <c r="X56" s="16" t="str">
        <f>IF(('7月'!J56&gt;=0)*AND('7月'!J56&lt;=3),MATCH(3-'7月'!J56,变动率!$N:$N,-1)-ROW(),"")</f>
        <v/>
      </c>
      <c r="Y56" s="16" t="str">
        <f>IF(('7月'!K56&gt;=0)*AND('7月'!K56&lt;=3),MATCH(3-'7月'!K56,变动率!$N:$N,-1)-ROW(),"")</f>
        <v/>
      </c>
      <c r="Z56" s="16" t="str">
        <f>IF(('7月'!L56&gt;=0)*AND('7月'!L56&lt;=3),MATCH(3-'7月'!L56,变动率!$N:$N,-1)-ROW(),"")</f>
        <v/>
      </c>
      <c r="AA56" s="16" t="str">
        <f>IF(('7月'!M56&gt;=0)*AND('7月'!M56&lt;=3),MATCH(3-'7月'!M56,变动率!$N:$N,-1)-ROW(),"")</f>
        <v/>
      </c>
      <c r="AB56" s="26" t="str">
        <f>IF(('7月'!N56&gt;=0)*AND('7月'!N56&lt;=3),MATCH(3-'7月'!N56,变动率!$N:$N,-1)-ROW(),"")</f>
        <v/>
      </c>
    </row>
    <row r="57" spans="1:28" x14ac:dyDescent="0.15">
      <c r="A57">
        <v>57</v>
      </c>
      <c r="B57" s="25">
        <f>B$1-变动率!$N57</f>
        <v>1</v>
      </c>
      <c r="C57" s="16">
        <f>C$1-变动率!$N57</f>
        <v>2</v>
      </c>
      <c r="D57" s="16">
        <f>D$1-变动率!$N57</f>
        <v>3</v>
      </c>
      <c r="E57" s="16">
        <f>E$1-变动率!$N57</f>
        <v>4</v>
      </c>
      <c r="F57" s="16">
        <f>F$1-变动率!$N57</f>
        <v>5</v>
      </c>
      <c r="G57" s="16">
        <f>G$1-变动率!$N57</f>
        <v>6</v>
      </c>
      <c r="H57" s="16">
        <f>H$1-变动率!$N57</f>
        <v>7</v>
      </c>
      <c r="I57" s="16">
        <f>I$1-变动率!$N57</f>
        <v>8</v>
      </c>
      <c r="J57" s="16">
        <f>J$1-变动率!$N57</f>
        <v>9</v>
      </c>
      <c r="K57" s="16">
        <f>K$1-变动率!$N57</f>
        <v>10</v>
      </c>
      <c r="L57" s="16">
        <f>L$1-变动率!$N57</f>
        <v>11</v>
      </c>
      <c r="M57" s="16">
        <f>M$1-变动率!$N57</f>
        <v>12</v>
      </c>
      <c r="N57" s="26">
        <f>N$1-变动率!$N57</f>
        <v>13</v>
      </c>
      <c r="O57">
        <v>57</v>
      </c>
      <c r="P57" s="25">
        <f>IF(('7月'!B57&gt;=0)*AND('7月'!B57&lt;=3),MATCH(3-'7月'!B57,变动率!$N:$N,-1)-ROW(),"")</f>
        <v>0</v>
      </c>
      <c r="Q57" s="16">
        <f>IF(('7月'!C57&gt;=0)*AND('7月'!C57&lt;=3),MATCH(3-'7月'!C57,变动率!$N:$N,-1)-ROW(),"")</f>
        <v>1</v>
      </c>
      <c r="R57" s="16">
        <f>IF(('7月'!D57&gt;=0)*AND('7月'!D57&lt;=3),MATCH(3-'7月'!D57,变动率!$N:$N,-1)-ROW(),"")</f>
        <v>2</v>
      </c>
      <c r="S57" s="16" t="str">
        <f>IF(('7月'!E57&gt;=0)*AND('7月'!E57&lt;=3),MATCH(3-'7月'!E57,变动率!$N:$N,-1)-ROW(),"")</f>
        <v/>
      </c>
      <c r="T57" s="16" t="str">
        <f>IF(('7月'!F57&gt;=0)*AND('7月'!F57&lt;=3),MATCH(3-'7月'!F57,变动率!$N:$N,-1)-ROW(),"")</f>
        <v/>
      </c>
      <c r="U57" s="16" t="str">
        <f>IF(('7月'!G57&gt;=0)*AND('7月'!G57&lt;=3),MATCH(3-'7月'!G57,变动率!$N:$N,-1)-ROW(),"")</f>
        <v/>
      </c>
      <c r="V57" s="16" t="str">
        <f>IF(('7月'!H57&gt;=0)*AND('7月'!H57&lt;=3),MATCH(3-'7月'!H57,变动率!$N:$N,-1)-ROW(),"")</f>
        <v/>
      </c>
      <c r="W57" s="16" t="str">
        <f>IF(('7月'!I57&gt;=0)*AND('7月'!I57&lt;=3),MATCH(3-'7月'!I57,变动率!$N:$N,-1)-ROW(),"")</f>
        <v/>
      </c>
      <c r="X57" s="16" t="str">
        <f>IF(('7月'!J57&gt;=0)*AND('7月'!J57&lt;=3),MATCH(3-'7月'!J57,变动率!$N:$N,-1)-ROW(),"")</f>
        <v/>
      </c>
      <c r="Y57" s="16" t="str">
        <f>IF(('7月'!K57&gt;=0)*AND('7月'!K57&lt;=3),MATCH(3-'7月'!K57,变动率!$N:$N,-1)-ROW(),"")</f>
        <v/>
      </c>
      <c r="Z57" s="16" t="str">
        <f>IF(('7月'!L57&gt;=0)*AND('7月'!L57&lt;=3),MATCH(3-'7月'!L57,变动率!$N:$N,-1)-ROW(),"")</f>
        <v/>
      </c>
      <c r="AA57" s="16" t="str">
        <f>IF(('7月'!M57&gt;=0)*AND('7月'!M57&lt;=3),MATCH(3-'7月'!M57,变动率!$N:$N,-1)-ROW(),"")</f>
        <v/>
      </c>
      <c r="AB57" s="26" t="str">
        <f>IF(('7月'!N57&gt;=0)*AND('7月'!N57&lt;=3),MATCH(3-'7月'!N57,变动率!$N:$N,-1)-ROW(),"")</f>
        <v/>
      </c>
    </row>
    <row r="58" spans="1:28" x14ac:dyDescent="0.15">
      <c r="A58">
        <v>58</v>
      </c>
      <c r="B58" s="25">
        <f>B$1-变动率!$N58</f>
        <v>2</v>
      </c>
      <c r="C58" s="16">
        <f>C$1-变动率!$N58</f>
        <v>3</v>
      </c>
      <c r="D58" s="16">
        <f>D$1-变动率!$N58</f>
        <v>4</v>
      </c>
      <c r="E58" s="16">
        <f>E$1-变动率!$N58</f>
        <v>5</v>
      </c>
      <c r="F58" s="16">
        <f>F$1-变动率!$N58</f>
        <v>6</v>
      </c>
      <c r="G58" s="16">
        <f>G$1-变动率!$N58</f>
        <v>7</v>
      </c>
      <c r="H58" s="16">
        <f>H$1-变动率!$N58</f>
        <v>8</v>
      </c>
      <c r="I58" s="16">
        <f>I$1-变动率!$N58</f>
        <v>9</v>
      </c>
      <c r="J58" s="16">
        <f>J$1-变动率!$N58</f>
        <v>10</v>
      </c>
      <c r="K58" s="16">
        <f>K$1-变动率!$N58</f>
        <v>11</v>
      </c>
      <c r="L58" s="16">
        <f>L$1-变动率!$N58</f>
        <v>12</v>
      </c>
      <c r="M58" s="16">
        <f>M$1-变动率!$N58</f>
        <v>13</v>
      </c>
      <c r="N58" s="26">
        <f>N$1-变动率!$N58</f>
        <v>14</v>
      </c>
      <c r="O58">
        <v>58</v>
      </c>
      <c r="P58" s="25">
        <f>IF(('7月'!B58&gt;=0)*AND('7月'!B58&lt;=3),MATCH(3-'7月'!B58,变动率!$N:$N,-1)-ROW(),"")</f>
        <v>0</v>
      </c>
      <c r="Q58" s="16">
        <f>IF(('7月'!C58&gt;=0)*AND('7月'!C58&lt;=3),MATCH(3-'7月'!C58,变动率!$N:$N,-1)-ROW(),"")</f>
        <v>1</v>
      </c>
      <c r="R58" s="16" t="str">
        <f>IF(('7月'!D58&gt;=0)*AND('7月'!D58&lt;=3),MATCH(3-'7月'!D58,变动率!$N:$N,-1)-ROW(),"")</f>
        <v/>
      </c>
      <c r="S58" s="16" t="str">
        <f>IF(('7月'!E58&gt;=0)*AND('7月'!E58&lt;=3),MATCH(3-'7月'!E58,变动率!$N:$N,-1)-ROW(),"")</f>
        <v/>
      </c>
      <c r="T58" s="16" t="str">
        <f>IF(('7月'!F58&gt;=0)*AND('7月'!F58&lt;=3),MATCH(3-'7月'!F58,变动率!$N:$N,-1)-ROW(),"")</f>
        <v/>
      </c>
      <c r="U58" s="16" t="str">
        <f>IF(('7月'!G58&gt;=0)*AND('7月'!G58&lt;=3),MATCH(3-'7月'!G58,变动率!$N:$N,-1)-ROW(),"")</f>
        <v/>
      </c>
      <c r="V58" s="16" t="str">
        <f>IF(('7月'!H58&gt;=0)*AND('7月'!H58&lt;=3),MATCH(3-'7月'!H58,变动率!$N:$N,-1)-ROW(),"")</f>
        <v/>
      </c>
      <c r="W58" s="16" t="str">
        <f>IF(('7月'!I58&gt;=0)*AND('7月'!I58&lt;=3),MATCH(3-'7月'!I58,变动率!$N:$N,-1)-ROW(),"")</f>
        <v/>
      </c>
      <c r="X58" s="16" t="str">
        <f>IF(('7月'!J58&gt;=0)*AND('7月'!J58&lt;=3),MATCH(3-'7月'!J58,变动率!$N:$N,-1)-ROW(),"")</f>
        <v/>
      </c>
      <c r="Y58" s="16" t="str">
        <f>IF(('7月'!K58&gt;=0)*AND('7月'!K58&lt;=3),MATCH(3-'7月'!K58,变动率!$N:$N,-1)-ROW(),"")</f>
        <v/>
      </c>
      <c r="Z58" s="16" t="str">
        <f>IF(('7月'!L58&gt;=0)*AND('7月'!L58&lt;=3),MATCH(3-'7月'!L58,变动率!$N:$N,-1)-ROW(),"")</f>
        <v/>
      </c>
      <c r="AA58" s="16" t="str">
        <f>IF(('7月'!M58&gt;=0)*AND('7月'!M58&lt;=3),MATCH(3-'7月'!M58,变动率!$N:$N,-1)-ROW(),"")</f>
        <v/>
      </c>
      <c r="AB58" s="26" t="str">
        <f>IF(('7月'!N58&gt;=0)*AND('7月'!N58&lt;=3),MATCH(3-'7月'!N58,变动率!$N:$N,-1)-ROW(),"")</f>
        <v/>
      </c>
    </row>
    <row r="59" spans="1:28" x14ac:dyDescent="0.15">
      <c r="A59">
        <v>59</v>
      </c>
      <c r="B59" s="25">
        <f>B$1-变动率!$N59</f>
        <v>3</v>
      </c>
      <c r="C59" s="16">
        <f>C$1-变动率!$N59</f>
        <v>4</v>
      </c>
      <c r="D59" s="16">
        <f>D$1-变动率!$N59</f>
        <v>5</v>
      </c>
      <c r="E59" s="16">
        <f>E$1-变动率!$N59</f>
        <v>6</v>
      </c>
      <c r="F59" s="16">
        <f>F$1-变动率!$N59</f>
        <v>7</v>
      </c>
      <c r="G59" s="16">
        <f>G$1-变动率!$N59</f>
        <v>8</v>
      </c>
      <c r="H59" s="16">
        <f>H$1-变动率!$N59</f>
        <v>9</v>
      </c>
      <c r="I59" s="16">
        <f>I$1-变动率!$N59</f>
        <v>10</v>
      </c>
      <c r="J59" s="16">
        <f>J$1-变动率!$N59</f>
        <v>11</v>
      </c>
      <c r="K59" s="16">
        <f>K$1-变动率!$N59</f>
        <v>12</v>
      </c>
      <c r="L59" s="16">
        <f>L$1-变动率!$N59</f>
        <v>13</v>
      </c>
      <c r="M59" s="16">
        <f>M$1-变动率!$N59</f>
        <v>14</v>
      </c>
      <c r="N59" s="26">
        <f>N$1-变动率!$N59</f>
        <v>15</v>
      </c>
      <c r="O59">
        <v>59</v>
      </c>
      <c r="P59" s="25">
        <f>IF(('7月'!B59&gt;=0)*AND('7月'!B59&lt;=3),MATCH(3-'7月'!B59,变动率!$N:$N,-1)-ROW(),"")</f>
        <v>0</v>
      </c>
      <c r="Q59" s="16" t="str">
        <f>IF(('7月'!C59&gt;=0)*AND('7月'!C59&lt;=3),MATCH(3-'7月'!C59,变动率!$N:$N,-1)-ROW(),"")</f>
        <v/>
      </c>
      <c r="R59" s="16" t="str">
        <f>IF(('7月'!D59&gt;=0)*AND('7月'!D59&lt;=3),MATCH(3-'7月'!D59,变动率!$N:$N,-1)-ROW(),"")</f>
        <v/>
      </c>
      <c r="S59" s="16" t="str">
        <f>IF(('7月'!E59&gt;=0)*AND('7月'!E59&lt;=3),MATCH(3-'7月'!E59,变动率!$N:$N,-1)-ROW(),"")</f>
        <v/>
      </c>
      <c r="T59" s="16" t="str">
        <f>IF(('7月'!F59&gt;=0)*AND('7月'!F59&lt;=3),MATCH(3-'7月'!F59,变动率!$N:$N,-1)-ROW(),"")</f>
        <v/>
      </c>
      <c r="U59" s="16" t="str">
        <f>IF(('7月'!G59&gt;=0)*AND('7月'!G59&lt;=3),MATCH(3-'7月'!G59,变动率!$N:$N,-1)-ROW(),"")</f>
        <v/>
      </c>
      <c r="V59" s="16" t="str">
        <f>IF(('7月'!H59&gt;=0)*AND('7月'!H59&lt;=3),MATCH(3-'7月'!H59,变动率!$N:$N,-1)-ROW(),"")</f>
        <v/>
      </c>
      <c r="W59" s="16" t="str">
        <f>IF(('7月'!I59&gt;=0)*AND('7月'!I59&lt;=3),MATCH(3-'7月'!I59,变动率!$N:$N,-1)-ROW(),"")</f>
        <v/>
      </c>
      <c r="X59" s="16" t="str">
        <f>IF(('7月'!J59&gt;=0)*AND('7月'!J59&lt;=3),MATCH(3-'7月'!J59,变动率!$N:$N,-1)-ROW(),"")</f>
        <v/>
      </c>
      <c r="Y59" s="16" t="str">
        <f>IF(('7月'!K59&gt;=0)*AND('7月'!K59&lt;=3),MATCH(3-'7月'!K59,变动率!$N:$N,-1)-ROW(),"")</f>
        <v/>
      </c>
      <c r="Z59" s="16" t="str">
        <f>IF(('7月'!L59&gt;=0)*AND('7月'!L59&lt;=3),MATCH(3-'7月'!L59,变动率!$N:$N,-1)-ROW(),"")</f>
        <v/>
      </c>
      <c r="AA59" s="16" t="str">
        <f>IF(('7月'!M59&gt;=0)*AND('7月'!M59&lt;=3),MATCH(3-'7月'!M59,变动率!$N:$N,-1)-ROW(),"")</f>
        <v/>
      </c>
      <c r="AB59" s="26" t="str">
        <f>IF(('7月'!N59&gt;=0)*AND('7月'!N59&lt;=3),MATCH(3-'7月'!N59,变动率!$N:$N,-1)-ROW(),"")</f>
        <v/>
      </c>
    </row>
    <row r="60" spans="1:28" x14ac:dyDescent="0.15">
      <c r="A60">
        <v>60</v>
      </c>
      <c r="B60" s="27">
        <f>B$1-变动率!$N60</f>
        <v>3</v>
      </c>
      <c r="C60" s="28">
        <f>C$1-变动率!$N60</f>
        <v>4</v>
      </c>
      <c r="D60" s="28">
        <f>D$1-变动率!$N60</f>
        <v>5</v>
      </c>
      <c r="E60" s="28">
        <f>E$1-变动率!$N60</f>
        <v>6</v>
      </c>
      <c r="F60" s="28">
        <f>F$1-变动率!$N60</f>
        <v>7</v>
      </c>
      <c r="G60" s="28">
        <f>G$1-变动率!$N60</f>
        <v>8</v>
      </c>
      <c r="H60" s="28">
        <f>H$1-变动率!$N60</f>
        <v>9</v>
      </c>
      <c r="I60" s="28">
        <f>I$1-变动率!$N60</f>
        <v>10</v>
      </c>
      <c r="J60" s="28">
        <f>J$1-变动率!$N60</f>
        <v>11</v>
      </c>
      <c r="K60" s="28">
        <f>K$1-变动率!$N60</f>
        <v>12</v>
      </c>
      <c r="L60" s="28">
        <f>L$1-变动率!$N60</f>
        <v>13</v>
      </c>
      <c r="M60" s="28">
        <f>M$1-变动率!$N60</f>
        <v>14</v>
      </c>
      <c r="N60" s="18">
        <f>N$1-变动率!$N60</f>
        <v>15</v>
      </c>
      <c r="O60">
        <v>60</v>
      </c>
      <c r="P60" s="27">
        <f>IF(('7月'!B60&gt;=0)*AND('7月'!B60&lt;=3),MATCH(3-'7月'!B60,变动率!$N:$N,-1)-ROW(),"")</f>
        <v>-1</v>
      </c>
      <c r="Q60" s="28" t="str">
        <f>IF(('7月'!C60&gt;=0)*AND('7月'!C60&lt;=3),MATCH(3-'7月'!C60,变动率!$N:$N,-1)-ROW(),"")</f>
        <v/>
      </c>
      <c r="R60" s="28" t="str">
        <f>IF(('7月'!D60&gt;=0)*AND('7月'!D60&lt;=3),MATCH(3-'7月'!D60,变动率!$N:$N,-1)-ROW(),"")</f>
        <v/>
      </c>
      <c r="S60" s="28" t="str">
        <f>IF(('7月'!E60&gt;=0)*AND('7月'!E60&lt;=3),MATCH(3-'7月'!E60,变动率!$N:$N,-1)-ROW(),"")</f>
        <v/>
      </c>
      <c r="T60" s="28" t="str">
        <f>IF(('7月'!F60&gt;=0)*AND('7月'!F60&lt;=3),MATCH(3-'7月'!F60,变动率!$N:$N,-1)-ROW(),"")</f>
        <v/>
      </c>
      <c r="U60" s="28" t="str">
        <f>IF(('7月'!G60&gt;=0)*AND('7月'!G60&lt;=3),MATCH(3-'7月'!G60,变动率!$N:$N,-1)-ROW(),"")</f>
        <v/>
      </c>
      <c r="V60" s="28" t="str">
        <f>IF(('7月'!H60&gt;=0)*AND('7月'!H60&lt;=3),MATCH(3-'7月'!H60,变动率!$N:$N,-1)-ROW(),"")</f>
        <v/>
      </c>
      <c r="W60" s="28" t="str">
        <f>IF(('7月'!I60&gt;=0)*AND('7月'!I60&lt;=3),MATCH(3-'7月'!I60,变动率!$N:$N,-1)-ROW(),"")</f>
        <v/>
      </c>
      <c r="X60" s="28" t="str">
        <f>IF(('7月'!J60&gt;=0)*AND('7月'!J60&lt;=3),MATCH(3-'7月'!J60,变动率!$N:$N,-1)-ROW(),"")</f>
        <v/>
      </c>
      <c r="Y60" s="28" t="str">
        <f>IF(('7月'!K60&gt;=0)*AND('7月'!K60&lt;=3),MATCH(3-'7月'!K60,变动率!$N:$N,-1)-ROW(),"")</f>
        <v/>
      </c>
      <c r="Z60" s="28" t="str">
        <f>IF(('7月'!L60&gt;=0)*AND('7月'!L60&lt;=3),MATCH(3-'7月'!L60,变动率!$N:$N,-1)-ROW(),"")</f>
        <v/>
      </c>
      <c r="AA60" s="28" t="str">
        <f>IF(('7月'!M60&gt;=0)*AND('7月'!M60&lt;=3),MATCH(3-'7月'!M60,变动率!$N:$N,-1)-ROW(),"")</f>
        <v/>
      </c>
      <c r="AB60" s="18" t="str">
        <f>IF(('7月'!N60&gt;=0)*AND('7月'!N60&lt;=3),MATCH(3-'7月'!N60,变动率!$N:$N,-1)-ROW(),"")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7" priority="1" operator="equal">
      <formula>3</formula>
    </cfRule>
    <cfRule type="cellIs" dxfId="26" priority="2" operator="equal">
      <formula>2</formula>
    </cfRule>
    <cfRule type="cellIs" dxfId="25" priority="3" operator="equal">
      <formula>1</formula>
    </cfRule>
    <cfRule type="cellIs" dxfId="24" priority="4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参数</vt:lpstr>
      <vt:lpstr>数据</vt:lpstr>
      <vt:lpstr>变动率</vt:lpstr>
      <vt:lpstr>12月</vt:lpstr>
      <vt:lpstr>11月</vt:lpstr>
      <vt:lpstr>10月</vt:lpstr>
      <vt:lpstr>9月</vt:lpstr>
      <vt:lpstr>8月</vt:lpstr>
      <vt:lpstr>7月</vt:lpstr>
      <vt:lpstr>6月</vt:lpstr>
      <vt:lpstr>5月</vt:lpstr>
      <vt:lpstr>4月</vt:lpstr>
      <vt:lpstr>3月</vt:lpstr>
      <vt:lpstr>2月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2018-08-22T04:22:21Z</dcterms:modified>
</cp:coreProperties>
</file>