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13275" windowHeight="10230"/>
  </bookViews>
  <sheets>
    <sheet name="GanttChart" sheetId="8" r:id="rId1"/>
  </sheets>
  <definedNames>
    <definedName name="_xlnm.Print_Area" localSheetId="0">GanttChart!$A$3:$IQ$37</definedName>
  </definedNames>
  <calcPr calcId="124519"/>
</workbook>
</file>

<file path=xl/calcChain.xml><?xml version="1.0" encoding="utf-8"?>
<calcChain xmlns="http://schemas.openxmlformats.org/spreadsheetml/2006/main">
  <c r="I13" i="8"/>
  <c r="J13"/>
  <c r="L10"/>
  <c r="L11" s="1"/>
  <c r="D10"/>
  <c r="D14"/>
  <c r="E14"/>
  <c r="H14"/>
  <c r="E16"/>
  <c r="E17"/>
  <c r="H17"/>
  <c r="D19"/>
  <c r="E19"/>
  <c r="H19"/>
  <c r="E21"/>
  <c r="I14"/>
  <c r="J14"/>
  <c r="I15"/>
  <c r="J15"/>
  <c r="I16"/>
  <c r="J16"/>
  <c r="I17"/>
  <c r="J17"/>
  <c r="I19"/>
  <c r="J19"/>
  <c r="I20"/>
  <c r="I21"/>
  <c r="J21"/>
  <c r="I23"/>
  <c r="J23"/>
  <c r="I24"/>
  <c r="J24"/>
  <c r="I25"/>
  <c r="J25"/>
  <c r="I26"/>
  <c r="J26"/>
  <c r="J20"/>
  <c r="H16"/>
  <c r="H21"/>
  <c r="E15"/>
  <c r="E13"/>
  <c r="H13"/>
  <c r="E20"/>
  <c r="H20"/>
  <c r="H15"/>
  <c r="I18"/>
  <c r="J18"/>
  <c r="E18"/>
  <c r="H18"/>
  <c r="D23"/>
  <c r="E23"/>
  <c r="H23"/>
  <c r="E24"/>
  <c r="H24"/>
  <c r="E25"/>
  <c r="H25"/>
  <c r="E26"/>
  <c r="H26"/>
  <c r="I22"/>
  <c r="J22"/>
  <c r="E22"/>
  <c r="H22"/>
  <c r="M10" l="1"/>
  <c r="N10" s="1"/>
  <c r="O10" s="1"/>
  <c r="P10" s="1"/>
  <c r="Q10" s="1"/>
  <c r="R10" l="1"/>
  <c r="S10" s="1"/>
  <c r="T10" s="1"/>
  <c r="U10" s="1"/>
  <c r="V10" s="1"/>
  <c r="Q11"/>
  <c r="W10" l="1"/>
  <c r="X10" s="1"/>
  <c r="Y10" s="1"/>
  <c r="Z10" s="1"/>
  <c r="AA10" s="1"/>
  <c r="V11"/>
  <c r="AA11" l="1"/>
  <c r="AB10"/>
  <c r="AC10" s="1"/>
  <c r="AD10" s="1"/>
  <c r="AE10" s="1"/>
  <c r="AF10" s="1"/>
  <c r="AG10" l="1"/>
  <c r="AH10" s="1"/>
  <c r="AI10" s="1"/>
  <c r="AJ10" s="1"/>
  <c r="AK10" s="1"/>
  <c r="AF11"/>
  <c r="AK11" l="1"/>
  <c r="AL10"/>
  <c r="AM10" s="1"/>
  <c r="AN10" s="1"/>
  <c r="AO10" s="1"/>
  <c r="AP10" s="1"/>
  <c r="AQ10" l="1"/>
  <c r="AR10" s="1"/>
  <c r="AS10" s="1"/>
  <c r="AT10" s="1"/>
  <c r="AU10" s="1"/>
  <c r="AP11"/>
  <c r="AU11" l="1"/>
  <c r="AV10"/>
  <c r="AW10" s="1"/>
  <c r="AX10" s="1"/>
  <c r="AY10" s="1"/>
  <c r="AZ10" s="1"/>
  <c r="BA10" l="1"/>
  <c r="BB10" s="1"/>
  <c r="BC10" s="1"/>
  <c r="BD10" s="1"/>
  <c r="BE10" s="1"/>
  <c r="AZ11"/>
  <c r="BE11" l="1"/>
  <c r="BF10"/>
  <c r="BG10" s="1"/>
  <c r="BH10" s="1"/>
  <c r="BI10" s="1"/>
  <c r="BJ10" s="1"/>
  <c r="BK10" l="1"/>
  <c r="BL10" s="1"/>
  <c r="BM10" s="1"/>
  <c r="BN10" s="1"/>
  <c r="BO10" s="1"/>
  <c r="BJ11"/>
  <c r="BO11" l="1"/>
  <c r="BP10"/>
  <c r="BQ10" s="1"/>
  <c r="BR10" s="1"/>
  <c r="BS10" s="1"/>
  <c r="BT10" s="1"/>
  <c r="BU10" l="1"/>
  <c r="BV10" s="1"/>
  <c r="BW10" s="1"/>
  <c r="BX10" s="1"/>
  <c r="BY10" s="1"/>
  <c r="BT11"/>
  <c r="BZ10" l="1"/>
  <c r="CA10" s="1"/>
  <c r="CB10" s="1"/>
  <c r="CC10" s="1"/>
  <c r="CD10" s="1"/>
  <c r="BY11"/>
  <c r="CE10" l="1"/>
  <c r="CF10" s="1"/>
  <c r="CG10" s="1"/>
  <c r="CH10" s="1"/>
  <c r="CI10" s="1"/>
  <c r="CD11"/>
  <c r="CJ10" l="1"/>
  <c r="CK10" s="1"/>
  <c r="CL10" s="1"/>
  <c r="CM10" s="1"/>
  <c r="CN10" s="1"/>
  <c r="CI11"/>
  <c r="CO10" l="1"/>
  <c r="CP10" s="1"/>
  <c r="CQ10" s="1"/>
  <c r="CR10" s="1"/>
  <c r="CS10" s="1"/>
  <c r="CN11"/>
  <c r="CT10" l="1"/>
  <c r="CU10" s="1"/>
  <c r="CV10" s="1"/>
  <c r="CW10" s="1"/>
  <c r="CX10" s="1"/>
  <c r="CS11"/>
  <c r="CY10" l="1"/>
  <c r="CZ10" s="1"/>
  <c r="DA10" s="1"/>
  <c r="DB10" s="1"/>
  <c r="DC10" s="1"/>
  <c r="CX11"/>
  <c r="DD10" l="1"/>
  <c r="DE10" s="1"/>
  <c r="DF10" s="1"/>
  <c r="DG10" s="1"/>
  <c r="DH10" s="1"/>
  <c r="DC11"/>
  <c r="DI10" l="1"/>
  <c r="DJ10" s="1"/>
  <c r="DK10" s="1"/>
  <c r="DL10" s="1"/>
  <c r="DM10" s="1"/>
  <c r="DH11"/>
  <c r="DN10" l="1"/>
  <c r="DO10" s="1"/>
  <c r="DP10" s="1"/>
  <c r="DQ10" s="1"/>
  <c r="DR10" s="1"/>
  <c r="DM11"/>
  <c r="DS10" l="1"/>
  <c r="DT10" s="1"/>
  <c r="DU10" s="1"/>
  <c r="DV10" s="1"/>
  <c r="DW10" s="1"/>
  <c r="DR11"/>
  <c r="DX10" l="1"/>
  <c r="DY10" s="1"/>
  <c r="DZ10" s="1"/>
  <c r="EA10" s="1"/>
  <c r="EB10" s="1"/>
  <c r="DW11"/>
  <c r="EC10" l="1"/>
  <c r="ED10" s="1"/>
  <c r="EE10" s="1"/>
  <c r="EF10" s="1"/>
  <c r="EG10" s="1"/>
  <c r="EB11"/>
  <c r="EH10" l="1"/>
  <c r="EI10" s="1"/>
  <c r="EJ10" s="1"/>
  <c r="EK10" s="1"/>
  <c r="EL10" s="1"/>
  <c r="EG11"/>
  <c r="EM10" l="1"/>
  <c r="EN10" s="1"/>
  <c r="EO10" s="1"/>
  <c r="EP10" s="1"/>
  <c r="EQ10" s="1"/>
  <c r="EL11"/>
  <c r="ER10" l="1"/>
  <c r="ES10" s="1"/>
  <c r="ET10" s="1"/>
  <c r="EU10" s="1"/>
  <c r="EV10" s="1"/>
  <c r="EQ11"/>
  <c r="EW10" l="1"/>
  <c r="EX10" s="1"/>
  <c r="EY10" s="1"/>
  <c r="EZ10" s="1"/>
  <c r="FA10" s="1"/>
  <c r="EV11"/>
  <c r="FB10" l="1"/>
  <c r="FC10" s="1"/>
  <c r="FD10" s="1"/>
  <c r="FE10" s="1"/>
  <c r="FF10" s="1"/>
  <c r="FA11"/>
  <c r="FG10" l="1"/>
  <c r="FH10" s="1"/>
  <c r="FI10" s="1"/>
  <c r="FJ10" s="1"/>
  <c r="FK10" s="1"/>
  <c r="FF11"/>
  <c r="FL10" l="1"/>
  <c r="FM10" s="1"/>
  <c r="FN10" s="1"/>
  <c r="FO10" s="1"/>
  <c r="FP10" s="1"/>
  <c r="FK11"/>
  <c r="FP11" l="1"/>
  <c r="FQ10"/>
  <c r="FR10" s="1"/>
  <c r="FS10" s="1"/>
  <c r="FT10" s="1"/>
  <c r="FU10" s="1"/>
  <c r="FV10" l="1"/>
  <c r="FW10" s="1"/>
  <c r="FX10" s="1"/>
  <c r="FY10" s="1"/>
  <c r="FZ10" s="1"/>
  <c r="FU11"/>
  <c r="GA10" l="1"/>
  <c r="GB10" s="1"/>
  <c r="GC10" s="1"/>
  <c r="GD10" s="1"/>
  <c r="GE10" s="1"/>
  <c r="FZ11"/>
  <c r="GE11" l="1"/>
  <c r="GF10"/>
  <c r="GG10" s="1"/>
  <c r="GH10" s="1"/>
  <c r="GI10" s="1"/>
  <c r="GJ10" s="1"/>
  <c r="GJ11" l="1"/>
  <c r="GK10"/>
  <c r="GL10" s="1"/>
  <c r="GM10" s="1"/>
  <c r="GN10" s="1"/>
  <c r="GO10" s="1"/>
  <c r="GP10" l="1"/>
  <c r="GQ10" s="1"/>
  <c r="GR10" s="1"/>
  <c r="GS10" s="1"/>
  <c r="GT10" s="1"/>
  <c r="GO11"/>
  <c r="GT11" l="1"/>
  <c r="GU10"/>
  <c r="GV10" s="1"/>
  <c r="GW10" s="1"/>
  <c r="GX10" s="1"/>
  <c r="GY10" s="1"/>
  <c r="GZ10" l="1"/>
  <c r="HA10" s="1"/>
  <c r="HB10" s="1"/>
  <c r="HC10" s="1"/>
  <c r="HD10" s="1"/>
  <c r="GY11"/>
  <c r="HD11" l="1"/>
  <c r="HE10"/>
  <c r="HF10" s="1"/>
  <c r="HG10" s="1"/>
  <c r="HH10" s="1"/>
  <c r="HI10" s="1"/>
  <c r="HJ10" l="1"/>
  <c r="HK10" s="1"/>
  <c r="HL10" s="1"/>
  <c r="HM10" s="1"/>
  <c r="HN10" s="1"/>
  <c r="HI11"/>
  <c r="HN11" l="1"/>
  <c r="HO10"/>
  <c r="HP10" s="1"/>
  <c r="HQ10" s="1"/>
  <c r="HR10" s="1"/>
  <c r="HS10" s="1"/>
  <c r="HT10" l="1"/>
  <c r="HU10" s="1"/>
  <c r="HV10" s="1"/>
  <c r="HW10" s="1"/>
  <c r="HX10" s="1"/>
  <c r="HS11"/>
  <c r="HX11" l="1"/>
  <c r="HY10"/>
  <c r="HZ10" s="1"/>
  <c r="IA10" s="1"/>
  <c r="IB10" s="1"/>
  <c r="IC10" s="1"/>
  <c r="IC11" l="1"/>
  <c r="ID10"/>
  <c r="IE10" s="1"/>
  <c r="IF10" s="1"/>
  <c r="IG10" s="1"/>
  <c r="IH10" s="1"/>
  <c r="II10" l="1"/>
  <c r="IJ10" s="1"/>
  <c r="IK10" s="1"/>
  <c r="IL10" s="1"/>
  <c r="IM10" s="1"/>
  <c r="IH11"/>
  <c r="IM11" l="1"/>
  <c r="IN10"/>
  <c r="IO10" s="1"/>
  <c r="IP10" s="1"/>
  <c r="IQ10" s="1"/>
</calcChain>
</file>

<file path=xl/comments1.xml><?xml version="1.0" encoding="utf-8"?>
<comments xmlns="http://schemas.openxmlformats.org/spreadsheetml/2006/main">
  <authors>
    <author>Jon</author>
  </authors>
  <commentList>
    <comment ref="J1" authorId="0">
      <text>
        <r>
          <rPr>
            <b/>
            <u/>
            <sz val="8"/>
            <color indexed="81"/>
            <rFont val="Tahoma"/>
            <family val="2"/>
          </rPr>
          <t xml:space="preserve">Limited Use Policy
</t>
        </r>
        <r>
          <rPr>
            <sz val="8"/>
            <color indexed="81"/>
            <rFont val="Tahoma"/>
            <family val="2"/>
          </rPr>
          <t>You may download this template free of charge, make archival copies, and customize the template</t>
        </r>
        <r>
          <rPr>
            <b/>
            <sz val="8"/>
            <color indexed="81"/>
            <rFont val="Tahoma"/>
            <family val="2"/>
          </rPr>
          <t xml:space="preserve"> for personal use or for your company use</t>
        </r>
        <r>
          <rPr>
            <sz val="8"/>
            <color indexed="81"/>
            <rFont val="Tahoma"/>
            <family val="2"/>
          </rPr>
          <t xml:space="preserve">. The customized template (with your specific personal or company information) may be used and distributed within your company, but otherwise, this template or any document including or derived from this template </t>
        </r>
        <r>
          <rPr>
            <b/>
            <sz val="8"/>
            <color indexed="10"/>
            <rFont val="Tahoma"/>
            <family val="2"/>
          </rPr>
          <t>may NOT be sold, distributed, or placed on a public server such as the internet</t>
        </r>
        <r>
          <rPr>
            <sz val="8"/>
            <color indexed="81"/>
            <rFont val="Tahoma"/>
            <family val="2"/>
          </rPr>
          <t xml:space="preserve"> without the express written permission of Vertex42 LLC.
</t>
        </r>
        <r>
          <rPr>
            <b/>
            <sz val="8"/>
            <color indexed="81"/>
            <rFont val="Tahoma"/>
            <family val="2"/>
          </rPr>
          <t>The copyright notice(s) within the spreadsheet may NOT be removed, deleted, or hidden.</t>
        </r>
        <r>
          <rPr>
            <sz val="8"/>
            <color indexed="81"/>
            <rFont val="Tahoma"/>
            <family val="2"/>
          </rPr>
          <t xml:space="preserve">
</t>
        </r>
        <r>
          <rPr>
            <b/>
            <u/>
            <sz val="8"/>
            <color indexed="81"/>
            <rFont val="Tahoma"/>
            <family val="2"/>
          </rPr>
          <t xml:space="preserve">
No Warranties</t>
        </r>
        <r>
          <rPr>
            <b/>
            <sz val="8"/>
            <color indexed="81"/>
            <rFont val="Tahoma"/>
            <family val="2"/>
          </rPr>
          <t xml:space="preserve">
</t>
        </r>
        <r>
          <rPr>
            <sz val="8"/>
            <color indexed="81"/>
            <rFont val="Tahoma"/>
            <family val="2"/>
          </rPr>
          <t xml:space="preserve">THE SOFTWARE AND ANY RELATED DOCUMENTATION ARE PROVIDED TO YOU "AS IS." VERTEX42, LLC MAKES NO WARRANTIES, EXPRESS OR IMPLIED, AND EXPRESSLY DISCLAIMS ALL REPRESENTATIONS, ORAL OR WRITTEN, TERMS, CONDITIONS, AND WARRANTIES, INCLUDING BUT NOT LIMITED TO, IMPLIED WARRANTIES OF MERCHANTABILITY, FITNESS FOR A PARTICULAR PURPOSE, AND NONINFRINGEMENT. WITHOUT LIMITING THE ABOVE YOU ACCEPT THAT THE SOFTWARE MAY NOT MEET YOUR REQUIREMENTS, OPERATE ERROR FREE, OR IDENTIFY ANY OR ALL ERRORS OR PROBLEMS, OR DO SO ACCURATELY. This Agreement does not affect any statutory rights you may have as a consumer.
Some states do not allow the limitation or exclusion of liability for incidental or consequential damages, so the above limitation may not apply to you.
</t>
        </r>
        <r>
          <rPr>
            <b/>
            <u/>
            <sz val="8"/>
            <color indexed="81"/>
            <rFont val="Tahoma"/>
            <family val="2"/>
          </rPr>
          <t>Limitation of Liability</t>
        </r>
        <r>
          <rPr>
            <sz val="8"/>
            <color indexed="81"/>
            <rFont val="Tahoma"/>
            <family val="2"/>
          </rPr>
          <t xml:space="preserve">
IN NO EVENT SHALL VERTEX42, LLC BE LIABLE TO YOU, FOR ANY DAMAGES, INCLUDING ANY LOST PROFITS, LOST SAVINGS, OR ANY OTHER DIRECT, INDIRECT, SPECIAL, INCIDENTAL, OR CONSEQUENTIAL DAMAGES ARISING FROM THE USE OR THE INABILITY TO USE THE SOFTWARE (EVEN IF WE OR AN AUTHORIZED DEALER OR DISTRIBUTOR HAS BEEN ADVISED OF THE POSSIBILITY OF THESE DAMAGES), OR ANY MISTAKES AND NEGLIGENCE IN DEVELOPING THIS SOFTWARE, OR FOR ANY CLAIM BY ANY OTHER PARTY. THE ORGANIZATION, BUSINESS, OR PERSON USING THIS SOFTWARE BEARS ALL RISKS AND RESPONSIBILITY FOR THE QUALITY AND PERFORMANCE OF THIS SOFTWARE.
Somes states do not allow the limitation or exclusion of liability for incidental or consequential damages, so the above limitation may not apply to you.
</t>
        </r>
      </text>
    </comment>
    <comment ref="A11" authorId="0">
      <text>
        <r>
          <rPr>
            <b/>
            <sz val="8"/>
            <color indexed="81"/>
            <rFont val="Tahoma"/>
            <family val="2"/>
          </rPr>
          <t>Work Breakdown Structure</t>
        </r>
        <r>
          <rPr>
            <sz val="8"/>
            <color indexed="81"/>
            <rFont val="Tahoma"/>
            <family val="2"/>
          </rPr>
          <t xml:space="preserve">
Enter the Task# and Subtask#
2
2.1
2.2
etc.</t>
        </r>
      </text>
    </comment>
    <comment ref="D11" authorId="0">
      <text>
        <r>
          <rPr>
            <b/>
            <sz val="8"/>
            <color indexed="81"/>
            <rFont val="Tahoma"/>
            <family val="2"/>
          </rPr>
          <t>Start Date</t>
        </r>
        <r>
          <rPr>
            <sz val="8"/>
            <color indexed="81"/>
            <rFont val="Tahoma"/>
            <family val="2"/>
          </rPr>
          <t xml:space="preserve">
Enter the starting date for this task. To associate the start date with the end of another task, enter a formula in the start date that refers to the end date of that task.</t>
        </r>
      </text>
    </comment>
    <comment ref="E11" authorId="0">
      <text>
        <r>
          <rPr>
            <b/>
            <sz val="8"/>
            <color indexed="81"/>
            <rFont val="Tahoma"/>
            <family val="2"/>
          </rPr>
          <t>End Date</t>
        </r>
        <r>
          <rPr>
            <sz val="8"/>
            <color indexed="81"/>
            <rFont val="Tahoma"/>
            <family val="2"/>
          </rPr>
          <t xml:space="preserve">
The ending date is calculated by adding the Duration (calendar days) to the Start date minus 1 day, because the task duration is from the </t>
        </r>
        <r>
          <rPr>
            <b/>
            <sz val="8"/>
            <color indexed="81"/>
            <rFont val="Tahoma"/>
            <family val="2"/>
          </rPr>
          <t>beginning</t>
        </r>
        <r>
          <rPr>
            <sz val="8"/>
            <color indexed="81"/>
            <rFont val="Tahoma"/>
            <family val="2"/>
          </rPr>
          <t xml:space="preserve"> of the </t>
        </r>
        <r>
          <rPr>
            <b/>
            <sz val="8"/>
            <color indexed="81"/>
            <rFont val="Tahoma"/>
            <family val="2"/>
          </rPr>
          <t>Start</t>
        </r>
        <r>
          <rPr>
            <sz val="8"/>
            <color indexed="81"/>
            <rFont val="Tahoma"/>
            <family val="2"/>
          </rPr>
          <t xml:space="preserve"> day to the </t>
        </r>
        <r>
          <rPr>
            <b/>
            <sz val="8"/>
            <color indexed="81"/>
            <rFont val="Tahoma"/>
            <family val="2"/>
          </rPr>
          <t>end</t>
        </r>
        <r>
          <rPr>
            <sz val="8"/>
            <color indexed="81"/>
            <rFont val="Tahoma"/>
            <family val="2"/>
          </rPr>
          <t xml:space="preserve"> of the </t>
        </r>
        <r>
          <rPr>
            <b/>
            <sz val="8"/>
            <color indexed="81"/>
            <rFont val="Tahoma"/>
            <family val="2"/>
          </rPr>
          <t>End</t>
        </r>
        <r>
          <rPr>
            <sz val="8"/>
            <color indexed="81"/>
            <rFont val="Tahoma"/>
            <family val="2"/>
          </rPr>
          <t xml:space="preserve"> day.</t>
        </r>
        <r>
          <rPr>
            <sz val="8"/>
            <color indexed="81"/>
            <rFont val="Tahoma"/>
            <family val="2"/>
          </rPr>
          <t xml:space="preserve">
</t>
        </r>
      </text>
    </comment>
    <comment ref="F11" authorId="0">
      <text>
        <r>
          <rPr>
            <b/>
            <sz val="8"/>
            <color indexed="81"/>
            <rFont val="Tahoma"/>
            <family val="2"/>
          </rPr>
          <t>Duration (Calendar Days)</t>
        </r>
        <r>
          <rPr>
            <sz val="8"/>
            <color indexed="81"/>
            <rFont val="Tahoma"/>
            <family val="2"/>
          </rPr>
          <t xml:space="preserve">
Enter the number of calendar days for the given task. Refer to the Working Days column or use a calendar to determine the corresponding working days.
For the main tasks, you can calculate the duration by finding the maximum End date of the sub tasks and subtracting the earliest start date. For example:
F13=MAX(E14:E17)-D13</t>
        </r>
      </text>
    </comment>
    <comment ref="G11" authorId="0">
      <text>
        <r>
          <rPr>
            <b/>
            <sz val="8"/>
            <color indexed="81"/>
            <rFont val="Tahoma"/>
            <family val="2"/>
          </rPr>
          <t>Percent Complete</t>
        </r>
        <r>
          <rPr>
            <sz val="8"/>
            <color indexed="81"/>
            <rFont val="Tahoma"/>
            <family val="2"/>
          </rPr>
          <t xml:space="preserve">
Update the status of this task by entering the percent complete (between 0% and 100%).
For the main tasks, you can use a weighted average of the sub tasks by adding the formula:
G13=SUMPRODUCT(F14:F17,G14:G17)/SUM(F14:F17)
Note: If you insert rows, make sure that the calculation is updated correctly.</t>
        </r>
      </text>
    </comment>
    <comment ref="H11" authorId="0">
      <text>
        <r>
          <rPr>
            <b/>
            <sz val="8"/>
            <color indexed="81"/>
            <rFont val="Tahoma"/>
            <family val="2"/>
          </rPr>
          <t>Working Days</t>
        </r>
        <r>
          <rPr>
            <sz val="8"/>
            <color indexed="81"/>
            <rFont val="Tahoma"/>
            <family val="2"/>
          </rPr>
          <t xml:space="preserve">
Counts only Mon-Fri, using the NETWORKDAYS() formula. When planning work based upon the number of working days, adjust the Duration until the desired # of working days is reached.
</t>
        </r>
        <r>
          <rPr>
            <i/>
            <sz val="8"/>
            <color indexed="81"/>
            <rFont val="Tahoma"/>
            <family val="2"/>
          </rPr>
          <t xml:space="preserve">Note: </t>
        </r>
        <r>
          <rPr>
            <sz val="8"/>
            <color indexed="81"/>
            <rFont val="Tahoma"/>
            <family val="2"/>
          </rPr>
          <t>If the start date is later changed, the number of working days may also change.</t>
        </r>
      </text>
    </comment>
    <comment ref="I11" authorId="0">
      <text>
        <r>
          <rPr>
            <b/>
            <sz val="8"/>
            <color indexed="81"/>
            <rFont val="Tahoma"/>
            <family val="2"/>
          </rPr>
          <t>Calendar Days Complete</t>
        </r>
        <r>
          <rPr>
            <sz val="8"/>
            <color indexed="81"/>
            <rFont val="Tahoma"/>
            <family val="2"/>
          </rPr>
          <t xml:space="preserve">
This column is calculated by multiplying the Duration by the %Complete and rounding down to the nearest integer.</t>
        </r>
      </text>
    </comment>
    <comment ref="J11" authorId="0">
      <text>
        <r>
          <rPr>
            <b/>
            <sz val="8"/>
            <color indexed="81"/>
            <rFont val="Tahoma"/>
            <family val="2"/>
          </rPr>
          <t>Calendar Days Remaining</t>
        </r>
        <r>
          <rPr>
            <sz val="8"/>
            <color indexed="81"/>
            <rFont val="Tahoma"/>
            <family val="2"/>
          </rPr>
          <t xml:space="preserve">
This column is calculated by subtracted the Days Complete from the Duration.</t>
        </r>
      </text>
    </comment>
  </commentList>
</comments>
</file>

<file path=xl/sharedStrings.xml><?xml version="1.0" encoding="utf-8"?>
<sst xmlns="http://schemas.openxmlformats.org/spreadsheetml/2006/main" count="49" uniqueCount="47">
  <si>
    <t>Days Remaining</t>
  </si>
  <si>
    <t>Project Lead:</t>
  </si>
  <si>
    <t>Today's Date:</t>
  </si>
  <si>
    <t>Start</t>
  </si>
  <si>
    <t>End</t>
  </si>
  <si>
    <t>Days Complete</t>
  </si>
  <si>
    <t>Duration (Days)</t>
  </si>
  <si>
    <t>WBS</t>
  </si>
  <si>
    <t>1.2</t>
  </si>
  <si>
    <t>1.3</t>
  </si>
  <si>
    <t>1.4</t>
  </si>
  <si>
    <t>2</t>
  </si>
  <si>
    <t>2.1</t>
  </si>
  <si>
    <t>2.2</t>
  </si>
  <si>
    <t>2.3</t>
  </si>
  <si>
    <t>1</t>
  </si>
  <si>
    <t>1.1</t>
  </si>
  <si>
    <t>Tasks</t>
  </si>
  <si>
    <t>% Complete</t>
  </si>
  <si>
    <t>3</t>
  </si>
  <si>
    <t>3.1</t>
  </si>
  <si>
    <t>3.2</t>
  </si>
  <si>
    <t>3.3</t>
  </si>
  <si>
    <t>3.4</t>
  </si>
  <si>
    <t>Working Days</t>
  </si>
  <si>
    <t>Task Lead</t>
  </si>
  <si>
    <t>Start Date:</t>
  </si>
  <si>
    <t>[42]</t>
  </si>
  <si>
    <t>Phillip Young</t>
  </si>
  <si>
    <t>Frame Subsystem</t>
  </si>
  <si>
    <t>Bucket Subsystem</t>
  </si>
  <si>
    <t>Linkage Subsystem</t>
  </si>
  <si>
    <t>Alan</t>
  </si>
  <si>
    <t>John-David</t>
  </si>
  <si>
    <t>Bryant</t>
  </si>
  <si>
    <t>Frame</t>
  </si>
  <si>
    <t>Wheel Structure</t>
  </si>
  <si>
    <t>Subsystem Interface</t>
  </si>
  <si>
    <t>Chariot Interface</t>
  </si>
  <si>
    <t>Bucket</t>
  </si>
  <si>
    <t>Front Door</t>
  </si>
  <si>
    <t>NASA Lunar Harvester</t>
  </si>
  <si>
    <t>Corporation 4</t>
  </si>
  <si>
    <t>Actuator</t>
  </si>
  <si>
    <t>Mechanical Links</t>
  </si>
  <si>
    <t>Joints</t>
  </si>
  <si>
    <t>Work Breakdown Structure - ORR</t>
  </si>
</sst>
</file>

<file path=xl/styles.xml><?xml version="1.0" encoding="utf-8"?>
<styleSheet xmlns="http://schemas.openxmlformats.org/spreadsheetml/2006/main">
  <numFmts count="3">
    <numFmt numFmtId="166" formatCode="m/dd/yy"/>
    <numFmt numFmtId="180" formatCode="m\ /\ d\ /\ yy"/>
    <numFmt numFmtId="181" formatCode="\(ddd\)"/>
  </numFmts>
  <fonts count="23">
    <font>
      <sz val="10"/>
      <name val="Arial"/>
    </font>
    <font>
      <sz val="10"/>
      <name val="Arial"/>
    </font>
    <font>
      <b/>
      <sz val="10"/>
      <name val="Arial"/>
      <family val="2"/>
    </font>
    <font>
      <b/>
      <sz val="12"/>
      <name val="Arial"/>
      <family val="2"/>
    </font>
    <font>
      <sz val="8"/>
      <name val="Arial"/>
      <family val="2"/>
    </font>
    <font>
      <sz val="10"/>
      <name val="Arial"/>
      <family val="2"/>
    </font>
    <font>
      <sz val="8"/>
      <color indexed="55"/>
      <name val="Arial"/>
      <family val="2"/>
    </font>
    <font>
      <sz val="8"/>
      <color indexed="81"/>
      <name val="Tahoma"/>
      <family val="2"/>
    </font>
    <font>
      <b/>
      <sz val="8"/>
      <color indexed="81"/>
      <name val="Tahoma"/>
      <family val="2"/>
    </font>
    <font>
      <b/>
      <sz val="8"/>
      <name val="Arial"/>
      <family val="2"/>
    </font>
    <font>
      <b/>
      <sz val="8"/>
      <color indexed="81"/>
      <name val="Tahoma"/>
      <family val="2"/>
    </font>
    <font>
      <i/>
      <sz val="8"/>
      <color indexed="81"/>
      <name val="Tahoma"/>
      <family val="2"/>
    </font>
    <font>
      <sz val="8"/>
      <color indexed="81"/>
      <name val="Tahoma"/>
      <family val="2"/>
    </font>
    <font>
      <u/>
      <sz val="10"/>
      <color indexed="12"/>
      <name val="Arial"/>
      <family val="2"/>
    </font>
    <font>
      <b/>
      <u/>
      <sz val="8"/>
      <color indexed="81"/>
      <name val="Tahoma"/>
      <family val="2"/>
    </font>
    <font>
      <sz val="8"/>
      <name val="Arial Narrow"/>
      <family val="2"/>
    </font>
    <font>
      <sz val="8"/>
      <name val="Trebuchet MS"/>
      <family val="2"/>
    </font>
    <font>
      <b/>
      <sz val="8"/>
      <color indexed="10"/>
      <name val="Tahoma"/>
      <family val="2"/>
    </font>
    <font>
      <b/>
      <sz val="14"/>
      <color indexed="16"/>
      <name val="Trebuchet MS"/>
      <family val="2"/>
    </font>
    <font>
      <sz val="6"/>
      <name val="Trebuchet MS"/>
      <family val="2"/>
    </font>
    <font>
      <b/>
      <sz val="18"/>
      <color indexed="56"/>
      <name val="Trebuchet MS"/>
      <family val="2"/>
    </font>
    <font>
      <sz val="10"/>
      <color indexed="9"/>
      <name val="Arial"/>
      <family val="2"/>
    </font>
    <font>
      <u/>
      <sz val="8"/>
      <color indexed="12"/>
      <name val="Arial"/>
      <family val="2"/>
    </font>
  </fonts>
  <fills count="5">
    <fill>
      <patternFill patternType="none"/>
    </fill>
    <fill>
      <patternFill patternType="gray125"/>
    </fill>
    <fill>
      <patternFill patternType="solid">
        <fgColor indexed="22"/>
        <bgColor indexed="64"/>
      </patternFill>
    </fill>
    <fill>
      <patternFill patternType="solid">
        <fgColor indexed="42"/>
        <bgColor indexed="64"/>
      </patternFill>
    </fill>
    <fill>
      <patternFill patternType="solid">
        <fgColor indexed="11"/>
        <bgColor indexed="64"/>
      </patternFill>
    </fill>
  </fills>
  <borders count="6">
    <border>
      <left/>
      <right/>
      <top/>
      <bottom/>
      <diagonal/>
    </border>
    <border>
      <left/>
      <right/>
      <top/>
      <bottom style="medium">
        <color indexed="64"/>
      </bottom>
      <diagonal/>
    </border>
    <border>
      <left/>
      <right/>
      <top style="thin">
        <color indexed="22"/>
      </top>
      <bottom style="thin">
        <color indexed="22"/>
      </bottom>
      <diagonal/>
    </border>
    <border>
      <left/>
      <right/>
      <top/>
      <bottom style="thin">
        <color indexed="64"/>
      </bottom>
      <diagonal/>
    </border>
    <border>
      <left style="thin">
        <color indexed="55"/>
      </left>
      <right/>
      <top/>
      <bottom style="medium">
        <color indexed="64"/>
      </bottom>
      <diagonal/>
    </border>
    <border>
      <left/>
      <right style="thin">
        <color indexed="55"/>
      </right>
      <top/>
      <bottom style="medium">
        <color indexed="64"/>
      </bottom>
      <diagonal/>
    </border>
  </borders>
  <cellStyleXfs count="3">
    <xf numFmtId="0" fontId="0"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60">
    <xf numFmtId="0" fontId="0" fillId="0" borderId="0" xfId="0"/>
    <xf numFmtId="0" fontId="3" fillId="0" borderId="0" xfId="0" applyFont="1"/>
    <xf numFmtId="0" fontId="0" fillId="0" borderId="0" xfId="0" applyAlignment="1">
      <alignment horizontal="right"/>
    </xf>
    <xf numFmtId="14" fontId="4" fillId="0" borderId="0" xfId="0" applyNumberFormat="1" applyFont="1" applyAlignment="1">
      <alignment horizontal="left"/>
    </xf>
    <xf numFmtId="0" fontId="4" fillId="0" borderId="0" xfId="0" applyFont="1"/>
    <xf numFmtId="0" fontId="2" fillId="0" borderId="1" xfId="0" applyFont="1" applyBorder="1" applyAlignment="1">
      <alignment horizontal="center"/>
    </xf>
    <xf numFmtId="0" fontId="0" fillId="0" borderId="1" xfId="0" applyBorder="1" applyAlignment="1">
      <alignment horizontal="center" textRotation="90"/>
    </xf>
    <xf numFmtId="0" fontId="0" fillId="2" borderId="0" xfId="0" applyFill="1"/>
    <xf numFmtId="0" fontId="0" fillId="0" borderId="0" xfId="0" applyFill="1" applyBorder="1"/>
    <xf numFmtId="0" fontId="0" fillId="0" borderId="0" xfId="0" applyBorder="1" applyAlignment="1">
      <alignment horizontal="left"/>
    </xf>
    <xf numFmtId="14" fontId="0" fillId="0" borderId="0" xfId="0" applyNumberFormat="1" applyFill="1"/>
    <xf numFmtId="0" fontId="6" fillId="0" borderId="0" xfId="0" applyNumberFormat="1" applyFont="1" applyAlignment="1">
      <alignment horizontal="right"/>
    </xf>
    <xf numFmtId="166" fontId="4" fillId="0" borderId="2" xfId="0" applyNumberFormat="1" applyFont="1" applyFill="1" applyBorder="1" applyAlignment="1">
      <alignment horizontal="right"/>
    </xf>
    <xf numFmtId="1" fontId="4" fillId="0" borderId="2" xfId="2" applyNumberFormat="1" applyFont="1" applyFill="1" applyBorder="1" applyAlignment="1">
      <alignment horizontal="center"/>
    </xf>
    <xf numFmtId="166" fontId="4" fillId="2" borderId="2" xfId="0" applyNumberFormat="1" applyFont="1" applyFill="1" applyBorder="1" applyAlignment="1">
      <alignment horizontal="right"/>
    </xf>
    <xf numFmtId="1" fontId="4" fillId="2" borderId="2" xfId="2" applyNumberFormat="1" applyFont="1" applyFill="1" applyBorder="1" applyAlignment="1">
      <alignment horizontal="center"/>
    </xf>
    <xf numFmtId="166" fontId="4" fillId="3" borderId="2" xfId="0" applyNumberFormat="1" applyFont="1" applyFill="1" applyBorder="1" applyAlignment="1">
      <alignment horizontal="right"/>
    </xf>
    <xf numFmtId="0" fontId="5" fillId="0" borderId="3" xfId="0" applyFont="1" applyBorder="1" applyAlignment="1">
      <alignment horizontal="left"/>
    </xf>
    <xf numFmtId="14" fontId="5" fillId="0" borderId="3" xfId="0" applyNumberFormat="1" applyFont="1" applyBorder="1" applyAlignment="1">
      <alignment horizontal="left"/>
    </xf>
    <xf numFmtId="14" fontId="1" fillId="0" borderId="3" xfId="0" applyNumberFormat="1" applyFont="1" applyBorder="1" applyAlignment="1">
      <alignment horizontal="left"/>
    </xf>
    <xf numFmtId="49" fontId="4" fillId="0" borderId="0" xfId="0" applyNumberFormat="1" applyFont="1" applyFill="1" applyBorder="1"/>
    <xf numFmtId="49" fontId="4" fillId="2" borderId="2" xfId="0" applyNumberFormat="1" applyFont="1" applyFill="1" applyBorder="1" applyAlignment="1">
      <alignment horizontal="left"/>
    </xf>
    <xf numFmtId="49" fontId="4" fillId="0" borderId="2" xfId="0" applyNumberFormat="1" applyFont="1" applyBorder="1" applyAlignment="1">
      <alignment horizontal="left"/>
    </xf>
    <xf numFmtId="0" fontId="4" fillId="2" borderId="2" xfId="0" applyFont="1" applyFill="1" applyBorder="1"/>
    <xf numFmtId="0" fontId="4" fillId="0" borderId="2" xfId="0" applyFont="1" applyFill="1" applyBorder="1"/>
    <xf numFmtId="0" fontId="4" fillId="0" borderId="0" xfId="0" applyFont="1" applyFill="1" applyBorder="1"/>
    <xf numFmtId="0" fontId="4" fillId="0" borderId="2" xfId="0" applyFont="1" applyBorder="1"/>
    <xf numFmtId="0" fontId="0" fillId="0" borderId="1" xfId="0" applyBorder="1" applyAlignment="1">
      <alignment horizontal="center" textRotation="90" wrapText="1"/>
    </xf>
    <xf numFmtId="0" fontId="0" fillId="0" borderId="0" xfId="0" applyAlignment="1"/>
    <xf numFmtId="0" fontId="5" fillId="0" borderId="0" xfId="0" applyFont="1" applyBorder="1" applyAlignment="1">
      <alignment horizontal="left"/>
    </xf>
    <xf numFmtId="14" fontId="1" fillId="0" borderId="0" xfId="0" applyNumberFormat="1" applyFont="1" applyBorder="1" applyAlignment="1">
      <alignment horizontal="left"/>
    </xf>
    <xf numFmtId="0" fontId="4" fillId="0" borderId="0" xfId="0" applyNumberFormat="1" applyFont="1" applyFill="1" applyBorder="1"/>
    <xf numFmtId="1" fontId="4" fillId="2" borderId="2" xfId="0" applyNumberFormat="1" applyFont="1" applyFill="1" applyBorder="1" applyAlignment="1">
      <alignment horizontal="center"/>
    </xf>
    <xf numFmtId="1" fontId="4" fillId="0" borderId="2" xfId="0" applyNumberFormat="1" applyFont="1" applyFill="1" applyBorder="1" applyAlignment="1">
      <alignment horizontal="center"/>
    </xf>
    <xf numFmtId="0" fontId="9" fillId="0" borderId="1" xfId="0" applyFont="1" applyFill="1" applyBorder="1" applyAlignment="1"/>
    <xf numFmtId="0" fontId="0" fillId="0" borderId="1" xfId="0" applyBorder="1" applyAlignment="1"/>
    <xf numFmtId="0" fontId="0" fillId="0" borderId="0" xfId="0" applyFill="1" applyBorder="1" applyAlignment="1"/>
    <xf numFmtId="9" fontId="4" fillId="3" borderId="2" xfId="2" applyFont="1" applyFill="1" applyBorder="1" applyAlignment="1">
      <alignment horizontal="center"/>
    </xf>
    <xf numFmtId="9" fontId="4" fillId="4" borderId="2" xfId="2" applyFont="1" applyFill="1" applyBorder="1" applyAlignment="1">
      <alignment horizontal="center"/>
    </xf>
    <xf numFmtId="166" fontId="4" fillId="4" borderId="2" xfId="0" applyNumberFormat="1" applyFont="1" applyFill="1" applyBorder="1" applyAlignment="1">
      <alignment horizontal="right"/>
    </xf>
    <xf numFmtId="1" fontId="4" fillId="4" borderId="2" xfId="0" applyNumberFormat="1" applyFont="1" applyFill="1" applyBorder="1" applyAlignment="1">
      <alignment horizontal="center"/>
    </xf>
    <xf numFmtId="1" fontId="4" fillId="3" borderId="2" xfId="0" applyNumberFormat="1" applyFont="1" applyFill="1" applyBorder="1" applyAlignment="1">
      <alignment horizontal="center"/>
    </xf>
    <xf numFmtId="0" fontId="15" fillId="2" borderId="2" xfId="0" applyFont="1" applyFill="1" applyBorder="1"/>
    <xf numFmtId="0" fontId="15" fillId="0" borderId="2" xfId="0" applyFont="1" applyFill="1" applyBorder="1"/>
    <xf numFmtId="0" fontId="15" fillId="2" borderId="2" xfId="0" applyFont="1" applyFill="1" applyBorder="1" applyAlignment="1">
      <alignment wrapText="1"/>
    </xf>
    <xf numFmtId="0" fontId="15" fillId="0" borderId="2" xfId="0" applyFont="1" applyFill="1" applyBorder="1" applyAlignment="1">
      <alignment wrapText="1"/>
    </xf>
    <xf numFmtId="0" fontId="9" fillId="0" borderId="1" xfId="0" applyFont="1" applyBorder="1" applyAlignment="1">
      <alignment horizontal="left"/>
    </xf>
    <xf numFmtId="0" fontId="9" fillId="0" borderId="1" xfId="0" applyFont="1" applyBorder="1" applyAlignment="1">
      <alignment horizontal="center"/>
    </xf>
    <xf numFmtId="181" fontId="1" fillId="0" borderId="3" xfId="0" applyNumberFormat="1" applyFont="1" applyBorder="1" applyAlignment="1">
      <alignment horizontal="right"/>
    </xf>
    <xf numFmtId="0" fontId="18" fillId="2" borderId="0" xfId="0" applyFont="1" applyFill="1" applyAlignment="1">
      <alignment vertical="center"/>
    </xf>
    <xf numFmtId="0" fontId="19" fillId="2" borderId="0" xfId="0" applyFont="1" applyFill="1"/>
    <xf numFmtId="0" fontId="16" fillId="2" borderId="0" xfId="0" applyFont="1" applyFill="1" applyAlignment="1">
      <alignment horizontal="right"/>
    </xf>
    <xf numFmtId="0" fontId="20" fillId="2" borderId="0" xfId="0" applyFont="1" applyFill="1" applyAlignment="1">
      <alignment vertical="center"/>
    </xf>
    <xf numFmtId="0" fontId="21" fillId="0" borderId="0" xfId="0" applyFont="1"/>
    <xf numFmtId="0" fontId="22" fillId="0" borderId="0" xfId="1" applyFont="1" applyAlignment="1" applyProtection="1">
      <alignment horizontal="right"/>
    </xf>
    <xf numFmtId="0" fontId="5" fillId="0" borderId="0" xfId="0" applyFont="1"/>
    <xf numFmtId="180" fontId="4" fillId="0" borderId="4" xfId="0" applyNumberFormat="1" applyFont="1" applyBorder="1" applyAlignment="1">
      <alignment horizontal="center" textRotation="90"/>
    </xf>
    <xf numFmtId="180" fontId="0" fillId="0" borderId="1" xfId="0" applyNumberFormat="1" applyBorder="1" applyAlignment="1">
      <alignment horizontal="center" textRotation="90"/>
    </xf>
    <xf numFmtId="180" fontId="0" fillId="0" borderId="5" xfId="0" applyNumberFormat="1" applyBorder="1" applyAlignment="1">
      <alignment horizontal="center" textRotation="90"/>
    </xf>
    <xf numFmtId="0" fontId="16" fillId="0" borderId="0" xfId="0" applyFont="1" applyAlignment="1">
      <alignment horizontal="right"/>
    </xf>
  </cellXfs>
  <cellStyles count="3">
    <cellStyle name="Hyperlink" xfId="1" builtinId="8"/>
    <cellStyle name="Normal" xfId="0" builtinId="0"/>
    <cellStyle name="Percent" xfId="2" builtinId="5"/>
  </cellStyles>
  <dxfs count="6">
    <dxf>
      <fill>
        <patternFill>
          <bgColor indexed="63"/>
        </patternFill>
      </fill>
    </dxf>
    <dxf>
      <fill>
        <patternFill>
          <bgColor indexed="40"/>
        </patternFill>
      </fill>
    </dxf>
    <dxf>
      <font>
        <condense val="0"/>
        <extend val="0"/>
        <color auto="1"/>
      </font>
      <fill>
        <patternFill>
          <bgColor indexed="10"/>
        </patternFill>
      </fill>
    </dxf>
    <dxf>
      <fill>
        <patternFill>
          <bgColor indexed="23"/>
        </patternFill>
      </fill>
    </dxf>
    <dxf>
      <fill>
        <patternFill>
          <bgColor indexed="44"/>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FF00FF"/>
      <rgbColor rgb="0000FFFF"/>
      <rgbColor rgb="00800000"/>
      <rgbColor rgb="00008000"/>
      <rgbColor rgb="00000080"/>
      <rgbColor rgb="00808000"/>
      <rgbColor rgb="00800080"/>
      <rgbColor rgb="00008080"/>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FFFF"/>
      <rgbColor rgb="00CCFFCC"/>
      <rgbColor rgb="00FFFFD7"/>
      <rgbColor rgb="0099CCFF"/>
      <rgbColor rgb="00FF99CC"/>
      <rgbColor rgb="00CC99FF"/>
      <rgbColor rgb="00FFCC99"/>
      <rgbColor rgb="003366FF"/>
      <rgbColor rgb="0033CCCC"/>
      <rgbColor rgb="0099CC00"/>
      <rgbColor rgb="00FFCC00"/>
      <rgbColor rgb="00FF9900"/>
      <rgbColor rgb="00FF6600"/>
      <rgbColor rgb="00666699"/>
      <rgbColor rgb="00C0C0C0"/>
      <rgbColor rgb="00003366"/>
      <rgbColor rgb="00339966"/>
      <rgbColor rgb="00003300"/>
      <rgbColor rgb="00333300"/>
      <rgbColor rgb="00993300"/>
      <rgbColor rgb="00993366"/>
      <rgbColor rgb="00333399"/>
      <rgbColor rgb="005F5F5F"/>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66675</xdr:colOff>
      <xdr:row>28</xdr:row>
      <xdr:rowOff>0</xdr:rowOff>
    </xdr:from>
    <xdr:to>
      <xdr:col>176</xdr:col>
      <xdr:colOff>0</xdr:colOff>
      <xdr:row>65</xdr:row>
      <xdr:rowOff>76200</xdr:rowOff>
    </xdr:to>
    <xdr:sp macro="" textlink="">
      <xdr:nvSpPr>
        <xdr:cNvPr id="6146" name="Rectangle 2"/>
        <xdr:cNvSpPr>
          <a:spLocks noChangeArrowheads="1"/>
        </xdr:cNvSpPr>
      </xdr:nvSpPr>
      <xdr:spPr bwMode="auto">
        <a:xfrm>
          <a:off x="66675" y="5676900"/>
          <a:ext cx="9048750" cy="5991225"/>
        </a:xfrm>
        <a:prstGeom prst="rect">
          <a:avLst/>
        </a:prstGeom>
        <a:solidFill>
          <a:srgbClr val="EAEAEA"/>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strike="noStrike">
              <a:solidFill>
                <a:srgbClr val="000000"/>
              </a:solidFill>
              <a:latin typeface="Arial"/>
              <a:cs typeface="Arial"/>
            </a:rPr>
            <a:t>HELP</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 Modify the </a:t>
          </a:r>
          <a:r>
            <a:rPr lang="en-US" sz="1000" b="1" i="0" strike="noStrike">
              <a:solidFill>
                <a:srgbClr val="008000"/>
              </a:solidFill>
              <a:latin typeface="Arial"/>
              <a:cs typeface="Arial"/>
            </a:rPr>
            <a:t>GREEN</a:t>
          </a:r>
          <a:r>
            <a:rPr lang="en-US" sz="1000" b="0" i="0" strike="noStrike">
              <a:solidFill>
                <a:srgbClr val="000000"/>
              </a:solidFill>
              <a:latin typeface="Arial"/>
              <a:cs typeface="Arial"/>
            </a:rPr>
            <a:t> cells and the </a:t>
          </a:r>
          <a:r>
            <a:rPr lang="en-US" sz="1000" b="1" i="0" strike="noStrike">
              <a:solidFill>
                <a:srgbClr val="000000"/>
              </a:solidFill>
              <a:latin typeface="Arial"/>
              <a:cs typeface="Arial"/>
            </a:rPr>
            <a:t>WBS</a:t>
          </a:r>
          <a:r>
            <a:rPr lang="en-US" sz="1000" b="0" i="0" strike="noStrike">
              <a:solidFill>
                <a:srgbClr val="000000"/>
              </a:solidFill>
              <a:latin typeface="Arial"/>
              <a:cs typeface="Arial"/>
            </a:rPr>
            <a:t>, </a:t>
          </a:r>
          <a:r>
            <a:rPr lang="en-US" sz="1000" b="1" i="0" strike="noStrike">
              <a:solidFill>
                <a:srgbClr val="000000"/>
              </a:solidFill>
              <a:latin typeface="Arial"/>
              <a:cs typeface="Arial"/>
            </a:rPr>
            <a:t>Tasks</a:t>
          </a:r>
          <a:r>
            <a:rPr lang="en-US" sz="1000" b="0" i="0" strike="noStrike">
              <a:solidFill>
                <a:srgbClr val="000000"/>
              </a:solidFill>
              <a:latin typeface="Arial"/>
              <a:cs typeface="Arial"/>
            </a:rPr>
            <a:t>, and </a:t>
          </a:r>
          <a:r>
            <a:rPr lang="en-US" sz="1000" b="1" i="0" strike="noStrike">
              <a:solidFill>
                <a:srgbClr val="000000"/>
              </a:solidFill>
              <a:latin typeface="Arial"/>
              <a:cs typeface="Arial"/>
            </a:rPr>
            <a:t>Task Lead</a:t>
          </a:r>
          <a:r>
            <a:rPr lang="en-US" sz="1000" b="0" i="0" strike="noStrike">
              <a:solidFill>
                <a:srgbClr val="000000"/>
              </a:solidFill>
              <a:latin typeface="Arial"/>
              <a:cs typeface="Arial"/>
            </a:rPr>
            <a:t> columns. The rest of the columns are formulas.</a:t>
          </a:r>
        </a:p>
        <a:p>
          <a:pPr algn="l" rtl="0">
            <a:defRPr sz="1000"/>
          </a:pPr>
          <a:r>
            <a:rPr lang="en-US" sz="1000" b="0" i="0" strike="noStrike">
              <a:solidFill>
                <a:srgbClr val="000000"/>
              </a:solidFill>
              <a:latin typeface="Arial"/>
              <a:cs typeface="Arial"/>
            </a:rPr>
            <a:t>- The number of weeks shown in the gantt chart is limited by the maximum number of columns available in Excel.</a:t>
          </a:r>
        </a:p>
        <a:p>
          <a:pPr algn="l" rtl="0">
            <a:defRPr sz="1000"/>
          </a:pPr>
          <a:r>
            <a:rPr lang="en-US" sz="1000" b="0" i="0" strike="noStrike">
              <a:solidFill>
                <a:srgbClr val="000000"/>
              </a:solidFill>
              <a:latin typeface="Arial"/>
              <a:cs typeface="Arial"/>
            </a:rPr>
            <a:t>- The Start Date that you choose determines the first week in the gantt chart, starting on a Monday.</a:t>
          </a:r>
        </a:p>
        <a:p>
          <a:pPr algn="l" rtl="0">
            <a:defRPr sz="1000"/>
          </a:pPr>
          <a:r>
            <a:rPr lang="en-US" sz="1000" b="0" i="0" strike="noStrike">
              <a:solidFill>
                <a:srgbClr val="000000"/>
              </a:solidFill>
              <a:latin typeface="Arial"/>
              <a:cs typeface="Arial"/>
            </a:rPr>
            <a:t>- Use the slider to adjust the range of dates shown in the gantt chart.</a:t>
          </a:r>
        </a:p>
        <a:p>
          <a:pPr algn="l" rtl="0">
            <a:defRPr sz="1000"/>
          </a:pPr>
          <a:r>
            <a:rPr lang="en-US" sz="1000" b="0" i="0" strike="noStrike">
              <a:solidFill>
                <a:srgbClr val="000000"/>
              </a:solidFill>
              <a:latin typeface="Arial"/>
              <a:cs typeface="Arial"/>
            </a:rPr>
            <a:t>- Only 48 weeks can be shown/printed at one time, because each week uses up 5 columns.</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a:t>
          </a:r>
          <a:r>
            <a:rPr lang="en-US" sz="1000" b="0" i="0" strike="noStrike">
              <a:solidFill>
                <a:srgbClr val="000000"/>
              </a:solidFill>
              <a:latin typeface="Arial"/>
              <a:cs typeface="Arial"/>
            </a:rPr>
            <a:t> The Working Days column shows "###". How do I fix that?</a:t>
          </a:r>
        </a:p>
        <a:p>
          <a:pPr algn="l" rtl="0">
            <a:defRPr sz="1000"/>
          </a:pPr>
          <a:r>
            <a:rPr lang="en-US" sz="1000" b="0" i="0" strike="noStrike">
              <a:solidFill>
                <a:srgbClr val="000000"/>
              </a:solidFill>
              <a:latin typeface="Arial"/>
              <a:cs typeface="Arial"/>
            </a:rPr>
            <a:t>You need to install the Analysis ToolPak add-in that comes with Excel. Go to Tools &gt; Add-ins, and select Analysis ToolPak.</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make Task 2 start the day after the end of Task 1?</a:t>
          </a:r>
        </a:p>
        <a:p>
          <a:pPr algn="l" rtl="0">
            <a:defRPr sz="1000"/>
          </a:pPr>
          <a:r>
            <a:rPr lang="en-US" sz="1000" b="0" i="0" strike="noStrike">
              <a:solidFill>
                <a:srgbClr val="000000"/>
              </a:solidFill>
              <a:latin typeface="Arial"/>
              <a:cs typeface="Arial"/>
            </a:rPr>
            <a:t>Use the following formula for the start date of Task 2:</a:t>
          </a:r>
        </a:p>
        <a:p>
          <a:pPr algn="l" rtl="0">
            <a:defRPr sz="1000"/>
          </a:pPr>
          <a:r>
            <a:rPr lang="en-US" sz="1000" b="1" i="0" strike="noStrike">
              <a:solidFill>
                <a:srgbClr val="000000"/>
              </a:solidFill>
              <a:latin typeface="Arial"/>
              <a:cs typeface="Arial"/>
            </a:rPr>
            <a:t>=</a:t>
          </a:r>
          <a:r>
            <a:rPr lang="en-US" sz="1000" b="1" i="1" strike="noStrike">
              <a:solidFill>
                <a:srgbClr val="000000"/>
              </a:solidFill>
              <a:latin typeface="Arial"/>
              <a:cs typeface="Arial"/>
            </a:rPr>
            <a:t>EndDate</a:t>
          </a:r>
          <a:r>
            <a:rPr lang="en-US" sz="1000" b="1" i="0" strike="noStrike">
              <a:solidFill>
                <a:srgbClr val="000000"/>
              </a:solidFill>
              <a:latin typeface="Arial"/>
              <a:cs typeface="Arial"/>
            </a:rPr>
            <a:t>+1</a:t>
          </a: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where </a:t>
          </a:r>
          <a:r>
            <a:rPr lang="en-US" sz="1000" b="0" i="1" strike="noStrike">
              <a:solidFill>
                <a:srgbClr val="000000"/>
              </a:solidFill>
              <a:latin typeface="Arial"/>
              <a:cs typeface="Arial"/>
            </a:rPr>
            <a:t>EndDate</a:t>
          </a:r>
          <a:r>
            <a:rPr lang="en-US" sz="1000" b="0" i="0" strike="noStrike">
              <a:solidFill>
                <a:srgbClr val="000000"/>
              </a:solidFill>
              <a:latin typeface="Arial"/>
              <a:cs typeface="Arial"/>
            </a:rPr>
            <a:t> is the reference to the cell containing the end date of task 1</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a:t>
          </a:r>
          <a:r>
            <a:rPr lang="en-US" sz="1000" b="1" i="0" strike="noStrike">
              <a:solidFill>
                <a:srgbClr val="000000"/>
              </a:solidFill>
              <a:latin typeface="Arial"/>
              <a:cs typeface="Arial"/>
            </a:rPr>
            <a:t>add/insert tasks and subtasks</a:t>
          </a:r>
          <a:r>
            <a:rPr lang="en-US" sz="1000" b="0" i="0" strike="noStrike">
              <a:solidFill>
                <a:srgbClr val="000000"/>
              </a:solidFill>
              <a:latin typeface="Arial"/>
              <a:cs typeface="Arial"/>
            </a:rPr>
            <a:t>?</a:t>
          </a:r>
        </a:p>
        <a:p>
          <a:pPr algn="l" rtl="0">
            <a:defRPr sz="1000"/>
          </a:pPr>
          <a:r>
            <a:rPr lang="en-US" sz="1000" b="0" i="0" strike="noStrike">
              <a:solidFill>
                <a:srgbClr val="000000"/>
              </a:solidFill>
              <a:latin typeface="Arial"/>
              <a:cs typeface="Arial"/>
            </a:rPr>
            <a:t>Copy the entire ROW (or a group of rows) for the type of task(s) you want to add and then right-click on the row where you want to insert the new tasks, then select </a:t>
          </a:r>
          <a:r>
            <a:rPr lang="en-US" sz="1000" b="0" i="1" strike="noStrike">
              <a:solidFill>
                <a:srgbClr val="000000"/>
              </a:solidFill>
              <a:latin typeface="Arial"/>
              <a:cs typeface="Arial"/>
            </a:rPr>
            <a:t>Insert Copied Cells</a:t>
          </a:r>
          <a:r>
            <a:rPr lang="en-US" sz="1000" b="0" i="0" strike="noStrike">
              <a:solidFill>
                <a:srgbClr val="000000"/>
              </a:solidFill>
              <a:latin typeface="Arial"/>
              <a:cs typeface="Arial"/>
            </a:rPr>
            <a:t>.</a:t>
          </a:r>
        </a:p>
        <a:p>
          <a:pPr algn="l" rtl="0">
            <a:defRPr sz="1000"/>
          </a:pPr>
          <a:r>
            <a:rPr lang="en-US" sz="1000" b="1" i="0" strike="noStrike">
              <a:solidFill>
                <a:srgbClr val="FF0000"/>
              </a:solidFill>
              <a:latin typeface="Arial"/>
              <a:cs typeface="Arial"/>
            </a:rPr>
            <a:t>Important Note:</a:t>
          </a:r>
          <a:r>
            <a:rPr lang="en-US" sz="1000" b="0" i="0" strike="noStrike">
              <a:solidFill>
                <a:srgbClr val="000000"/>
              </a:solidFill>
              <a:latin typeface="Arial"/>
              <a:cs typeface="Arial"/>
            </a:rPr>
            <a:t> When inserting a new subtask after the last subtask or before the first subtask, you will need to update the formulas for calculating the Level 1 %Complete and Duration (see below) to include the new subtask, because the ranges won't automatically expand to include the additional row. </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calculate the </a:t>
          </a:r>
          <a:r>
            <a:rPr lang="en-US" sz="1000" b="1" i="0" strike="noStrike">
              <a:solidFill>
                <a:srgbClr val="000000"/>
              </a:solidFill>
              <a:latin typeface="Arial"/>
              <a:cs typeface="Arial"/>
            </a:rPr>
            <a:t>%Complete</a:t>
          </a:r>
          <a:r>
            <a:rPr lang="en-US" sz="1000" b="0" i="0" strike="noStrike">
              <a:solidFill>
                <a:srgbClr val="000000"/>
              </a:solidFill>
              <a:latin typeface="Arial"/>
              <a:cs typeface="Arial"/>
            </a:rPr>
            <a:t> for a </a:t>
          </a:r>
          <a:r>
            <a:rPr lang="en-US" sz="1000" b="1" i="0" strike="noStrike">
              <a:solidFill>
                <a:srgbClr val="000000"/>
              </a:solidFill>
              <a:latin typeface="Arial"/>
              <a:cs typeface="Arial"/>
            </a:rPr>
            <a:t>Level 1</a:t>
          </a:r>
          <a:r>
            <a:rPr lang="en-US" sz="1000" b="0" i="0" strike="noStrike">
              <a:solidFill>
                <a:srgbClr val="000000"/>
              </a:solidFill>
              <a:latin typeface="Arial"/>
              <a:cs typeface="Arial"/>
            </a:rPr>
            <a:t> task based upon the %Complete of all of the associated subtasks?</a:t>
          </a:r>
        </a:p>
        <a:p>
          <a:pPr algn="l" rtl="0">
            <a:defRPr sz="1000"/>
          </a:pPr>
          <a:r>
            <a:rPr lang="en-US" sz="1000" b="0" i="0" strike="noStrike">
              <a:solidFill>
                <a:srgbClr val="000000"/>
              </a:solidFill>
              <a:latin typeface="Arial"/>
              <a:cs typeface="Arial"/>
            </a:rPr>
            <a:t>Example: If Task 1 is on row 11 and the subtasks are on rows 12-15, use the following formula:</a:t>
          </a:r>
        </a:p>
        <a:p>
          <a:pPr algn="l" rtl="0">
            <a:defRPr sz="1000"/>
          </a:pPr>
          <a:r>
            <a:rPr lang="en-US" sz="1000" b="1" i="0" strike="noStrike">
              <a:solidFill>
                <a:srgbClr val="000000"/>
              </a:solidFill>
              <a:latin typeface="Arial"/>
              <a:cs typeface="Arial"/>
            </a:rPr>
            <a:t>=SUM(F12:F15)/COUNT(F12:F15)</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calculate the </a:t>
          </a:r>
          <a:r>
            <a:rPr lang="en-US" sz="1000" b="1" i="0" strike="noStrike">
              <a:solidFill>
                <a:srgbClr val="000000"/>
              </a:solidFill>
              <a:latin typeface="Arial"/>
              <a:cs typeface="Arial"/>
            </a:rPr>
            <a:t>Duration</a:t>
          </a:r>
          <a:r>
            <a:rPr lang="en-US" sz="1000" b="0" i="0" strike="noStrike">
              <a:solidFill>
                <a:srgbClr val="000000"/>
              </a:solidFill>
              <a:latin typeface="Arial"/>
              <a:cs typeface="Arial"/>
            </a:rPr>
            <a:t> for a </a:t>
          </a:r>
          <a:r>
            <a:rPr lang="en-US" sz="1000" b="1" i="0" strike="noStrike">
              <a:solidFill>
                <a:srgbClr val="000000"/>
              </a:solidFill>
              <a:latin typeface="Arial"/>
              <a:cs typeface="Arial"/>
            </a:rPr>
            <a:t>Level 1</a:t>
          </a:r>
          <a:r>
            <a:rPr lang="en-US" sz="1000" b="0" i="0" strike="noStrike">
              <a:solidFill>
                <a:srgbClr val="000000"/>
              </a:solidFill>
              <a:latin typeface="Arial"/>
              <a:cs typeface="Arial"/>
            </a:rPr>
            <a:t> task based upon the largest end date of a sub task?</a:t>
          </a:r>
        </a:p>
        <a:p>
          <a:pPr algn="l" rtl="0">
            <a:defRPr sz="1000"/>
          </a:pPr>
          <a:r>
            <a:rPr lang="en-US" sz="1000" b="0" i="0" strike="noStrike">
              <a:solidFill>
                <a:srgbClr val="000000"/>
              </a:solidFill>
              <a:latin typeface="Arial"/>
              <a:cs typeface="Arial"/>
            </a:rPr>
            <a:t>Example: If the Level 1 task is on row 11 and the sub tasks are on rows 12-15, use the following formula</a:t>
          </a:r>
        </a:p>
        <a:p>
          <a:pPr algn="l" rtl="0">
            <a:defRPr sz="1000"/>
          </a:pPr>
          <a:r>
            <a:rPr lang="en-US" sz="1000" b="1" i="0" strike="noStrike">
              <a:solidFill>
                <a:srgbClr val="000000"/>
              </a:solidFill>
              <a:latin typeface="Arial"/>
              <a:cs typeface="Arial"/>
            </a:rPr>
            <a:t>=MAX(D12:D15)-C11</a:t>
          </a:r>
          <a:endParaRPr lang="en-US" sz="1000" b="0" i="0" strike="noStrike">
            <a:solidFill>
              <a:srgbClr val="000000"/>
            </a:solidFill>
            <a:latin typeface="Arial"/>
            <a:cs typeface="Arial"/>
          </a:endParaRP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can I include </a:t>
          </a:r>
          <a:r>
            <a:rPr lang="en-US" sz="1000" b="1" i="0" strike="noStrike">
              <a:solidFill>
                <a:srgbClr val="000000"/>
              </a:solidFill>
              <a:latin typeface="Arial"/>
              <a:cs typeface="Arial"/>
            </a:rPr>
            <a:t>holidays</a:t>
          </a:r>
          <a:r>
            <a:rPr lang="en-US" sz="1000" b="0" i="0" strike="noStrike">
              <a:solidFill>
                <a:srgbClr val="000000"/>
              </a:solidFill>
              <a:latin typeface="Arial"/>
              <a:cs typeface="Arial"/>
            </a:rPr>
            <a:t> in the calculation of the Working Days?</a:t>
          </a:r>
        </a:p>
        <a:p>
          <a:pPr algn="l" rtl="0">
            <a:defRPr sz="1000"/>
          </a:pPr>
          <a:r>
            <a:rPr lang="en-US" sz="1000" b="0" i="0" strike="noStrike">
              <a:solidFill>
                <a:srgbClr val="000000"/>
              </a:solidFill>
              <a:latin typeface="Arial"/>
              <a:cs typeface="Arial"/>
            </a:rPr>
            <a:t>You can add a list of holidays to exclude in the NETWORKDAYS function. See Excel's help (F1) for more information.</a:t>
          </a:r>
        </a:p>
        <a:p>
          <a:pPr algn="l" rtl="0">
            <a:defRPr sz="1000"/>
          </a:pPr>
          <a:endParaRPr lang="en-US" sz="1000" b="0" i="0" strike="noStrike">
            <a:solidFill>
              <a:srgbClr val="000000"/>
            </a:solidFill>
            <a:latin typeface="Arial"/>
            <a:cs typeface="Arial"/>
          </a:endParaRPr>
        </a:p>
        <a:p>
          <a:pPr algn="l" rtl="0">
            <a:defRPr sz="1000"/>
          </a:pPr>
          <a:r>
            <a:rPr lang="en-US" sz="1000" b="1" i="0" strike="noStrike">
              <a:solidFill>
                <a:srgbClr val="000000"/>
              </a:solidFill>
              <a:latin typeface="Arial"/>
              <a:cs typeface="Arial"/>
            </a:rPr>
            <a:t>Q: </a:t>
          </a:r>
          <a:r>
            <a:rPr lang="en-US" sz="1000" b="0" i="0" strike="noStrike">
              <a:solidFill>
                <a:srgbClr val="000000"/>
              </a:solidFill>
              <a:latin typeface="Arial"/>
              <a:cs typeface="Arial"/>
            </a:rPr>
            <a:t>How do I change the </a:t>
          </a:r>
          <a:r>
            <a:rPr lang="en-US" sz="1000" b="1" i="0" strike="noStrike">
              <a:solidFill>
                <a:srgbClr val="000000"/>
              </a:solidFill>
              <a:latin typeface="Arial"/>
              <a:cs typeface="Arial"/>
            </a:rPr>
            <a:t>print settings</a:t>
          </a:r>
          <a:r>
            <a:rPr lang="en-US" sz="1000" b="0" i="0" strike="noStrike">
              <a:solidFill>
                <a:srgbClr val="000000"/>
              </a:solidFill>
              <a:latin typeface="Arial"/>
              <a:cs typeface="Arial"/>
            </a:rPr>
            <a:t>?</a:t>
          </a:r>
        </a:p>
        <a:p>
          <a:pPr algn="l" rtl="0">
            <a:defRPr sz="1000"/>
          </a:pPr>
          <a:r>
            <a:rPr lang="en-US" sz="1000" b="0" i="0" strike="noStrike">
              <a:solidFill>
                <a:srgbClr val="000000"/>
              </a:solidFill>
              <a:latin typeface="Arial"/>
              <a:cs typeface="Arial"/>
            </a:rPr>
            <a:t>Select the entire range of cells that you want to print and then go to File &gt; Print Area &gt; Set Print Area. Then go to File &gt; Page Setup or File &gt; Print Preview and adjust the Scaling and Page Orientation as desired.</a:t>
          </a:r>
        </a:p>
        <a:p>
          <a:pPr algn="l" rtl="0">
            <a:defRPr sz="1000"/>
          </a:pPr>
          <a:endParaRPr lang="en-US" sz="1000" b="0" i="0" strike="noStrike">
            <a:solidFill>
              <a:srgbClr val="000000"/>
            </a:solidFill>
            <a:latin typeface="Arial"/>
            <a:cs typeface="Arial"/>
          </a:endParaRPr>
        </a:p>
      </xdr:txBody>
    </xdr: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IQ32"/>
  <sheetViews>
    <sheetView showGridLines="0" tabSelected="1" workbookViewId="0">
      <selection sqref="A1:EF26"/>
    </sheetView>
  </sheetViews>
  <sheetFormatPr defaultRowHeight="12.75"/>
  <cols>
    <col min="1" max="1" width="4.42578125" style="8" bestFit="1" customWidth="1"/>
    <col min="2" max="2" width="13.28515625" customWidth="1"/>
    <col min="3" max="3" width="10.140625" bestFit="1" customWidth="1"/>
    <col min="4" max="4" width="7.7109375" customWidth="1"/>
    <col min="5" max="5" width="7.42578125" customWidth="1"/>
    <col min="6" max="6" width="4.7109375" customWidth="1"/>
    <col min="7" max="7" width="6.85546875" bestFit="1" customWidth="1"/>
    <col min="8" max="9" width="3.5703125" bestFit="1" customWidth="1"/>
    <col min="10" max="10" width="5.140625" customWidth="1"/>
    <col min="11" max="11" width="2.7109375" customWidth="1"/>
    <col min="12" max="227" width="0.42578125" customWidth="1"/>
    <col min="228" max="251" width="0.42578125" style="8" customWidth="1"/>
    <col min="252" max="16384" width="9.140625" style="8"/>
  </cols>
  <sheetData>
    <row r="1" spans="1:251" customFormat="1" ht="23.25">
      <c r="A1" s="52" t="s">
        <v>46</v>
      </c>
      <c r="B1" s="49"/>
      <c r="C1" s="49"/>
      <c r="D1" s="49"/>
      <c r="E1" s="49"/>
      <c r="F1" s="49"/>
      <c r="G1" s="49"/>
      <c r="H1" s="50"/>
      <c r="I1" s="50"/>
      <c r="J1" s="51"/>
      <c r="K1" s="59"/>
      <c r="L1" s="59"/>
    </row>
    <row r="2" spans="1:251">
      <c r="J2" s="54"/>
    </row>
    <row r="3" spans="1:251" ht="15.75">
      <c r="A3" s="1" t="s">
        <v>41</v>
      </c>
    </row>
    <row r="4" spans="1:251">
      <c r="A4" s="55" t="s">
        <v>42</v>
      </c>
    </row>
    <row r="6" spans="1:251">
      <c r="B6" s="2" t="s">
        <v>1</v>
      </c>
      <c r="C6" s="17" t="s">
        <v>28</v>
      </c>
      <c r="D6" s="17"/>
      <c r="E6" s="29"/>
      <c r="F6" s="28"/>
      <c r="G6" s="28"/>
    </row>
    <row r="7" spans="1:251">
      <c r="B7" s="2"/>
      <c r="C7" s="9"/>
      <c r="D7" s="9"/>
      <c r="E7" s="9"/>
      <c r="F7" s="28"/>
      <c r="G7" s="28"/>
    </row>
    <row r="8" spans="1:251">
      <c r="B8" s="2" t="s">
        <v>2</v>
      </c>
      <c r="C8" s="18">
        <v>39934</v>
      </c>
      <c r="D8" s="18"/>
      <c r="E8" s="3"/>
      <c r="F8" s="28"/>
      <c r="G8" s="28"/>
    </row>
    <row r="9" spans="1:251">
      <c r="B9" s="2"/>
      <c r="C9" s="3"/>
      <c r="D9" s="28"/>
      <c r="E9" s="28"/>
      <c r="F9" s="28"/>
      <c r="G9" s="28"/>
    </row>
    <row r="10" spans="1:251" s="7" customFormat="1">
      <c r="A10" s="53" t="s">
        <v>27</v>
      </c>
      <c r="B10" s="2" t="s">
        <v>26</v>
      </c>
      <c r="C10" s="19">
        <v>39784</v>
      </c>
      <c r="D10" s="48">
        <f>C10</f>
        <v>39784</v>
      </c>
      <c r="E10" s="28"/>
      <c r="F10" s="30"/>
      <c r="G10" s="28"/>
      <c r="H10"/>
      <c r="I10" s="28"/>
      <c r="K10" s="11">
        <v>0</v>
      </c>
      <c r="L10" s="10">
        <f>(C10-WEEKDAY(C10)+2)+7*K10</f>
        <v>39783</v>
      </c>
      <c r="M10" s="10">
        <f>L10+1</f>
        <v>39784</v>
      </c>
      <c r="N10" s="10">
        <f>M10+1</f>
        <v>39785</v>
      </c>
      <c r="O10" s="10">
        <f>N10+1</f>
        <v>39786</v>
      </c>
      <c r="P10" s="10">
        <f>O10+1</f>
        <v>39787</v>
      </c>
      <c r="Q10" s="10">
        <f>P10+3</f>
        <v>39790</v>
      </c>
      <c r="R10" s="10">
        <f>Q10+1</f>
        <v>39791</v>
      </c>
      <c r="S10" s="10">
        <f>R10+1</f>
        <v>39792</v>
      </c>
      <c r="T10" s="10">
        <f>S10+1</f>
        <v>39793</v>
      </c>
      <c r="U10" s="10">
        <f>T10+1</f>
        <v>39794</v>
      </c>
      <c r="V10" s="10">
        <f>U10+3</f>
        <v>39797</v>
      </c>
      <c r="W10" s="10">
        <f>V10+1</f>
        <v>39798</v>
      </c>
      <c r="X10" s="10">
        <f>W10+1</f>
        <v>39799</v>
      </c>
      <c r="Y10" s="10">
        <f>X10+1</f>
        <v>39800</v>
      </c>
      <c r="Z10" s="10">
        <f>Y10+1</f>
        <v>39801</v>
      </c>
      <c r="AA10" s="10">
        <f>Z10+3</f>
        <v>39804</v>
      </c>
      <c r="AB10" s="10">
        <f>AA10+1</f>
        <v>39805</v>
      </c>
      <c r="AC10" s="10">
        <f>AB10+1</f>
        <v>39806</v>
      </c>
      <c r="AD10" s="10">
        <f>AC10+1</f>
        <v>39807</v>
      </c>
      <c r="AE10" s="10">
        <f>AD10+1</f>
        <v>39808</v>
      </c>
      <c r="AF10" s="10">
        <f>AE10+3</f>
        <v>39811</v>
      </c>
      <c r="AG10" s="10">
        <f>AF10+1</f>
        <v>39812</v>
      </c>
      <c r="AH10" s="10">
        <f>AG10+1</f>
        <v>39813</v>
      </c>
      <c r="AI10" s="10">
        <f>AH10+1</f>
        <v>39814</v>
      </c>
      <c r="AJ10" s="10">
        <f>AI10+1</f>
        <v>39815</v>
      </c>
      <c r="AK10" s="10">
        <f>AJ10+3</f>
        <v>39818</v>
      </c>
      <c r="AL10" s="10">
        <f>AK10+1</f>
        <v>39819</v>
      </c>
      <c r="AM10" s="10">
        <f>AL10+1</f>
        <v>39820</v>
      </c>
      <c r="AN10" s="10">
        <f>AM10+1</f>
        <v>39821</v>
      </c>
      <c r="AO10" s="10">
        <f>AN10+1</f>
        <v>39822</v>
      </c>
      <c r="AP10" s="10">
        <f>AO10+3</f>
        <v>39825</v>
      </c>
      <c r="AQ10" s="10">
        <f>AP10+1</f>
        <v>39826</v>
      </c>
      <c r="AR10" s="10">
        <f>AQ10+1</f>
        <v>39827</v>
      </c>
      <c r="AS10" s="10">
        <f>AR10+1</f>
        <v>39828</v>
      </c>
      <c r="AT10" s="10">
        <f>AS10+1</f>
        <v>39829</v>
      </c>
      <c r="AU10" s="10">
        <f>AT10+3</f>
        <v>39832</v>
      </c>
      <c r="AV10" s="10">
        <f>AU10+1</f>
        <v>39833</v>
      </c>
      <c r="AW10" s="10">
        <f>AV10+1</f>
        <v>39834</v>
      </c>
      <c r="AX10" s="10">
        <f>AW10+1</f>
        <v>39835</v>
      </c>
      <c r="AY10" s="10">
        <f>AX10+1</f>
        <v>39836</v>
      </c>
      <c r="AZ10" s="10">
        <f>AY10+3</f>
        <v>39839</v>
      </c>
      <c r="BA10" s="10">
        <f>AZ10+1</f>
        <v>39840</v>
      </c>
      <c r="BB10" s="10">
        <f>BA10+1</f>
        <v>39841</v>
      </c>
      <c r="BC10" s="10">
        <f>BB10+1</f>
        <v>39842</v>
      </c>
      <c r="BD10" s="10">
        <f>BC10+1</f>
        <v>39843</v>
      </c>
      <c r="BE10" s="10">
        <f>BD10+3</f>
        <v>39846</v>
      </c>
      <c r="BF10" s="10">
        <f>BE10+1</f>
        <v>39847</v>
      </c>
      <c r="BG10" s="10">
        <f>BF10+1</f>
        <v>39848</v>
      </c>
      <c r="BH10" s="10">
        <f>BG10+1</f>
        <v>39849</v>
      </c>
      <c r="BI10" s="10">
        <f>BH10+1</f>
        <v>39850</v>
      </c>
      <c r="BJ10" s="10">
        <f>BI10+3</f>
        <v>39853</v>
      </c>
      <c r="BK10" s="10">
        <f>BJ10+1</f>
        <v>39854</v>
      </c>
      <c r="BL10" s="10">
        <f>BK10+1</f>
        <v>39855</v>
      </c>
      <c r="BM10" s="10">
        <f>BL10+1</f>
        <v>39856</v>
      </c>
      <c r="BN10" s="10">
        <f>BM10+1</f>
        <v>39857</v>
      </c>
      <c r="BO10" s="10">
        <f>BN10+3</f>
        <v>39860</v>
      </c>
      <c r="BP10" s="10">
        <f>BO10+1</f>
        <v>39861</v>
      </c>
      <c r="BQ10" s="10">
        <f>BP10+1</f>
        <v>39862</v>
      </c>
      <c r="BR10" s="10">
        <f>BQ10+1</f>
        <v>39863</v>
      </c>
      <c r="BS10" s="10">
        <f>BR10+1</f>
        <v>39864</v>
      </c>
      <c r="BT10" s="10">
        <f>BS10+3</f>
        <v>39867</v>
      </c>
      <c r="BU10" s="10">
        <f>BT10+1</f>
        <v>39868</v>
      </c>
      <c r="BV10" s="10">
        <f>BU10+1</f>
        <v>39869</v>
      </c>
      <c r="BW10" s="10">
        <f>BV10+1</f>
        <v>39870</v>
      </c>
      <c r="BX10" s="10">
        <f>BW10+1</f>
        <v>39871</v>
      </c>
      <c r="BY10" s="10">
        <f>BX10+3</f>
        <v>39874</v>
      </c>
      <c r="BZ10" s="10">
        <f>BY10+1</f>
        <v>39875</v>
      </c>
      <c r="CA10" s="10">
        <f>BZ10+1</f>
        <v>39876</v>
      </c>
      <c r="CB10" s="10">
        <f>CA10+1</f>
        <v>39877</v>
      </c>
      <c r="CC10" s="10">
        <f>CB10+1</f>
        <v>39878</v>
      </c>
      <c r="CD10" s="10">
        <f>CC10+3</f>
        <v>39881</v>
      </c>
      <c r="CE10" s="10">
        <f>CD10+1</f>
        <v>39882</v>
      </c>
      <c r="CF10" s="10">
        <f>CE10+1</f>
        <v>39883</v>
      </c>
      <c r="CG10" s="10">
        <f>CF10+1</f>
        <v>39884</v>
      </c>
      <c r="CH10" s="10">
        <f>CG10+1</f>
        <v>39885</v>
      </c>
      <c r="CI10" s="10">
        <f>CH10+3</f>
        <v>39888</v>
      </c>
      <c r="CJ10" s="10">
        <f>CI10+1</f>
        <v>39889</v>
      </c>
      <c r="CK10" s="10">
        <f>CJ10+1</f>
        <v>39890</v>
      </c>
      <c r="CL10" s="10">
        <f>CK10+1</f>
        <v>39891</v>
      </c>
      <c r="CM10" s="10">
        <f>CL10+1</f>
        <v>39892</v>
      </c>
      <c r="CN10" s="10">
        <f>CM10+3</f>
        <v>39895</v>
      </c>
      <c r="CO10" s="10">
        <f>CN10+1</f>
        <v>39896</v>
      </c>
      <c r="CP10" s="10">
        <f>CO10+1</f>
        <v>39897</v>
      </c>
      <c r="CQ10" s="10">
        <f>CP10+1</f>
        <v>39898</v>
      </c>
      <c r="CR10" s="10">
        <f>CQ10+1</f>
        <v>39899</v>
      </c>
      <c r="CS10" s="10">
        <f>CR10+3</f>
        <v>39902</v>
      </c>
      <c r="CT10" s="10">
        <f>CS10+1</f>
        <v>39903</v>
      </c>
      <c r="CU10" s="10">
        <f>CT10+1</f>
        <v>39904</v>
      </c>
      <c r="CV10" s="10">
        <f>CU10+1</f>
        <v>39905</v>
      </c>
      <c r="CW10" s="10">
        <f>CV10+1</f>
        <v>39906</v>
      </c>
      <c r="CX10" s="10">
        <f>CW10+3</f>
        <v>39909</v>
      </c>
      <c r="CY10" s="10">
        <f>CX10+1</f>
        <v>39910</v>
      </c>
      <c r="CZ10" s="10">
        <f>CY10+1</f>
        <v>39911</v>
      </c>
      <c r="DA10" s="10">
        <f>CZ10+1</f>
        <v>39912</v>
      </c>
      <c r="DB10" s="10">
        <f>DA10+1</f>
        <v>39913</v>
      </c>
      <c r="DC10" s="10">
        <f>DB10+3</f>
        <v>39916</v>
      </c>
      <c r="DD10" s="10">
        <f>DC10+1</f>
        <v>39917</v>
      </c>
      <c r="DE10" s="10">
        <f>DD10+1</f>
        <v>39918</v>
      </c>
      <c r="DF10" s="10">
        <f>DE10+1</f>
        <v>39919</v>
      </c>
      <c r="DG10" s="10">
        <f>DF10+1</f>
        <v>39920</v>
      </c>
      <c r="DH10" s="10">
        <f>DG10+3</f>
        <v>39923</v>
      </c>
      <c r="DI10" s="10">
        <f>DH10+1</f>
        <v>39924</v>
      </c>
      <c r="DJ10" s="10">
        <f>DI10+1</f>
        <v>39925</v>
      </c>
      <c r="DK10" s="10">
        <f>DJ10+1</f>
        <v>39926</v>
      </c>
      <c r="DL10" s="10">
        <f>DK10+1</f>
        <v>39927</v>
      </c>
      <c r="DM10" s="10">
        <f>DL10+3</f>
        <v>39930</v>
      </c>
      <c r="DN10" s="10">
        <f>DM10+1</f>
        <v>39931</v>
      </c>
      <c r="DO10" s="10">
        <f>DN10+1</f>
        <v>39932</v>
      </c>
      <c r="DP10" s="10">
        <f>DO10+1</f>
        <v>39933</v>
      </c>
      <c r="DQ10" s="10">
        <f>DP10+1</f>
        <v>39934</v>
      </c>
      <c r="DR10" s="10">
        <f>DQ10+3</f>
        <v>39937</v>
      </c>
      <c r="DS10" s="10">
        <f>DR10+1</f>
        <v>39938</v>
      </c>
      <c r="DT10" s="10">
        <f>DS10+1</f>
        <v>39939</v>
      </c>
      <c r="DU10" s="10">
        <f>DT10+1</f>
        <v>39940</v>
      </c>
      <c r="DV10" s="10">
        <f>DU10+1</f>
        <v>39941</v>
      </c>
      <c r="DW10" s="10">
        <f>DV10+3</f>
        <v>39944</v>
      </c>
      <c r="DX10" s="10">
        <f>DW10+1</f>
        <v>39945</v>
      </c>
      <c r="DY10" s="10">
        <f>DX10+1</f>
        <v>39946</v>
      </c>
      <c r="DZ10" s="10">
        <f>DY10+1</f>
        <v>39947</v>
      </c>
      <c r="EA10" s="10">
        <f>DZ10+1</f>
        <v>39948</v>
      </c>
      <c r="EB10" s="10">
        <f>EA10+3</f>
        <v>39951</v>
      </c>
      <c r="EC10" s="10">
        <f>EB10+1</f>
        <v>39952</v>
      </c>
      <c r="ED10" s="10">
        <f>EC10+1</f>
        <v>39953</v>
      </c>
      <c r="EE10" s="10">
        <f>ED10+1</f>
        <v>39954</v>
      </c>
      <c r="EF10" s="10">
        <f>EE10+1</f>
        <v>39955</v>
      </c>
      <c r="EG10" s="10">
        <f>EF10+3</f>
        <v>39958</v>
      </c>
      <c r="EH10" s="10">
        <f>EG10+1</f>
        <v>39959</v>
      </c>
      <c r="EI10" s="10">
        <f>EH10+1</f>
        <v>39960</v>
      </c>
      <c r="EJ10" s="10">
        <f>EI10+1</f>
        <v>39961</v>
      </c>
      <c r="EK10" s="10">
        <f>EJ10+1</f>
        <v>39962</v>
      </c>
      <c r="EL10" s="10">
        <f>EK10+3</f>
        <v>39965</v>
      </c>
      <c r="EM10" s="10">
        <f>EL10+1</f>
        <v>39966</v>
      </c>
      <c r="EN10" s="10">
        <f>EM10+1</f>
        <v>39967</v>
      </c>
      <c r="EO10" s="10">
        <f>EN10+1</f>
        <v>39968</v>
      </c>
      <c r="EP10" s="10">
        <f>EO10+1</f>
        <v>39969</v>
      </c>
      <c r="EQ10" s="10">
        <f>EP10+3</f>
        <v>39972</v>
      </c>
      <c r="ER10" s="10">
        <f>EQ10+1</f>
        <v>39973</v>
      </c>
      <c r="ES10" s="10">
        <f>ER10+1</f>
        <v>39974</v>
      </c>
      <c r="ET10" s="10">
        <f>ES10+1</f>
        <v>39975</v>
      </c>
      <c r="EU10" s="10">
        <f>ET10+1</f>
        <v>39976</v>
      </c>
      <c r="EV10" s="10">
        <f>EU10+3</f>
        <v>39979</v>
      </c>
      <c r="EW10" s="10">
        <f>EV10+1</f>
        <v>39980</v>
      </c>
      <c r="EX10" s="10">
        <f>EW10+1</f>
        <v>39981</v>
      </c>
      <c r="EY10" s="10">
        <f>EX10+1</f>
        <v>39982</v>
      </c>
      <c r="EZ10" s="10">
        <f>EY10+1</f>
        <v>39983</v>
      </c>
      <c r="FA10" s="10">
        <f>EZ10+3</f>
        <v>39986</v>
      </c>
      <c r="FB10" s="10">
        <f>FA10+1</f>
        <v>39987</v>
      </c>
      <c r="FC10" s="10">
        <f>FB10+1</f>
        <v>39988</v>
      </c>
      <c r="FD10" s="10">
        <f>FC10+1</f>
        <v>39989</v>
      </c>
      <c r="FE10" s="10">
        <f>FD10+1</f>
        <v>39990</v>
      </c>
      <c r="FF10" s="10">
        <f>FE10+3</f>
        <v>39993</v>
      </c>
      <c r="FG10" s="10">
        <f>FF10+1</f>
        <v>39994</v>
      </c>
      <c r="FH10" s="10">
        <f>FG10+1</f>
        <v>39995</v>
      </c>
      <c r="FI10" s="10">
        <f>FH10+1</f>
        <v>39996</v>
      </c>
      <c r="FJ10" s="10">
        <f>FI10+1</f>
        <v>39997</v>
      </c>
      <c r="FK10" s="10">
        <f>FJ10+3</f>
        <v>40000</v>
      </c>
      <c r="FL10" s="10">
        <f>FK10+1</f>
        <v>40001</v>
      </c>
      <c r="FM10" s="10">
        <f>FL10+1</f>
        <v>40002</v>
      </c>
      <c r="FN10" s="10">
        <f>FM10+1</f>
        <v>40003</v>
      </c>
      <c r="FO10" s="10">
        <f>FN10+1</f>
        <v>40004</v>
      </c>
      <c r="FP10" s="10">
        <f>FO10+3</f>
        <v>40007</v>
      </c>
      <c r="FQ10" s="10">
        <f>FP10+1</f>
        <v>40008</v>
      </c>
      <c r="FR10" s="10">
        <f>FQ10+1</f>
        <v>40009</v>
      </c>
      <c r="FS10" s="10">
        <f>FR10+1</f>
        <v>40010</v>
      </c>
      <c r="FT10" s="10">
        <f>FS10+1</f>
        <v>40011</v>
      </c>
      <c r="FU10" s="10">
        <f>FT10+3</f>
        <v>40014</v>
      </c>
      <c r="FV10" s="10">
        <f>FU10+1</f>
        <v>40015</v>
      </c>
      <c r="FW10" s="10">
        <f>FV10+1</f>
        <v>40016</v>
      </c>
      <c r="FX10" s="10">
        <f>FW10+1</f>
        <v>40017</v>
      </c>
      <c r="FY10" s="10">
        <f>FX10+1</f>
        <v>40018</v>
      </c>
      <c r="FZ10" s="10">
        <f>FY10+3</f>
        <v>40021</v>
      </c>
      <c r="GA10" s="10">
        <f>FZ10+1</f>
        <v>40022</v>
      </c>
      <c r="GB10" s="10">
        <f>GA10+1</f>
        <v>40023</v>
      </c>
      <c r="GC10" s="10">
        <f>GB10+1</f>
        <v>40024</v>
      </c>
      <c r="GD10" s="10">
        <f>GC10+1</f>
        <v>40025</v>
      </c>
      <c r="GE10" s="10">
        <f>GD10+3</f>
        <v>40028</v>
      </c>
      <c r="GF10" s="10">
        <f>GE10+1</f>
        <v>40029</v>
      </c>
      <c r="GG10" s="10">
        <f>GF10+1</f>
        <v>40030</v>
      </c>
      <c r="GH10" s="10">
        <f>GG10+1</f>
        <v>40031</v>
      </c>
      <c r="GI10" s="10">
        <f>GH10+1</f>
        <v>40032</v>
      </c>
      <c r="GJ10" s="10">
        <f>GI10+3</f>
        <v>40035</v>
      </c>
      <c r="GK10" s="10">
        <f>GJ10+1</f>
        <v>40036</v>
      </c>
      <c r="GL10" s="10">
        <f>GK10+1</f>
        <v>40037</v>
      </c>
      <c r="GM10" s="10">
        <f>GL10+1</f>
        <v>40038</v>
      </c>
      <c r="GN10" s="10">
        <f>GM10+1</f>
        <v>40039</v>
      </c>
      <c r="GO10" s="10">
        <f>GN10+3</f>
        <v>40042</v>
      </c>
      <c r="GP10" s="10">
        <f>GO10+1</f>
        <v>40043</v>
      </c>
      <c r="GQ10" s="10">
        <f>GP10+1</f>
        <v>40044</v>
      </c>
      <c r="GR10" s="10">
        <f>GQ10+1</f>
        <v>40045</v>
      </c>
      <c r="GS10" s="10">
        <f>GR10+1</f>
        <v>40046</v>
      </c>
      <c r="GT10" s="10">
        <f>GS10+3</f>
        <v>40049</v>
      </c>
      <c r="GU10" s="10">
        <f>GT10+1</f>
        <v>40050</v>
      </c>
      <c r="GV10" s="10">
        <f>GU10+1</f>
        <v>40051</v>
      </c>
      <c r="GW10" s="10">
        <f>GV10+1</f>
        <v>40052</v>
      </c>
      <c r="GX10" s="10">
        <f>GW10+1</f>
        <v>40053</v>
      </c>
      <c r="GY10" s="10">
        <f>GX10+3</f>
        <v>40056</v>
      </c>
      <c r="GZ10" s="10">
        <f>GY10+1</f>
        <v>40057</v>
      </c>
      <c r="HA10" s="10">
        <f>GZ10+1</f>
        <v>40058</v>
      </c>
      <c r="HB10" s="10">
        <f>HA10+1</f>
        <v>40059</v>
      </c>
      <c r="HC10" s="10">
        <f>HB10+1</f>
        <v>40060</v>
      </c>
      <c r="HD10" s="10">
        <f>HC10+3</f>
        <v>40063</v>
      </c>
      <c r="HE10" s="10">
        <f>HD10+1</f>
        <v>40064</v>
      </c>
      <c r="HF10" s="10">
        <f>HE10+1</f>
        <v>40065</v>
      </c>
      <c r="HG10" s="10">
        <f>HF10+1</f>
        <v>40066</v>
      </c>
      <c r="HH10" s="10">
        <f>HG10+1</f>
        <v>40067</v>
      </c>
      <c r="HI10" s="10">
        <f>HH10+3</f>
        <v>40070</v>
      </c>
      <c r="HJ10" s="10">
        <f>HI10+1</f>
        <v>40071</v>
      </c>
      <c r="HK10" s="10">
        <f>HJ10+1</f>
        <v>40072</v>
      </c>
      <c r="HL10" s="10">
        <f>HK10+1</f>
        <v>40073</v>
      </c>
      <c r="HM10" s="10">
        <f>HL10+1</f>
        <v>40074</v>
      </c>
      <c r="HN10" s="10">
        <f>HM10+3</f>
        <v>40077</v>
      </c>
      <c r="HO10" s="10">
        <f>HN10+1</f>
        <v>40078</v>
      </c>
      <c r="HP10" s="10">
        <f>HO10+1</f>
        <v>40079</v>
      </c>
      <c r="HQ10" s="10">
        <f>HP10+1</f>
        <v>40080</v>
      </c>
      <c r="HR10" s="10">
        <f>HQ10+1</f>
        <v>40081</v>
      </c>
      <c r="HS10" s="10">
        <f>HR10+3</f>
        <v>40084</v>
      </c>
      <c r="HT10" s="10">
        <f>HS10+1</f>
        <v>40085</v>
      </c>
      <c r="HU10" s="10">
        <f>HT10+1</f>
        <v>40086</v>
      </c>
      <c r="HV10" s="10">
        <f>HU10+1</f>
        <v>40087</v>
      </c>
      <c r="HW10" s="10">
        <f>HV10+1</f>
        <v>40088</v>
      </c>
      <c r="HX10" s="10">
        <f>HW10+3</f>
        <v>40091</v>
      </c>
      <c r="HY10" s="10">
        <f>HX10+1</f>
        <v>40092</v>
      </c>
      <c r="HZ10" s="10">
        <f>HY10+1</f>
        <v>40093</v>
      </c>
      <c r="IA10" s="10">
        <f>HZ10+1</f>
        <v>40094</v>
      </c>
      <c r="IB10" s="10">
        <f>IA10+1</f>
        <v>40095</v>
      </c>
      <c r="IC10" s="10">
        <f>IB10+3</f>
        <v>40098</v>
      </c>
      <c r="ID10" s="10">
        <f>IC10+1</f>
        <v>40099</v>
      </c>
      <c r="IE10" s="10">
        <f>ID10+1</f>
        <v>40100</v>
      </c>
      <c r="IF10" s="10">
        <f>IE10+1</f>
        <v>40101</v>
      </c>
      <c r="IG10" s="10">
        <f>IF10+1</f>
        <v>40102</v>
      </c>
      <c r="IH10" s="10">
        <f>IG10+3</f>
        <v>40105</v>
      </c>
      <c r="II10" s="10">
        <f>IH10+1</f>
        <v>40106</v>
      </c>
      <c r="IJ10" s="10">
        <f>II10+1</f>
        <v>40107</v>
      </c>
      <c r="IK10" s="10">
        <f>IJ10+1</f>
        <v>40108</v>
      </c>
      <c r="IL10" s="10">
        <f>IK10+1</f>
        <v>40109</v>
      </c>
      <c r="IM10" s="10">
        <f>IL10+3</f>
        <v>40112</v>
      </c>
      <c r="IN10" s="10">
        <f>IM10+1</f>
        <v>40113</v>
      </c>
      <c r="IO10" s="10">
        <f>IN10+1</f>
        <v>40114</v>
      </c>
      <c r="IP10" s="10">
        <f>IO10+1</f>
        <v>40115</v>
      </c>
      <c r="IQ10" s="10">
        <f>IP10+1</f>
        <v>40116</v>
      </c>
    </row>
    <row r="11" spans="1:251" s="36" customFormat="1" ht="81" customHeight="1" thickBot="1">
      <c r="A11" s="34" t="s">
        <v>7</v>
      </c>
      <c r="B11" s="47" t="s">
        <v>17</v>
      </c>
      <c r="C11" s="46" t="s">
        <v>25</v>
      </c>
      <c r="D11" s="5" t="s">
        <v>3</v>
      </c>
      <c r="E11" s="5" t="s">
        <v>4</v>
      </c>
      <c r="F11" s="27" t="s">
        <v>6</v>
      </c>
      <c r="G11" s="6" t="s">
        <v>18</v>
      </c>
      <c r="H11" s="27" t="s">
        <v>24</v>
      </c>
      <c r="I11" s="6" t="s">
        <v>5</v>
      </c>
      <c r="J11" s="6" t="s">
        <v>0</v>
      </c>
      <c r="K11" s="35"/>
      <c r="L11" s="56">
        <f>L10</f>
        <v>39783</v>
      </c>
      <c r="M11" s="57"/>
      <c r="N11" s="57"/>
      <c r="O11" s="57"/>
      <c r="P11" s="58"/>
      <c r="Q11" s="56">
        <f>Q10</f>
        <v>39790</v>
      </c>
      <c r="R11" s="57"/>
      <c r="S11" s="57"/>
      <c r="T11" s="57"/>
      <c r="U11" s="58"/>
      <c r="V11" s="56">
        <f>V10</f>
        <v>39797</v>
      </c>
      <c r="W11" s="57"/>
      <c r="X11" s="57"/>
      <c r="Y11" s="57"/>
      <c r="Z11" s="58"/>
      <c r="AA11" s="56">
        <f>AA10</f>
        <v>39804</v>
      </c>
      <c r="AB11" s="57"/>
      <c r="AC11" s="57"/>
      <c r="AD11" s="57"/>
      <c r="AE11" s="58"/>
      <c r="AF11" s="56">
        <f>AF10</f>
        <v>39811</v>
      </c>
      <c r="AG11" s="57"/>
      <c r="AH11" s="57"/>
      <c r="AI11" s="57"/>
      <c r="AJ11" s="58"/>
      <c r="AK11" s="56">
        <f>AK10</f>
        <v>39818</v>
      </c>
      <c r="AL11" s="57"/>
      <c r="AM11" s="57"/>
      <c r="AN11" s="57"/>
      <c r="AO11" s="58"/>
      <c r="AP11" s="56">
        <f>AP10</f>
        <v>39825</v>
      </c>
      <c r="AQ11" s="57"/>
      <c r="AR11" s="57"/>
      <c r="AS11" s="57"/>
      <c r="AT11" s="58"/>
      <c r="AU11" s="56">
        <f>AU10</f>
        <v>39832</v>
      </c>
      <c r="AV11" s="57"/>
      <c r="AW11" s="57"/>
      <c r="AX11" s="57"/>
      <c r="AY11" s="58"/>
      <c r="AZ11" s="56">
        <f>AZ10</f>
        <v>39839</v>
      </c>
      <c r="BA11" s="57"/>
      <c r="BB11" s="57"/>
      <c r="BC11" s="57"/>
      <c r="BD11" s="58"/>
      <c r="BE11" s="56">
        <f>BE10</f>
        <v>39846</v>
      </c>
      <c r="BF11" s="57"/>
      <c r="BG11" s="57"/>
      <c r="BH11" s="57"/>
      <c r="BI11" s="58"/>
      <c r="BJ11" s="56">
        <f>BJ10</f>
        <v>39853</v>
      </c>
      <c r="BK11" s="57"/>
      <c r="BL11" s="57"/>
      <c r="BM11" s="57"/>
      <c r="BN11" s="58"/>
      <c r="BO11" s="56">
        <f>BO10</f>
        <v>39860</v>
      </c>
      <c r="BP11" s="57"/>
      <c r="BQ11" s="57"/>
      <c r="BR11" s="57"/>
      <c r="BS11" s="58"/>
      <c r="BT11" s="56">
        <f>BT10</f>
        <v>39867</v>
      </c>
      <c r="BU11" s="57"/>
      <c r="BV11" s="57"/>
      <c r="BW11" s="57"/>
      <c r="BX11" s="58"/>
      <c r="BY11" s="56">
        <f>BY10</f>
        <v>39874</v>
      </c>
      <c r="BZ11" s="57"/>
      <c r="CA11" s="57"/>
      <c r="CB11" s="57"/>
      <c r="CC11" s="58"/>
      <c r="CD11" s="56">
        <f>CD10</f>
        <v>39881</v>
      </c>
      <c r="CE11" s="57"/>
      <c r="CF11" s="57"/>
      <c r="CG11" s="57"/>
      <c r="CH11" s="58"/>
      <c r="CI11" s="56">
        <f>CI10</f>
        <v>39888</v>
      </c>
      <c r="CJ11" s="57"/>
      <c r="CK11" s="57"/>
      <c r="CL11" s="57"/>
      <c r="CM11" s="58"/>
      <c r="CN11" s="56">
        <f>CN10</f>
        <v>39895</v>
      </c>
      <c r="CO11" s="57"/>
      <c r="CP11" s="57"/>
      <c r="CQ11" s="57"/>
      <c r="CR11" s="58"/>
      <c r="CS11" s="56">
        <f>CS10</f>
        <v>39902</v>
      </c>
      <c r="CT11" s="57"/>
      <c r="CU11" s="57"/>
      <c r="CV11" s="57"/>
      <c r="CW11" s="58"/>
      <c r="CX11" s="56">
        <f>CX10</f>
        <v>39909</v>
      </c>
      <c r="CY11" s="57"/>
      <c r="CZ11" s="57"/>
      <c r="DA11" s="57"/>
      <c r="DB11" s="58"/>
      <c r="DC11" s="56">
        <f>DC10</f>
        <v>39916</v>
      </c>
      <c r="DD11" s="57"/>
      <c r="DE11" s="57"/>
      <c r="DF11" s="57"/>
      <c r="DG11" s="58"/>
      <c r="DH11" s="56">
        <f>DH10</f>
        <v>39923</v>
      </c>
      <c r="DI11" s="57"/>
      <c r="DJ11" s="57"/>
      <c r="DK11" s="57"/>
      <c r="DL11" s="58"/>
      <c r="DM11" s="56">
        <f>DM10</f>
        <v>39930</v>
      </c>
      <c r="DN11" s="57"/>
      <c r="DO11" s="57"/>
      <c r="DP11" s="57"/>
      <c r="DQ11" s="58"/>
      <c r="DR11" s="56">
        <f>DR10</f>
        <v>39937</v>
      </c>
      <c r="DS11" s="57"/>
      <c r="DT11" s="57"/>
      <c r="DU11" s="57"/>
      <c r="DV11" s="58"/>
      <c r="DW11" s="56">
        <f>DW10</f>
        <v>39944</v>
      </c>
      <c r="DX11" s="57"/>
      <c r="DY11" s="57"/>
      <c r="DZ11" s="57"/>
      <c r="EA11" s="58"/>
      <c r="EB11" s="56">
        <f>EB10</f>
        <v>39951</v>
      </c>
      <c r="EC11" s="57"/>
      <c r="ED11" s="57"/>
      <c r="EE11" s="57"/>
      <c r="EF11" s="58"/>
      <c r="EG11" s="56">
        <f>EG10</f>
        <v>39958</v>
      </c>
      <c r="EH11" s="57"/>
      <c r="EI11" s="57"/>
      <c r="EJ11" s="57"/>
      <c r="EK11" s="58"/>
      <c r="EL11" s="56">
        <f>EL10</f>
        <v>39965</v>
      </c>
      <c r="EM11" s="57"/>
      <c r="EN11" s="57"/>
      <c r="EO11" s="57"/>
      <c r="EP11" s="58"/>
      <c r="EQ11" s="56">
        <f>EQ10</f>
        <v>39972</v>
      </c>
      <c r="ER11" s="57"/>
      <c r="ES11" s="57"/>
      <c r="ET11" s="57"/>
      <c r="EU11" s="58"/>
      <c r="EV11" s="56">
        <f>EV10</f>
        <v>39979</v>
      </c>
      <c r="EW11" s="57"/>
      <c r="EX11" s="57"/>
      <c r="EY11" s="57"/>
      <c r="EZ11" s="58"/>
      <c r="FA11" s="56">
        <f>FA10</f>
        <v>39986</v>
      </c>
      <c r="FB11" s="57"/>
      <c r="FC11" s="57"/>
      <c r="FD11" s="57"/>
      <c r="FE11" s="58"/>
      <c r="FF11" s="56">
        <f>FF10</f>
        <v>39993</v>
      </c>
      <c r="FG11" s="57"/>
      <c r="FH11" s="57"/>
      <c r="FI11" s="57"/>
      <c r="FJ11" s="58"/>
      <c r="FK11" s="56">
        <f>FK10</f>
        <v>40000</v>
      </c>
      <c r="FL11" s="57"/>
      <c r="FM11" s="57"/>
      <c r="FN11" s="57"/>
      <c r="FO11" s="58"/>
      <c r="FP11" s="56">
        <f>FP10</f>
        <v>40007</v>
      </c>
      <c r="FQ11" s="57"/>
      <c r="FR11" s="57"/>
      <c r="FS11" s="57"/>
      <c r="FT11" s="58"/>
      <c r="FU11" s="56">
        <f>FU10</f>
        <v>40014</v>
      </c>
      <c r="FV11" s="57"/>
      <c r="FW11" s="57"/>
      <c r="FX11" s="57"/>
      <c r="FY11" s="58"/>
      <c r="FZ11" s="56">
        <f>FZ10</f>
        <v>40021</v>
      </c>
      <c r="GA11" s="57"/>
      <c r="GB11" s="57"/>
      <c r="GC11" s="57"/>
      <c r="GD11" s="58"/>
      <c r="GE11" s="56">
        <f>GE10</f>
        <v>40028</v>
      </c>
      <c r="GF11" s="57"/>
      <c r="GG11" s="57"/>
      <c r="GH11" s="57"/>
      <c r="GI11" s="58"/>
      <c r="GJ11" s="56">
        <f>GJ10</f>
        <v>40035</v>
      </c>
      <c r="GK11" s="57"/>
      <c r="GL11" s="57"/>
      <c r="GM11" s="57"/>
      <c r="GN11" s="58"/>
      <c r="GO11" s="56">
        <f>GO10</f>
        <v>40042</v>
      </c>
      <c r="GP11" s="57"/>
      <c r="GQ11" s="57"/>
      <c r="GR11" s="57"/>
      <c r="GS11" s="58"/>
      <c r="GT11" s="56">
        <f>GT10</f>
        <v>40049</v>
      </c>
      <c r="GU11" s="57"/>
      <c r="GV11" s="57"/>
      <c r="GW11" s="57"/>
      <c r="GX11" s="58"/>
      <c r="GY11" s="56">
        <f>GY10</f>
        <v>40056</v>
      </c>
      <c r="GZ11" s="57"/>
      <c r="HA11" s="57"/>
      <c r="HB11" s="57"/>
      <c r="HC11" s="58"/>
      <c r="HD11" s="56">
        <f>HD10</f>
        <v>40063</v>
      </c>
      <c r="HE11" s="57"/>
      <c r="HF11" s="57"/>
      <c r="HG11" s="57"/>
      <c r="HH11" s="58"/>
      <c r="HI11" s="56">
        <f>HI10</f>
        <v>40070</v>
      </c>
      <c r="HJ11" s="57"/>
      <c r="HK11" s="57"/>
      <c r="HL11" s="57"/>
      <c r="HM11" s="58"/>
      <c r="HN11" s="56">
        <f>HN10</f>
        <v>40077</v>
      </c>
      <c r="HO11" s="57"/>
      <c r="HP11" s="57"/>
      <c r="HQ11" s="57"/>
      <c r="HR11" s="58"/>
      <c r="HS11" s="56">
        <f>HS10</f>
        <v>40084</v>
      </c>
      <c r="HT11" s="57"/>
      <c r="HU11" s="57"/>
      <c r="HV11" s="57"/>
      <c r="HW11" s="58"/>
      <c r="HX11" s="56">
        <f>HX10</f>
        <v>40091</v>
      </c>
      <c r="HY11" s="57"/>
      <c r="HZ11" s="57"/>
      <c r="IA11" s="57"/>
      <c r="IB11" s="58"/>
      <c r="IC11" s="56">
        <f>IC10</f>
        <v>40098</v>
      </c>
      <c r="ID11" s="57"/>
      <c r="IE11" s="57"/>
      <c r="IF11" s="57"/>
      <c r="IG11" s="58"/>
      <c r="IH11" s="56">
        <f>IH10</f>
        <v>40105</v>
      </c>
      <c r="II11" s="57"/>
      <c r="IJ11" s="57"/>
      <c r="IK11" s="57"/>
      <c r="IL11" s="58"/>
      <c r="IM11" s="56">
        <f>IM10</f>
        <v>40112</v>
      </c>
      <c r="IN11" s="57"/>
      <c r="IO11" s="57"/>
      <c r="IP11" s="57"/>
      <c r="IQ11" s="58"/>
    </row>
    <row r="12" spans="1:251" s="25" customFormat="1" ht="11.25">
      <c r="A12" s="20"/>
      <c r="E12" s="31"/>
      <c r="F12" s="31"/>
      <c r="H12" s="31"/>
    </row>
    <row r="13" spans="1:251" s="23" customFormat="1">
      <c r="A13" s="21" t="s">
        <v>15</v>
      </c>
      <c r="B13" s="44" t="s">
        <v>29</v>
      </c>
      <c r="C13" s="42" t="s">
        <v>32</v>
      </c>
      <c r="D13" s="39">
        <v>39784</v>
      </c>
      <c r="E13" s="14">
        <f>D13+F13-1</f>
        <v>39933</v>
      </c>
      <c r="F13" s="40">
        <v>150</v>
      </c>
      <c r="G13" s="38">
        <v>1</v>
      </c>
      <c r="H13" s="32">
        <f t="shared" ref="H13:H26" si="0">NETWORKDAYS(D13,E13)</f>
        <v>108</v>
      </c>
      <c r="I13" s="15">
        <f t="shared" ref="I13:I26" si="1">ROUNDDOWN(G13*F13,0)</f>
        <v>150</v>
      </c>
      <c r="J13" s="32">
        <f>F13-I13</f>
        <v>0</v>
      </c>
    </row>
    <row r="14" spans="1:251" s="26" customFormat="1">
      <c r="A14" s="22" t="s">
        <v>16</v>
      </c>
      <c r="B14" s="45" t="s">
        <v>35</v>
      </c>
      <c r="C14" s="43"/>
      <c r="D14" s="16">
        <f>D13</f>
        <v>39784</v>
      </c>
      <c r="E14" s="12">
        <f t="shared" ref="E14:E26" si="2">D14+F14-1</f>
        <v>39803</v>
      </c>
      <c r="F14" s="41">
        <v>20</v>
      </c>
      <c r="G14" s="37">
        <v>1</v>
      </c>
      <c r="H14" s="33">
        <f t="shared" si="0"/>
        <v>14</v>
      </c>
      <c r="I14" s="13">
        <f t="shared" si="1"/>
        <v>20</v>
      </c>
      <c r="J14" s="33">
        <f t="shared" ref="J14:J26" si="3">F14-I14</f>
        <v>0</v>
      </c>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4"/>
      <c r="DI14" s="24"/>
      <c r="DJ14" s="24"/>
      <c r="DK14" s="24"/>
      <c r="DL14" s="24"/>
      <c r="DM14" s="24"/>
      <c r="DN14" s="24"/>
      <c r="DO14" s="24"/>
      <c r="DP14" s="24"/>
      <c r="DQ14" s="24"/>
      <c r="DR14" s="24"/>
      <c r="DS14" s="24"/>
      <c r="DT14" s="24"/>
      <c r="DU14" s="24"/>
      <c r="DV14" s="24"/>
      <c r="DW14" s="24"/>
      <c r="DX14" s="24"/>
      <c r="DY14" s="24"/>
      <c r="DZ14" s="24"/>
      <c r="EA14" s="24"/>
      <c r="EB14" s="24"/>
      <c r="EC14" s="24"/>
      <c r="ED14" s="24"/>
      <c r="EE14" s="24"/>
      <c r="EF14" s="24"/>
      <c r="EG14" s="24"/>
      <c r="EH14" s="24"/>
      <c r="EI14" s="24"/>
      <c r="EJ14" s="24"/>
      <c r="EK14" s="24"/>
      <c r="EL14" s="24"/>
      <c r="EM14" s="24"/>
      <c r="EN14" s="24"/>
      <c r="EO14" s="24"/>
      <c r="EP14" s="24"/>
      <c r="EQ14" s="24"/>
      <c r="ER14" s="24"/>
      <c r="ES14" s="24"/>
      <c r="ET14" s="24"/>
      <c r="EU14" s="24"/>
      <c r="EV14" s="24"/>
      <c r="EW14" s="24"/>
      <c r="EX14" s="24"/>
      <c r="EY14" s="24"/>
      <c r="EZ14" s="24"/>
      <c r="FA14" s="24"/>
      <c r="FB14" s="24"/>
      <c r="FC14" s="24"/>
      <c r="FD14" s="24"/>
      <c r="FE14" s="24"/>
      <c r="FF14" s="24"/>
      <c r="FG14" s="24"/>
      <c r="FH14" s="24"/>
      <c r="FI14" s="24"/>
      <c r="FJ14" s="24"/>
      <c r="FK14" s="24"/>
      <c r="FL14" s="24"/>
      <c r="FM14" s="24"/>
      <c r="FN14" s="24"/>
      <c r="FO14" s="24"/>
      <c r="FP14" s="24"/>
      <c r="FQ14" s="24"/>
      <c r="FR14" s="24"/>
      <c r="FS14" s="24"/>
      <c r="FT14" s="24"/>
      <c r="FU14" s="24"/>
      <c r="FV14" s="24"/>
      <c r="FW14" s="24"/>
      <c r="FX14" s="24"/>
      <c r="FY14" s="24"/>
      <c r="FZ14" s="24"/>
      <c r="GA14" s="24"/>
      <c r="GB14" s="24"/>
      <c r="GC14" s="24"/>
      <c r="GD14" s="24"/>
      <c r="GE14" s="24"/>
      <c r="GF14" s="24"/>
      <c r="GG14" s="24"/>
      <c r="GH14" s="24"/>
      <c r="GI14" s="24"/>
      <c r="GJ14" s="24"/>
      <c r="GK14" s="24"/>
      <c r="GL14" s="24"/>
      <c r="GM14" s="24"/>
      <c r="GN14" s="24"/>
      <c r="GO14" s="24"/>
      <c r="GP14" s="24"/>
      <c r="GQ14" s="24"/>
      <c r="GR14" s="24"/>
      <c r="GS14" s="24"/>
      <c r="GT14" s="24"/>
      <c r="GU14" s="24"/>
      <c r="GV14" s="24"/>
      <c r="GW14" s="24"/>
      <c r="GX14" s="24"/>
      <c r="GY14" s="24"/>
      <c r="GZ14" s="24"/>
      <c r="HA14" s="24"/>
      <c r="HB14" s="24"/>
      <c r="HC14" s="24"/>
      <c r="HD14" s="24"/>
      <c r="HE14" s="24"/>
      <c r="HF14" s="24"/>
      <c r="HG14" s="24"/>
      <c r="HH14" s="24"/>
      <c r="HI14" s="24"/>
      <c r="HJ14" s="24"/>
      <c r="HK14" s="24"/>
      <c r="HL14" s="24"/>
      <c r="HM14" s="24"/>
      <c r="HN14" s="24"/>
      <c r="HO14" s="24"/>
      <c r="HP14" s="24"/>
      <c r="HQ14" s="24"/>
      <c r="HR14" s="24"/>
      <c r="HS14" s="24"/>
      <c r="HT14" s="24"/>
      <c r="HU14" s="24"/>
      <c r="HV14" s="24"/>
      <c r="HW14" s="24"/>
      <c r="HX14" s="24"/>
      <c r="HY14" s="24"/>
      <c r="HZ14" s="24"/>
      <c r="IA14" s="24"/>
      <c r="IB14" s="24"/>
      <c r="IC14" s="24"/>
      <c r="ID14" s="24"/>
      <c r="IE14" s="24"/>
      <c r="IF14" s="24"/>
      <c r="IG14" s="24"/>
      <c r="IH14" s="24"/>
      <c r="II14" s="24"/>
      <c r="IJ14" s="24"/>
      <c r="IK14" s="24"/>
      <c r="IL14" s="24"/>
      <c r="IM14" s="24"/>
      <c r="IN14" s="24"/>
      <c r="IO14" s="24"/>
      <c r="IP14" s="24"/>
      <c r="IQ14" s="24"/>
    </row>
    <row r="15" spans="1:251" s="26" customFormat="1">
      <c r="A15" s="22" t="s">
        <v>8</v>
      </c>
      <c r="B15" s="45" t="s">
        <v>36</v>
      </c>
      <c r="C15" s="43"/>
      <c r="D15" s="16">
        <v>39797</v>
      </c>
      <c r="E15" s="12">
        <f t="shared" si="2"/>
        <v>39803</v>
      </c>
      <c r="F15" s="41">
        <v>7</v>
      </c>
      <c r="G15" s="37">
        <v>1</v>
      </c>
      <c r="H15" s="33">
        <f t="shared" si="0"/>
        <v>5</v>
      </c>
      <c r="I15" s="13">
        <f t="shared" si="1"/>
        <v>7</v>
      </c>
      <c r="J15" s="33">
        <f t="shared" si="3"/>
        <v>0</v>
      </c>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c r="BM15" s="24"/>
      <c r="BN15" s="24"/>
      <c r="BO15" s="24"/>
      <c r="BP15" s="24"/>
      <c r="BQ15" s="24"/>
      <c r="BR15" s="24"/>
      <c r="BS15" s="24"/>
      <c r="BT15" s="24"/>
      <c r="BU15" s="24"/>
      <c r="BV15" s="24"/>
      <c r="BW15" s="24"/>
      <c r="BX15" s="24"/>
      <c r="BY15" s="24"/>
      <c r="BZ15" s="24"/>
      <c r="CA15" s="24"/>
      <c r="CB15" s="24"/>
      <c r="CC15" s="24"/>
      <c r="CD15" s="24"/>
      <c r="CE15" s="24"/>
      <c r="CF15" s="24"/>
      <c r="CG15" s="24"/>
      <c r="CH15" s="24"/>
      <c r="CI15" s="24"/>
      <c r="CJ15" s="24"/>
      <c r="CK15" s="24"/>
      <c r="CL15" s="24"/>
      <c r="CM15" s="24"/>
      <c r="CN15" s="24"/>
      <c r="CO15" s="24"/>
      <c r="CP15" s="24"/>
      <c r="CQ15" s="24"/>
      <c r="CR15" s="24"/>
      <c r="CS15" s="24"/>
      <c r="CT15" s="24"/>
      <c r="CU15" s="24"/>
      <c r="CV15" s="24"/>
      <c r="CW15" s="24"/>
      <c r="CX15" s="24"/>
      <c r="CY15" s="24"/>
      <c r="CZ15" s="24"/>
      <c r="DA15" s="24"/>
      <c r="DB15" s="24"/>
      <c r="DC15" s="24"/>
      <c r="DD15" s="24"/>
      <c r="DE15" s="24"/>
      <c r="DF15" s="24"/>
      <c r="DG15" s="24"/>
      <c r="DH15" s="24"/>
      <c r="DI15" s="24"/>
      <c r="DJ15" s="24"/>
      <c r="DK15" s="24"/>
      <c r="DL15" s="24"/>
      <c r="DM15" s="24"/>
      <c r="DN15" s="24"/>
      <c r="DO15" s="24"/>
      <c r="DP15" s="24"/>
      <c r="DQ15" s="24"/>
      <c r="DR15" s="24"/>
      <c r="DS15" s="24"/>
      <c r="DT15" s="24"/>
      <c r="DU15" s="24"/>
      <c r="DV15" s="24"/>
      <c r="DW15" s="24"/>
      <c r="DX15" s="24"/>
      <c r="DY15" s="24"/>
      <c r="DZ15" s="24"/>
      <c r="EA15" s="24"/>
      <c r="EB15" s="24"/>
      <c r="EC15" s="24"/>
      <c r="ED15" s="24"/>
      <c r="EE15" s="24"/>
      <c r="EF15" s="24"/>
      <c r="EG15" s="24"/>
      <c r="EH15" s="24"/>
      <c r="EI15" s="24"/>
      <c r="EJ15" s="24"/>
      <c r="EK15" s="24"/>
      <c r="EL15" s="24"/>
      <c r="EM15" s="24"/>
      <c r="EN15" s="24"/>
      <c r="EO15" s="24"/>
      <c r="EP15" s="24"/>
      <c r="EQ15" s="24"/>
      <c r="ER15" s="24"/>
      <c r="ES15" s="24"/>
      <c r="ET15" s="24"/>
      <c r="EU15" s="24"/>
      <c r="EV15" s="24"/>
      <c r="EW15" s="24"/>
      <c r="EX15" s="24"/>
      <c r="EY15" s="24"/>
      <c r="EZ15" s="24"/>
      <c r="FA15" s="24"/>
      <c r="FB15" s="24"/>
      <c r="FC15" s="24"/>
      <c r="FD15" s="24"/>
      <c r="FE15" s="24"/>
      <c r="FF15" s="24"/>
      <c r="FG15" s="24"/>
      <c r="FH15" s="24"/>
      <c r="FI15" s="24"/>
      <c r="FJ15" s="24"/>
      <c r="FK15" s="24"/>
      <c r="FL15" s="24"/>
      <c r="FM15" s="24"/>
      <c r="FN15" s="24"/>
      <c r="FO15" s="24"/>
      <c r="FP15" s="24"/>
      <c r="FQ15" s="24"/>
      <c r="FR15" s="24"/>
      <c r="FS15" s="24"/>
      <c r="FT15" s="24"/>
      <c r="FU15" s="24"/>
      <c r="FV15" s="24"/>
      <c r="FW15" s="24"/>
      <c r="FX15" s="24"/>
      <c r="FY15" s="24"/>
      <c r="FZ15" s="24"/>
      <c r="GA15" s="24"/>
      <c r="GB15" s="24"/>
      <c r="GC15" s="24"/>
      <c r="GD15" s="24"/>
      <c r="GE15" s="24"/>
      <c r="GF15" s="24"/>
      <c r="GG15" s="24"/>
      <c r="GH15" s="24"/>
      <c r="GI15" s="24"/>
      <c r="GJ15" s="24"/>
      <c r="GK15" s="24"/>
      <c r="GL15" s="24"/>
      <c r="GM15" s="24"/>
      <c r="GN15" s="24"/>
      <c r="GO15" s="24"/>
      <c r="GP15" s="24"/>
      <c r="GQ15" s="24"/>
      <c r="GR15" s="24"/>
      <c r="GS15" s="24"/>
      <c r="GT15" s="24"/>
      <c r="GU15" s="24"/>
      <c r="GV15" s="24"/>
      <c r="GW15" s="24"/>
      <c r="GX15" s="24"/>
      <c r="GY15" s="24"/>
      <c r="GZ15" s="24"/>
      <c r="HA15" s="24"/>
      <c r="HB15" s="24"/>
      <c r="HC15" s="24"/>
      <c r="HD15" s="24"/>
      <c r="HE15" s="24"/>
      <c r="HF15" s="24"/>
      <c r="HG15" s="24"/>
      <c r="HH15" s="24"/>
      <c r="HI15" s="24"/>
      <c r="HJ15" s="24"/>
      <c r="HK15" s="24"/>
      <c r="HL15" s="24"/>
      <c r="HM15" s="24"/>
      <c r="HN15" s="24"/>
      <c r="HO15" s="24"/>
      <c r="HP15" s="24"/>
      <c r="HQ15" s="24"/>
      <c r="HR15" s="24"/>
      <c r="HS15" s="24"/>
      <c r="HT15" s="24"/>
      <c r="HU15" s="24"/>
      <c r="HV15" s="24"/>
      <c r="HW15" s="24"/>
      <c r="HX15" s="24"/>
      <c r="HY15" s="24"/>
      <c r="HZ15" s="24"/>
      <c r="IA15" s="24"/>
      <c r="IB15" s="24"/>
      <c r="IC15" s="24"/>
      <c r="ID15" s="24"/>
      <c r="IE15" s="24"/>
      <c r="IF15" s="24"/>
      <c r="IG15" s="24"/>
      <c r="IH15" s="24"/>
      <c r="II15" s="24"/>
      <c r="IJ15" s="24"/>
      <c r="IK15" s="24"/>
      <c r="IL15" s="24"/>
      <c r="IM15" s="24"/>
      <c r="IN15" s="24"/>
      <c r="IO15" s="24"/>
      <c r="IP15" s="24"/>
      <c r="IQ15" s="24"/>
    </row>
    <row r="16" spans="1:251" s="26" customFormat="1">
      <c r="A16" s="22" t="s">
        <v>9</v>
      </c>
      <c r="B16" s="45" t="s">
        <v>37</v>
      </c>
      <c r="C16" s="43"/>
      <c r="D16" s="16">
        <v>39802</v>
      </c>
      <c r="E16" s="12">
        <f t="shared" si="2"/>
        <v>39821</v>
      </c>
      <c r="F16" s="41">
        <v>20</v>
      </c>
      <c r="G16" s="37">
        <v>1</v>
      </c>
      <c r="H16" s="33">
        <f t="shared" si="0"/>
        <v>14</v>
      </c>
      <c r="I16" s="13">
        <f t="shared" si="1"/>
        <v>20</v>
      </c>
      <c r="J16" s="33">
        <f t="shared" si="3"/>
        <v>0</v>
      </c>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c r="BM16" s="24"/>
      <c r="BN16" s="24"/>
      <c r="BO16" s="24"/>
      <c r="BP16" s="24"/>
      <c r="BQ16" s="24"/>
      <c r="BR16" s="24"/>
      <c r="BS16" s="24"/>
      <c r="BT16" s="24"/>
      <c r="BU16" s="24"/>
      <c r="BV16" s="24"/>
      <c r="BW16" s="24"/>
      <c r="BX16" s="24"/>
      <c r="BY16" s="24"/>
      <c r="BZ16" s="24"/>
      <c r="CA16" s="24"/>
      <c r="CB16" s="24"/>
      <c r="CC16" s="24"/>
      <c r="CD16" s="24"/>
      <c r="CE16" s="24"/>
      <c r="CF16" s="24"/>
      <c r="CG16" s="24"/>
      <c r="CH16" s="24"/>
      <c r="CI16" s="24"/>
      <c r="CJ16" s="24"/>
      <c r="CK16" s="24"/>
      <c r="CL16" s="24"/>
      <c r="CM16" s="24"/>
      <c r="CN16" s="24"/>
      <c r="CO16" s="24"/>
      <c r="CP16" s="24"/>
      <c r="CQ16" s="24"/>
      <c r="CR16" s="24"/>
      <c r="CS16" s="24"/>
      <c r="CT16" s="24"/>
      <c r="CU16" s="24"/>
      <c r="CV16" s="24"/>
      <c r="CW16" s="24"/>
      <c r="CX16" s="24"/>
      <c r="CY16" s="24"/>
      <c r="CZ16" s="24"/>
      <c r="DA16" s="24"/>
      <c r="DB16" s="24"/>
      <c r="DC16" s="24"/>
      <c r="DD16" s="24"/>
      <c r="DE16" s="24"/>
      <c r="DF16" s="24"/>
      <c r="DG16" s="24"/>
      <c r="DH16" s="24"/>
      <c r="DI16" s="24"/>
      <c r="DJ16" s="24"/>
      <c r="DK16" s="24"/>
      <c r="DL16" s="24"/>
      <c r="DM16" s="24"/>
      <c r="DN16" s="24"/>
      <c r="DO16" s="24"/>
      <c r="DP16" s="24"/>
      <c r="DQ16" s="24"/>
      <c r="DR16" s="24"/>
      <c r="DS16" s="24"/>
      <c r="DT16" s="24"/>
      <c r="DU16" s="24"/>
      <c r="DV16" s="24"/>
      <c r="DW16" s="24"/>
      <c r="DX16" s="24"/>
      <c r="DY16" s="24"/>
      <c r="DZ16" s="24"/>
      <c r="EA16" s="24"/>
      <c r="EB16" s="24"/>
      <c r="EC16" s="24"/>
      <c r="ED16" s="24"/>
      <c r="EE16" s="24"/>
      <c r="EF16" s="24"/>
      <c r="EG16" s="24"/>
      <c r="EH16" s="24"/>
      <c r="EI16" s="24"/>
      <c r="EJ16" s="24"/>
      <c r="EK16" s="24"/>
      <c r="EL16" s="24"/>
      <c r="EM16" s="24"/>
      <c r="EN16" s="24"/>
      <c r="EO16" s="24"/>
      <c r="EP16" s="24"/>
      <c r="EQ16" s="24"/>
      <c r="ER16" s="24"/>
      <c r="ES16" s="24"/>
      <c r="ET16" s="24"/>
      <c r="EU16" s="24"/>
      <c r="EV16" s="24"/>
      <c r="EW16" s="24"/>
      <c r="EX16" s="24"/>
      <c r="EY16" s="24"/>
      <c r="EZ16" s="24"/>
      <c r="FA16" s="24"/>
      <c r="FB16" s="24"/>
      <c r="FC16" s="24"/>
      <c r="FD16" s="24"/>
      <c r="FE16" s="24"/>
      <c r="FF16" s="24"/>
      <c r="FG16" s="24"/>
      <c r="FH16" s="24"/>
      <c r="FI16" s="24"/>
      <c r="FJ16" s="24"/>
      <c r="FK16" s="24"/>
      <c r="FL16" s="24"/>
      <c r="FM16" s="24"/>
      <c r="FN16" s="24"/>
      <c r="FO16" s="24"/>
      <c r="FP16" s="24"/>
      <c r="FQ16" s="24"/>
      <c r="FR16" s="24"/>
      <c r="FS16" s="24"/>
      <c r="FT16" s="24"/>
      <c r="FU16" s="24"/>
      <c r="FV16" s="24"/>
      <c r="FW16" s="24"/>
      <c r="FX16" s="24"/>
      <c r="FY16" s="24"/>
      <c r="FZ16" s="24"/>
      <c r="GA16" s="24"/>
      <c r="GB16" s="24"/>
      <c r="GC16" s="24"/>
      <c r="GD16" s="24"/>
      <c r="GE16" s="24"/>
      <c r="GF16" s="24"/>
      <c r="GG16" s="24"/>
      <c r="GH16" s="24"/>
      <c r="GI16" s="24"/>
      <c r="GJ16" s="24"/>
      <c r="GK16" s="24"/>
      <c r="GL16" s="24"/>
      <c r="GM16" s="24"/>
      <c r="GN16" s="24"/>
      <c r="GO16" s="24"/>
      <c r="GP16" s="24"/>
      <c r="GQ16" s="24"/>
      <c r="GR16" s="24"/>
      <c r="GS16" s="24"/>
      <c r="GT16" s="24"/>
      <c r="GU16" s="24"/>
      <c r="GV16" s="24"/>
      <c r="GW16" s="24"/>
      <c r="GX16" s="24"/>
      <c r="GY16" s="24"/>
      <c r="GZ16" s="24"/>
      <c r="HA16" s="24"/>
      <c r="HB16" s="24"/>
      <c r="HC16" s="24"/>
      <c r="HD16" s="24"/>
      <c r="HE16" s="24"/>
      <c r="HF16" s="24"/>
      <c r="HG16" s="24"/>
      <c r="HH16" s="24"/>
      <c r="HI16" s="24"/>
      <c r="HJ16" s="24"/>
      <c r="HK16" s="24"/>
      <c r="HL16" s="24"/>
      <c r="HM16" s="24"/>
      <c r="HN16" s="24"/>
      <c r="HO16" s="24"/>
      <c r="HP16" s="24"/>
      <c r="HQ16" s="24"/>
      <c r="HR16" s="24"/>
      <c r="HS16" s="24"/>
      <c r="HT16" s="24"/>
      <c r="HU16" s="24"/>
      <c r="HV16" s="24"/>
      <c r="HW16" s="24"/>
      <c r="HX16" s="24"/>
      <c r="HY16" s="24"/>
      <c r="HZ16" s="24"/>
      <c r="IA16" s="24"/>
      <c r="IB16" s="24"/>
      <c r="IC16" s="24"/>
      <c r="ID16" s="24"/>
      <c r="IE16" s="24"/>
      <c r="IF16" s="24"/>
      <c r="IG16" s="24"/>
      <c r="IH16" s="24"/>
      <c r="II16" s="24"/>
      <c r="IJ16" s="24"/>
      <c r="IK16" s="24"/>
      <c r="IL16" s="24"/>
      <c r="IM16" s="24"/>
      <c r="IN16" s="24"/>
      <c r="IO16" s="24"/>
      <c r="IP16" s="24"/>
      <c r="IQ16" s="24"/>
    </row>
    <row r="17" spans="1:251" s="26" customFormat="1">
      <c r="A17" s="22" t="s">
        <v>10</v>
      </c>
      <c r="B17" s="45" t="s">
        <v>38</v>
      </c>
      <c r="C17" s="43"/>
      <c r="D17" s="16">
        <v>39822</v>
      </c>
      <c r="E17" s="12">
        <f t="shared" si="2"/>
        <v>39841</v>
      </c>
      <c r="F17" s="41">
        <v>20</v>
      </c>
      <c r="G17" s="37">
        <v>1</v>
      </c>
      <c r="H17" s="33">
        <f t="shared" si="0"/>
        <v>14</v>
      </c>
      <c r="I17" s="13">
        <f t="shared" si="1"/>
        <v>20</v>
      </c>
      <c r="J17" s="33">
        <f t="shared" si="3"/>
        <v>0</v>
      </c>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c r="BM17" s="24"/>
      <c r="BN17" s="24"/>
      <c r="BO17" s="24"/>
      <c r="BP17" s="24"/>
      <c r="BQ17" s="24"/>
      <c r="BR17" s="24"/>
      <c r="BS17" s="24"/>
      <c r="BT17" s="24"/>
      <c r="BU17" s="24"/>
      <c r="BV17" s="24"/>
      <c r="BW17" s="24"/>
      <c r="BX17" s="24"/>
      <c r="BY17" s="24"/>
      <c r="BZ17" s="24"/>
      <c r="CA17" s="24"/>
      <c r="CB17" s="24"/>
      <c r="CC17" s="24"/>
      <c r="CD17" s="24"/>
      <c r="CE17" s="24"/>
      <c r="CF17" s="24"/>
      <c r="CG17" s="24"/>
      <c r="CH17" s="24"/>
      <c r="CI17" s="24"/>
      <c r="CJ17" s="24"/>
      <c r="CK17" s="24"/>
      <c r="CL17" s="24"/>
      <c r="CM17" s="24"/>
      <c r="CN17" s="24"/>
      <c r="CO17" s="24"/>
      <c r="CP17" s="24"/>
      <c r="CQ17" s="24"/>
      <c r="CR17" s="24"/>
      <c r="CS17" s="24"/>
      <c r="CT17" s="24"/>
      <c r="CU17" s="24"/>
      <c r="CV17" s="24"/>
      <c r="CW17" s="24"/>
      <c r="CX17" s="24"/>
      <c r="CY17" s="24"/>
      <c r="CZ17" s="24"/>
      <c r="DA17" s="24"/>
      <c r="DB17" s="24"/>
      <c r="DC17" s="24"/>
      <c r="DD17" s="24"/>
      <c r="DE17" s="24"/>
      <c r="DF17" s="24"/>
      <c r="DG17" s="24"/>
      <c r="DH17" s="24"/>
      <c r="DI17" s="24"/>
      <c r="DJ17" s="24"/>
      <c r="DK17" s="24"/>
      <c r="DL17" s="24"/>
      <c r="DM17" s="24"/>
      <c r="DN17" s="24"/>
      <c r="DO17" s="24"/>
      <c r="DP17" s="24"/>
      <c r="DQ17" s="24"/>
      <c r="DR17" s="24"/>
      <c r="DS17" s="24"/>
      <c r="DT17" s="24"/>
      <c r="DU17" s="24"/>
      <c r="DV17" s="24"/>
      <c r="DW17" s="24"/>
      <c r="DX17" s="24"/>
      <c r="DY17" s="24"/>
      <c r="DZ17" s="24"/>
      <c r="EA17" s="24"/>
      <c r="EB17" s="24"/>
      <c r="EC17" s="24"/>
      <c r="ED17" s="24"/>
      <c r="EE17" s="24"/>
      <c r="EF17" s="24"/>
      <c r="EG17" s="24"/>
      <c r="EH17" s="24"/>
      <c r="EI17" s="24"/>
      <c r="EJ17" s="24"/>
      <c r="EK17" s="24"/>
      <c r="EL17" s="24"/>
      <c r="EM17" s="24"/>
      <c r="EN17" s="24"/>
      <c r="EO17" s="24"/>
      <c r="EP17" s="24"/>
      <c r="EQ17" s="24"/>
      <c r="ER17" s="24"/>
      <c r="ES17" s="24"/>
      <c r="ET17" s="24"/>
      <c r="EU17" s="24"/>
      <c r="EV17" s="24"/>
      <c r="EW17" s="24"/>
      <c r="EX17" s="24"/>
      <c r="EY17" s="24"/>
      <c r="EZ17" s="24"/>
      <c r="FA17" s="24"/>
      <c r="FB17" s="24"/>
      <c r="FC17" s="24"/>
      <c r="FD17" s="24"/>
      <c r="FE17" s="24"/>
      <c r="FF17" s="24"/>
      <c r="FG17" s="24"/>
      <c r="FH17" s="24"/>
      <c r="FI17" s="24"/>
      <c r="FJ17" s="24"/>
      <c r="FK17" s="24"/>
      <c r="FL17" s="24"/>
      <c r="FM17" s="24"/>
      <c r="FN17" s="24"/>
      <c r="FO17" s="24"/>
      <c r="FP17" s="24"/>
      <c r="FQ17" s="24"/>
      <c r="FR17" s="24"/>
      <c r="FS17" s="24"/>
      <c r="FT17" s="24"/>
      <c r="FU17" s="24"/>
      <c r="FV17" s="24"/>
      <c r="FW17" s="24"/>
      <c r="FX17" s="24"/>
      <c r="FY17" s="24"/>
      <c r="FZ17" s="24"/>
      <c r="GA17" s="24"/>
      <c r="GB17" s="24"/>
      <c r="GC17" s="24"/>
      <c r="GD17" s="24"/>
      <c r="GE17" s="24"/>
      <c r="GF17" s="24"/>
      <c r="GG17" s="24"/>
      <c r="GH17" s="24"/>
      <c r="GI17" s="24"/>
      <c r="GJ17" s="24"/>
      <c r="GK17" s="24"/>
      <c r="GL17" s="24"/>
      <c r="GM17" s="24"/>
      <c r="GN17" s="24"/>
      <c r="GO17" s="24"/>
      <c r="GP17" s="24"/>
      <c r="GQ17" s="24"/>
      <c r="GR17" s="24"/>
      <c r="GS17" s="24"/>
      <c r="GT17" s="24"/>
      <c r="GU17" s="24"/>
      <c r="GV17" s="24"/>
      <c r="GW17" s="24"/>
      <c r="GX17" s="24"/>
      <c r="GY17" s="24"/>
      <c r="GZ17" s="24"/>
      <c r="HA17" s="24"/>
      <c r="HB17" s="24"/>
      <c r="HC17" s="24"/>
      <c r="HD17" s="24"/>
      <c r="HE17" s="24"/>
      <c r="HF17" s="24"/>
      <c r="HG17" s="24"/>
      <c r="HH17" s="24"/>
      <c r="HI17" s="24"/>
      <c r="HJ17" s="24"/>
      <c r="HK17" s="24"/>
      <c r="HL17" s="24"/>
      <c r="HM17" s="24"/>
      <c r="HN17" s="24"/>
      <c r="HO17" s="24"/>
      <c r="HP17" s="24"/>
      <c r="HQ17" s="24"/>
      <c r="HR17" s="24"/>
      <c r="HS17" s="24"/>
      <c r="HT17" s="24"/>
      <c r="HU17" s="24"/>
      <c r="HV17" s="24"/>
      <c r="HW17" s="24"/>
      <c r="HX17" s="24"/>
      <c r="HY17" s="24"/>
      <c r="HZ17" s="24"/>
      <c r="IA17" s="24"/>
      <c r="IB17" s="24"/>
      <c r="IC17" s="24"/>
      <c r="ID17" s="24"/>
      <c r="IE17" s="24"/>
      <c r="IF17" s="24"/>
      <c r="IG17" s="24"/>
      <c r="IH17" s="24"/>
      <c r="II17" s="24"/>
      <c r="IJ17" s="24"/>
      <c r="IK17" s="24"/>
      <c r="IL17" s="24"/>
      <c r="IM17" s="24"/>
      <c r="IN17" s="24"/>
      <c r="IO17" s="24"/>
      <c r="IP17" s="24"/>
      <c r="IQ17" s="24"/>
    </row>
    <row r="18" spans="1:251" s="23" customFormat="1">
      <c r="A18" s="21" t="s">
        <v>11</v>
      </c>
      <c r="B18" s="44" t="s">
        <v>30</v>
      </c>
      <c r="C18" s="42" t="s">
        <v>33</v>
      </c>
      <c r="D18" s="39">
        <v>39784</v>
      </c>
      <c r="E18" s="14">
        <f>D18+F18-1</f>
        <v>39933</v>
      </c>
      <c r="F18" s="40">
        <v>150</v>
      </c>
      <c r="G18" s="38">
        <v>1</v>
      </c>
      <c r="H18" s="32">
        <f t="shared" si="0"/>
        <v>108</v>
      </c>
      <c r="I18" s="15">
        <f t="shared" si="1"/>
        <v>150</v>
      </c>
      <c r="J18" s="32">
        <f t="shared" si="3"/>
        <v>0</v>
      </c>
    </row>
    <row r="19" spans="1:251" s="26" customFormat="1">
      <c r="A19" s="22" t="s">
        <v>12</v>
      </c>
      <c r="B19" s="45" t="s">
        <v>39</v>
      </c>
      <c r="C19" s="43"/>
      <c r="D19" s="16">
        <f>D18</f>
        <v>39784</v>
      </c>
      <c r="E19" s="12">
        <f t="shared" si="2"/>
        <v>39833</v>
      </c>
      <c r="F19" s="41">
        <v>50</v>
      </c>
      <c r="G19" s="37">
        <v>1</v>
      </c>
      <c r="H19" s="33">
        <f t="shared" si="0"/>
        <v>36</v>
      </c>
      <c r="I19" s="13">
        <f t="shared" si="1"/>
        <v>50</v>
      </c>
      <c r="J19" s="33">
        <f t="shared" si="3"/>
        <v>0</v>
      </c>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c r="BM19" s="24"/>
      <c r="BN19" s="24"/>
      <c r="BO19" s="24"/>
      <c r="BP19" s="24"/>
      <c r="BQ19" s="24"/>
      <c r="BR19" s="24"/>
      <c r="BS19" s="24"/>
      <c r="BT19" s="24"/>
      <c r="BU19" s="24"/>
      <c r="BV19" s="24"/>
      <c r="BW19" s="24"/>
      <c r="BX19" s="24"/>
      <c r="BY19" s="24"/>
      <c r="BZ19" s="24"/>
      <c r="CA19" s="24"/>
      <c r="CB19" s="24"/>
      <c r="CC19" s="24"/>
      <c r="CD19" s="24"/>
      <c r="CE19" s="24"/>
      <c r="CF19" s="24"/>
      <c r="CG19" s="24"/>
      <c r="CH19" s="24"/>
      <c r="CI19" s="24"/>
      <c r="CJ19" s="24"/>
      <c r="CK19" s="24"/>
      <c r="CL19" s="24"/>
      <c r="CM19" s="24"/>
      <c r="CN19" s="24"/>
      <c r="CO19" s="24"/>
      <c r="CP19" s="24"/>
      <c r="CQ19" s="24"/>
      <c r="CR19" s="24"/>
      <c r="CS19" s="24"/>
      <c r="CT19" s="24"/>
      <c r="CU19" s="24"/>
      <c r="CV19" s="24"/>
      <c r="CW19" s="24"/>
      <c r="CX19" s="24"/>
      <c r="CY19" s="24"/>
      <c r="CZ19" s="24"/>
      <c r="DA19" s="24"/>
      <c r="DB19" s="24"/>
      <c r="DC19" s="24"/>
      <c r="DD19" s="24"/>
      <c r="DE19" s="24"/>
      <c r="DF19" s="24"/>
      <c r="DG19" s="24"/>
      <c r="DH19" s="24"/>
      <c r="DI19" s="24"/>
      <c r="DJ19" s="24"/>
      <c r="DK19" s="24"/>
      <c r="DL19" s="24"/>
      <c r="DM19" s="24"/>
      <c r="DN19" s="24"/>
      <c r="DO19" s="24"/>
      <c r="DP19" s="24"/>
      <c r="DQ19" s="24"/>
      <c r="DR19" s="24"/>
      <c r="DS19" s="24"/>
      <c r="DT19" s="24"/>
      <c r="DU19" s="24"/>
      <c r="DV19" s="24"/>
      <c r="DW19" s="24"/>
      <c r="DX19" s="24"/>
      <c r="DY19" s="24"/>
      <c r="DZ19" s="24"/>
      <c r="EA19" s="24"/>
      <c r="EB19" s="24"/>
      <c r="EC19" s="24"/>
      <c r="ED19" s="24"/>
      <c r="EE19" s="24"/>
      <c r="EF19" s="24"/>
      <c r="EG19" s="24"/>
      <c r="EH19" s="24"/>
      <c r="EI19" s="24"/>
      <c r="EJ19" s="24"/>
      <c r="EK19" s="24"/>
      <c r="EL19" s="24"/>
      <c r="EM19" s="24"/>
      <c r="EN19" s="24"/>
      <c r="EO19" s="24"/>
      <c r="EP19" s="24"/>
      <c r="EQ19" s="24"/>
      <c r="ER19" s="24"/>
      <c r="ES19" s="24"/>
      <c r="ET19" s="24"/>
      <c r="EU19" s="24"/>
      <c r="EV19" s="24"/>
      <c r="EW19" s="24"/>
      <c r="EX19" s="24"/>
      <c r="EY19" s="24"/>
      <c r="EZ19" s="24"/>
      <c r="FA19" s="24"/>
      <c r="FB19" s="24"/>
      <c r="FC19" s="24"/>
      <c r="FD19" s="24"/>
      <c r="FE19" s="24"/>
      <c r="FF19" s="24"/>
      <c r="FG19" s="24"/>
      <c r="FH19" s="24"/>
      <c r="FI19" s="24"/>
      <c r="FJ19" s="24"/>
      <c r="FK19" s="24"/>
      <c r="FL19" s="24"/>
      <c r="FM19" s="24"/>
      <c r="FN19" s="24"/>
      <c r="FO19" s="24"/>
      <c r="FP19" s="24"/>
      <c r="FQ19" s="24"/>
      <c r="FR19" s="24"/>
      <c r="FS19" s="24"/>
      <c r="FT19" s="24"/>
      <c r="FU19" s="24"/>
      <c r="FV19" s="24"/>
      <c r="FW19" s="24"/>
      <c r="FX19" s="24"/>
      <c r="FY19" s="24"/>
      <c r="FZ19" s="24"/>
      <c r="GA19" s="24"/>
      <c r="GB19" s="24"/>
      <c r="GC19" s="24"/>
      <c r="GD19" s="24"/>
      <c r="GE19" s="24"/>
      <c r="GF19" s="24"/>
      <c r="GG19" s="24"/>
      <c r="GH19" s="24"/>
      <c r="GI19" s="24"/>
      <c r="GJ19" s="24"/>
      <c r="GK19" s="24"/>
      <c r="GL19" s="24"/>
      <c r="GM19" s="24"/>
      <c r="GN19" s="24"/>
      <c r="GO19" s="24"/>
      <c r="GP19" s="24"/>
      <c r="GQ19" s="24"/>
      <c r="GR19" s="24"/>
      <c r="GS19" s="24"/>
      <c r="GT19" s="24"/>
      <c r="GU19" s="24"/>
      <c r="GV19" s="24"/>
      <c r="GW19" s="24"/>
      <c r="GX19" s="24"/>
      <c r="GY19" s="24"/>
      <c r="GZ19" s="24"/>
      <c r="HA19" s="24"/>
      <c r="HB19" s="24"/>
      <c r="HC19" s="24"/>
      <c r="HD19" s="24"/>
      <c r="HE19" s="24"/>
      <c r="HF19" s="24"/>
      <c r="HG19" s="24"/>
      <c r="HH19" s="24"/>
      <c r="HI19" s="24"/>
      <c r="HJ19" s="24"/>
      <c r="HK19" s="24"/>
      <c r="HL19" s="24"/>
      <c r="HM19" s="24"/>
      <c r="HN19" s="24"/>
      <c r="HO19" s="24"/>
      <c r="HP19" s="24"/>
      <c r="HQ19" s="24"/>
      <c r="HR19" s="24"/>
      <c r="HS19" s="24"/>
      <c r="HT19" s="24"/>
      <c r="HU19" s="24"/>
      <c r="HV19" s="24"/>
      <c r="HW19" s="24"/>
      <c r="HX19" s="24"/>
      <c r="HY19" s="24"/>
      <c r="HZ19" s="24"/>
      <c r="IA19" s="24"/>
      <c r="IB19" s="24"/>
      <c r="IC19" s="24"/>
      <c r="ID19" s="24"/>
      <c r="IE19" s="24"/>
      <c r="IF19" s="24"/>
      <c r="IG19" s="24"/>
      <c r="IH19" s="24"/>
      <c r="II19" s="24"/>
      <c r="IJ19" s="24"/>
      <c r="IK19" s="24"/>
      <c r="IL19" s="24"/>
      <c r="IM19" s="24"/>
      <c r="IN19" s="24"/>
      <c r="IO19" s="24"/>
      <c r="IP19" s="24"/>
      <c r="IQ19" s="24"/>
    </row>
    <row r="20" spans="1:251" s="26" customFormat="1">
      <c r="A20" s="22" t="s">
        <v>13</v>
      </c>
      <c r="B20" s="45" t="s">
        <v>40</v>
      </c>
      <c r="C20" s="43"/>
      <c r="D20" s="16">
        <v>39784</v>
      </c>
      <c r="E20" s="12">
        <f t="shared" si="2"/>
        <v>39822</v>
      </c>
      <c r="F20" s="41">
        <v>39</v>
      </c>
      <c r="G20" s="37">
        <v>0</v>
      </c>
      <c r="H20" s="33">
        <f t="shared" si="0"/>
        <v>29</v>
      </c>
      <c r="I20" s="13">
        <f t="shared" si="1"/>
        <v>0</v>
      </c>
      <c r="J20" s="33">
        <f t="shared" si="3"/>
        <v>39</v>
      </c>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4"/>
      <c r="DI20" s="24"/>
      <c r="DJ20" s="24"/>
      <c r="DK20" s="24"/>
      <c r="DL20" s="24"/>
      <c r="DM20" s="24"/>
      <c r="DN20" s="24"/>
      <c r="DO20" s="24"/>
      <c r="DP20" s="24"/>
      <c r="DQ20" s="24"/>
      <c r="DR20" s="24"/>
      <c r="DS20" s="24"/>
      <c r="DT20" s="24"/>
      <c r="DU20" s="24"/>
      <c r="DV20" s="24"/>
      <c r="DW20" s="24"/>
      <c r="DX20" s="24"/>
      <c r="DY20" s="24"/>
      <c r="DZ20" s="24"/>
      <c r="EA20" s="24"/>
      <c r="EB20" s="24"/>
      <c r="EC20" s="24"/>
      <c r="ED20" s="24"/>
      <c r="EE20" s="24"/>
      <c r="EF20" s="24"/>
      <c r="EG20" s="24"/>
      <c r="EH20" s="24"/>
      <c r="EI20" s="24"/>
      <c r="EJ20" s="24"/>
      <c r="EK20" s="24"/>
      <c r="EL20" s="24"/>
      <c r="EM20" s="24"/>
      <c r="EN20" s="24"/>
      <c r="EO20" s="24"/>
      <c r="EP20" s="24"/>
      <c r="EQ20" s="24"/>
      <c r="ER20" s="24"/>
      <c r="ES20" s="24"/>
      <c r="ET20" s="24"/>
      <c r="EU20" s="24"/>
      <c r="EV20" s="24"/>
      <c r="EW20" s="24"/>
      <c r="EX20" s="24"/>
      <c r="EY20" s="24"/>
      <c r="EZ20" s="24"/>
      <c r="FA20" s="24"/>
      <c r="FB20" s="24"/>
      <c r="FC20" s="24"/>
      <c r="FD20" s="24"/>
      <c r="FE20" s="24"/>
      <c r="FF20" s="24"/>
      <c r="FG20" s="24"/>
      <c r="FH20" s="24"/>
      <c r="FI20" s="24"/>
      <c r="FJ20" s="24"/>
      <c r="FK20" s="24"/>
      <c r="FL20" s="24"/>
      <c r="FM20" s="24"/>
      <c r="FN20" s="24"/>
      <c r="FO20" s="24"/>
      <c r="FP20" s="24"/>
      <c r="FQ20" s="24"/>
      <c r="FR20" s="24"/>
      <c r="FS20" s="24"/>
      <c r="FT20" s="24"/>
      <c r="FU20" s="24"/>
      <c r="FV20" s="24"/>
      <c r="FW20" s="24"/>
      <c r="FX20" s="24"/>
      <c r="FY20" s="24"/>
      <c r="FZ20" s="24"/>
      <c r="GA20" s="24"/>
      <c r="GB20" s="24"/>
      <c r="GC20" s="24"/>
      <c r="GD20" s="24"/>
      <c r="GE20" s="24"/>
      <c r="GF20" s="24"/>
      <c r="GG20" s="24"/>
      <c r="GH20" s="24"/>
      <c r="GI20" s="24"/>
      <c r="GJ20" s="24"/>
      <c r="GK20" s="24"/>
      <c r="GL20" s="24"/>
      <c r="GM20" s="24"/>
      <c r="GN20" s="24"/>
      <c r="GO20" s="24"/>
      <c r="GP20" s="24"/>
      <c r="GQ20" s="24"/>
      <c r="GR20" s="24"/>
      <c r="GS20" s="24"/>
      <c r="GT20" s="24"/>
      <c r="GU20" s="24"/>
      <c r="GV20" s="24"/>
      <c r="GW20" s="24"/>
      <c r="GX20" s="24"/>
      <c r="GY20" s="24"/>
      <c r="GZ20" s="24"/>
      <c r="HA20" s="24"/>
      <c r="HB20" s="24"/>
      <c r="HC20" s="24"/>
      <c r="HD20" s="24"/>
      <c r="HE20" s="24"/>
      <c r="HF20" s="24"/>
      <c r="HG20" s="24"/>
      <c r="HH20" s="24"/>
      <c r="HI20" s="24"/>
      <c r="HJ20" s="24"/>
      <c r="HK20" s="24"/>
      <c r="HL20" s="24"/>
      <c r="HM20" s="24"/>
      <c r="HN20" s="24"/>
      <c r="HO20" s="24"/>
      <c r="HP20" s="24"/>
      <c r="HQ20" s="24"/>
      <c r="HR20" s="24"/>
      <c r="HS20" s="24"/>
      <c r="HT20" s="24"/>
      <c r="HU20" s="24"/>
      <c r="HV20" s="24"/>
      <c r="HW20" s="24"/>
      <c r="HX20" s="24"/>
      <c r="HY20" s="24"/>
      <c r="HZ20" s="24"/>
      <c r="IA20" s="24"/>
      <c r="IB20" s="24"/>
      <c r="IC20" s="24"/>
      <c r="ID20" s="24"/>
      <c r="IE20" s="24"/>
      <c r="IF20" s="24"/>
      <c r="IG20" s="24"/>
      <c r="IH20" s="24"/>
      <c r="II20" s="24"/>
      <c r="IJ20" s="24"/>
      <c r="IK20" s="24"/>
      <c r="IL20" s="24"/>
      <c r="IM20" s="24"/>
      <c r="IN20" s="24"/>
      <c r="IO20" s="24"/>
      <c r="IP20" s="24"/>
      <c r="IQ20" s="24"/>
    </row>
    <row r="21" spans="1:251" s="26" customFormat="1">
      <c r="A21" s="22" t="s">
        <v>14</v>
      </c>
      <c r="B21" s="45" t="s">
        <v>37</v>
      </c>
      <c r="C21" s="43"/>
      <c r="D21" s="16">
        <v>39815</v>
      </c>
      <c r="E21" s="12">
        <f t="shared" si="2"/>
        <v>39842</v>
      </c>
      <c r="F21" s="41">
        <v>28</v>
      </c>
      <c r="G21" s="37">
        <v>1</v>
      </c>
      <c r="H21" s="33">
        <f t="shared" si="0"/>
        <v>20</v>
      </c>
      <c r="I21" s="13">
        <f t="shared" si="1"/>
        <v>28</v>
      </c>
      <c r="J21" s="33">
        <f t="shared" si="3"/>
        <v>0</v>
      </c>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c r="BM21" s="24"/>
      <c r="BN21" s="24"/>
      <c r="BO21" s="24"/>
      <c r="BP21" s="24"/>
      <c r="BQ21" s="24"/>
      <c r="BR21" s="24"/>
      <c r="BS21" s="24"/>
      <c r="BT21" s="24"/>
      <c r="BU21" s="24"/>
      <c r="BV21" s="24"/>
      <c r="BW21" s="24"/>
      <c r="BX21" s="24"/>
      <c r="BY21" s="24"/>
      <c r="BZ21" s="24"/>
      <c r="CA21" s="24"/>
      <c r="CB21" s="24"/>
      <c r="CC21" s="24"/>
      <c r="CD21" s="24"/>
      <c r="CE21" s="24"/>
      <c r="CF21" s="24"/>
      <c r="CG21" s="24"/>
      <c r="CH21" s="24"/>
      <c r="CI21" s="24"/>
      <c r="CJ21" s="24"/>
      <c r="CK21" s="24"/>
      <c r="CL21" s="24"/>
      <c r="CM21" s="24"/>
      <c r="CN21" s="24"/>
      <c r="CO21" s="24"/>
      <c r="CP21" s="24"/>
      <c r="CQ21" s="24"/>
      <c r="CR21" s="24"/>
      <c r="CS21" s="24"/>
      <c r="CT21" s="24"/>
      <c r="CU21" s="24"/>
      <c r="CV21" s="24"/>
      <c r="CW21" s="24"/>
      <c r="CX21" s="24"/>
      <c r="CY21" s="24"/>
      <c r="CZ21" s="24"/>
      <c r="DA21" s="24"/>
      <c r="DB21" s="24"/>
      <c r="DC21" s="24"/>
      <c r="DD21" s="24"/>
      <c r="DE21" s="24"/>
      <c r="DF21" s="24"/>
      <c r="DG21" s="24"/>
      <c r="DH21" s="24"/>
      <c r="DI21" s="24"/>
      <c r="DJ21" s="24"/>
      <c r="DK21" s="24"/>
      <c r="DL21" s="24"/>
      <c r="DM21" s="24"/>
      <c r="DN21" s="24"/>
      <c r="DO21" s="24"/>
      <c r="DP21" s="24"/>
      <c r="DQ21" s="24"/>
      <c r="DR21" s="24"/>
      <c r="DS21" s="24"/>
      <c r="DT21" s="24"/>
      <c r="DU21" s="24"/>
      <c r="DV21" s="24"/>
      <c r="DW21" s="24"/>
      <c r="DX21" s="24"/>
      <c r="DY21" s="24"/>
      <c r="DZ21" s="24"/>
      <c r="EA21" s="24"/>
      <c r="EB21" s="24"/>
      <c r="EC21" s="24"/>
      <c r="ED21" s="24"/>
      <c r="EE21" s="24"/>
      <c r="EF21" s="24"/>
      <c r="EG21" s="24"/>
      <c r="EH21" s="24"/>
      <c r="EI21" s="24"/>
      <c r="EJ21" s="24"/>
      <c r="EK21" s="24"/>
      <c r="EL21" s="24"/>
      <c r="EM21" s="24"/>
      <c r="EN21" s="24"/>
      <c r="EO21" s="24"/>
      <c r="EP21" s="24"/>
      <c r="EQ21" s="24"/>
      <c r="ER21" s="24"/>
      <c r="ES21" s="24"/>
      <c r="ET21" s="24"/>
      <c r="EU21" s="24"/>
      <c r="EV21" s="24"/>
      <c r="EW21" s="24"/>
      <c r="EX21" s="24"/>
      <c r="EY21" s="24"/>
      <c r="EZ21" s="24"/>
      <c r="FA21" s="24"/>
      <c r="FB21" s="24"/>
      <c r="FC21" s="24"/>
      <c r="FD21" s="24"/>
      <c r="FE21" s="24"/>
      <c r="FF21" s="24"/>
      <c r="FG21" s="24"/>
      <c r="FH21" s="24"/>
      <c r="FI21" s="24"/>
      <c r="FJ21" s="24"/>
      <c r="FK21" s="24"/>
      <c r="FL21" s="24"/>
      <c r="FM21" s="24"/>
      <c r="FN21" s="24"/>
      <c r="FO21" s="24"/>
      <c r="FP21" s="24"/>
      <c r="FQ21" s="24"/>
      <c r="FR21" s="24"/>
      <c r="FS21" s="24"/>
      <c r="FT21" s="24"/>
      <c r="FU21" s="24"/>
      <c r="FV21" s="24"/>
      <c r="FW21" s="24"/>
      <c r="FX21" s="24"/>
      <c r="FY21" s="24"/>
      <c r="FZ21" s="24"/>
      <c r="GA21" s="24"/>
      <c r="GB21" s="24"/>
      <c r="GC21" s="24"/>
      <c r="GD21" s="24"/>
      <c r="GE21" s="24"/>
      <c r="GF21" s="24"/>
      <c r="GG21" s="24"/>
      <c r="GH21" s="24"/>
      <c r="GI21" s="24"/>
      <c r="GJ21" s="24"/>
      <c r="GK21" s="24"/>
      <c r="GL21" s="24"/>
      <c r="GM21" s="24"/>
      <c r="GN21" s="24"/>
      <c r="GO21" s="24"/>
      <c r="GP21" s="24"/>
      <c r="GQ21" s="24"/>
      <c r="GR21" s="24"/>
      <c r="GS21" s="24"/>
      <c r="GT21" s="24"/>
      <c r="GU21" s="24"/>
      <c r="GV21" s="24"/>
      <c r="GW21" s="24"/>
      <c r="GX21" s="24"/>
      <c r="GY21" s="24"/>
      <c r="GZ21" s="24"/>
      <c r="HA21" s="24"/>
      <c r="HB21" s="24"/>
      <c r="HC21" s="24"/>
      <c r="HD21" s="24"/>
      <c r="HE21" s="24"/>
      <c r="HF21" s="24"/>
      <c r="HG21" s="24"/>
      <c r="HH21" s="24"/>
      <c r="HI21" s="24"/>
      <c r="HJ21" s="24"/>
      <c r="HK21" s="24"/>
      <c r="HL21" s="24"/>
      <c r="HM21" s="24"/>
      <c r="HN21" s="24"/>
      <c r="HO21" s="24"/>
      <c r="HP21" s="24"/>
      <c r="HQ21" s="24"/>
      <c r="HR21" s="24"/>
      <c r="HS21" s="24"/>
      <c r="HT21" s="24"/>
      <c r="HU21" s="24"/>
      <c r="HV21" s="24"/>
      <c r="HW21" s="24"/>
      <c r="HX21" s="24"/>
      <c r="HY21" s="24"/>
      <c r="HZ21" s="24"/>
      <c r="IA21" s="24"/>
      <c r="IB21" s="24"/>
      <c r="IC21" s="24"/>
      <c r="ID21" s="24"/>
      <c r="IE21" s="24"/>
      <c r="IF21" s="24"/>
      <c r="IG21" s="24"/>
      <c r="IH21" s="24"/>
      <c r="II21" s="24"/>
      <c r="IJ21" s="24"/>
      <c r="IK21" s="24"/>
      <c r="IL21" s="24"/>
      <c r="IM21" s="24"/>
      <c r="IN21" s="24"/>
      <c r="IO21" s="24"/>
      <c r="IP21" s="24"/>
      <c r="IQ21" s="24"/>
    </row>
    <row r="22" spans="1:251" s="23" customFormat="1">
      <c r="A22" s="21" t="s">
        <v>19</v>
      </c>
      <c r="B22" s="44" t="s">
        <v>31</v>
      </c>
      <c r="C22" s="42" t="s">
        <v>34</v>
      </c>
      <c r="D22" s="39">
        <v>39784</v>
      </c>
      <c r="E22" s="14">
        <f t="shared" si="2"/>
        <v>39933</v>
      </c>
      <c r="F22" s="40">
        <v>150</v>
      </c>
      <c r="G22" s="38">
        <v>1</v>
      </c>
      <c r="H22" s="32">
        <f t="shared" si="0"/>
        <v>108</v>
      </c>
      <c r="I22" s="15">
        <f t="shared" si="1"/>
        <v>150</v>
      </c>
      <c r="J22" s="32">
        <f t="shared" si="3"/>
        <v>0</v>
      </c>
    </row>
    <row r="23" spans="1:251" s="26" customFormat="1">
      <c r="A23" s="22" t="s">
        <v>20</v>
      </c>
      <c r="B23" s="45" t="s">
        <v>44</v>
      </c>
      <c r="C23" s="43"/>
      <c r="D23" s="16">
        <f>D22</f>
        <v>39784</v>
      </c>
      <c r="E23" s="12">
        <f t="shared" si="2"/>
        <v>39833</v>
      </c>
      <c r="F23" s="41">
        <v>50</v>
      </c>
      <c r="G23" s="37">
        <v>1</v>
      </c>
      <c r="H23" s="33">
        <f t="shared" si="0"/>
        <v>36</v>
      </c>
      <c r="I23" s="13">
        <f t="shared" si="1"/>
        <v>50</v>
      </c>
      <c r="J23" s="33">
        <f t="shared" si="3"/>
        <v>0</v>
      </c>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c r="BM23" s="24"/>
      <c r="BN23" s="24"/>
      <c r="BO23" s="24"/>
      <c r="BP23" s="24"/>
      <c r="BQ23" s="24"/>
      <c r="BR23" s="24"/>
      <c r="BS23" s="24"/>
      <c r="BT23" s="24"/>
      <c r="BU23" s="24"/>
      <c r="BV23" s="24"/>
      <c r="BW23" s="24"/>
      <c r="BX23" s="24"/>
      <c r="BY23" s="24"/>
      <c r="BZ23" s="24"/>
      <c r="CA23" s="24"/>
      <c r="CB23" s="24"/>
      <c r="CC23" s="24"/>
      <c r="CD23" s="24"/>
      <c r="CE23" s="24"/>
      <c r="CF23" s="24"/>
      <c r="CG23" s="24"/>
      <c r="CH23" s="24"/>
      <c r="CI23" s="24"/>
      <c r="CJ23" s="24"/>
      <c r="CK23" s="24"/>
      <c r="CL23" s="24"/>
      <c r="CM23" s="24"/>
      <c r="CN23" s="24"/>
      <c r="CO23" s="24"/>
      <c r="CP23" s="24"/>
      <c r="CQ23" s="24"/>
      <c r="CR23" s="24"/>
      <c r="CS23" s="24"/>
      <c r="CT23" s="24"/>
      <c r="CU23" s="24"/>
      <c r="CV23" s="24"/>
      <c r="CW23" s="24"/>
      <c r="CX23" s="24"/>
      <c r="CY23" s="24"/>
      <c r="CZ23" s="24"/>
      <c r="DA23" s="24"/>
      <c r="DB23" s="24"/>
      <c r="DC23" s="24"/>
      <c r="DD23" s="24"/>
      <c r="DE23" s="24"/>
      <c r="DF23" s="24"/>
      <c r="DG23" s="24"/>
      <c r="DH23" s="24"/>
      <c r="DI23" s="24"/>
      <c r="DJ23" s="24"/>
      <c r="DK23" s="24"/>
      <c r="DL23" s="24"/>
      <c r="DM23" s="24"/>
      <c r="DN23" s="24"/>
      <c r="DO23" s="24"/>
      <c r="DP23" s="24"/>
      <c r="DQ23" s="24"/>
      <c r="DR23" s="24"/>
      <c r="DS23" s="24"/>
      <c r="DT23" s="24"/>
      <c r="DU23" s="24"/>
      <c r="DV23" s="24"/>
      <c r="DW23" s="24"/>
      <c r="DX23" s="24"/>
      <c r="DY23" s="24"/>
      <c r="DZ23" s="24"/>
      <c r="EA23" s="24"/>
      <c r="EB23" s="24"/>
      <c r="EC23" s="24"/>
      <c r="ED23" s="24"/>
      <c r="EE23" s="24"/>
      <c r="EF23" s="24"/>
      <c r="EG23" s="24"/>
      <c r="EH23" s="24"/>
      <c r="EI23" s="24"/>
      <c r="EJ23" s="24"/>
      <c r="EK23" s="24"/>
      <c r="EL23" s="24"/>
      <c r="EM23" s="24"/>
      <c r="EN23" s="24"/>
      <c r="EO23" s="24"/>
      <c r="EP23" s="24"/>
      <c r="EQ23" s="24"/>
      <c r="ER23" s="24"/>
      <c r="ES23" s="24"/>
      <c r="ET23" s="24"/>
      <c r="EU23" s="24"/>
      <c r="EV23" s="24"/>
      <c r="EW23" s="24"/>
      <c r="EX23" s="24"/>
      <c r="EY23" s="24"/>
      <c r="EZ23" s="24"/>
      <c r="FA23" s="24"/>
      <c r="FB23" s="24"/>
      <c r="FC23" s="24"/>
      <c r="FD23" s="24"/>
      <c r="FE23" s="24"/>
      <c r="FF23" s="24"/>
      <c r="FG23" s="24"/>
      <c r="FH23" s="24"/>
      <c r="FI23" s="24"/>
      <c r="FJ23" s="24"/>
      <c r="FK23" s="24"/>
      <c r="FL23" s="24"/>
      <c r="FM23" s="24"/>
      <c r="FN23" s="24"/>
      <c r="FO23" s="24"/>
      <c r="FP23" s="24"/>
      <c r="FQ23" s="24"/>
      <c r="FR23" s="24"/>
      <c r="FS23" s="24"/>
      <c r="FT23" s="24"/>
      <c r="FU23" s="24"/>
      <c r="FV23" s="24"/>
      <c r="FW23" s="24"/>
      <c r="FX23" s="24"/>
      <c r="FY23" s="24"/>
      <c r="FZ23" s="24"/>
      <c r="GA23" s="24"/>
      <c r="GB23" s="24"/>
      <c r="GC23" s="24"/>
      <c r="GD23" s="24"/>
      <c r="GE23" s="24"/>
      <c r="GF23" s="24"/>
      <c r="GG23" s="24"/>
      <c r="GH23" s="24"/>
      <c r="GI23" s="24"/>
      <c r="GJ23" s="24"/>
      <c r="GK23" s="24"/>
      <c r="GL23" s="24"/>
      <c r="GM23" s="24"/>
      <c r="GN23" s="24"/>
      <c r="GO23" s="24"/>
      <c r="GP23" s="24"/>
      <c r="GQ23" s="24"/>
      <c r="GR23" s="24"/>
      <c r="GS23" s="24"/>
      <c r="GT23" s="24"/>
      <c r="GU23" s="24"/>
      <c r="GV23" s="24"/>
      <c r="GW23" s="24"/>
      <c r="GX23" s="24"/>
      <c r="GY23" s="24"/>
      <c r="GZ23" s="24"/>
      <c r="HA23" s="24"/>
      <c r="HB23" s="24"/>
      <c r="HC23" s="24"/>
      <c r="HD23" s="24"/>
      <c r="HE23" s="24"/>
      <c r="HF23" s="24"/>
      <c r="HG23" s="24"/>
      <c r="HH23" s="24"/>
      <c r="HI23" s="24"/>
      <c r="HJ23" s="24"/>
      <c r="HK23" s="24"/>
      <c r="HL23" s="24"/>
      <c r="HM23" s="24"/>
      <c r="HN23" s="24"/>
      <c r="HO23" s="24"/>
      <c r="HP23" s="24"/>
      <c r="HQ23" s="24"/>
      <c r="HR23" s="24"/>
      <c r="HS23" s="24"/>
      <c r="HT23" s="24"/>
      <c r="HU23" s="24"/>
      <c r="HV23" s="24"/>
      <c r="HW23" s="24"/>
      <c r="HX23" s="24"/>
      <c r="HY23" s="24"/>
      <c r="HZ23" s="24"/>
      <c r="IA23" s="24"/>
      <c r="IB23" s="24"/>
      <c r="IC23" s="24"/>
      <c r="ID23" s="24"/>
      <c r="IE23" s="24"/>
      <c r="IF23" s="24"/>
      <c r="IG23" s="24"/>
      <c r="IH23" s="24"/>
      <c r="II23" s="24"/>
      <c r="IJ23" s="24"/>
      <c r="IK23" s="24"/>
      <c r="IL23" s="24"/>
      <c r="IM23" s="24"/>
      <c r="IN23" s="24"/>
      <c r="IO23" s="24"/>
      <c r="IP23" s="24"/>
      <c r="IQ23" s="24"/>
    </row>
    <row r="24" spans="1:251" s="26" customFormat="1">
      <c r="A24" s="22" t="s">
        <v>21</v>
      </c>
      <c r="B24" s="45" t="s">
        <v>43</v>
      </c>
      <c r="C24" s="43"/>
      <c r="D24" s="16">
        <v>39815</v>
      </c>
      <c r="E24" s="12">
        <f t="shared" si="2"/>
        <v>39889</v>
      </c>
      <c r="F24" s="41">
        <v>75</v>
      </c>
      <c r="G24" s="37">
        <v>1</v>
      </c>
      <c r="H24" s="33">
        <f t="shared" si="0"/>
        <v>53</v>
      </c>
      <c r="I24" s="13">
        <f t="shared" si="1"/>
        <v>75</v>
      </c>
      <c r="J24" s="33">
        <f t="shared" si="3"/>
        <v>0</v>
      </c>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c r="BM24" s="24"/>
      <c r="BN24" s="24"/>
      <c r="BO24" s="24"/>
      <c r="BP24" s="24"/>
      <c r="BQ24" s="24"/>
      <c r="BR24" s="24"/>
      <c r="BS24" s="24"/>
      <c r="BT24" s="24"/>
      <c r="BU24" s="24"/>
      <c r="BV24" s="24"/>
      <c r="BW24" s="24"/>
      <c r="BX24" s="24"/>
      <c r="BY24" s="24"/>
      <c r="BZ24" s="24"/>
      <c r="CA24" s="24"/>
      <c r="CB24" s="24"/>
      <c r="CC24" s="24"/>
      <c r="CD24" s="24"/>
      <c r="CE24" s="24"/>
      <c r="CF24" s="24"/>
      <c r="CG24" s="24"/>
      <c r="CH24" s="24"/>
      <c r="CI24" s="24"/>
      <c r="CJ24" s="24"/>
      <c r="CK24" s="24"/>
      <c r="CL24" s="24"/>
      <c r="CM24" s="24"/>
      <c r="CN24" s="24"/>
      <c r="CO24" s="24"/>
      <c r="CP24" s="24"/>
      <c r="CQ24" s="24"/>
      <c r="CR24" s="24"/>
      <c r="CS24" s="24"/>
      <c r="CT24" s="24"/>
      <c r="CU24" s="24"/>
      <c r="CV24" s="24"/>
      <c r="CW24" s="24"/>
      <c r="CX24" s="24"/>
      <c r="CY24" s="24"/>
      <c r="CZ24" s="24"/>
      <c r="DA24" s="24"/>
      <c r="DB24" s="24"/>
      <c r="DC24" s="24"/>
      <c r="DD24" s="24"/>
      <c r="DE24" s="24"/>
      <c r="DF24" s="24"/>
      <c r="DG24" s="24"/>
      <c r="DH24" s="24"/>
      <c r="DI24" s="24"/>
      <c r="DJ24" s="24"/>
      <c r="DK24" s="24"/>
      <c r="DL24" s="24"/>
      <c r="DM24" s="24"/>
      <c r="DN24" s="24"/>
      <c r="DO24" s="24"/>
      <c r="DP24" s="24"/>
      <c r="DQ24" s="24"/>
      <c r="DR24" s="24"/>
      <c r="DS24" s="24"/>
      <c r="DT24" s="24"/>
      <c r="DU24" s="24"/>
      <c r="DV24" s="24"/>
      <c r="DW24" s="24"/>
      <c r="DX24" s="24"/>
      <c r="DY24" s="24"/>
      <c r="DZ24" s="24"/>
      <c r="EA24" s="24"/>
      <c r="EB24" s="24"/>
      <c r="EC24" s="24"/>
      <c r="ED24" s="24"/>
      <c r="EE24" s="24"/>
      <c r="EF24" s="24"/>
      <c r="EG24" s="24"/>
      <c r="EH24" s="24"/>
      <c r="EI24" s="24"/>
      <c r="EJ24" s="24"/>
      <c r="EK24" s="24"/>
      <c r="EL24" s="24"/>
      <c r="EM24" s="24"/>
      <c r="EN24" s="24"/>
      <c r="EO24" s="24"/>
      <c r="EP24" s="24"/>
      <c r="EQ24" s="24"/>
      <c r="ER24" s="24"/>
      <c r="ES24" s="24"/>
      <c r="ET24" s="24"/>
      <c r="EU24" s="24"/>
      <c r="EV24" s="24"/>
      <c r="EW24" s="24"/>
      <c r="EX24" s="24"/>
      <c r="EY24" s="24"/>
      <c r="EZ24" s="24"/>
      <c r="FA24" s="24"/>
      <c r="FB24" s="24"/>
      <c r="FC24" s="24"/>
      <c r="FD24" s="24"/>
      <c r="FE24" s="24"/>
      <c r="FF24" s="24"/>
      <c r="FG24" s="24"/>
      <c r="FH24" s="24"/>
      <c r="FI24" s="24"/>
      <c r="FJ24" s="24"/>
      <c r="FK24" s="24"/>
      <c r="FL24" s="24"/>
      <c r="FM24" s="24"/>
      <c r="FN24" s="24"/>
      <c r="FO24" s="24"/>
      <c r="FP24" s="24"/>
      <c r="FQ24" s="24"/>
      <c r="FR24" s="24"/>
      <c r="FS24" s="24"/>
      <c r="FT24" s="24"/>
      <c r="FU24" s="24"/>
      <c r="FV24" s="24"/>
      <c r="FW24" s="24"/>
      <c r="FX24" s="24"/>
      <c r="FY24" s="24"/>
      <c r="FZ24" s="24"/>
      <c r="GA24" s="24"/>
      <c r="GB24" s="24"/>
      <c r="GC24" s="24"/>
      <c r="GD24" s="24"/>
      <c r="GE24" s="24"/>
      <c r="GF24" s="24"/>
      <c r="GG24" s="24"/>
      <c r="GH24" s="24"/>
      <c r="GI24" s="24"/>
      <c r="GJ24" s="24"/>
      <c r="GK24" s="24"/>
      <c r="GL24" s="24"/>
      <c r="GM24" s="24"/>
      <c r="GN24" s="24"/>
      <c r="GO24" s="24"/>
      <c r="GP24" s="24"/>
      <c r="GQ24" s="24"/>
      <c r="GR24" s="24"/>
      <c r="GS24" s="24"/>
      <c r="GT24" s="24"/>
      <c r="GU24" s="24"/>
      <c r="GV24" s="24"/>
      <c r="GW24" s="24"/>
      <c r="GX24" s="24"/>
      <c r="GY24" s="24"/>
      <c r="GZ24" s="24"/>
      <c r="HA24" s="24"/>
      <c r="HB24" s="24"/>
      <c r="HC24" s="24"/>
      <c r="HD24" s="24"/>
      <c r="HE24" s="24"/>
      <c r="HF24" s="24"/>
      <c r="HG24" s="24"/>
      <c r="HH24" s="24"/>
      <c r="HI24" s="24"/>
      <c r="HJ24" s="24"/>
      <c r="HK24" s="24"/>
      <c r="HL24" s="24"/>
      <c r="HM24" s="24"/>
      <c r="HN24" s="24"/>
      <c r="HO24" s="24"/>
      <c r="HP24" s="24"/>
      <c r="HQ24" s="24"/>
      <c r="HR24" s="24"/>
      <c r="HS24" s="24"/>
      <c r="HT24" s="24"/>
      <c r="HU24" s="24"/>
      <c r="HV24" s="24"/>
      <c r="HW24" s="24"/>
      <c r="HX24" s="24"/>
      <c r="HY24" s="24"/>
      <c r="HZ24" s="24"/>
      <c r="IA24" s="24"/>
      <c r="IB24" s="24"/>
      <c r="IC24" s="24"/>
      <c r="ID24" s="24"/>
      <c r="IE24" s="24"/>
      <c r="IF24" s="24"/>
      <c r="IG24" s="24"/>
      <c r="IH24" s="24"/>
      <c r="II24" s="24"/>
      <c r="IJ24" s="24"/>
      <c r="IK24" s="24"/>
      <c r="IL24" s="24"/>
      <c r="IM24" s="24"/>
      <c r="IN24" s="24"/>
      <c r="IO24" s="24"/>
      <c r="IP24" s="24"/>
      <c r="IQ24" s="24"/>
    </row>
    <row r="25" spans="1:251" s="26" customFormat="1">
      <c r="A25" s="22" t="s">
        <v>22</v>
      </c>
      <c r="B25" s="45" t="s">
        <v>45</v>
      </c>
      <c r="C25" s="43"/>
      <c r="D25" s="16">
        <v>39815</v>
      </c>
      <c r="E25" s="12">
        <f t="shared" si="2"/>
        <v>39864</v>
      </c>
      <c r="F25" s="41">
        <v>50</v>
      </c>
      <c r="G25" s="37">
        <v>1</v>
      </c>
      <c r="H25" s="33">
        <f t="shared" si="0"/>
        <v>36</v>
      </c>
      <c r="I25" s="13">
        <f t="shared" si="1"/>
        <v>50</v>
      </c>
      <c r="J25" s="33">
        <f t="shared" si="3"/>
        <v>0</v>
      </c>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c r="BM25" s="24"/>
      <c r="BN25" s="24"/>
      <c r="BO25" s="24"/>
      <c r="BP25" s="24"/>
      <c r="BQ25" s="24"/>
      <c r="BR25" s="24"/>
      <c r="BS25" s="24"/>
      <c r="BT25" s="24"/>
      <c r="BU25" s="24"/>
      <c r="BV25" s="24"/>
      <c r="BW25" s="24"/>
      <c r="BX25" s="24"/>
      <c r="BY25" s="24"/>
      <c r="BZ25" s="24"/>
      <c r="CA25" s="24"/>
      <c r="CB25" s="24"/>
      <c r="CC25" s="24"/>
      <c r="CD25" s="24"/>
      <c r="CE25" s="24"/>
      <c r="CF25" s="24"/>
      <c r="CG25" s="24"/>
      <c r="CH25" s="24"/>
      <c r="CI25" s="24"/>
      <c r="CJ25" s="24"/>
      <c r="CK25" s="24"/>
      <c r="CL25" s="24"/>
      <c r="CM25" s="24"/>
      <c r="CN25" s="24"/>
      <c r="CO25" s="24"/>
      <c r="CP25" s="24"/>
      <c r="CQ25" s="24"/>
      <c r="CR25" s="24"/>
      <c r="CS25" s="24"/>
      <c r="CT25" s="24"/>
      <c r="CU25" s="24"/>
      <c r="CV25" s="24"/>
      <c r="CW25" s="24"/>
      <c r="CX25" s="24"/>
      <c r="CY25" s="24"/>
      <c r="CZ25" s="24"/>
      <c r="DA25" s="24"/>
      <c r="DB25" s="24"/>
      <c r="DC25" s="24"/>
      <c r="DD25" s="24"/>
      <c r="DE25" s="24"/>
      <c r="DF25" s="24"/>
      <c r="DG25" s="24"/>
      <c r="DH25" s="24"/>
      <c r="DI25" s="24"/>
      <c r="DJ25" s="24"/>
      <c r="DK25" s="24"/>
      <c r="DL25" s="24"/>
      <c r="DM25" s="24"/>
      <c r="DN25" s="24"/>
      <c r="DO25" s="24"/>
      <c r="DP25" s="24"/>
      <c r="DQ25" s="24"/>
      <c r="DR25" s="24"/>
      <c r="DS25" s="24"/>
      <c r="DT25" s="24"/>
      <c r="DU25" s="24"/>
      <c r="DV25" s="24"/>
      <c r="DW25" s="24"/>
      <c r="DX25" s="24"/>
      <c r="DY25" s="24"/>
      <c r="DZ25" s="24"/>
      <c r="EA25" s="24"/>
      <c r="EB25" s="24"/>
      <c r="EC25" s="24"/>
      <c r="ED25" s="24"/>
      <c r="EE25" s="24"/>
      <c r="EF25" s="24"/>
      <c r="EG25" s="24"/>
      <c r="EH25" s="24"/>
      <c r="EI25" s="24"/>
      <c r="EJ25" s="24"/>
      <c r="EK25" s="24"/>
      <c r="EL25" s="24"/>
      <c r="EM25" s="24"/>
      <c r="EN25" s="24"/>
      <c r="EO25" s="24"/>
      <c r="EP25" s="24"/>
      <c r="EQ25" s="24"/>
      <c r="ER25" s="24"/>
      <c r="ES25" s="24"/>
      <c r="ET25" s="24"/>
      <c r="EU25" s="24"/>
      <c r="EV25" s="24"/>
      <c r="EW25" s="24"/>
      <c r="EX25" s="24"/>
      <c r="EY25" s="24"/>
      <c r="EZ25" s="24"/>
      <c r="FA25" s="24"/>
      <c r="FB25" s="24"/>
      <c r="FC25" s="24"/>
      <c r="FD25" s="24"/>
      <c r="FE25" s="24"/>
      <c r="FF25" s="24"/>
      <c r="FG25" s="24"/>
      <c r="FH25" s="24"/>
      <c r="FI25" s="24"/>
      <c r="FJ25" s="24"/>
      <c r="FK25" s="24"/>
      <c r="FL25" s="24"/>
      <c r="FM25" s="24"/>
      <c r="FN25" s="24"/>
      <c r="FO25" s="24"/>
      <c r="FP25" s="24"/>
      <c r="FQ25" s="24"/>
      <c r="FR25" s="24"/>
      <c r="FS25" s="24"/>
      <c r="FT25" s="24"/>
      <c r="FU25" s="24"/>
      <c r="FV25" s="24"/>
      <c r="FW25" s="24"/>
      <c r="FX25" s="24"/>
      <c r="FY25" s="24"/>
      <c r="FZ25" s="24"/>
      <c r="GA25" s="24"/>
      <c r="GB25" s="24"/>
      <c r="GC25" s="24"/>
      <c r="GD25" s="24"/>
      <c r="GE25" s="24"/>
      <c r="GF25" s="24"/>
      <c r="GG25" s="24"/>
      <c r="GH25" s="24"/>
      <c r="GI25" s="24"/>
      <c r="GJ25" s="24"/>
      <c r="GK25" s="24"/>
      <c r="GL25" s="24"/>
      <c r="GM25" s="24"/>
      <c r="GN25" s="24"/>
      <c r="GO25" s="24"/>
      <c r="GP25" s="24"/>
      <c r="GQ25" s="24"/>
      <c r="GR25" s="24"/>
      <c r="GS25" s="24"/>
      <c r="GT25" s="24"/>
      <c r="GU25" s="24"/>
      <c r="GV25" s="24"/>
      <c r="GW25" s="24"/>
      <c r="GX25" s="24"/>
      <c r="GY25" s="24"/>
      <c r="GZ25" s="24"/>
      <c r="HA25" s="24"/>
      <c r="HB25" s="24"/>
      <c r="HC25" s="24"/>
      <c r="HD25" s="24"/>
      <c r="HE25" s="24"/>
      <c r="HF25" s="24"/>
      <c r="HG25" s="24"/>
      <c r="HH25" s="24"/>
      <c r="HI25" s="24"/>
      <c r="HJ25" s="24"/>
      <c r="HK25" s="24"/>
      <c r="HL25" s="24"/>
      <c r="HM25" s="24"/>
      <c r="HN25" s="24"/>
      <c r="HO25" s="24"/>
      <c r="HP25" s="24"/>
      <c r="HQ25" s="24"/>
      <c r="HR25" s="24"/>
      <c r="HS25" s="24"/>
      <c r="HT25" s="24"/>
      <c r="HU25" s="24"/>
      <c r="HV25" s="24"/>
      <c r="HW25" s="24"/>
      <c r="HX25" s="24"/>
      <c r="HY25" s="24"/>
      <c r="HZ25" s="24"/>
      <c r="IA25" s="24"/>
      <c r="IB25" s="24"/>
      <c r="IC25" s="24"/>
      <c r="ID25" s="24"/>
      <c r="IE25" s="24"/>
      <c r="IF25" s="24"/>
      <c r="IG25" s="24"/>
      <c r="IH25" s="24"/>
      <c r="II25" s="24"/>
      <c r="IJ25" s="24"/>
      <c r="IK25" s="24"/>
      <c r="IL25" s="24"/>
      <c r="IM25" s="24"/>
      <c r="IN25" s="24"/>
      <c r="IO25" s="24"/>
      <c r="IP25" s="24"/>
      <c r="IQ25" s="24"/>
    </row>
    <row r="26" spans="1:251" s="26" customFormat="1">
      <c r="A26" s="22" t="s">
        <v>23</v>
      </c>
      <c r="B26" s="45" t="s">
        <v>37</v>
      </c>
      <c r="C26" s="43"/>
      <c r="D26" s="16">
        <v>39833</v>
      </c>
      <c r="E26" s="12">
        <f t="shared" si="2"/>
        <v>39932</v>
      </c>
      <c r="F26" s="41">
        <v>100</v>
      </c>
      <c r="G26" s="37">
        <v>1</v>
      </c>
      <c r="H26" s="33">
        <f t="shared" si="0"/>
        <v>72</v>
      </c>
      <c r="I26" s="13">
        <f t="shared" si="1"/>
        <v>100</v>
      </c>
      <c r="J26" s="33">
        <f t="shared" si="3"/>
        <v>0</v>
      </c>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c r="BM26" s="24"/>
      <c r="BN26" s="24"/>
      <c r="BO26" s="24"/>
      <c r="BP26" s="24"/>
      <c r="BQ26" s="24"/>
      <c r="BR26" s="24"/>
      <c r="BS26" s="24"/>
      <c r="BT26" s="24"/>
      <c r="BU26" s="24"/>
      <c r="BV26" s="24"/>
      <c r="BW26" s="24"/>
      <c r="BX26" s="24"/>
      <c r="BY26" s="24"/>
      <c r="BZ26" s="24"/>
      <c r="CA26" s="24"/>
      <c r="CB26" s="24"/>
      <c r="CC26" s="24"/>
      <c r="CD26" s="24"/>
      <c r="CE26" s="24"/>
      <c r="CF26" s="24"/>
      <c r="CG26" s="24"/>
      <c r="CH26" s="24"/>
      <c r="CI26" s="24"/>
      <c r="CJ26" s="24"/>
      <c r="CK26" s="24"/>
      <c r="CL26" s="24"/>
      <c r="CM26" s="24"/>
      <c r="CN26" s="24"/>
      <c r="CO26" s="24"/>
      <c r="CP26" s="24"/>
      <c r="CQ26" s="24"/>
      <c r="CR26" s="24"/>
      <c r="CS26" s="24"/>
      <c r="CT26" s="24"/>
      <c r="CU26" s="24"/>
      <c r="CV26" s="24"/>
      <c r="CW26" s="24"/>
      <c r="CX26" s="24"/>
      <c r="CY26" s="24"/>
      <c r="CZ26" s="24"/>
      <c r="DA26" s="24"/>
      <c r="DB26" s="24"/>
      <c r="DC26" s="24"/>
      <c r="DD26" s="24"/>
      <c r="DE26" s="24"/>
      <c r="DF26" s="24"/>
      <c r="DG26" s="24"/>
      <c r="DH26" s="24"/>
      <c r="DI26" s="24"/>
      <c r="DJ26" s="24"/>
      <c r="DK26" s="24"/>
      <c r="DL26" s="24"/>
      <c r="DM26" s="24"/>
      <c r="DN26" s="24"/>
      <c r="DO26" s="24"/>
      <c r="DP26" s="24"/>
      <c r="DQ26" s="24"/>
      <c r="DR26" s="24"/>
      <c r="DS26" s="24"/>
      <c r="DT26" s="24"/>
      <c r="DU26" s="24"/>
      <c r="DV26" s="24"/>
      <c r="DW26" s="24"/>
      <c r="DX26" s="24"/>
      <c r="DY26" s="24"/>
      <c r="DZ26" s="24"/>
      <c r="EA26" s="24"/>
      <c r="EB26" s="24"/>
      <c r="EC26" s="24"/>
      <c r="ED26" s="24"/>
      <c r="EE26" s="24"/>
      <c r="EF26" s="24"/>
      <c r="EG26" s="24"/>
      <c r="EH26" s="24"/>
      <c r="EI26" s="24"/>
      <c r="EJ26" s="24"/>
      <c r="EK26" s="24"/>
      <c r="EL26" s="24"/>
      <c r="EM26" s="24"/>
      <c r="EN26" s="24"/>
      <c r="EO26" s="24"/>
      <c r="EP26" s="24"/>
      <c r="EQ26" s="24"/>
      <c r="ER26" s="24"/>
      <c r="ES26" s="24"/>
      <c r="ET26" s="24"/>
      <c r="EU26" s="24"/>
      <c r="EV26" s="24"/>
      <c r="EW26" s="24"/>
      <c r="EX26" s="24"/>
      <c r="EY26" s="24"/>
      <c r="EZ26" s="24"/>
      <c r="FA26" s="24"/>
      <c r="FB26" s="24"/>
      <c r="FC26" s="24"/>
      <c r="FD26" s="24"/>
      <c r="FE26" s="24"/>
      <c r="FF26" s="24"/>
      <c r="FG26" s="24"/>
      <c r="FH26" s="24"/>
      <c r="FI26" s="24"/>
      <c r="FJ26" s="24"/>
      <c r="FK26" s="24"/>
      <c r="FL26" s="24"/>
      <c r="FM26" s="24"/>
      <c r="FN26" s="24"/>
      <c r="FO26" s="24"/>
      <c r="FP26" s="24"/>
      <c r="FQ26" s="24"/>
      <c r="FR26" s="24"/>
      <c r="FS26" s="24"/>
      <c r="FT26" s="24"/>
      <c r="FU26" s="24"/>
      <c r="FV26" s="24"/>
      <c r="FW26" s="24"/>
      <c r="FX26" s="24"/>
      <c r="FY26" s="24"/>
      <c r="FZ26" s="24"/>
      <c r="GA26" s="24"/>
      <c r="GB26" s="24"/>
      <c r="GC26" s="24"/>
      <c r="GD26" s="24"/>
      <c r="GE26" s="24"/>
      <c r="GF26" s="24"/>
      <c r="GG26" s="24"/>
      <c r="GH26" s="24"/>
      <c r="GI26" s="24"/>
      <c r="GJ26" s="24"/>
      <c r="GK26" s="24"/>
      <c r="GL26" s="24"/>
      <c r="GM26" s="24"/>
      <c r="GN26" s="24"/>
      <c r="GO26" s="24"/>
      <c r="GP26" s="24"/>
      <c r="GQ26" s="24"/>
      <c r="GR26" s="24"/>
      <c r="GS26" s="24"/>
      <c r="GT26" s="24"/>
      <c r="GU26" s="24"/>
      <c r="GV26" s="24"/>
      <c r="GW26" s="24"/>
      <c r="GX26" s="24"/>
      <c r="GY26" s="24"/>
      <c r="GZ26" s="24"/>
      <c r="HA26" s="24"/>
      <c r="HB26" s="24"/>
      <c r="HC26" s="24"/>
      <c r="HD26" s="24"/>
      <c r="HE26" s="24"/>
      <c r="HF26" s="24"/>
      <c r="HG26" s="24"/>
      <c r="HH26" s="24"/>
      <c r="HI26" s="24"/>
      <c r="HJ26" s="24"/>
      <c r="HK26" s="24"/>
      <c r="HL26" s="24"/>
      <c r="HM26" s="24"/>
      <c r="HN26" s="24"/>
      <c r="HO26" s="24"/>
      <c r="HP26" s="24"/>
      <c r="HQ26" s="24"/>
      <c r="HR26" s="24"/>
      <c r="HS26" s="24"/>
      <c r="HT26" s="24"/>
      <c r="HU26" s="24"/>
      <c r="HV26" s="24"/>
      <c r="HW26" s="24"/>
      <c r="HX26" s="24"/>
      <c r="HY26" s="24"/>
      <c r="HZ26" s="24"/>
      <c r="IA26" s="24"/>
      <c r="IB26" s="24"/>
      <c r="IC26" s="24"/>
      <c r="ID26" s="24"/>
      <c r="IE26" s="24"/>
      <c r="IF26" s="24"/>
      <c r="IG26" s="24"/>
      <c r="IH26" s="24"/>
      <c r="II26" s="24"/>
      <c r="IJ26" s="24"/>
      <c r="IK26" s="24"/>
      <c r="IL26" s="24"/>
      <c r="IM26" s="24"/>
      <c r="IN26" s="24"/>
      <c r="IO26" s="24"/>
      <c r="IP26" s="24"/>
      <c r="IQ26" s="24"/>
    </row>
    <row r="27" spans="1:251" s="25" customFormat="1" ht="11.25">
      <c r="B27" s="4"/>
      <c r="C27" s="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row>
    <row r="28" spans="1:251" s="25" customFormat="1" ht="11.25">
      <c r="B28" s="4"/>
      <c r="C28" s="4"/>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c r="GS28" s="4"/>
      <c r="GT28" s="4"/>
      <c r="GU28" s="4"/>
      <c r="GV28" s="4"/>
      <c r="GW28" s="4"/>
      <c r="GX28" s="4"/>
      <c r="GY28" s="4"/>
      <c r="GZ28" s="4"/>
      <c r="HA28" s="4"/>
      <c r="HB28" s="4"/>
      <c r="HC28" s="4"/>
      <c r="HD28" s="4"/>
      <c r="HE28" s="4"/>
      <c r="HF28" s="4"/>
      <c r="HG28" s="4"/>
      <c r="HH28" s="4"/>
      <c r="HI28" s="4"/>
      <c r="HJ28" s="4"/>
      <c r="HK28" s="4"/>
      <c r="HL28" s="4"/>
      <c r="HM28" s="4"/>
      <c r="HN28" s="4"/>
      <c r="HO28" s="4"/>
      <c r="HP28" s="4"/>
      <c r="HQ28" s="4"/>
      <c r="HR28" s="4"/>
      <c r="HS28" s="4"/>
    </row>
    <row r="29" spans="1:251" s="25" customFormat="1" ht="11.25">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c r="GS29" s="4"/>
      <c r="GT29" s="4"/>
      <c r="GU29" s="4"/>
      <c r="GV29" s="4"/>
      <c r="GW29" s="4"/>
      <c r="GX29" s="4"/>
      <c r="GY29" s="4"/>
      <c r="GZ29" s="4"/>
      <c r="HA29" s="4"/>
      <c r="HB29" s="4"/>
      <c r="HC29" s="4"/>
      <c r="HD29" s="4"/>
      <c r="HE29" s="4"/>
      <c r="HF29" s="4"/>
      <c r="HG29" s="4"/>
      <c r="HH29" s="4"/>
      <c r="HI29" s="4"/>
      <c r="HJ29" s="4"/>
      <c r="HK29" s="4"/>
      <c r="HL29" s="4"/>
      <c r="HM29" s="4"/>
      <c r="HN29" s="4"/>
      <c r="HO29" s="4"/>
      <c r="HP29" s="4"/>
      <c r="HQ29" s="4"/>
      <c r="HR29" s="4"/>
      <c r="HS29" s="4"/>
    </row>
    <row r="30" spans="1:251" s="25" customFormat="1" ht="11.25">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c r="GS30" s="4"/>
      <c r="GT30" s="4"/>
      <c r="GU30" s="4"/>
      <c r="GV30" s="4"/>
      <c r="GW30" s="4"/>
      <c r="GX30" s="4"/>
      <c r="GY30" s="4"/>
      <c r="GZ30" s="4"/>
      <c r="HA30" s="4"/>
      <c r="HB30" s="4"/>
      <c r="HC30" s="4"/>
      <c r="HD30" s="4"/>
      <c r="HE30" s="4"/>
      <c r="HF30" s="4"/>
      <c r="HG30" s="4"/>
      <c r="HH30" s="4"/>
      <c r="HI30" s="4"/>
      <c r="HJ30" s="4"/>
      <c r="HK30" s="4"/>
      <c r="HL30" s="4"/>
      <c r="HM30" s="4"/>
      <c r="HN30" s="4"/>
      <c r="HO30" s="4"/>
      <c r="HP30" s="4"/>
      <c r="HQ30" s="4"/>
      <c r="HR30" s="4"/>
      <c r="HS30" s="4"/>
    </row>
    <row r="31" spans="1:251" s="25" customFormat="1" ht="11.25">
      <c r="B31" s="4"/>
      <c r="C31" s="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c r="GS31" s="4"/>
      <c r="GT31" s="4"/>
      <c r="GU31" s="4"/>
      <c r="GV31" s="4"/>
      <c r="GW31" s="4"/>
      <c r="GX31" s="4"/>
      <c r="GY31" s="4"/>
      <c r="GZ31" s="4"/>
      <c r="HA31" s="4"/>
      <c r="HB31" s="4"/>
      <c r="HC31" s="4"/>
      <c r="HD31" s="4"/>
      <c r="HE31" s="4"/>
      <c r="HF31" s="4"/>
      <c r="HG31" s="4"/>
      <c r="HH31" s="4"/>
      <c r="HI31" s="4"/>
      <c r="HJ31" s="4"/>
      <c r="HK31" s="4"/>
      <c r="HL31" s="4"/>
      <c r="HM31" s="4"/>
      <c r="HN31" s="4"/>
      <c r="HO31" s="4"/>
      <c r="HP31" s="4"/>
      <c r="HQ31" s="4"/>
      <c r="HR31" s="4"/>
      <c r="HS31" s="4"/>
    </row>
    <row r="32" spans="1:251" s="25" customFormat="1" ht="11.25">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c r="GS32" s="4"/>
      <c r="GT32" s="4"/>
      <c r="GU32" s="4"/>
      <c r="GV32" s="4"/>
      <c r="GW32" s="4"/>
      <c r="GX32" s="4"/>
      <c r="GY32" s="4"/>
      <c r="GZ32" s="4"/>
      <c r="HA32" s="4"/>
      <c r="HB32" s="4"/>
      <c r="HC32" s="4"/>
      <c r="HD32" s="4"/>
      <c r="HE32" s="4"/>
      <c r="HF32" s="4"/>
      <c r="HG32" s="4"/>
      <c r="HH32" s="4"/>
      <c r="HI32" s="4"/>
      <c r="HJ32" s="4"/>
      <c r="HK32" s="4"/>
      <c r="HL32" s="4"/>
      <c r="HM32" s="4"/>
      <c r="HN32" s="4"/>
      <c r="HO32" s="4"/>
      <c r="HP32" s="4"/>
      <c r="HQ32" s="4"/>
      <c r="HR32" s="4"/>
      <c r="HS32" s="4"/>
    </row>
  </sheetData>
  <mergeCells count="49">
    <mergeCell ref="HS11:HW11"/>
    <mergeCell ref="GY11:HC11"/>
    <mergeCell ref="HD11:HH11"/>
    <mergeCell ref="HI11:HM11"/>
    <mergeCell ref="HN11:HR11"/>
    <mergeCell ref="GE11:GI11"/>
    <mergeCell ref="GJ11:GN11"/>
    <mergeCell ref="GO11:GS11"/>
    <mergeCell ref="GT11:GX11"/>
    <mergeCell ref="DM11:DQ11"/>
    <mergeCell ref="DR11:DV11"/>
    <mergeCell ref="FK11:FO11"/>
    <mergeCell ref="FP11:FT11"/>
    <mergeCell ref="FU11:FY11"/>
    <mergeCell ref="FZ11:GD11"/>
    <mergeCell ref="EQ11:EU11"/>
    <mergeCell ref="EV11:EZ11"/>
    <mergeCell ref="FA11:FE11"/>
    <mergeCell ref="FF11:FJ11"/>
    <mergeCell ref="IM11:IQ11"/>
    <mergeCell ref="L11:P11"/>
    <mergeCell ref="Q11:U11"/>
    <mergeCell ref="V11:Z11"/>
    <mergeCell ref="AA11:AE11"/>
    <mergeCell ref="AF11:AJ11"/>
    <mergeCell ref="DW11:EA11"/>
    <mergeCell ref="EB11:EF11"/>
    <mergeCell ref="EG11:EK11"/>
    <mergeCell ref="EL11:EP11"/>
    <mergeCell ref="AK11:AO11"/>
    <mergeCell ref="AP11:AT11"/>
    <mergeCell ref="AU11:AY11"/>
    <mergeCell ref="AZ11:BD11"/>
    <mergeCell ref="K1:L1"/>
    <mergeCell ref="HX11:IB11"/>
    <mergeCell ref="CI11:CM11"/>
    <mergeCell ref="CN11:CR11"/>
    <mergeCell ref="CS11:CW11"/>
    <mergeCell ref="CX11:DB11"/>
    <mergeCell ref="IC11:IG11"/>
    <mergeCell ref="IH11:IL11"/>
    <mergeCell ref="BE11:BI11"/>
    <mergeCell ref="BJ11:BN11"/>
    <mergeCell ref="BO11:BS11"/>
    <mergeCell ref="BT11:BX11"/>
    <mergeCell ref="BY11:CC11"/>
    <mergeCell ref="CD11:CH11"/>
    <mergeCell ref="DC11:DG11"/>
    <mergeCell ref="DH11:DL11"/>
  </mergeCells>
  <phoneticPr fontId="4" type="noConversion"/>
  <conditionalFormatting sqref="L14:IQ17 L19:IQ21 L23:IQ26">
    <cfRule type="expression" dxfId="5" priority="1" stopIfTrue="1">
      <formula>L$10=$C$8</formula>
    </cfRule>
    <cfRule type="expression" dxfId="4" priority="2" stopIfTrue="1">
      <formula>AND(L$10&gt;=$D14,L$10&lt;$D14+$I14)</formula>
    </cfRule>
    <cfRule type="expression" dxfId="3" priority="3" stopIfTrue="1">
      <formula>AND(L$10&gt;=$D14,L$10&lt;=$D14+$F14-1)</formula>
    </cfRule>
  </conditionalFormatting>
  <conditionalFormatting sqref="L13:IQ13 L18:IQ18 L22:IQ22">
    <cfRule type="expression" dxfId="2" priority="4" stopIfTrue="1">
      <formula>L$10=$C$8</formula>
    </cfRule>
    <cfRule type="expression" dxfId="1" priority="5" stopIfTrue="1">
      <formula>AND(L$10&gt;=$D13,L$10&lt;$D13+$I13)</formula>
    </cfRule>
    <cfRule type="expression" dxfId="0" priority="6" stopIfTrue="1">
      <formula>AND(L$10&gt;=$D13,L$10&lt;=$D13+$F13-1)</formula>
    </cfRule>
  </conditionalFormatting>
  <pageMargins left="0.5" right="0.5" top="0.5" bottom="1" header="0.5" footer="0.5"/>
  <pageSetup scale="75" orientation="landscape" r:id="rId1"/>
  <headerFooter alignWithMargins="0"/>
  <ignoredErrors>
    <ignoredError sqref="A13:A19 A22:A26" numberStoredAsText="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GanttChart</vt:lpstr>
      <vt:lpstr>GanttChart!Print_Area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Gantt Chart Template</dc:title>
  <dc:creator>www.vertex42.com</dc:creator>
  <dc:description>(c) 2008 Vertex42 LLC. All Rights Reserved.</dc:description>
  <cp:lastModifiedBy>Beale, David</cp:lastModifiedBy>
  <cp:lastPrinted>2007-06-22T03:15:11Z</cp:lastPrinted>
  <dcterms:created xsi:type="dcterms:W3CDTF">2006-11-11T15:27:14Z</dcterms:created>
  <dcterms:modified xsi:type="dcterms:W3CDTF">2009-05-10T13:16:45Z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 Vertex42 LLC</vt:lpwstr>
  </property>
  <property fmtid="{D5CDD505-2E9C-101B-9397-08002B2CF9AE}" pid="3" name="Version">
    <vt:lpwstr>1.5.0</vt:lpwstr>
  </property>
</Properties>
</file>